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sults/"/>
    </mc:Choice>
  </mc:AlternateContent>
  <bookViews>
    <workbookView xWindow="8080" yWindow="460" windowWidth="36800" windowHeight="25660" tabRatio="500"/>
  </bookViews>
  <sheets>
    <sheet name="detailedMentioned-duringWedd" sheetId="1" r:id="rId1"/>
    <sheet name="within schema confusions" sheetId="2" r:id="rId2"/>
    <sheet name="within schema confusions (predi" sheetId="3" r:id="rId3"/>
    <sheet name="withinschema confusions (withou" sheetId="4" r:id="rId4"/>
    <sheet name="withinschema confusions (predic" sheetId="5" r:id="rId5"/>
    <sheet name="across Schema confusions" sheetId="6" r:id="rId6"/>
    <sheet name="Sheet3" sheetId="7" r:id="rId7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2" i="1" l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52" i="1"/>
  <c r="D46" i="7"/>
  <c r="C46" i="7"/>
  <c r="B46" i="7"/>
  <c r="A46" i="7"/>
  <c r="B45" i="7"/>
  <c r="D45" i="7"/>
  <c r="G45" i="7"/>
  <c r="A45" i="7"/>
  <c r="C45" i="7"/>
  <c r="F45" i="7"/>
  <c r="AR265" i="6"/>
  <c r="AQ265" i="6"/>
  <c r="AP265" i="6"/>
  <c r="AO265" i="6"/>
  <c r="AN265" i="6"/>
  <c r="AM265" i="6"/>
  <c r="AL265" i="6"/>
  <c r="AK265" i="6"/>
  <c r="AJ265" i="6"/>
  <c r="AI265" i="6"/>
  <c r="AH265" i="6"/>
  <c r="AG265" i="6"/>
  <c r="AF265" i="6"/>
  <c r="AE265" i="6"/>
  <c r="AD265" i="6"/>
  <c r="AC265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H265" i="6"/>
  <c r="G265" i="6"/>
  <c r="F265" i="6"/>
  <c r="E265" i="6"/>
  <c r="AR249" i="6"/>
  <c r="AQ249" i="6"/>
  <c r="AP249" i="6"/>
  <c r="AO249" i="6"/>
  <c r="AN249" i="6"/>
  <c r="AM249" i="6"/>
  <c r="AL249" i="6"/>
  <c r="AK249" i="6"/>
  <c r="AJ249" i="6"/>
  <c r="AI249" i="6"/>
  <c r="AH249" i="6"/>
  <c r="AG249" i="6"/>
  <c r="AF249" i="6"/>
  <c r="AE249" i="6"/>
  <c r="AD249" i="6"/>
  <c r="AC249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F249" i="5"/>
  <c r="F265" i="5"/>
  <c r="F266" i="5"/>
  <c r="G249" i="5"/>
  <c r="G265" i="5"/>
  <c r="G266" i="5"/>
  <c r="H249" i="5"/>
  <c r="H265" i="5"/>
  <c r="H266" i="5"/>
  <c r="I249" i="5"/>
  <c r="I265" i="5"/>
  <c r="I266" i="5"/>
  <c r="J249" i="5"/>
  <c r="J265" i="5"/>
  <c r="J266" i="5"/>
  <c r="K249" i="5"/>
  <c r="K265" i="5"/>
  <c r="K266" i="5"/>
  <c r="L249" i="5"/>
  <c r="L265" i="5"/>
  <c r="L266" i="5"/>
  <c r="M249" i="5"/>
  <c r="M265" i="5"/>
  <c r="M266" i="5"/>
  <c r="N249" i="5"/>
  <c r="N265" i="5"/>
  <c r="N266" i="5"/>
  <c r="O249" i="5"/>
  <c r="O265" i="5"/>
  <c r="O266" i="5"/>
  <c r="P249" i="5"/>
  <c r="P265" i="5"/>
  <c r="P266" i="5"/>
  <c r="Q249" i="5"/>
  <c r="Q265" i="5"/>
  <c r="Q266" i="5"/>
  <c r="R249" i="5"/>
  <c r="R265" i="5"/>
  <c r="R266" i="5"/>
  <c r="S249" i="5"/>
  <c r="S265" i="5"/>
  <c r="S266" i="5"/>
  <c r="T249" i="5"/>
  <c r="T265" i="5"/>
  <c r="T266" i="5"/>
  <c r="U249" i="5"/>
  <c r="U265" i="5"/>
  <c r="U266" i="5"/>
  <c r="V249" i="5"/>
  <c r="V265" i="5"/>
  <c r="V266" i="5"/>
  <c r="W249" i="5"/>
  <c r="W265" i="5"/>
  <c r="W266" i="5"/>
  <c r="X249" i="5"/>
  <c r="X265" i="5"/>
  <c r="X266" i="5"/>
  <c r="Y249" i="5"/>
  <c r="Y265" i="5"/>
  <c r="Y266" i="5"/>
  <c r="Z249" i="5"/>
  <c r="Z265" i="5"/>
  <c r="Z266" i="5"/>
  <c r="AA249" i="5"/>
  <c r="AA265" i="5"/>
  <c r="AA266" i="5"/>
  <c r="AB249" i="5"/>
  <c r="AB265" i="5"/>
  <c r="AB266" i="5"/>
  <c r="AC249" i="5"/>
  <c r="AC265" i="5"/>
  <c r="AC266" i="5"/>
  <c r="AD249" i="5"/>
  <c r="AD265" i="5"/>
  <c r="AD266" i="5"/>
  <c r="AE249" i="5"/>
  <c r="AE265" i="5"/>
  <c r="AE266" i="5"/>
  <c r="AF249" i="5"/>
  <c r="AF265" i="5"/>
  <c r="AF266" i="5"/>
  <c r="AG249" i="5"/>
  <c r="AG265" i="5"/>
  <c r="AG266" i="5"/>
  <c r="AH249" i="5"/>
  <c r="AH265" i="5"/>
  <c r="AH266" i="5"/>
  <c r="AI249" i="5"/>
  <c r="AI265" i="5"/>
  <c r="AI266" i="5"/>
  <c r="AJ249" i="5"/>
  <c r="AJ265" i="5"/>
  <c r="AJ266" i="5"/>
  <c r="AK249" i="5"/>
  <c r="AK265" i="5"/>
  <c r="AK266" i="5"/>
  <c r="AL249" i="5"/>
  <c r="AL265" i="5"/>
  <c r="AL266" i="5"/>
  <c r="AM249" i="5"/>
  <c r="AM265" i="5"/>
  <c r="AM266" i="5"/>
  <c r="AN249" i="5"/>
  <c r="AN265" i="5"/>
  <c r="AN266" i="5"/>
  <c r="AO249" i="5"/>
  <c r="AO265" i="5"/>
  <c r="AO266" i="5"/>
  <c r="AP249" i="5"/>
  <c r="AP265" i="5"/>
  <c r="AP266" i="5"/>
  <c r="AQ249" i="5"/>
  <c r="AQ265" i="5"/>
  <c r="AQ266" i="5"/>
  <c r="AR249" i="5"/>
  <c r="AR265" i="5"/>
  <c r="AR266" i="5"/>
  <c r="E283" i="5"/>
  <c r="E282" i="5"/>
  <c r="E249" i="5"/>
  <c r="E265" i="5"/>
  <c r="E266" i="5"/>
  <c r="F249" i="4"/>
  <c r="F265" i="4"/>
  <c r="F266" i="4"/>
  <c r="G249" i="4"/>
  <c r="G265" i="4"/>
  <c r="G266" i="4"/>
  <c r="H249" i="4"/>
  <c r="H265" i="4"/>
  <c r="H266" i="4"/>
  <c r="I249" i="4"/>
  <c r="I265" i="4"/>
  <c r="I266" i="4"/>
  <c r="J249" i="4"/>
  <c r="J265" i="4"/>
  <c r="J266" i="4"/>
  <c r="K249" i="4"/>
  <c r="K265" i="4"/>
  <c r="K266" i="4"/>
  <c r="L249" i="4"/>
  <c r="L265" i="4"/>
  <c r="L266" i="4"/>
  <c r="M249" i="4"/>
  <c r="M265" i="4"/>
  <c r="M266" i="4"/>
  <c r="N249" i="4"/>
  <c r="N265" i="4"/>
  <c r="N266" i="4"/>
  <c r="O249" i="4"/>
  <c r="O265" i="4"/>
  <c r="O266" i="4"/>
  <c r="P249" i="4"/>
  <c r="P265" i="4"/>
  <c r="P266" i="4"/>
  <c r="Q249" i="4"/>
  <c r="Q265" i="4"/>
  <c r="Q266" i="4"/>
  <c r="R249" i="4"/>
  <c r="R265" i="4"/>
  <c r="R266" i="4"/>
  <c r="S249" i="4"/>
  <c r="S265" i="4"/>
  <c r="S266" i="4"/>
  <c r="T249" i="4"/>
  <c r="T265" i="4"/>
  <c r="T266" i="4"/>
  <c r="U249" i="4"/>
  <c r="U265" i="4"/>
  <c r="U266" i="4"/>
  <c r="V249" i="4"/>
  <c r="V265" i="4"/>
  <c r="V266" i="4"/>
  <c r="W249" i="4"/>
  <c r="W265" i="4"/>
  <c r="W266" i="4"/>
  <c r="X249" i="4"/>
  <c r="X265" i="4"/>
  <c r="X266" i="4"/>
  <c r="Y249" i="4"/>
  <c r="Y265" i="4"/>
  <c r="Y266" i="4"/>
  <c r="Z249" i="4"/>
  <c r="Z265" i="4"/>
  <c r="Z266" i="4"/>
  <c r="AA249" i="4"/>
  <c r="AA265" i="4"/>
  <c r="AA266" i="4"/>
  <c r="AB249" i="4"/>
  <c r="AB265" i="4"/>
  <c r="AB266" i="4"/>
  <c r="AC249" i="4"/>
  <c r="AC265" i="4"/>
  <c r="AC266" i="4"/>
  <c r="AD249" i="4"/>
  <c r="AD265" i="4"/>
  <c r="AD266" i="4"/>
  <c r="AE249" i="4"/>
  <c r="AE265" i="4"/>
  <c r="AE266" i="4"/>
  <c r="AF249" i="4"/>
  <c r="AF265" i="4"/>
  <c r="AF266" i="4"/>
  <c r="AG249" i="4"/>
  <c r="AG265" i="4"/>
  <c r="AG266" i="4"/>
  <c r="AH249" i="4"/>
  <c r="AH265" i="4"/>
  <c r="AH266" i="4"/>
  <c r="AI249" i="4"/>
  <c r="AI265" i="4"/>
  <c r="AI266" i="4"/>
  <c r="AJ249" i="4"/>
  <c r="AJ265" i="4"/>
  <c r="AJ266" i="4"/>
  <c r="AK249" i="4"/>
  <c r="AK265" i="4"/>
  <c r="AK266" i="4"/>
  <c r="AL249" i="4"/>
  <c r="AL265" i="4"/>
  <c r="AL266" i="4"/>
  <c r="AM249" i="4"/>
  <c r="AM265" i="4"/>
  <c r="AM266" i="4"/>
  <c r="AN249" i="4"/>
  <c r="AN265" i="4"/>
  <c r="AN266" i="4"/>
  <c r="AO249" i="4"/>
  <c r="AO265" i="4"/>
  <c r="AO266" i="4"/>
  <c r="AP249" i="4"/>
  <c r="AP265" i="4"/>
  <c r="AP266" i="4"/>
  <c r="AQ249" i="4"/>
  <c r="AQ265" i="4"/>
  <c r="AQ266" i="4"/>
  <c r="AR249" i="4"/>
  <c r="AR265" i="4"/>
  <c r="AR266" i="4"/>
  <c r="E283" i="4"/>
  <c r="J283" i="4"/>
  <c r="E282" i="4"/>
  <c r="J282" i="4"/>
  <c r="E249" i="4"/>
  <c r="E265" i="4"/>
  <c r="E266" i="4"/>
  <c r="F249" i="3"/>
  <c r="F265" i="3"/>
  <c r="F266" i="3"/>
  <c r="G249" i="3"/>
  <c r="G265" i="3"/>
  <c r="G266" i="3"/>
  <c r="H249" i="3"/>
  <c r="H265" i="3"/>
  <c r="H266" i="3"/>
  <c r="I249" i="3"/>
  <c r="I265" i="3"/>
  <c r="I266" i="3"/>
  <c r="J249" i="3"/>
  <c r="J265" i="3"/>
  <c r="J266" i="3"/>
  <c r="K249" i="3"/>
  <c r="K265" i="3"/>
  <c r="K266" i="3"/>
  <c r="L249" i="3"/>
  <c r="L265" i="3"/>
  <c r="L266" i="3"/>
  <c r="M249" i="3"/>
  <c r="M265" i="3"/>
  <c r="M266" i="3"/>
  <c r="N249" i="3"/>
  <c r="N265" i="3"/>
  <c r="N266" i="3"/>
  <c r="O249" i="3"/>
  <c r="O265" i="3"/>
  <c r="O266" i="3"/>
  <c r="P249" i="3"/>
  <c r="P265" i="3"/>
  <c r="P266" i="3"/>
  <c r="Q249" i="3"/>
  <c r="Q265" i="3"/>
  <c r="Q266" i="3"/>
  <c r="R249" i="3"/>
  <c r="R265" i="3"/>
  <c r="R266" i="3"/>
  <c r="S249" i="3"/>
  <c r="S265" i="3"/>
  <c r="S266" i="3"/>
  <c r="T249" i="3"/>
  <c r="T265" i="3"/>
  <c r="T266" i="3"/>
  <c r="U249" i="3"/>
  <c r="U265" i="3"/>
  <c r="U266" i="3"/>
  <c r="V249" i="3"/>
  <c r="V265" i="3"/>
  <c r="V266" i="3"/>
  <c r="W249" i="3"/>
  <c r="W265" i="3"/>
  <c r="W266" i="3"/>
  <c r="X249" i="3"/>
  <c r="X265" i="3"/>
  <c r="X266" i="3"/>
  <c r="Y249" i="3"/>
  <c r="Y265" i="3"/>
  <c r="Y266" i="3"/>
  <c r="Z249" i="3"/>
  <c r="Z265" i="3"/>
  <c r="Z266" i="3"/>
  <c r="AA249" i="3"/>
  <c r="AA265" i="3"/>
  <c r="AA266" i="3"/>
  <c r="AB249" i="3"/>
  <c r="AB265" i="3"/>
  <c r="AB266" i="3"/>
  <c r="AC249" i="3"/>
  <c r="AC265" i="3"/>
  <c r="AC266" i="3"/>
  <c r="AD249" i="3"/>
  <c r="AD265" i="3"/>
  <c r="AD266" i="3"/>
  <c r="AE249" i="3"/>
  <c r="AE265" i="3"/>
  <c r="AE266" i="3"/>
  <c r="AF249" i="3"/>
  <c r="AF265" i="3"/>
  <c r="AF266" i="3"/>
  <c r="AG249" i="3"/>
  <c r="AG265" i="3"/>
  <c r="AG266" i="3"/>
  <c r="AH249" i="3"/>
  <c r="AH265" i="3"/>
  <c r="AH266" i="3"/>
  <c r="AI249" i="3"/>
  <c r="AI265" i="3"/>
  <c r="AI266" i="3"/>
  <c r="AJ249" i="3"/>
  <c r="AJ265" i="3"/>
  <c r="AJ266" i="3"/>
  <c r="AK249" i="3"/>
  <c r="AK265" i="3"/>
  <c r="AK266" i="3"/>
  <c r="AL249" i="3"/>
  <c r="AL265" i="3"/>
  <c r="AL266" i="3"/>
  <c r="AM249" i="3"/>
  <c r="AM265" i="3"/>
  <c r="AM266" i="3"/>
  <c r="AN249" i="3"/>
  <c r="AN265" i="3"/>
  <c r="AN266" i="3"/>
  <c r="AO249" i="3"/>
  <c r="AO265" i="3"/>
  <c r="AO266" i="3"/>
  <c r="AP249" i="3"/>
  <c r="AP265" i="3"/>
  <c r="AP266" i="3"/>
  <c r="AQ249" i="3"/>
  <c r="AQ265" i="3"/>
  <c r="AQ266" i="3"/>
  <c r="AR249" i="3"/>
  <c r="AR265" i="3"/>
  <c r="AR266" i="3"/>
  <c r="E283" i="3"/>
  <c r="E282" i="3"/>
  <c r="E249" i="3"/>
  <c r="E265" i="3"/>
  <c r="E266" i="3"/>
  <c r="F249" i="2"/>
  <c r="F265" i="2"/>
  <c r="F266" i="2"/>
  <c r="G249" i="2"/>
  <c r="G265" i="2"/>
  <c r="G266" i="2"/>
  <c r="H249" i="2"/>
  <c r="H265" i="2"/>
  <c r="H266" i="2"/>
  <c r="I249" i="2"/>
  <c r="I265" i="2"/>
  <c r="I266" i="2"/>
  <c r="J249" i="2"/>
  <c r="J265" i="2"/>
  <c r="J266" i="2"/>
  <c r="K249" i="2"/>
  <c r="K265" i="2"/>
  <c r="K266" i="2"/>
  <c r="L249" i="2"/>
  <c r="L265" i="2"/>
  <c r="L266" i="2"/>
  <c r="M249" i="2"/>
  <c r="M265" i="2"/>
  <c r="M266" i="2"/>
  <c r="N249" i="2"/>
  <c r="N265" i="2"/>
  <c r="N266" i="2"/>
  <c r="O249" i="2"/>
  <c r="O265" i="2"/>
  <c r="O266" i="2"/>
  <c r="P249" i="2"/>
  <c r="P265" i="2"/>
  <c r="P266" i="2"/>
  <c r="Q249" i="2"/>
  <c r="Q265" i="2"/>
  <c r="Q266" i="2"/>
  <c r="R249" i="2"/>
  <c r="R265" i="2"/>
  <c r="R266" i="2"/>
  <c r="S249" i="2"/>
  <c r="S265" i="2"/>
  <c r="S266" i="2"/>
  <c r="T249" i="2"/>
  <c r="T265" i="2"/>
  <c r="T266" i="2"/>
  <c r="U249" i="2"/>
  <c r="U265" i="2"/>
  <c r="U266" i="2"/>
  <c r="V249" i="2"/>
  <c r="V265" i="2"/>
  <c r="V266" i="2"/>
  <c r="W249" i="2"/>
  <c r="W265" i="2"/>
  <c r="W266" i="2"/>
  <c r="X249" i="2"/>
  <c r="X265" i="2"/>
  <c r="X266" i="2"/>
  <c r="Y249" i="2"/>
  <c r="Y265" i="2"/>
  <c r="Y266" i="2"/>
  <c r="Z249" i="2"/>
  <c r="Z265" i="2"/>
  <c r="Z266" i="2"/>
  <c r="AA249" i="2"/>
  <c r="AA265" i="2"/>
  <c r="AA266" i="2"/>
  <c r="AB249" i="2"/>
  <c r="AB265" i="2"/>
  <c r="AB266" i="2"/>
  <c r="AC249" i="2"/>
  <c r="AC265" i="2"/>
  <c r="AC266" i="2"/>
  <c r="AD249" i="2"/>
  <c r="AD265" i="2"/>
  <c r="AD266" i="2"/>
  <c r="AE249" i="2"/>
  <c r="AE265" i="2"/>
  <c r="AE266" i="2"/>
  <c r="AF249" i="2"/>
  <c r="AF265" i="2"/>
  <c r="AF266" i="2"/>
  <c r="AG249" i="2"/>
  <c r="AG265" i="2"/>
  <c r="AG266" i="2"/>
  <c r="AH249" i="2"/>
  <c r="AH265" i="2"/>
  <c r="AH266" i="2"/>
  <c r="AI249" i="2"/>
  <c r="AI265" i="2"/>
  <c r="AI266" i="2"/>
  <c r="AJ249" i="2"/>
  <c r="AJ265" i="2"/>
  <c r="AJ266" i="2"/>
  <c r="AK249" i="2"/>
  <c r="AK265" i="2"/>
  <c r="AK266" i="2"/>
  <c r="AL249" i="2"/>
  <c r="AL265" i="2"/>
  <c r="AL266" i="2"/>
  <c r="AM249" i="2"/>
  <c r="AM265" i="2"/>
  <c r="AM266" i="2"/>
  <c r="AN249" i="2"/>
  <c r="AN265" i="2"/>
  <c r="AN266" i="2"/>
  <c r="AO249" i="2"/>
  <c r="AO265" i="2"/>
  <c r="AO266" i="2"/>
  <c r="AP249" i="2"/>
  <c r="AP265" i="2"/>
  <c r="AP266" i="2"/>
  <c r="AQ249" i="2"/>
  <c r="AQ265" i="2"/>
  <c r="AQ266" i="2"/>
  <c r="AR249" i="2"/>
  <c r="AR265" i="2"/>
  <c r="AR266" i="2"/>
  <c r="E283" i="2"/>
  <c r="J283" i="2"/>
  <c r="E282" i="2"/>
  <c r="J282" i="2"/>
  <c r="E249" i="2"/>
  <c r="E265" i="2"/>
  <c r="E266" i="2"/>
  <c r="E249" i="1"/>
  <c r="E253" i="1"/>
  <c r="E254" i="1"/>
  <c r="E255" i="1"/>
  <c r="E256" i="1"/>
  <c r="E257" i="1"/>
  <c r="E258" i="1"/>
  <c r="E259" i="1"/>
  <c r="E260" i="1"/>
  <c r="E261" i="1"/>
  <c r="E262" i="1"/>
  <c r="E263" i="1"/>
  <c r="E266" i="1"/>
  <c r="F249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6" i="1"/>
  <c r="G249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6" i="1"/>
  <c r="H249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6" i="1"/>
  <c r="I249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6" i="1"/>
  <c r="J249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6" i="1"/>
  <c r="K249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6" i="1"/>
  <c r="L249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6" i="1"/>
  <c r="M249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6" i="1"/>
  <c r="N249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6" i="1"/>
  <c r="O249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6" i="1"/>
  <c r="P249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6" i="1"/>
  <c r="Q249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6" i="1"/>
  <c r="R249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6" i="1"/>
  <c r="S249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6" i="1"/>
  <c r="T249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6" i="1"/>
  <c r="U249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6" i="1"/>
  <c r="V249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6" i="1"/>
  <c r="W249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6" i="1"/>
  <c r="X249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6" i="1"/>
  <c r="Y249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6" i="1"/>
  <c r="Z249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6" i="1"/>
  <c r="AA249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6" i="1"/>
  <c r="AB249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6" i="1"/>
  <c r="AC249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6" i="1"/>
  <c r="AD249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6" i="1"/>
  <c r="AE249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6" i="1"/>
  <c r="AF249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6" i="1"/>
  <c r="AG249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6" i="1"/>
  <c r="AH249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6" i="1"/>
  <c r="AI249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6" i="1"/>
  <c r="AJ249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6" i="1"/>
  <c r="AK249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6" i="1"/>
  <c r="AL249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6" i="1"/>
  <c r="AM249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6" i="1"/>
  <c r="AN249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6" i="1"/>
  <c r="AO249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6" i="1"/>
  <c r="AP249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6" i="1"/>
  <c r="AQ249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6" i="1"/>
  <c r="AR249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6" i="1"/>
  <c r="E285" i="2"/>
  <c r="J285" i="2"/>
  <c r="E285" i="3"/>
  <c r="E285" i="4"/>
  <c r="J285" i="4"/>
  <c r="E285" i="5"/>
</calcChain>
</file>

<file path=xl/sharedStrings.xml><?xml version="1.0" encoding="utf-8"?>
<sst xmlns="http://schemas.openxmlformats.org/spreadsheetml/2006/main" count="3429" uniqueCount="279">
  <si>
    <t>COUPLE</t>
  </si>
  <si>
    <t>detail belongs to: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</si>
  <si>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</si>
  <si>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</si>
  <si>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</si>
  <si>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</si>
  <si>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</si>
  <si>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</si>
  <si>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</si>
  <si>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</si>
  <si>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</si>
  <si>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</si>
  <si>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</si>
  <si>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</si>
  <si>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</si>
  <si>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</si>
  <si>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</si>
  <si>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</si>
  <si>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</si>
  <si>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</si>
  <si>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</si>
  <si>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</si>
  <si>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</si>
  <si>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</si>
  <si>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</si>
  <si>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</si>
  <si>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</si>
  <si>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</si>
  <si>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</si>
  <si>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</si>
  <si>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</si>
  <si>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</si>
  <si>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</si>
  <si>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</si>
  <si>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</si>
  <si>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</si>
  <si>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</si>
  <si>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</si>
  <si>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</si>
  <si>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</si>
  <si>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</si>
  <si>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</si>
  <si>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jolene/jeffrey (C1)</t>
  </si>
  <si>
    <t>start</t>
  </si>
  <si>
    <t>dated 3 years</t>
  </si>
  <si>
    <t>met in Ireland</t>
  </si>
  <si>
    <t>backpacking in Europe</t>
  </si>
  <si>
    <t>campfire</t>
  </si>
  <si>
    <t>Spain</t>
  </si>
  <si>
    <t>parade with fire/bonfire</t>
  </si>
  <si>
    <t>flower</t>
  </si>
  <si>
    <t>Black-Eyed Susan</t>
  </si>
  <si>
    <t>plant native to Ireland</t>
  </si>
  <si>
    <t>honor where they met</t>
  </si>
  <si>
    <t>egg</t>
  </si>
  <si>
    <t>potato</t>
  </si>
  <si>
    <t>food they ate on dates</t>
  </si>
  <si>
    <t>painting</t>
  </si>
  <si>
    <t>two best friends (on bikes)</t>
  </si>
  <si>
    <t>friends who introduced them</t>
  </si>
  <si>
    <t>gifts</t>
  </si>
  <si>
    <t>suitcase</t>
  </si>
  <si>
    <t>to travel back to Ireland</t>
  </si>
  <si>
    <t>bear decorative plaque</t>
  </si>
  <si>
    <t>smoky mountains</t>
  </si>
  <si>
    <t>beth/jim (C2)</t>
  </si>
  <si>
    <t>Buddhist retreat</t>
  </si>
  <si>
    <t>vegan meals</t>
  </si>
  <si>
    <t>dated 6 months/engaged 6 months</t>
  </si>
  <si>
    <t>bonfire on retreat</t>
  </si>
  <si>
    <t>hold hands</t>
  </si>
  <si>
    <t>lotus</t>
  </si>
  <si>
    <t>enlightenment symbol in buddhist tradition</t>
  </si>
  <si>
    <t>hot air balloon</t>
  </si>
  <si>
    <t>proposal after buddhist retreat</t>
  </si>
  <si>
    <t>Buddha painting</t>
  </si>
  <si>
    <t>emulate Buddha</t>
  </si>
  <si>
    <t>doll</t>
  </si>
  <si>
    <t>toy boat</t>
  </si>
  <si>
    <t>daughter</t>
  </si>
  <si>
    <t>son</t>
  </si>
  <si>
    <t>bob/jennifer (C6)</t>
  </si>
  <si>
    <t>dance partners</t>
  </si>
  <si>
    <t>winning Latin Dance Cup</t>
  </si>
  <si>
    <t>dancing the tango</t>
  </si>
  <si>
    <t>flower in hair when dancing</t>
  </si>
  <si>
    <t>maracas</t>
  </si>
  <si>
    <t>live music</t>
  </si>
  <si>
    <t>pet ducks</t>
  </si>
  <si>
    <t>backyard pond</t>
  </si>
  <si>
    <t>dance competitions</t>
  </si>
  <si>
    <t>Egyptian statue</t>
  </si>
  <si>
    <t>decorative their house</t>
  </si>
  <si>
    <t>book</t>
  </si>
  <si>
    <t>history of dance</t>
  </si>
  <si>
    <t>steph/harold (C17)</t>
  </si>
  <si>
    <t>cruise-ship</t>
  </si>
  <si>
    <t>crew members / workers</t>
  </si>
  <si>
    <t>singer</t>
  </si>
  <si>
    <t>mediterranean</t>
  </si>
  <si>
    <t>casino</t>
  </si>
  <si>
    <t>met in bar on ship</t>
  </si>
  <si>
    <t>4 years of dating</t>
  </si>
  <si>
    <t>bonfires on the beach</t>
  </si>
  <si>
    <t>Hawaiian flower</t>
  </si>
  <si>
    <t>proposal in Hawaii</t>
  </si>
  <si>
    <t>parrot</t>
  </si>
  <si>
    <t>tropical bird seen on cruises</t>
  </si>
  <si>
    <t>lighthouse</t>
  </si>
  <si>
    <t>loyal greeting when coming home</t>
  </si>
  <si>
    <t>cards</t>
  </si>
  <si>
    <t>play games together</t>
  </si>
  <si>
    <t>tv</t>
  </si>
  <si>
    <t>leasure time when not on ship</t>
  </si>
  <si>
    <t>hannah/bill (C19)</t>
  </si>
  <si>
    <t>Christmas Party</t>
  </si>
  <si>
    <t>anglophiles / love england</t>
  </si>
  <si>
    <t>High Tea</t>
  </si>
  <si>
    <t>Oxford</t>
  </si>
  <si>
    <t>college bonfire (party)</t>
  </si>
  <si>
    <t>rose</t>
  </si>
  <si>
    <t>National Flower</t>
  </si>
  <si>
    <t>vintage car</t>
  </si>
  <si>
    <t>road trips</t>
  </si>
  <si>
    <t>cupcake</t>
  </si>
  <si>
    <t>favorite dessert at High Tea</t>
  </si>
  <si>
    <t>pearl necklace</t>
  </si>
  <si>
    <t>London honeymoon</t>
  </si>
  <si>
    <t>cooking pot</t>
  </si>
  <si>
    <t>cooking together</t>
  </si>
  <si>
    <t>camille/felix (C20)</t>
  </si>
  <si>
    <t>backpacking South America</t>
  </si>
  <si>
    <t>cahnged trip to backpack together</t>
  </si>
  <si>
    <t>hostel</t>
  </si>
  <si>
    <t>kitchen</t>
  </si>
  <si>
    <t>left South-America engaged</t>
  </si>
  <si>
    <t>partying with locals around campfire</t>
  </si>
  <si>
    <t>staying in small village</t>
  </si>
  <si>
    <t>Freesia</t>
  </si>
  <si>
    <t>Brazil proposal</t>
  </si>
  <si>
    <t>owl</t>
  </si>
  <si>
    <t>Argentinian owl</t>
  </si>
  <si>
    <t>medicinal</t>
  </si>
  <si>
    <t>food poisoning/sick in Chile/south-america</t>
  </si>
  <si>
    <t>skirt</t>
  </si>
  <si>
    <t>salsa dancing</t>
  </si>
  <si>
    <t>wheelbarrow</t>
  </si>
  <si>
    <t>gardening</t>
  </si>
  <si>
    <t>doreen/simon (C22)</t>
  </si>
  <si>
    <t>thought love was not for them</t>
  </si>
  <si>
    <t>lunch</t>
  </si>
  <si>
    <t>daycare</t>
  </si>
  <si>
    <t>insurance company</t>
  </si>
  <si>
    <t>work across street from each other</t>
  </si>
  <si>
    <t>spilled drink</t>
  </si>
  <si>
    <t>dinner to make up</t>
  </si>
  <si>
    <t>dated 4 years</t>
  </si>
  <si>
    <t>company bonfire</t>
  </si>
  <si>
    <t>first said i love you</t>
  </si>
  <si>
    <t>poppy</t>
  </si>
  <si>
    <t>plant outside daycare</t>
  </si>
  <si>
    <t>simon liked these flowers</t>
  </si>
  <si>
    <t>walrus cartoon</t>
  </si>
  <si>
    <t>favorite childhood book</t>
  </si>
  <si>
    <t>read to kids in daycare</t>
  </si>
  <si>
    <t>hope to read to own children</t>
  </si>
  <si>
    <t>field with mountain</t>
  </si>
  <si>
    <t>Thailand - proposal</t>
  </si>
  <si>
    <t>rocking horse</t>
  </si>
  <si>
    <t>target/toy gun</t>
  </si>
  <si>
    <t>use at daycare or for own children</t>
  </si>
  <si>
    <t>magdalene/chris (C23)</t>
  </si>
  <si>
    <t>writers</t>
  </si>
  <si>
    <t>fiction</t>
  </si>
  <si>
    <t>journalist</t>
  </si>
  <si>
    <t>coffee shop in california</t>
  </si>
  <si>
    <t>slipped a note asking for date</t>
  </si>
  <si>
    <t>dated 3 years/engaged 1 yr</t>
  </si>
  <si>
    <t>throwing discarded writings in fireplace</t>
  </si>
  <si>
    <t>daisy</t>
  </si>
  <si>
    <t>table decorations</t>
  </si>
  <si>
    <t>poems</t>
  </si>
  <si>
    <t>dunes/desert</t>
  </si>
  <si>
    <t>inspiration for novel</t>
  </si>
  <si>
    <t>nomadic people</t>
  </si>
  <si>
    <t>bracelet</t>
  </si>
  <si>
    <t>interviewing people</t>
  </si>
  <si>
    <t>shades</t>
  </si>
  <si>
    <t>writing outside easily</t>
  </si>
  <si>
    <t>shannon/tobias (C28)</t>
  </si>
  <si>
    <t>law</t>
  </si>
  <si>
    <t>mutual friend's dinner party</t>
  </si>
  <si>
    <t>common interests</t>
  </si>
  <si>
    <t>ask host for number</t>
  </si>
  <si>
    <t>1yr dating,1yr engaged</t>
  </si>
  <si>
    <t>nights at fireplace reading</t>
  </si>
  <si>
    <t>black-eyed susan</t>
  </si>
  <si>
    <t>represents justice</t>
  </si>
  <si>
    <t>storm</t>
  </si>
  <si>
    <t>favorite beverage</t>
  </si>
  <si>
    <t>overpass</t>
  </si>
  <si>
    <t>hiking arizona</t>
  </si>
  <si>
    <t>sabbaticals</t>
  </si>
  <si>
    <t>bottle glue</t>
  </si>
  <si>
    <t>arts/crafts</t>
  </si>
  <si>
    <t>birdcage</t>
  </si>
  <si>
    <t>fun pet to combine with busy schedule</t>
  </si>
  <si>
    <t>vera/solomon (C29)</t>
  </si>
  <si>
    <t>bartender</t>
  </si>
  <si>
    <t>go to bar with friends</t>
  </si>
  <si>
    <t>witty joke</t>
  </si>
  <si>
    <t>church</t>
  </si>
  <si>
    <t>lit hair on fire</t>
  </si>
  <si>
    <t>make drink set on fire</t>
  </si>
  <si>
    <t>dozen roses to show how serious</t>
  </si>
  <si>
    <t>monster octopus</t>
  </si>
  <si>
    <t>valentine's day gift/stuffed animal</t>
  </si>
  <si>
    <t>still has the gift</t>
  </si>
  <si>
    <t>visiting at work at bar</t>
  </si>
  <si>
    <t>parrots heart</t>
  </si>
  <si>
    <t>tennis racket</t>
  </si>
  <si>
    <t>play after return from honeymoon</t>
  </si>
  <si>
    <t>toaster</t>
  </si>
  <si>
    <t>use in new house</t>
  </si>
  <si>
    <t>dennis/vivian (C34)</t>
  </si>
  <si>
    <t>met online</t>
  </si>
  <si>
    <t>movie theater</t>
  </si>
  <si>
    <t>movie reviewers blog</t>
  </si>
  <si>
    <t>favorite movie (Brokeback Mountain)</t>
  </si>
  <si>
    <t>beauty and the beast</t>
  </si>
  <si>
    <t>enchanted rose</t>
  </si>
  <si>
    <t>cartoon "one"</t>
  </si>
  <si>
    <t>logo</t>
  </si>
  <si>
    <t>rating number 1 movie each week</t>
  </si>
  <si>
    <t>daisies</t>
  </si>
  <si>
    <t>red carpet film premiere</t>
  </si>
  <si>
    <t>photographs with ring</t>
  </si>
  <si>
    <t>umbrella</t>
  </si>
  <si>
    <t>mary poppins</t>
  </si>
  <si>
    <t>vase</t>
  </si>
  <si>
    <t>decorate tv room</t>
  </si>
  <si>
    <t>angela/dave (C38)</t>
  </si>
  <si>
    <t>dog-walkers</t>
  </si>
  <si>
    <t>walk together</t>
  </si>
  <si>
    <t>dated 2 yrs</t>
  </si>
  <si>
    <t>house caught on fire</t>
  </si>
  <si>
    <t>call 911</t>
  </si>
  <si>
    <t>bonding experience</t>
  </si>
  <si>
    <t>Iris</t>
  </si>
  <si>
    <t>irises growing in park</t>
  </si>
  <si>
    <t>friend Jud</t>
  </si>
  <si>
    <t>ranch</t>
  </si>
  <si>
    <t>riding</t>
  </si>
  <si>
    <t>drum</t>
  </si>
  <si>
    <t>play on ranch</t>
  </si>
  <si>
    <t>robe</t>
  </si>
  <si>
    <t># confusions</t>
  </si>
  <si>
    <t>#details mentioned in total</t>
  </si>
  <si>
    <t>total correct</t>
  </si>
  <si>
    <t>group means</t>
  </si>
  <si>
    <t xml:space="preserve">Prediction # of within-schema confusions: </t>
  </si>
  <si>
    <t xml:space="preserve">Prediction # of across-schema confusions:
</t>
  </si>
  <si>
    <t>total within-schema confusions</t>
  </si>
  <si>
    <t>total across-schema confusions</t>
  </si>
  <si>
    <t>wedding numbers Idx:</t>
  </si>
  <si>
    <t>NA</t>
  </si>
  <si>
    <t>NB</t>
  </si>
  <si>
    <t>SA</t>
  </si>
  <si>
    <t>SB</t>
  </si>
  <si>
    <t>difference of real data versus prediction</t>
  </si>
  <si>
    <t>ttest</t>
  </si>
  <si>
    <t>unpredictable_withinSchemaConfusions</t>
  </si>
  <si>
    <t>unpredictable_acrossSchemaConfusions</t>
  </si>
  <si>
    <t>predictable_withinSchemaConfusions</t>
  </si>
  <si>
    <t>predictable_acrossSchemaConfusions</t>
  </si>
  <si>
    <t># details correct (total)</t>
  </si>
  <si>
    <t># details correct (intro)</t>
  </si>
  <si>
    <t># details correct (ev234)</t>
  </si>
  <si>
    <t># details correct (gifts)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</si>
</sst>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3" borderId="0" xfId="0" applyFont="1" applyFill="1"/>
    <xf numFmtId="0" fontId="3" fillId="3" borderId="2" xfId="0" applyFont="1" applyFill="1" applyBorder="1"/>
    <xf numFmtId="0" fontId="3" fillId="3" borderId="1" xfId="0" applyFont="1" applyFill="1" applyBorder="1"/>
    <xf numFmtId="0" fontId="2" fillId="0" borderId="0" xfId="0" applyFont="1"/>
    <xf numFmtId="0" fontId="3" fillId="0" borderId="0" xfId="0" applyFont="1" applyAlignment="1"/>
    <xf numFmtId="0" fontId="2" fillId="3" borderId="0" xfId="0" applyFont="1" applyFill="1" applyAlignment="1"/>
    <xf numFmtId="0" fontId="3" fillId="3" borderId="3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3" fillId="0" borderId="3" xfId="0" applyFont="1" applyBorder="1"/>
    <xf numFmtId="0" fontId="2" fillId="0" borderId="7" xfId="0" applyFont="1" applyBorder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4" fillId="3" borderId="8" xfId="0" applyFont="1" applyFill="1" applyBorder="1" applyAlignment="1"/>
    <xf numFmtId="0" fontId="4" fillId="3" borderId="0" xfId="0" applyFont="1" applyFill="1" applyAlignment="1">
      <alignment horizontal="right"/>
    </xf>
    <xf numFmtId="0" fontId="4" fillId="0" borderId="8" xfId="0" applyFont="1" applyBorder="1" applyAlignment="1"/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within vs across schema confusions</a:t>
            </a:r>
          </a:p>
        </c:rich>
      </c:tx>
      <c:layout>
        <c:manualLayout>
          <c:xMode val="edge"/>
          <c:yMode val="edge"/>
          <c:x val="0.0275642069759789"/>
          <c:y val="0.0500389994232987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'within schema confusions'!$D$265</c:f>
              <c:strCache>
                <c:ptCount val="1"/>
                <c:pt idx="0">
                  <c:v>total within-schema confusions</c:v>
                </c:pt>
              </c:strCache>
            </c:strRef>
          </c:tx>
          <c:spPr>
            <a:solidFill>
              <a:srgbClr val="9900FF"/>
            </a:solidFill>
          </c:spPr>
          <c:invertIfNegative val="1"/>
          <c:cat>
            <c:strRef>
              <c:f>'within schema confusions'!$E$264:$AR$264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 schema confusions'!$E$265:$AR$265</c:f>
              <c:numCache>
                <c:formatCode>General</c:formatCode>
                <c:ptCount val="40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0.0</c:v>
                </c:pt>
                <c:pt idx="4">
                  <c:v>3.0</c:v>
                </c:pt>
                <c:pt idx="5">
                  <c:v>0.0</c:v>
                </c:pt>
                <c:pt idx="6">
                  <c:v>7.0</c:v>
                </c:pt>
                <c:pt idx="7">
                  <c:v>0.0</c:v>
                </c:pt>
                <c:pt idx="8">
                  <c:v>0.0</c:v>
                </c:pt>
                <c:pt idx="9">
                  <c:v>3.0</c:v>
                </c:pt>
                <c:pt idx="10">
                  <c:v>9.0</c:v>
                </c:pt>
                <c:pt idx="11">
                  <c:v>0.0</c:v>
                </c:pt>
                <c:pt idx="12">
                  <c:v>3.0</c:v>
                </c:pt>
                <c:pt idx="13">
                  <c:v>9.0</c:v>
                </c:pt>
                <c:pt idx="14">
                  <c:v>2.0</c:v>
                </c:pt>
                <c:pt idx="15">
                  <c:v>2.0</c:v>
                </c:pt>
                <c:pt idx="16">
                  <c:v>1.0</c:v>
                </c:pt>
                <c:pt idx="17">
                  <c:v>3.0</c:v>
                </c:pt>
                <c:pt idx="18">
                  <c:v>8.0</c:v>
                </c:pt>
                <c:pt idx="19">
                  <c:v>7.0</c:v>
                </c:pt>
                <c:pt idx="20">
                  <c:v>4.0</c:v>
                </c:pt>
                <c:pt idx="21">
                  <c:v>1.0</c:v>
                </c:pt>
                <c:pt idx="22">
                  <c:v>0.0</c:v>
                </c:pt>
                <c:pt idx="23">
                  <c:v>1.0</c:v>
                </c:pt>
                <c:pt idx="24">
                  <c:v>4.0</c:v>
                </c:pt>
                <c:pt idx="25">
                  <c:v>2.0</c:v>
                </c:pt>
                <c:pt idx="26">
                  <c:v>0.0</c:v>
                </c:pt>
                <c:pt idx="27">
                  <c:v>0.0</c:v>
                </c:pt>
                <c:pt idx="28">
                  <c:v>11.0</c:v>
                </c:pt>
                <c:pt idx="29">
                  <c:v>13.0</c:v>
                </c:pt>
                <c:pt idx="30">
                  <c:v>11.0</c:v>
                </c:pt>
                <c:pt idx="31">
                  <c:v>1.0</c:v>
                </c:pt>
                <c:pt idx="32">
                  <c:v>2.0</c:v>
                </c:pt>
                <c:pt idx="33">
                  <c:v>3.0</c:v>
                </c:pt>
                <c:pt idx="34">
                  <c:v>0.0</c:v>
                </c:pt>
                <c:pt idx="35">
                  <c:v>1.0</c:v>
                </c:pt>
                <c:pt idx="36">
                  <c:v>2.0</c:v>
                </c:pt>
                <c:pt idx="37">
                  <c:v>11.0</c:v>
                </c:pt>
                <c:pt idx="38">
                  <c:v>4.0</c:v>
                </c:pt>
                <c:pt idx="39">
                  <c:v>5.0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'within schema confusions'!$D$266</c:f>
              <c:strCache>
                <c:ptCount val="1"/>
                <c:pt idx="0">
                  <c:v>total across-schema confusions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'within schema confusions'!$E$264:$AR$264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 schema confusions'!$E$266:$AR$266</c:f>
              <c:numCache>
                <c:formatCode>General</c:formatCode>
                <c:ptCount val="40"/>
                <c:pt idx="0">
                  <c:v>7.0</c:v>
                </c:pt>
                <c:pt idx="1">
                  <c:v>1.0</c:v>
                </c:pt>
                <c:pt idx="2">
                  <c:v>3.0</c:v>
                </c:pt>
                <c:pt idx="3">
                  <c:v>1.0</c:v>
                </c:pt>
                <c:pt idx="4">
                  <c:v>3.0</c:v>
                </c:pt>
                <c:pt idx="5">
                  <c:v>0.0</c:v>
                </c:pt>
                <c:pt idx="6">
                  <c:v>1.0</c:v>
                </c:pt>
                <c:pt idx="7">
                  <c:v>7.0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4.0</c:v>
                </c:pt>
                <c:pt idx="14">
                  <c:v>3.0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5.0</c:v>
                </c:pt>
                <c:pt idx="19">
                  <c:v>8.0</c:v>
                </c:pt>
                <c:pt idx="20">
                  <c:v>8.0</c:v>
                </c:pt>
                <c:pt idx="21">
                  <c:v>1.0</c:v>
                </c:pt>
                <c:pt idx="22">
                  <c:v>0.0</c:v>
                </c:pt>
                <c:pt idx="23">
                  <c:v>4.0</c:v>
                </c:pt>
                <c:pt idx="24">
                  <c:v>2.0</c:v>
                </c:pt>
                <c:pt idx="25">
                  <c:v>2.0</c:v>
                </c:pt>
                <c:pt idx="26">
                  <c:v>3.0</c:v>
                </c:pt>
                <c:pt idx="27">
                  <c:v>1.0</c:v>
                </c:pt>
                <c:pt idx="28">
                  <c:v>6.0</c:v>
                </c:pt>
                <c:pt idx="29">
                  <c:v>11.0</c:v>
                </c:pt>
                <c:pt idx="30">
                  <c:v>2.0</c:v>
                </c:pt>
                <c:pt idx="31">
                  <c:v>5.0</c:v>
                </c:pt>
                <c:pt idx="32">
                  <c:v>15.0</c:v>
                </c:pt>
                <c:pt idx="33">
                  <c:v>5.0</c:v>
                </c:pt>
                <c:pt idx="34">
                  <c:v>4.0</c:v>
                </c:pt>
                <c:pt idx="35">
                  <c:v>2.0</c:v>
                </c:pt>
                <c:pt idx="36">
                  <c:v>5.0</c:v>
                </c:pt>
                <c:pt idx="37">
                  <c:v>4.0</c:v>
                </c:pt>
                <c:pt idx="38">
                  <c:v>1.0</c:v>
                </c:pt>
                <c:pt idx="39">
                  <c:v>4.0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0203040"/>
        <c:axId val="1840210032"/>
      </c:barChart>
      <c:catAx>
        <c:axId val="184020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0210032"/>
        <c:crosses val="autoZero"/>
        <c:auto val="1"/>
        <c:lblAlgn val="ctr"/>
        <c:lblOffset val="100"/>
        <c:noMultiLvlLbl val="1"/>
      </c:catAx>
      <c:valAx>
        <c:axId val="1840210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020304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within vs across schema confusions</a:t>
            </a:r>
          </a:p>
        </c:rich>
      </c:tx>
      <c:layout>
        <c:manualLayout>
          <c:xMode val="edge"/>
          <c:yMode val="edge"/>
          <c:x val="0.0275642069759789"/>
          <c:y val="0.0500389994232987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'within schema confusions (predi'!$D$265</c:f>
              <c:strCache>
                <c:ptCount val="1"/>
                <c:pt idx="0">
                  <c:v>total within-schema confusions</c:v>
                </c:pt>
              </c:strCache>
            </c:strRef>
          </c:tx>
          <c:spPr>
            <a:solidFill>
              <a:srgbClr val="9900FF"/>
            </a:solidFill>
          </c:spPr>
          <c:invertIfNegative val="1"/>
          <c:cat>
            <c:strRef>
              <c:f>'within schema confusions (predi'!$E$264:$AR$264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 schema confusions (predi'!$E$265:$AR$265</c:f>
              <c:numCache>
                <c:formatCode>General</c:formatCode>
                <c:ptCount val="40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3.0</c:v>
                </c:pt>
                <c:pt idx="13">
                  <c:v>5.0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4.0</c:v>
                </c:pt>
                <c:pt idx="20">
                  <c:v>2.0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4.0</c:v>
                </c:pt>
                <c:pt idx="30">
                  <c:v>5.0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8.0</c:v>
                </c:pt>
                <c:pt idx="38">
                  <c:v>3.0</c:v>
                </c:pt>
                <c:pt idx="39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'within schema confusions (predi'!$D$266</c:f>
              <c:strCache>
                <c:ptCount val="1"/>
                <c:pt idx="0">
                  <c:v>total across-schema confusions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'within schema confusions (predi'!$E$264:$AR$264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 schema confusions (predi'!$E$266:$AR$266</c:f>
              <c:numCache>
                <c:formatCode>General</c:formatCode>
                <c:ptCount val="40"/>
                <c:pt idx="0">
                  <c:v>5.0</c:v>
                </c:pt>
                <c:pt idx="1">
                  <c:v>0.0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3.0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4.0</c:v>
                </c:pt>
                <c:pt idx="20">
                  <c:v>3.0</c:v>
                </c:pt>
                <c:pt idx="21">
                  <c:v>1.0</c:v>
                </c:pt>
                <c:pt idx="22">
                  <c:v>0.0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1.0</c:v>
                </c:pt>
                <c:pt idx="28">
                  <c:v>2.0</c:v>
                </c:pt>
                <c:pt idx="29">
                  <c:v>5.0</c:v>
                </c:pt>
                <c:pt idx="30">
                  <c:v>0.0</c:v>
                </c:pt>
                <c:pt idx="31">
                  <c:v>2.0</c:v>
                </c:pt>
                <c:pt idx="32">
                  <c:v>5.0</c:v>
                </c:pt>
                <c:pt idx="33">
                  <c:v>4.0</c:v>
                </c:pt>
                <c:pt idx="34">
                  <c:v>1.0</c:v>
                </c:pt>
                <c:pt idx="35">
                  <c:v>0.0</c:v>
                </c:pt>
                <c:pt idx="36">
                  <c:v>2.0</c:v>
                </c:pt>
                <c:pt idx="37">
                  <c:v>1.0</c:v>
                </c:pt>
                <c:pt idx="38">
                  <c:v>0.0</c:v>
                </c:pt>
                <c:pt idx="39">
                  <c:v>3.0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1355360"/>
        <c:axId val="1841362352"/>
      </c:barChart>
      <c:catAx>
        <c:axId val="184135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1362352"/>
        <c:crosses val="autoZero"/>
        <c:auto val="1"/>
        <c:lblAlgn val="ctr"/>
        <c:lblOffset val="100"/>
        <c:noMultiLvlLbl val="1"/>
      </c:catAx>
      <c:valAx>
        <c:axId val="1841362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13553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/>
              <a:t>within vs across schema confusions</a:t>
            </a:r>
          </a:p>
        </c:rich>
      </c:tx>
      <c:layout>
        <c:manualLayout>
          <c:xMode val="edge"/>
          <c:yMode val="edge"/>
          <c:x val="0.0275642069759789"/>
          <c:y val="0.0500389994232987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'withinschema confusions (withou'!$D$265</c:f>
              <c:strCache>
                <c:ptCount val="1"/>
                <c:pt idx="0">
                  <c:v>total within-schema confusions</c:v>
                </c:pt>
              </c:strCache>
            </c:strRef>
          </c:tx>
          <c:spPr>
            <a:solidFill>
              <a:srgbClr val="9900FF"/>
            </a:solidFill>
          </c:spPr>
          <c:invertIfNegative val="1"/>
          <c:cat>
            <c:strRef>
              <c:f>'withinschema confusions (withou'!$E$264:$AR$264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'withinschema confusions (withou'!$E$265:$AR$265</c:f>
              <c:numCache>
                <c:formatCode>General</c:formatCode>
                <c:ptCount val="40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3.0</c:v>
                </c:pt>
                <c:pt idx="5">
                  <c:v>0.0</c:v>
                </c:pt>
                <c:pt idx="6">
                  <c:v>4.0</c:v>
                </c:pt>
                <c:pt idx="7">
                  <c:v>0.0</c:v>
                </c:pt>
                <c:pt idx="8">
                  <c:v>0.0</c:v>
                </c:pt>
                <c:pt idx="9">
                  <c:v>2.0</c:v>
                </c:pt>
                <c:pt idx="10">
                  <c:v>7.0</c:v>
                </c:pt>
                <c:pt idx="11">
                  <c:v>0.0</c:v>
                </c:pt>
                <c:pt idx="12">
                  <c:v>0.0</c:v>
                </c:pt>
                <c:pt idx="13">
                  <c:v>4.0</c:v>
                </c:pt>
                <c:pt idx="14">
                  <c:v>0.0</c:v>
                </c:pt>
                <c:pt idx="15">
                  <c:v>2.0</c:v>
                </c:pt>
                <c:pt idx="16">
                  <c:v>1.0</c:v>
                </c:pt>
                <c:pt idx="17">
                  <c:v>3.0</c:v>
                </c:pt>
                <c:pt idx="18">
                  <c:v>5.0</c:v>
                </c:pt>
                <c:pt idx="19">
                  <c:v>3.0</c:v>
                </c:pt>
                <c:pt idx="20">
                  <c:v>2.0</c:v>
                </c:pt>
                <c:pt idx="21">
                  <c:v>1.0</c:v>
                </c:pt>
                <c:pt idx="22">
                  <c:v>0.0</c:v>
                </c:pt>
                <c:pt idx="23">
                  <c:v>1.0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3.0</c:v>
                </c:pt>
                <c:pt idx="29">
                  <c:v>9.0</c:v>
                </c:pt>
                <c:pt idx="30">
                  <c:v>6.0</c:v>
                </c:pt>
                <c:pt idx="31">
                  <c:v>1.0</c:v>
                </c:pt>
                <c:pt idx="32">
                  <c:v>0.0</c:v>
                </c:pt>
                <c:pt idx="33">
                  <c:v>2.0</c:v>
                </c:pt>
                <c:pt idx="34">
                  <c:v>0.0</c:v>
                </c:pt>
                <c:pt idx="35">
                  <c:v>1.0</c:v>
                </c:pt>
                <c:pt idx="36">
                  <c:v>2.0</c:v>
                </c:pt>
                <c:pt idx="37">
                  <c:v>3.0</c:v>
                </c:pt>
                <c:pt idx="38">
                  <c:v>1.0</c:v>
                </c:pt>
                <c:pt idx="39">
                  <c:v>4.0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'withinschema confusions (withou'!$D$266</c:f>
              <c:strCache>
                <c:ptCount val="1"/>
                <c:pt idx="0">
                  <c:v>total across-schema confusions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'withinschema confusions (withou'!$E$264:$AR$264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'withinschema confusions (withou'!$E$266:$AR$266</c:f>
              <c:numCache>
                <c:formatCode>General</c:formatCode>
                <c:ptCount val="40"/>
                <c:pt idx="0">
                  <c:v>2.0</c:v>
                </c:pt>
                <c:pt idx="1">
                  <c:v>1.0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0.0</c:v>
                </c:pt>
                <c:pt idx="6">
                  <c:v>1.0</c:v>
                </c:pt>
                <c:pt idx="7">
                  <c:v>5.0</c:v>
                </c:pt>
                <c:pt idx="8">
                  <c:v>1.0</c:v>
                </c:pt>
                <c:pt idx="9">
                  <c:v>3.0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1.0</c:v>
                </c:pt>
                <c:pt idx="16">
                  <c:v>2.0</c:v>
                </c:pt>
                <c:pt idx="17">
                  <c:v>1.0</c:v>
                </c:pt>
                <c:pt idx="18">
                  <c:v>4.0</c:v>
                </c:pt>
                <c:pt idx="19">
                  <c:v>4.0</c:v>
                </c:pt>
                <c:pt idx="20">
                  <c:v>5.0</c:v>
                </c:pt>
                <c:pt idx="21">
                  <c:v>0.0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1.0</c:v>
                </c:pt>
                <c:pt idx="27">
                  <c:v>0.0</c:v>
                </c:pt>
                <c:pt idx="28">
                  <c:v>4.0</c:v>
                </c:pt>
                <c:pt idx="29">
                  <c:v>6.0</c:v>
                </c:pt>
                <c:pt idx="30">
                  <c:v>2.0</c:v>
                </c:pt>
                <c:pt idx="31">
                  <c:v>3.0</c:v>
                </c:pt>
                <c:pt idx="32">
                  <c:v>10.0</c:v>
                </c:pt>
                <c:pt idx="33">
                  <c:v>1.0</c:v>
                </c:pt>
                <c:pt idx="34">
                  <c:v>3.0</c:v>
                </c:pt>
                <c:pt idx="35">
                  <c:v>2.0</c:v>
                </c:pt>
                <c:pt idx="36">
                  <c:v>3.0</c:v>
                </c:pt>
                <c:pt idx="37">
                  <c:v>3.0</c:v>
                </c:pt>
                <c:pt idx="38">
                  <c:v>1.0</c:v>
                </c:pt>
                <c:pt idx="39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7991296"/>
        <c:axId val="1838055312"/>
      </c:barChart>
      <c:catAx>
        <c:axId val="183799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8055312"/>
        <c:crosses val="autoZero"/>
        <c:auto val="1"/>
        <c:lblAlgn val="ctr"/>
        <c:lblOffset val="100"/>
        <c:noMultiLvlLbl val="1"/>
      </c:catAx>
      <c:valAx>
        <c:axId val="1838055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799129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within vs across schema confusions</a:t>
            </a:r>
          </a:p>
        </c:rich>
      </c:tx>
      <c:layout>
        <c:manualLayout>
          <c:xMode val="edge"/>
          <c:yMode val="edge"/>
          <c:x val="0.0275642069759789"/>
          <c:y val="0.0500389994232987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'withinschema confusions (predic'!$D$265</c:f>
              <c:strCache>
                <c:ptCount val="1"/>
                <c:pt idx="0">
                  <c:v>total within-schema confusions</c:v>
                </c:pt>
              </c:strCache>
            </c:strRef>
          </c:tx>
          <c:spPr>
            <a:solidFill>
              <a:srgbClr val="9900FF"/>
            </a:solidFill>
          </c:spPr>
          <c:invertIfNegative val="1"/>
          <c:cat>
            <c:strRef>
              <c:f>'withinschema confusions (predic'!$E$264:$AR$264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'withinschema confusions (predic'!$E$265:$AR$265</c:f>
              <c:numCache>
                <c:formatCode>General</c:formatCode>
                <c:ptCount val="40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2.0</c:v>
                </c:pt>
                <c:pt idx="11">
                  <c:v>0.0</c:v>
                </c:pt>
                <c:pt idx="12">
                  <c:v>3.0</c:v>
                </c:pt>
                <c:pt idx="13">
                  <c:v>5.0</c:v>
                </c:pt>
                <c:pt idx="14">
                  <c:v>2.0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3.0</c:v>
                </c:pt>
                <c:pt idx="19">
                  <c:v>4.0</c:v>
                </c:pt>
                <c:pt idx="20">
                  <c:v>2.0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2.0</c:v>
                </c:pt>
                <c:pt idx="25">
                  <c:v>1.0</c:v>
                </c:pt>
                <c:pt idx="26">
                  <c:v>0.0</c:v>
                </c:pt>
                <c:pt idx="27">
                  <c:v>0.0</c:v>
                </c:pt>
                <c:pt idx="28">
                  <c:v>8.0</c:v>
                </c:pt>
                <c:pt idx="29">
                  <c:v>4.0</c:v>
                </c:pt>
                <c:pt idx="30">
                  <c:v>5.0</c:v>
                </c:pt>
                <c:pt idx="31">
                  <c:v>0.0</c:v>
                </c:pt>
                <c:pt idx="32">
                  <c:v>2.0</c:v>
                </c:pt>
                <c:pt idx="33">
                  <c:v>1.0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8.0</c:v>
                </c:pt>
                <c:pt idx="38">
                  <c:v>3.0</c:v>
                </c:pt>
                <c:pt idx="39">
                  <c:v>1.0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'withinschema confusions (predic'!$D$266</c:f>
              <c:strCache>
                <c:ptCount val="1"/>
                <c:pt idx="0">
                  <c:v>total across-schema confusions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'withinschema confusions (predic'!$E$264:$AR$264</c:f>
              <c:strCache>
                <c:ptCount val="40"/>
                <c:pt idx="0">
                  <c:v>s2</c:v>
                </c:pt>
                <c:pt idx="1">
                  <c:v>s3</c:v>
                </c:pt>
                <c:pt idx="2">
                  <c:v>s4</c:v>
                </c:pt>
                <c:pt idx="3">
                  <c:v>s5</c:v>
                </c:pt>
                <c:pt idx="4">
                  <c:v>s6</c:v>
                </c:pt>
                <c:pt idx="5">
                  <c:v>s7</c:v>
                </c:pt>
                <c:pt idx="6">
                  <c:v>s8</c:v>
                </c:pt>
                <c:pt idx="7">
                  <c:v>s9</c:v>
                </c:pt>
                <c:pt idx="8">
                  <c:v>s10</c:v>
                </c:pt>
                <c:pt idx="9">
                  <c:v>s11</c:v>
                </c:pt>
                <c:pt idx="10">
                  <c:v>s12</c:v>
                </c:pt>
                <c:pt idx="11">
                  <c:v>s13</c:v>
                </c:pt>
                <c:pt idx="12">
                  <c:v>s14</c:v>
                </c:pt>
                <c:pt idx="13">
                  <c:v>s15</c:v>
                </c:pt>
                <c:pt idx="14">
                  <c:v>s17</c:v>
                </c:pt>
                <c:pt idx="15">
                  <c:v>s18</c:v>
                </c:pt>
                <c:pt idx="16">
                  <c:v>s19</c:v>
                </c:pt>
                <c:pt idx="17">
                  <c:v>s22</c:v>
                </c:pt>
                <c:pt idx="18">
                  <c:v>s23</c:v>
                </c:pt>
                <c:pt idx="19">
                  <c:v>s24</c:v>
                </c:pt>
                <c:pt idx="20">
                  <c:v>s25</c:v>
                </c:pt>
                <c:pt idx="21">
                  <c:v>s26</c:v>
                </c:pt>
                <c:pt idx="22">
                  <c:v>s27</c:v>
                </c:pt>
                <c:pt idx="23">
                  <c:v>s28</c:v>
                </c:pt>
                <c:pt idx="24">
                  <c:v>s29</c:v>
                </c:pt>
                <c:pt idx="25">
                  <c:v>s30</c:v>
                </c:pt>
                <c:pt idx="26">
                  <c:v>s31</c:v>
                </c:pt>
                <c:pt idx="27">
                  <c:v>s32</c:v>
                </c:pt>
                <c:pt idx="28">
                  <c:v>s33</c:v>
                </c:pt>
                <c:pt idx="29">
                  <c:v>s34</c:v>
                </c:pt>
                <c:pt idx="30">
                  <c:v>s35</c:v>
                </c:pt>
                <c:pt idx="31">
                  <c:v>s36</c:v>
                </c:pt>
                <c:pt idx="32">
                  <c:v>s37</c:v>
                </c:pt>
                <c:pt idx="33">
                  <c:v>s38</c:v>
                </c:pt>
                <c:pt idx="34">
                  <c:v>s39</c:v>
                </c:pt>
                <c:pt idx="35">
                  <c:v>s40</c:v>
                </c:pt>
                <c:pt idx="36">
                  <c:v>s41</c:v>
                </c:pt>
                <c:pt idx="37">
                  <c:v>s42</c:v>
                </c:pt>
                <c:pt idx="38">
                  <c:v>s43</c:v>
                </c:pt>
                <c:pt idx="39">
                  <c:v>s44</c:v>
                </c:pt>
              </c:strCache>
            </c:strRef>
          </c:cat>
          <c:val>
            <c:numRef>
              <c:f>'withinschema confusions (predic'!$E$266:$AR$266</c:f>
              <c:numCache>
                <c:formatCode>General</c:formatCode>
                <c:ptCount val="40"/>
                <c:pt idx="0">
                  <c:v>5.0</c:v>
                </c:pt>
                <c:pt idx="1">
                  <c:v>0.0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2.0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3.0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1.0</c:v>
                </c:pt>
                <c:pt idx="19">
                  <c:v>4.0</c:v>
                </c:pt>
                <c:pt idx="20">
                  <c:v>3.0</c:v>
                </c:pt>
                <c:pt idx="21">
                  <c:v>1.0</c:v>
                </c:pt>
                <c:pt idx="22">
                  <c:v>0.0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1.0</c:v>
                </c:pt>
                <c:pt idx="28">
                  <c:v>2.0</c:v>
                </c:pt>
                <c:pt idx="29">
                  <c:v>5.0</c:v>
                </c:pt>
                <c:pt idx="30">
                  <c:v>0.0</c:v>
                </c:pt>
                <c:pt idx="31">
                  <c:v>2.0</c:v>
                </c:pt>
                <c:pt idx="32">
                  <c:v>5.0</c:v>
                </c:pt>
                <c:pt idx="33">
                  <c:v>4.0</c:v>
                </c:pt>
                <c:pt idx="34">
                  <c:v>1.0</c:v>
                </c:pt>
                <c:pt idx="35">
                  <c:v>0.0</c:v>
                </c:pt>
                <c:pt idx="36">
                  <c:v>2.0</c:v>
                </c:pt>
                <c:pt idx="37">
                  <c:v>1.0</c:v>
                </c:pt>
                <c:pt idx="38">
                  <c:v>0.0</c:v>
                </c:pt>
                <c:pt idx="39">
                  <c:v>3.0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1448160"/>
        <c:axId val="1841455152"/>
      </c:barChart>
      <c:catAx>
        <c:axId val="184144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1455152"/>
        <c:crosses val="autoZero"/>
        <c:auto val="1"/>
        <c:lblAlgn val="ctr"/>
        <c:lblOffset val="100"/>
        <c:noMultiLvlLbl val="1"/>
      </c:catAx>
      <c:valAx>
        <c:axId val="1841455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144816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999999"/>
            </a:solidFill>
          </c:spPr>
          <c:invertIfNegative val="1"/>
          <c:cat>
            <c:strRef>
              <c:f>Sheet3!$A$44:$D$44</c:f>
              <c:strCache>
                <c:ptCount val="4"/>
                <c:pt idx="0">
                  <c:v>unpredictable_withinSchemaConfusions</c:v>
                </c:pt>
                <c:pt idx="1">
                  <c:v>unpredictable_acrossSchemaConfusions</c:v>
                </c:pt>
                <c:pt idx="2">
                  <c:v>predictable_withinSchemaConfusions</c:v>
                </c:pt>
                <c:pt idx="3">
                  <c:v>predictable_acrossSchemaConfusions</c:v>
                </c:pt>
              </c:strCache>
            </c:strRef>
          </c:cat>
          <c:val>
            <c:numRef>
              <c:f>Sheet3!$A$45:$D$45</c:f>
              <c:numCache>
                <c:formatCode>General</c:formatCode>
                <c:ptCount val="4"/>
                <c:pt idx="0">
                  <c:v>1.85</c:v>
                </c:pt>
                <c:pt idx="1">
                  <c:v>2.05</c:v>
                </c:pt>
                <c:pt idx="2">
                  <c:v>1.6</c:v>
                </c:pt>
                <c:pt idx="3">
                  <c:v>1.475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8188064"/>
        <c:axId val="1838191792"/>
      </c:barChart>
      <c:catAx>
        <c:axId val="1838188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8191792"/>
        <c:crosses val="autoZero"/>
        <c:auto val="1"/>
        <c:lblAlgn val="ctr"/>
        <c:lblOffset val="100"/>
        <c:noMultiLvlLbl val="1"/>
      </c:catAx>
      <c:valAx>
        <c:axId val="18381917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81880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289</xdr:row>
      <xdr:rowOff>180975</xdr:rowOff>
    </xdr:from>
    <xdr:ext cx="13039725" cy="550545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289</xdr:row>
      <xdr:rowOff>180975</xdr:rowOff>
    </xdr:from>
    <xdr:ext cx="13039725" cy="5505450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289</xdr:row>
      <xdr:rowOff>180975</xdr:rowOff>
    </xdr:from>
    <xdr:ext cx="13039725" cy="5505450"/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289</xdr:row>
      <xdr:rowOff>180975</xdr:rowOff>
    </xdr:from>
    <xdr:ext cx="13039725" cy="5505450"/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266700</xdr:colOff>
      <xdr:row>3</xdr:row>
      <xdr:rowOff>66675</xdr:rowOff>
    </xdr:from>
    <xdr:ext cx="6105525" cy="7096125"/>
    <xdr:graphicFrame macro=""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936"/>
  <sheetViews>
    <sheetView tabSelected="1" topLeftCell="A261" workbookViewId="0">
      <selection activeCell="M323" sqref="M323"/>
    </sheetView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10" customWidth="1"/>
    <col min="4" max="4" width="36.1640625" customWidth="1"/>
    <col min="5" max="44" width="5.5" customWidth="1"/>
    <col min="45" max="45" width="43.5" customWidth="1"/>
  </cols>
  <sheetData>
    <row r="1" spans="1:45" ht="15.75" customHeight="1" x14ac:dyDescent="0.15">
      <c r="A1" s="1" t="s">
        <v>0</v>
      </c>
      <c r="B1" s="2"/>
      <c r="C1" s="1"/>
      <c r="D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.75" customHeight="1" x14ac:dyDescent="0.15">
      <c r="A2" s="1"/>
      <c r="B2" s="4" t="s">
        <v>1</v>
      </c>
      <c r="C2" s="5"/>
      <c r="D2" s="5"/>
      <c r="E2" s="6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5"/>
    </row>
    <row r="3" spans="1:45" ht="15.75" customHeight="1" x14ac:dyDescent="0.15">
      <c r="A3" s="1" t="s">
        <v>42</v>
      </c>
      <c r="B3" s="7">
        <v>1</v>
      </c>
      <c r="C3" s="5" t="s">
        <v>43</v>
      </c>
      <c r="D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>
        <v>19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44</v>
      </c>
    </row>
    <row r="4" spans="1:45" ht="15.75" customHeight="1" x14ac:dyDescent="0.15">
      <c r="B4" s="9">
        <v>1</v>
      </c>
      <c r="C4" s="5" t="s">
        <v>43</v>
      </c>
      <c r="D4" s="5" t="s">
        <v>45</v>
      </c>
      <c r="F4" s="5"/>
      <c r="G4" s="5"/>
      <c r="H4" s="5"/>
      <c r="I4" s="5"/>
      <c r="J4" s="8">
        <v>1</v>
      </c>
      <c r="K4" s="8">
        <v>1</v>
      </c>
      <c r="L4" s="8">
        <v>1</v>
      </c>
      <c r="M4" s="5"/>
      <c r="N4" s="8">
        <v>2</v>
      </c>
      <c r="O4" s="5"/>
      <c r="P4" s="5"/>
      <c r="Q4" s="8">
        <v>1</v>
      </c>
      <c r="R4" s="8">
        <v>1</v>
      </c>
      <c r="S4" s="5"/>
      <c r="T4" s="5"/>
      <c r="U4" s="5"/>
      <c r="V4" s="5"/>
      <c r="W4" s="5"/>
      <c r="X4" s="5"/>
      <c r="Y4" s="5"/>
      <c r="Z4" s="8">
        <v>1</v>
      </c>
      <c r="AA4" s="5"/>
      <c r="AB4" s="5"/>
      <c r="AC4" s="5"/>
      <c r="AD4" s="5"/>
      <c r="AE4" s="8">
        <v>1</v>
      </c>
      <c r="AF4" s="5"/>
      <c r="AG4" s="5"/>
      <c r="AH4" s="8">
        <v>20</v>
      </c>
      <c r="AI4" s="5"/>
      <c r="AJ4" s="5"/>
      <c r="AK4" s="8">
        <v>1</v>
      </c>
      <c r="AL4" s="5"/>
      <c r="AM4" s="5"/>
      <c r="AN4" s="5"/>
      <c r="AO4" s="8">
        <v>34</v>
      </c>
      <c r="AP4" s="5"/>
      <c r="AQ4" s="8">
        <v>1</v>
      </c>
      <c r="AR4" s="8">
        <v>19</v>
      </c>
      <c r="AS4" s="5" t="s">
        <v>45</v>
      </c>
    </row>
    <row r="5" spans="1:45" ht="15.75" customHeight="1" x14ac:dyDescent="0.15">
      <c r="A5" s="5"/>
      <c r="B5" s="7">
        <v>1</v>
      </c>
      <c r="C5" s="5" t="s">
        <v>43</v>
      </c>
      <c r="D5" s="5" t="s">
        <v>46</v>
      </c>
      <c r="F5" s="5"/>
      <c r="G5" s="5"/>
      <c r="H5" s="5"/>
      <c r="I5" s="8">
        <v>20</v>
      </c>
      <c r="J5" s="8">
        <v>1</v>
      </c>
      <c r="K5" s="8">
        <v>1</v>
      </c>
      <c r="L5" s="8">
        <v>1</v>
      </c>
      <c r="M5" s="5"/>
      <c r="N5" s="8">
        <v>1</v>
      </c>
      <c r="O5" s="8">
        <v>20</v>
      </c>
      <c r="P5" s="5"/>
      <c r="Q5" s="8">
        <v>1</v>
      </c>
      <c r="R5" s="8">
        <v>1</v>
      </c>
      <c r="S5" s="5"/>
      <c r="T5" s="5"/>
      <c r="U5" s="5"/>
      <c r="V5" s="8">
        <v>23</v>
      </c>
      <c r="W5" s="8">
        <v>19</v>
      </c>
      <c r="X5" s="8">
        <v>6</v>
      </c>
      <c r="Y5" s="8">
        <v>1</v>
      </c>
      <c r="Z5" s="8">
        <v>1</v>
      </c>
      <c r="AA5" s="5"/>
      <c r="AB5" s="5"/>
      <c r="AC5" s="5"/>
      <c r="AD5" s="5"/>
      <c r="AE5" s="8">
        <v>1</v>
      </c>
      <c r="AF5" s="5"/>
      <c r="AG5" s="8">
        <v>23</v>
      </c>
      <c r="AH5" s="8">
        <v>20</v>
      </c>
      <c r="AI5" s="8">
        <v>1</v>
      </c>
      <c r="AJ5" s="8">
        <v>19</v>
      </c>
      <c r="AK5" s="8">
        <v>1</v>
      </c>
      <c r="AL5" s="5"/>
      <c r="AM5" s="5"/>
      <c r="AN5" s="5"/>
      <c r="AO5" s="5"/>
      <c r="AP5" s="5"/>
      <c r="AQ5" s="8">
        <v>1</v>
      </c>
      <c r="AR5" s="8">
        <v>19</v>
      </c>
      <c r="AS5" s="5" t="s">
        <v>46</v>
      </c>
    </row>
    <row r="6" spans="1:45" ht="15.75" customHeight="1" x14ac:dyDescent="0.15">
      <c r="A6" s="5"/>
      <c r="B6" s="7"/>
      <c r="C6" s="5"/>
      <c r="D6" s="5"/>
      <c r="F6" s="5"/>
      <c r="G6" s="5"/>
      <c r="H6" s="5"/>
      <c r="I6" s="5"/>
      <c r="J6" s="5"/>
      <c r="K6" s="5"/>
      <c r="L6" s="5"/>
      <c r="M6" s="5"/>
      <c r="N6" s="8">
        <v>2</v>
      </c>
      <c r="O6" s="5"/>
      <c r="P6" s="5"/>
      <c r="Q6" s="5"/>
      <c r="R6" s="8">
        <v>20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5.75" customHeight="1" x14ac:dyDescent="0.15">
      <c r="A7" s="5"/>
      <c r="B7" s="7">
        <v>1</v>
      </c>
      <c r="C7" s="5" t="s">
        <v>47</v>
      </c>
      <c r="D7" s="5" t="s">
        <v>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8">
        <v>1</v>
      </c>
      <c r="AJ7" s="5"/>
      <c r="AK7" s="5"/>
      <c r="AL7" s="5"/>
      <c r="AM7" s="5"/>
      <c r="AN7" s="5"/>
      <c r="AO7" s="5"/>
      <c r="AP7" s="5"/>
      <c r="AQ7" s="5"/>
      <c r="AR7" s="5"/>
      <c r="AS7" s="5" t="s">
        <v>48</v>
      </c>
    </row>
    <row r="8" spans="1:45" ht="15.75" customHeight="1" x14ac:dyDescent="0.15">
      <c r="A8" s="5"/>
      <c r="B8" s="9">
        <v>1</v>
      </c>
      <c r="C8" s="5" t="s">
        <v>47</v>
      </c>
      <c r="D8" s="5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 t="s">
        <v>49</v>
      </c>
    </row>
    <row r="9" spans="1:45" ht="15.75" customHeight="1" x14ac:dyDescent="0.15">
      <c r="A9" s="5"/>
      <c r="B9" s="7">
        <v>1</v>
      </c>
      <c r="C9" s="5" t="s">
        <v>50</v>
      </c>
      <c r="D9" s="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>
        <v>20</v>
      </c>
      <c r="AI9" s="5"/>
      <c r="AJ9" s="5"/>
      <c r="AK9" s="8">
        <v>1</v>
      </c>
      <c r="AL9" s="5"/>
      <c r="AM9" s="5"/>
      <c r="AN9" s="5"/>
      <c r="AO9" s="5"/>
      <c r="AP9" s="5"/>
      <c r="AQ9" s="8">
        <v>1</v>
      </c>
      <c r="AR9" s="5"/>
      <c r="AS9" s="5" t="s">
        <v>51</v>
      </c>
    </row>
    <row r="10" spans="1:45" ht="15.75" customHeight="1" x14ac:dyDescent="0.15">
      <c r="A10" s="5"/>
      <c r="B10" s="7">
        <v>1</v>
      </c>
      <c r="C10" s="5" t="s">
        <v>50</v>
      </c>
      <c r="D10" s="5" t="s">
        <v>52</v>
      </c>
      <c r="F10" s="5"/>
      <c r="G10" s="5"/>
      <c r="H10" s="5"/>
      <c r="I10" s="5"/>
      <c r="J10" s="5"/>
      <c r="K10" s="8">
        <v>1</v>
      </c>
      <c r="L10" s="8">
        <v>1</v>
      </c>
      <c r="M10" s="5"/>
      <c r="N10" s="5"/>
      <c r="O10" s="5"/>
      <c r="P10" s="5"/>
      <c r="Q10" s="8">
        <v>1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8">
        <v>1</v>
      </c>
      <c r="AL10" s="5"/>
      <c r="AM10" s="5"/>
      <c r="AN10" s="5"/>
      <c r="AO10" s="5"/>
      <c r="AP10" s="5"/>
      <c r="AQ10" s="5"/>
      <c r="AR10" s="5"/>
      <c r="AS10" s="5" t="s">
        <v>52</v>
      </c>
    </row>
    <row r="11" spans="1:45" ht="15.75" customHeight="1" x14ac:dyDescent="0.15">
      <c r="A11" s="5"/>
      <c r="B11" s="9">
        <v>1</v>
      </c>
      <c r="C11" s="5" t="s">
        <v>50</v>
      </c>
      <c r="D11" s="5" t="s">
        <v>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 t="s">
        <v>53</v>
      </c>
    </row>
    <row r="12" spans="1:45" ht="15.75" customHeight="1" x14ac:dyDescent="0.15">
      <c r="A12" s="5"/>
      <c r="B12" s="7">
        <v>1</v>
      </c>
      <c r="C12" s="5" t="s">
        <v>54</v>
      </c>
      <c r="D12" s="5" t="s">
        <v>55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8">
        <v>1</v>
      </c>
      <c r="S12" s="5"/>
      <c r="T12" s="5"/>
      <c r="U12" s="5"/>
      <c r="V12" s="5"/>
      <c r="W12" s="5"/>
      <c r="X12" s="5"/>
      <c r="Y12" s="5"/>
      <c r="Z12" s="8">
        <v>1</v>
      </c>
      <c r="AA12" s="5"/>
      <c r="AB12" s="5"/>
      <c r="AC12" s="5"/>
      <c r="AD12" s="8">
        <v>22</v>
      </c>
      <c r="AE12" s="5"/>
      <c r="AF12" s="5"/>
      <c r="AG12" s="5"/>
      <c r="AH12" s="5"/>
      <c r="AI12" s="8">
        <v>1</v>
      </c>
      <c r="AJ12" s="5"/>
      <c r="AK12" s="5"/>
      <c r="AL12" s="5"/>
      <c r="AM12" s="5"/>
      <c r="AN12" s="5"/>
      <c r="AO12" s="5"/>
      <c r="AP12" s="5"/>
      <c r="AQ12" s="5"/>
      <c r="AR12" s="5"/>
      <c r="AS12" s="5" t="s">
        <v>55</v>
      </c>
    </row>
    <row r="13" spans="1:45" ht="15.75" customHeight="1" x14ac:dyDescent="0.15">
      <c r="A13" s="5"/>
      <c r="B13" s="7">
        <v>1</v>
      </c>
      <c r="C13" s="5" t="s">
        <v>54</v>
      </c>
      <c r="D13" s="5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>
        <v>1</v>
      </c>
      <c r="AJ13" s="5"/>
      <c r="AK13" s="5"/>
      <c r="AL13" s="5"/>
      <c r="AM13" s="5"/>
      <c r="AN13" s="5"/>
      <c r="AO13" s="5"/>
      <c r="AP13" s="5"/>
      <c r="AQ13" s="5"/>
      <c r="AR13" s="5"/>
      <c r="AS13" s="5" t="s">
        <v>56</v>
      </c>
    </row>
    <row r="14" spans="1:45" ht="15.75" customHeight="1" x14ac:dyDescent="0.15">
      <c r="A14" s="5"/>
      <c r="B14" s="9">
        <v>1</v>
      </c>
      <c r="C14" s="5" t="s">
        <v>57</v>
      </c>
      <c r="D14" s="8" t="s">
        <v>58</v>
      </c>
      <c r="F14" s="8">
        <v>19</v>
      </c>
      <c r="G14" s="5"/>
      <c r="H14" s="5"/>
      <c r="I14" s="5"/>
      <c r="J14" s="5"/>
      <c r="K14" s="5"/>
      <c r="L14" s="5"/>
      <c r="M14" s="5"/>
      <c r="N14" s="8">
        <v>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">
        <v>1</v>
      </c>
      <c r="AL14" s="5"/>
      <c r="AM14" s="8">
        <v>29</v>
      </c>
      <c r="AN14" s="5"/>
      <c r="AO14" s="5"/>
      <c r="AP14" s="5"/>
      <c r="AQ14" s="5"/>
      <c r="AR14" s="5"/>
      <c r="AS14" s="8" t="s">
        <v>58</v>
      </c>
    </row>
    <row r="15" spans="1:45" ht="15.75" customHeight="1" x14ac:dyDescent="0.15">
      <c r="A15" s="5"/>
      <c r="B15" s="7">
        <v>1</v>
      </c>
      <c r="C15" s="5" t="s">
        <v>57</v>
      </c>
      <c r="D15" s="5" t="s">
        <v>59</v>
      </c>
      <c r="F15" s="8"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">
        <v>1</v>
      </c>
      <c r="AL15" s="5"/>
      <c r="AM15" s="5"/>
      <c r="AN15" s="5"/>
      <c r="AO15" s="5"/>
      <c r="AP15" s="5"/>
      <c r="AQ15" s="5"/>
      <c r="AR15" s="5"/>
      <c r="AS15" s="5" t="s">
        <v>59</v>
      </c>
    </row>
    <row r="16" spans="1:45" ht="15.75" customHeight="1" x14ac:dyDescent="0.15">
      <c r="A16" s="5"/>
      <c r="B16" s="7">
        <v>1</v>
      </c>
      <c r="C16" s="5" t="s">
        <v>60</v>
      </c>
      <c r="D16" s="5" t="s">
        <v>61</v>
      </c>
      <c r="F16" s="5"/>
      <c r="G16" s="5"/>
      <c r="H16" s="5"/>
      <c r="I16" s="5"/>
      <c r="J16" s="5"/>
      <c r="K16" s="5"/>
      <c r="L16" s="8">
        <v>1</v>
      </c>
      <c r="M16" s="5"/>
      <c r="N16" s="5"/>
      <c r="O16" s="5"/>
      <c r="P16" s="5"/>
      <c r="Q16" s="8">
        <v>1</v>
      </c>
      <c r="R16" s="8">
        <v>1</v>
      </c>
      <c r="S16" s="8">
        <v>20</v>
      </c>
      <c r="T16" s="5"/>
      <c r="U16" s="5"/>
      <c r="V16" s="5"/>
      <c r="W16" s="5"/>
      <c r="X16" s="5"/>
      <c r="Y16" s="8">
        <v>1</v>
      </c>
      <c r="Z16" s="8">
        <v>1</v>
      </c>
      <c r="AA16" s="5"/>
      <c r="AB16" s="5"/>
      <c r="AC16" s="5"/>
      <c r="AD16" s="5"/>
      <c r="AE16" s="5"/>
      <c r="AF16" s="5"/>
      <c r="AG16" s="5"/>
      <c r="AH16" s="8">
        <v>20</v>
      </c>
      <c r="AI16" s="8">
        <v>1</v>
      </c>
      <c r="AJ16" s="5"/>
      <c r="AK16" s="5"/>
      <c r="AL16" s="5"/>
      <c r="AM16" s="5"/>
      <c r="AN16" s="5"/>
      <c r="AO16" s="8">
        <v>34</v>
      </c>
      <c r="AP16" s="5"/>
      <c r="AQ16" s="5"/>
      <c r="AR16" s="5"/>
      <c r="AS16" s="5" t="s">
        <v>61</v>
      </c>
    </row>
    <row r="17" spans="1:45" ht="15.75" customHeight="1" x14ac:dyDescent="0.15">
      <c r="A17" s="5"/>
      <c r="B17" s="9"/>
      <c r="C17" s="5"/>
      <c r="D17" s="5"/>
      <c r="F17" s="5"/>
      <c r="G17" s="5"/>
      <c r="H17" s="5"/>
      <c r="I17" s="5"/>
      <c r="J17" s="5"/>
      <c r="K17" s="8"/>
      <c r="L17" s="8"/>
      <c r="M17" s="5"/>
      <c r="N17" s="5"/>
      <c r="O17" s="5"/>
      <c r="P17" s="5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8">
        <v>29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5.75" customHeight="1" x14ac:dyDescent="0.15">
      <c r="A18" s="5"/>
      <c r="B18" s="9">
        <v>1</v>
      </c>
      <c r="C18" s="5" t="s">
        <v>60</v>
      </c>
      <c r="D18" s="5" t="s">
        <v>62</v>
      </c>
      <c r="F18" s="5"/>
      <c r="G18" s="5"/>
      <c r="H18" s="5"/>
      <c r="I18" s="5"/>
      <c r="J18" s="5"/>
      <c r="K18" s="8">
        <v>1</v>
      </c>
      <c r="L18" s="8">
        <v>1</v>
      </c>
      <c r="M18" s="5"/>
      <c r="N18" s="5"/>
      <c r="O18" s="5"/>
      <c r="P18" s="5"/>
      <c r="Q18" s="8">
        <v>1</v>
      </c>
      <c r="R18" s="8">
        <v>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 t="s">
        <v>62</v>
      </c>
    </row>
    <row r="19" spans="1:45" ht="15.75" customHeight="1" x14ac:dyDescent="0.15">
      <c r="A19" s="5"/>
      <c r="B19" s="7">
        <v>1</v>
      </c>
      <c r="C19" s="5" t="s">
        <v>60</v>
      </c>
      <c r="D19" s="5" t="s">
        <v>63</v>
      </c>
      <c r="F19" s="5"/>
      <c r="G19" s="5"/>
      <c r="H19" s="5"/>
      <c r="I19" s="5"/>
      <c r="J19" s="5"/>
      <c r="K19" s="5"/>
      <c r="L19" s="5"/>
      <c r="M19" s="5"/>
      <c r="N19" s="8">
        <v>1</v>
      </c>
      <c r="O19" s="5"/>
      <c r="P19" s="5"/>
      <c r="Q19" s="8">
        <v>1</v>
      </c>
      <c r="R19" s="5"/>
      <c r="S19" s="5"/>
      <c r="T19" s="5"/>
      <c r="U19" s="5"/>
      <c r="V19" s="5"/>
      <c r="W19" s="5"/>
      <c r="X19" s="5"/>
      <c r="Y19" s="8">
        <v>1</v>
      </c>
      <c r="Z19" s="8"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8">
        <v>1</v>
      </c>
      <c r="AR19" s="5"/>
      <c r="AS19" s="5" t="s">
        <v>63</v>
      </c>
    </row>
    <row r="20" spans="1:45" ht="15.75" customHeight="1" x14ac:dyDescent="0.15">
      <c r="A20" s="1"/>
      <c r="B20" s="7"/>
      <c r="C20" s="5"/>
      <c r="D20" s="5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8">
        <v>20</v>
      </c>
      <c r="AR20" s="5"/>
      <c r="AS20" s="5"/>
    </row>
    <row r="21" spans="1:45" ht="15.75" customHeight="1" x14ac:dyDescent="0.15">
      <c r="A21" s="1"/>
      <c r="B21" s="7">
        <v>1</v>
      </c>
      <c r="C21" s="5" t="s">
        <v>60</v>
      </c>
      <c r="D21" s="5" t="s">
        <v>64</v>
      </c>
      <c r="F21" s="5"/>
      <c r="G21" s="5"/>
      <c r="H21" s="5"/>
      <c r="I21" s="5"/>
      <c r="J21" s="5"/>
      <c r="K21" s="5"/>
      <c r="L21" s="5"/>
      <c r="M21" s="5"/>
      <c r="N21" s="8">
        <v>1</v>
      </c>
      <c r="O21" s="5"/>
      <c r="P21" s="5"/>
      <c r="Q21" s="8">
        <v>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8">
        <v>1</v>
      </c>
      <c r="AR21" s="5"/>
      <c r="AS21" s="5" t="s">
        <v>64</v>
      </c>
    </row>
    <row r="22" spans="1:45" ht="15.75" customHeight="1" x14ac:dyDescent="0.15">
      <c r="A22" s="1"/>
      <c r="B22" s="7"/>
      <c r="C22" s="5"/>
      <c r="D22" s="5"/>
      <c r="F22" s="5"/>
      <c r="G22" s="5"/>
      <c r="H22" s="5"/>
      <c r="I22" s="5"/>
      <c r="J22" s="8"/>
      <c r="K22" s="8"/>
      <c r="L22" s="8"/>
      <c r="M22" s="8"/>
      <c r="N22" s="5"/>
      <c r="O22" s="5"/>
      <c r="P22" s="8"/>
      <c r="Q22" s="8"/>
      <c r="R22" s="5"/>
      <c r="S22" s="8"/>
      <c r="T22" s="5"/>
      <c r="U22" s="5"/>
      <c r="V22" s="5"/>
      <c r="W22" s="5"/>
      <c r="X22" s="5"/>
      <c r="Y22" s="5"/>
      <c r="Z22" s="8"/>
      <c r="AA22" s="8"/>
      <c r="AB22" s="8"/>
      <c r="AC22" s="5"/>
      <c r="AD22" s="8"/>
      <c r="AE22" s="5"/>
      <c r="AF22" s="8"/>
      <c r="AG22" s="5"/>
      <c r="AH22" s="5"/>
      <c r="AI22" s="5"/>
      <c r="AJ22" s="8"/>
      <c r="AK22" s="5"/>
      <c r="AL22" s="8"/>
      <c r="AM22" s="5"/>
      <c r="AN22" s="5"/>
      <c r="AO22" s="8"/>
      <c r="AP22" s="5"/>
      <c r="AQ22" s="8">
        <v>20</v>
      </c>
      <c r="AR22" s="5"/>
      <c r="AS22" s="5"/>
    </row>
    <row r="23" spans="1:45" ht="15.75" customHeight="1" x14ac:dyDescent="0.15">
      <c r="A23" s="1" t="s">
        <v>65</v>
      </c>
      <c r="B23" s="7">
        <v>2</v>
      </c>
      <c r="C23" s="5" t="s">
        <v>43</v>
      </c>
      <c r="D23" s="5" t="s">
        <v>66</v>
      </c>
      <c r="F23" s="5"/>
      <c r="G23" s="5"/>
      <c r="H23" s="5"/>
      <c r="I23" s="5"/>
      <c r="J23" s="8">
        <v>2</v>
      </c>
      <c r="K23" s="8">
        <v>2</v>
      </c>
      <c r="L23" s="8">
        <v>6</v>
      </c>
      <c r="M23" s="8">
        <v>2</v>
      </c>
      <c r="N23" s="5"/>
      <c r="O23" s="5"/>
      <c r="P23" s="8">
        <v>2</v>
      </c>
      <c r="Q23" s="8">
        <v>2</v>
      </c>
      <c r="R23" s="5"/>
      <c r="S23" s="8">
        <v>2</v>
      </c>
      <c r="T23" s="5"/>
      <c r="U23" s="5"/>
      <c r="V23" s="5"/>
      <c r="W23" s="5"/>
      <c r="X23" s="5"/>
      <c r="Y23" s="5"/>
      <c r="Z23" s="8">
        <v>2</v>
      </c>
      <c r="AA23" s="8">
        <v>2</v>
      </c>
      <c r="AB23" s="8">
        <v>2</v>
      </c>
      <c r="AC23" s="5"/>
      <c r="AD23" s="8">
        <v>6</v>
      </c>
      <c r="AE23" s="5"/>
      <c r="AF23" s="8">
        <v>2</v>
      </c>
      <c r="AG23" s="5"/>
      <c r="AH23" s="5"/>
      <c r="AI23" s="8">
        <v>22</v>
      </c>
      <c r="AJ23" s="8">
        <v>2</v>
      </c>
      <c r="AK23" s="5"/>
      <c r="AL23" s="8">
        <v>2</v>
      </c>
      <c r="AM23" s="5"/>
      <c r="AN23" s="5"/>
      <c r="AO23" s="8">
        <v>2</v>
      </c>
      <c r="AP23" s="5"/>
      <c r="AQ23" s="8">
        <v>2</v>
      </c>
      <c r="AR23" s="5"/>
      <c r="AS23" s="5" t="s">
        <v>66</v>
      </c>
    </row>
    <row r="24" spans="1:45" ht="15.75" customHeight="1" x14ac:dyDescent="0.15">
      <c r="B24" s="9"/>
      <c r="C24" s="5"/>
      <c r="D24" s="5"/>
      <c r="F24" s="5"/>
      <c r="G24" s="5"/>
      <c r="H24" s="5"/>
      <c r="I24" s="5"/>
      <c r="J24" s="8"/>
      <c r="K24" s="5"/>
      <c r="L24" s="8">
        <v>38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customHeight="1" x14ac:dyDescent="0.15">
      <c r="B25" s="9">
        <v>2</v>
      </c>
      <c r="C25" s="5" t="s">
        <v>43</v>
      </c>
      <c r="D25" s="5" t="s">
        <v>67</v>
      </c>
      <c r="F25" s="5"/>
      <c r="G25" s="5"/>
      <c r="H25" s="5"/>
      <c r="I25" s="5"/>
      <c r="J25" s="8">
        <v>2</v>
      </c>
      <c r="K25" s="5"/>
      <c r="L25" s="5"/>
      <c r="M25" s="5"/>
      <c r="N25" s="5"/>
      <c r="O25" s="5"/>
      <c r="P25" s="8">
        <v>2</v>
      </c>
      <c r="Q25" s="8">
        <v>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8">
        <v>2</v>
      </c>
      <c r="AK25" s="5"/>
      <c r="AL25" s="5"/>
      <c r="AM25" s="5"/>
      <c r="AN25" s="5"/>
      <c r="AO25" s="5"/>
      <c r="AP25" s="5"/>
      <c r="AQ25" s="8">
        <v>2</v>
      </c>
      <c r="AR25" s="5"/>
      <c r="AS25" s="5" t="s">
        <v>67</v>
      </c>
    </row>
    <row r="26" spans="1:45" ht="15.75" customHeight="1" x14ac:dyDescent="0.15">
      <c r="A26" s="5"/>
      <c r="B26" s="7">
        <v>2</v>
      </c>
      <c r="C26" s="5" t="s">
        <v>43</v>
      </c>
      <c r="D26" s="8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>
        <v>2</v>
      </c>
      <c r="R26" s="8">
        <v>28</v>
      </c>
      <c r="S26" s="5"/>
      <c r="T26" s="5"/>
      <c r="U26" s="8">
        <v>23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>
        <v>28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8" t="s">
        <v>68</v>
      </c>
    </row>
    <row r="27" spans="1:45" ht="15.75" customHeight="1" x14ac:dyDescent="0.15">
      <c r="A27" s="5"/>
      <c r="B27" s="9">
        <v>2</v>
      </c>
      <c r="C27" s="5" t="s">
        <v>47</v>
      </c>
      <c r="D27" s="5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8">
        <v>2</v>
      </c>
      <c r="AR27" s="5"/>
      <c r="AS27" s="5" t="s">
        <v>69</v>
      </c>
    </row>
    <row r="28" spans="1:45" ht="15.75" customHeight="1" x14ac:dyDescent="0.15">
      <c r="A28" s="5"/>
      <c r="B28" s="7">
        <v>2</v>
      </c>
      <c r="C28" s="5" t="s">
        <v>47</v>
      </c>
      <c r="D28" s="5" t="s">
        <v>70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 t="s">
        <v>70</v>
      </c>
    </row>
    <row r="29" spans="1:45" ht="15.75" customHeight="1" x14ac:dyDescent="0.15">
      <c r="A29" s="5"/>
      <c r="B29" s="7">
        <v>2</v>
      </c>
      <c r="C29" s="5" t="s">
        <v>50</v>
      </c>
      <c r="D29" s="5" t="s">
        <v>71</v>
      </c>
      <c r="F29" s="5"/>
      <c r="G29" s="5"/>
      <c r="H29" s="5"/>
      <c r="I29" s="5"/>
      <c r="J29" s="5"/>
      <c r="K29" s="8">
        <v>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>
        <v>2</v>
      </c>
      <c r="AA29" s="5"/>
      <c r="AB29" s="5"/>
      <c r="AC29" s="5"/>
      <c r="AD29" s="5"/>
      <c r="AE29" s="5"/>
      <c r="AF29" s="5"/>
      <c r="AG29" s="5"/>
      <c r="AH29" s="5"/>
      <c r="AI29" s="8">
        <v>22</v>
      </c>
      <c r="AJ29" s="5"/>
      <c r="AK29" s="5"/>
      <c r="AL29" s="5"/>
      <c r="AM29" s="5"/>
      <c r="AN29" s="5"/>
      <c r="AO29" s="5"/>
      <c r="AP29" s="5"/>
      <c r="AQ29" s="5"/>
      <c r="AR29" s="5"/>
      <c r="AS29" s="5" t="s">
        <v>71</v>
      </c>
    </row>
    <row r="30" spans="1:45" ht="15.75" customHeight="1" x14ac:dyDescent="0.15">
      <c r="A30" s="5"/>
      <c r="B30" s="9">
        <v>2</v>
      </c>
      <c r="C30" s="5" t="s">
        <v>50</v>
      </c>
      <c r="D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>
        <v>2</v>
      </c>
      <c r="AA30" s="5"/>
      <c r="AB30" s="5"/>
      <c r="AC30" s="5"/>
      <c r="AD30" s="5"/>
      <c r="AE30" s="5"/>
      <c r="AF30" s="5"/>
      <c r="AG30" s="5"/>
      <c r="AH30" s="5"/>
      <c r="AI30" s="8">
        <v>22</v>
      </c>
      <c r="AJ30" s="5"/>
      <c r="AK30" s="5"/>
      <c r="AL30" s="5"/>
      <c r="AM30" s="5"/>
      <c r="AN30" s="5"/>
      <c r="AO30" s="5"/>
      <c r="AP30" s="5"/>
      <c r="AQ30" s="5"/>
      <c r="AR30" s="5"/>
      <c r="AS30" s="5" t="s">
        <v>72</v>
      </c>
    </row>
    <row r="31" spans="1:45" ht="15.75" customHeight="1" x14ac:dyDescent="0.15">
      <c r="A31" s="5"/>
      <c r="B31" s="7">
        <v>2</v>
      </c>
      <c r="C31" s="5" t="s">
        <v>54</v>
      </c>
      <c r="D31" s="5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>
        <v>20</v>
      </c>
      <c r="T31" s="5"/>
      <c r="U31" s="5"/>
      <c r="V31" s="5"/>
      <c r="W31" s="5"/>
      <c r="X31" s="5"/>
      <c r="Y31" s="5"/>
      <c r="Z31" s="5"/>
      <c r="AA31" s="5"/>
      <c r="AB31" s="8">
        <v>19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 t="s">
        <v>73</v>
      </c>
    </row>
    <row r="32" spans="1:45" ht="15.75" customHeight="1" x14ac:dyDescent="0.15">
      <c r="A32" s="5"/>
      <c r="B32" s="7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>
        <v>28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customHeight="1" x14ac:dyDescent="0.15">
      <c r="A33" s="5"/>
      <c r="B33" s="7">
        <v>2</v>
      </c>
      <c r="C33" s="5" t="s">
        <v>54</v>
      </c>
      <c r="D33" s="5" t="s">
        <v>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 t="s">
        <v>74</v>
      </c>
    </row>
    <row r="34" spans="1:45" ht="15.75" customHeight="1" x14ac:dyDescent="0.15">
      <c r="A34" s="5"/>
      <c r="B34" s="9">
        <v>2</v>
      </c>
      <c r="C34" s="5" t="s">
        <v>57</v>
      </c>
      <c r="D34" s="5" t="s">
        <v>75</v>
      </c>
      <c r="F34" s="5"/>
      <c r="G34" s="5"/>
      <c r="H34" s="5"/>
      <c r="I34" s="5"/>
      <c r="J34" s="5"/>
      <c r="K34" s="8">
        <v>2</v>
      </c>
      <c r="L34" s="8">
        <v>38</v>
      </c>
      <c r="M34" s="8">
        <v>2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>
        <v>2</v>
      </c>
      <c r="AA34" s="8">
        <v>2</v>
      </c>
      <c r="AB34" s="5"/>
      <c r="AC34" s="5"/>
      <c r="AD34" s="8">
        <v>6</v>
      </c>
      <c r="AE34" s="5"/>
      <c r="AF34" s="8">
        <v>2</v>
      </c>
      <c r="AG34" s="5"/>
      <c r="AH34" s="5"/>
      <c r="AI34" s="8">
        <v>22</v>
      </c>
      <c r="AJ34" s="8">
        <v>2</v>
      </c>
      <c r="AK34" s="5"/>
      <c r="AL34" s="5"/>
      <c r="AM34" s="5"/>
      <c r="AN34" s="5"/>
      <c r="AO34" s="8">
        <v>2</v>
      </c>
      <c r="AP34" s="5"/>
      <c r="AQ34" s="5"/>
      <c r="AR34" s="5"/>
      <c r="AS34" s="5" t="s">
        <v>75</v>
      </c>
    </row>
    <row r="35" spans="1:45" ht="15.75" customHeight="1" x14ac:dyDescent="0.15">
      <c r="A35" s="5"/>
      <c r="B35" s="7">
        <v>2</v>
      </c>
      <c r="C35" s="5" t="s">
        <v>57</v>
      </c>
      <c r="D35" s="5" t="s">
        <v>76</v>
      </c>
      <c r="F35" s="5"/>
      <c r="G35" s="5"/>
      <c r="H35" s="5"/>
      <c r="I35" s="5"/>
      <c r="J35" s="5"/>
      <c r="K35" s="5"/>
      <c r="L35" s="8">
        <v>38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 t="s">
        <v>76</v>
      </c>
    </row>
    <row r="36" spans="1:45" ht="15.75" customHeight="1" x14ac:dyDescent="0.15">
      <c r="A36" s="5"/>
      <c r="B36" s="7">
        <v>2</v>
      </c>
      <c r="C36" s="5" t="s">
        <v>60</v>
      </c>
      <c r="D36" s="5" t="s">
        <v>77</v>
      </c>
      <c r="F36" s="5"/>
      <c r="G36" s="8">
        <v>20</v>
      </c>
      <c r="H36" s="5"/>
      <c r="I36" s="5"/>
      <c r="J36" s="8">
        <v>2</v>
      </c>
      <c r="K36" s="5"/>
      <c r="L36" s="8">
        <v>2</v>
      </c>
      <c r="M36" s="5"/>
      <c r="N36" s="5"/>
      <c r="O36" s="8">
        <v>28</v>
      </c>
      <c r="P36" s="5"/>
      <c r="Q36" s="5"/>
      <c r="R36" s="5"/>
      <c r="S36" s="8">
        <v>28</v>
      </c>
      <c r="T36" s="5"/>
      <c r="U36" s="5"/>
      <c r="V36" s="5"/>
      <c r="W36" s="5"/>
      <c r="X36" s="8">
        <v>2</v>
      </c>
      <c r="Y36" s="5"/>
      <c r="Z36" s="5"/>
      <c r="AA36" s="5"/>
      <c r="AB36" s="5"/>
      <c r="AC36" s="8">
        <v>22</v>
      </c>
      <c r="AD36" s="5"/>
      <c r="AE36" s="5"/>
      <c r="AF36" s="5"/>
      <c r="AG36" s="5"/>
      <c r="AH36" s="5"/>
      <c r="AI36" s="8">
        <v>22</v>
      </c>
      <c r="AJ36" s="5"/>
      <c r="AK36" s="5"/>
      <c r="AL36" s="5"/>
      <c r="AM36" s="5"/>
      <c r="AN36" s="8">
        <v>2</v>
      </c>
      <c r="AO36" s="5"/>
      <c r="AP36" s="8">
        <v>28</v>
      </c>
      <c r="AQ36" s="8">
        <v>2</v>
      </c>
      <c r="AR36" s="5"/>
      <c r="AS36" s="5" t="s">
        <v>77</v>
      </c>
    </row>
    <row r="37" spans="1:45" ht="15.75" customHeight="1" x14ac:dyDescent="0.15">
      <c r="A37" s="5"/>
      <c r="B37" s="9">
        <v>2</v>
      </c>
      <c r="C37" s="5" t="s">
        <v>60</v>
      </c>
      <c r="D37" s="5" t="s">
        <v>78</v>
      </c>
      <c r="F37" s="5"/>
      <c r="G37" s="5"/>
      <c r="H37" s="5"/>
      <c r="I37" s="5"/>
      <c r="J37" s="8">
        <v>2</v>
      </c>
      <c r="K37" s="5"/>
      <c r="L37" s="5"/>
      <c r="M37" s="5"/>
      <c r="N37" s="5"/>
      <c r="O37" s="5"/>
      <c r="P37" s="5"/>
      <c r="Q37" s="5"/>
      <c r="R37" s="8">
        <v>28</v>
      </c>
      <c r="S37" s="8">
        <v>28</v>
      </c>
      <c r="T37" s="5"/>
      <c r="U37" s="5"/>
      <c r="V37" s="5"/>
      <c r="W37" s="5"/>
      <c r="X37" s="8">
        <v>2</v>
      </c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>
        <v>22</v>
      </c>
      <c r="AJ37" s="5"/>
      <c r="AK37" s="5"/>
      <c r="AL37" s="5"/>
      <c r="AM37" s="5"/>
      <c r="AN37" s="8">
        <v>2</v>
      </c>
      <c r="AO37" s="5"/>
      <c r="AP37" s="8">
        <v>28</v>
      </c>
      <c r="AQ37" s="5"/>
      <c r="AR37" s="5"/>
      <c r="AS37" s="5" t="s">
        <v>78</v>
      </c>
    </row>
    <row r="38" spans="1:45" ht="15.75" customHeight="1" x14ac:dyDescent="0.15">
      <c r="A38" s="5"/>
      <c r="B38" s="7">
        <v>2</v>
      </c>
      <c r="C38" s="5" t="s">
        <v>60</v>
      </c>
      <c r="D38" s="5" t="s">
        <v>79</v>
      </c>
      <c r="E38" s="6">
        <v>22</v>
      </c>
      <c r="F38" s="5"/>
      <c r="G38" s="5"/>
      <c r="H38" s="5"/>
      <c r="I38" s="5"/>
      <c r="J38" s="8">
        <v>2</v>
      </c>
      <c r="K38" s="5"/>
      <c r="L38" s="8">
        <v>2</v>
      </c>
      <c r="M38" s="5"/>
      <c r="N38" s="5"/>
      <c r="O38" s="8">
        <v>28</v>
      </c>
      <c r="P38" s="8">
        <v>2</v>
      </c>
      <c r="Q38" s="5"/>
      <c r="R38" s="5"/>
      <c r="S38" s="5"/>
      <c r="T38" s="5"/>
      <c r="U38" s="8">
        <v>2</v>
      </c>
      <c r="V38" s="5"/>
      <c r="W38" s="5"/>
      <c r="X38" s="8">
        <v>2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>
        <v>22</v>
      </c>
      <c r="AJ38" s="5"/>
      <c r="AK38" s="5"/>
      <c r="AL38" s="5"/>
      <c r="AM38" s="5"/>
      <c r="AN38" s="8">
        <v>2</v>
      </c>
      <c r="AO38" s="5"/>
      <c r="AP38" s="8">
        <v>28</v>
      </c>
      <c r="AQ38" s="8">
        <v>2</v>
      </c>
      <c r="AR38" s="5"/>
      <c r="AS38" s="5" t="s">
        <v>79</v>
      </c>
    </row>
    <row r="39" spans="1:45" ht="15.75" customHeight="1" x14ac:dyDescent="0.15">
      <c r="A39" s="1"/>
      <c r="B39" s="7">
        <v>2</v>
      </c>
      <c r="C39" s="5" t="s">
        <v>60</v>
      </c>
      <c r="D39" s="5" t="s">
        <v>80</v>
      </c>
      <c r="E39" s="6">
        <v>22</v>
      </c>
      <c r="F39" s="5"/>
      <c r="G39" s="5"/>
      <c r="H39" s="5"/>
      <c r="I39" s="5"/>
      <c r="J39" s="8">
        <v>2</v>
      </c>
      <c r="K39" s="5"/>
      <c r="L39" s="5"/>
      <c r="M39" s="5"/>
      <c r="N39" s="5"/>
      <c r="O39" s="5"/>
      <c r="P39" s="5"/>
      <c r="Q39" s="5"/>
      <c r="R39" s="8">
        <v>28</v>
      </c>
      <c r="S39" s="5"/>
      <c r="T39" s="5"/>
      <c r="U39" s="8">
        <v>2</v>
      </c>
      <c r="V39" s="5"/>
      <c r="W39" s="5"/>
      <c r="X39" s="8">
        <v>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>
        <v>22</v>
      </c>
      <c r="AJ39" s="5"/>
      <c r="AK39" s="5"/>
      <c r="AL39" s="5"/>
      <c r="AM39" s="5"/>
      <c r="AN39" s="8">
        <v>2</v>
      </c>
      <c r="AO39" s="5"/>
      <c r="AP39" s="8">
        <v>28</v>
      </c>
      <c r="AQ39" s="8">
        <v>2</v>
      </c>
      <c r="AR39" s="5"/>
      <c r="AS39" s="5" t="s">
        <v>80</v>
      </c>
    </row>
    <row r="40" spans="1:45" ht="15.75" customHeight="1" x14ac:dyDescent="0.15">
      <c r="A40" s="1"/>
      <c r="B40" s="7"/>
      <c r="C40" s="5"/>
      <c r="D40" s="5"/>
      <c r="F40" s="8"/>
      <c r="G40" s="5"/>
      <c r="H40" s="5"/>
      <c r="I40" s="8"/>
      <c r="J40" s="8"/>
      <c r="K40" s="5"/>
      <c r="L40" s="5"/>
      <c r="M40" s="5"/>
      <c r="N40" s="8"/>
      <c r="O40" s="8"/>
      <c r="P40" s="5"/>
      <c r="Q40" s="8"/>
      <c r="R40" s="8"/>
      <c r="S40" s="8"/>
      <c r="T40" s="8"/>
      <c r="U40" s="5"/>
      <c r="V40" s="5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customHeight="1" x14ac:dyDescent="0.15">
      <c r="A41" s="1" t="s">
        <v>81</v>
      </c>
      <c r="B41" s="7">
        <v>6</v>
      </c>
      <c r="C41" s="5" t="s">
        <v>43</v>
      </c>
      <c r="D41" s="5" t="s">
        <v>82</v>
      </c>
      <c r="E41" s="6">
        <v>6</v>
      </c>
      <c r="F41" s="8">
        <v>6</v>
      </c>
      <c r="G41" s="5"/>
      <c r="H41" s="5"/>
      <c r="I41" s="8">
        <v>6</v>
      </c>
      <c r="J41" s="8">
        <v>6</v>
      </c>
      <c r="K41" s="5"/>
      <c r="L41" s="5"/>
      <c r="M41" s="5"/>
      <c r="N41" s="8">
        <v>6</v>
      </c>
      <c r="O41" s="8">
        <v>38</v>
      </c>
      <c r="P41" s="5"/>
      <c r="Q41" s="8">
        <v>6</v>
      </c>
      <c r="R41" s="8">
        <v>6</v>
      </c>
      <c r="S41" s="8">
        <v>6</v>
      </c>
      <c r="T41" s="8">
        <v>6</v>
      </c>
      <c r="U41" s="5"/>
      <c r="V41" s="5"/>
      <c r="W41" s="8">
        <v>6</v>
      </c>
      <c r="X41" s="5"/>
      <c r="Y41" s="8">
        <v>6</v>
      </c>
      <c r="Z41" s="8">
        <v>6</v>
      </c>
      <c r="AA41" s="5"/>
      <c r="AB41" s="8">
        <v>6</v>
      </c>
      <c r="AC41" s="5"/>
      <c r="AD41" s="5"/>
      <c r="AE41" s="8">
        <v>6</v>
      </c>
      <c r="AF41" s="8">
        <v>6</v>
      </c>
      <c r="AG41" s="8">
        <v>6</v>
      </c>
      <c r="AH41" s="8">
        <v>6</v>
      </c>
      <c r="AI41" s="5"/>
      <c r="AJ41" s="8">
        <v>6</v>
      </c>
      <c r="AK41" s="5"/>
      <c r="AL41" s="5"/>
      <c r="AM41" s="5"/>
      <c r="AN41" s="8">
        <v>6</v>
      </c>
      <c r="AO41" s="8">
        <v>34</v>
      </c>
      <c r="AP41" s="5"/>
      <c r="AQ41" s="5"/>
      <c r="AR41" s="8">
        <v>6</v>
      </c>
      <c r="AS41" s="5" t="s">
        <v>82</v>
      </c>
    </row>
    <row r="42" spans="1:45" ht="15.75" customHeight="1" x14ac:dyDescent="0.15">
      <c r="B42" s="9"/>
      <c r="C42" s="5"/>
      <c r="D42" s="5"/>
      <c r="F42" s="5"/>
      <c r="G42" s="5"/>
      <c r="H42" s="5"/>
      <c r="I42" s="8">
        <v>29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8">
        <v>38</v>
      </c>
      <c r="AO42" s="5"/>
      <c r="AP42" s="5"/>
      <c r="AQ42" s="5"/>
      <c r="AR42" s="5"/>
      <c r="AS42" s="5"/>
    </row>
    <row r="43" spans="1:45" ht="15.75" customHeight="1" x14ac:dyDescent="0.15">
      <c r="B43" s="9">
        <v>6</v>
      </c>
      <c r="C43" s="5" t="s">
        <v>43</v>
      </c>
      <c r="D43" s="5" t="s">
        <v>83</v>
      </c>
      <c r="F43" s="5"/>
      <c r="G43" s="5"/>
      <c r="H43" s="5"/>
      <c r="I43" s="5"/>
      <c r="J43" s="5"/>
      <c r="K43" s="5"/>
      <c r="L43" s="5"/>
      <c r="M43" s="5"/>
      <c r="N43" s="8">
        <v>6</v>
      </c>
      <c r="O43" s="8">
        <v>38</v>
      </c>
      <c r="P43" s="5"/>
      <c r="Q43" s="8">
        <v>6</v>
      </c>
      <c r="R43" s="8">
        <v>6</v>
      </c>
      <c r="S43" s="5"/>
      <c r="T43" s="5"/>
      <c r="U43" s="5"/>
      <c r="V43" s="5"/>
      <c r="W43" s="5"/>
      <c r="X43" s="5"/>
      <c r="Y43" s="5"/>
      <c r="Z43" s="8">
        <v>6</v>
      </c>
      <c r="AA43" s="5"/>
      <c r="AB43" s="8"/>
      <c r="AC43" s="5"/>
      <c r="AD43" s="5"/>
      <c r="AE43" s="8">
        <v>6</v>
      </c>
      <c r="AF43" s="5"/>
      <c r="AG43" s="5"/>
      <c r="AH43" s="5"/>
      <c r="AI43" s="8">
        <v>34</v>
      </c>
      <c r="AJ43" s="5"/>
      <c r="AK43" s="5"/>
      <c r="AL43" s="5"/>
      <c r="AM43" s="5"/>
      <c r="AN43" s="5"/>
      <c r="AO43" s="5"/>
      <c r="AP43" s="5"/>
      <c r="AQ43" s="5"/>
      <c r="AR43" s="5"/>
      <c r="AS43" s="5" t="s">
        <v>83</v>
      </c>
    </row>
    <row r="44" spans="1:45" ht="15.75" customHeight="1" x14ac:dyDescent="0.15">
      <c r="A44" s="5"/>
      <c r="B44" s="7">
        <v>6</v>
      </c>
      <c r="C44" s="5" t="s">
        <v>47</v>
      </c>
      <c r="D44" s="5" t="s">
        <v>84</v>
      </c>
      <c r="E44" s="6">
        <v>6</v>
      </c>
      <c r="F44" s="8">
        <v>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8">
        <v>6</v>
      </c>
      <c r="AI44" s="8">
        <v>34</v>
      </c>
      <c r="AJ44" s="8">
        <v>6</v>
      </c>
      <c r="AK44" s="5"/>
      <c r="AL44" s="5"/>
      <c r="AM44" s="5"/>
      <c r="AN44" s="5"/>
      <c r="AO44" s="5"/>
      <c r="AP44" s="5"/>
      <c r="AQ44" s="5"/>
      <c r="AR44" s="5"/>
      <c r="AS44" s="5" t="s">
        <v>84</v>
      </c>
    </row>
    <row r="45" spans="1:45" ht="15.75" customHeight="1" x14ac:dyDescent="0.15">
      <c r="A45" s="5"/>
      <c r="B45" s="7">
        <v>6</v>
      </c>
      <c r="C45" s="5" t="s">
        <v>50</v>
      </c>
      <c r="D45" s="5" t="s">
        <v>85</v>
      </c>
      <c r="F45" s="5"/>
      <c r="G45" s="5"/>
      <c r="H45" s="5"/>
      <c r="I45" s="8">
        <v>29</v>
      </c>
      <c r="J45" s="5"/>
      <c r="K45" s="5"/>
      <c r="L45" s="5"/>
      <c r="M45" s="5"/>
      <c r="N45" s="5"/>
      <c r="O45" s="5"/>
      <c r="P45" s="5"/>
      <c r="Q45" s="5"/>
      <c r="R45" s="8">
        <v>6</v>
      </c>
      <c r="S45" s="5"/>
      <c r="T45" s="5"/>
      <c r="U45" s="5"/>
      <c r="V45" s="5"/>
      <c r="W45" s="5"/>
      <c r="X45" s="5"/>
      <c r="Y45" s="5"/>
      <c r="Z45" s="8">
        <v>6</v>
      </c>
      <c r="AA45" s="5"/>
      <c r="AB45" s="8">
        <v>6</v>
      </c>
      <c r="AC45" s="5"/>
      <c r="AD45" s="5"/>
      <c r="AE45" s="8">
        <v>6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8">
        <v>6</v>
      </c>
      <c r="AS45" s="5" t="s">
        <v>85</v>
      </c>
    </row>
    <row r="46" spans="1:45" ht="15.75" customHeight="1" x14ac:dyDescent="0.15">
      <c r="A46" s="5"/>
      <c r="B46" s="9">
        <v>6</v>
      </c>
      <c r="C46" s="5" t="s">
        <v>54</v>
      </c>
      <c r="D46" s="5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8">
        <v>6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 t="s">
        <v>86</v>
      </c>
    </row>
    <row r="47" spans="1:45" ht="15.75" customHeight="1" x14ac:dyDescent="0.15">
      <c r="A47" s="5"/>
      <c r="B47" s="7">
        <v>6</v>
      </c>
      <c r="C47" s="5" t="s">
        <v>54</v>
      </c>
      <c r="D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 t="s">
        <v>87</v>
      </c>
    </row>
    <row r="48" spans="1:45" ht="15.75" customHeight="1" x14ac:dyDescent="0.15">
      <c r="A48" s="5"/>
      <c r="B48" s="7">
        <v>6</v>
      </c>
      <c r="C48" s="5" t="s">
        <v>57</v>
      </c>
      <c r="D48" s="5" t="s">
        <v>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>
        <v>6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 t="s">
        <v>88</v>
      </c>
    </row>
    <row r="49" spans="1:45" ht="15.75" customHeight="1" x14ac:dyDescent="0.15">
      <c r="A49" s="5"/>
      <c r="B49" s="9">
        <v>6</v>
      </c>
      <c r="C49" s="5" t="s">
        <v>57</v>
      </c>
      <c r="D49" s="5" t="s">
        <v>89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 t="s">
        <v>89</v>
      </c>
    </row>
    <row r="50" spans="1:45" ht="15.75" customHeight="1" x14ac:dyDescent="0.15">
      <c r="A50" s="5"/>
      <c r="B50" s="7">
        <v>6</v>
      </c>
      <c r="C50" s="5" t="s">
        <v>57</v>
      </c>
      <c r="D50" s="5" t="s">
        <v>90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 t="s">
        <v>90</v>
      </c>
    </row>
    <row r="51" spans="1:45" ht="15.75" customHeight="1" x14ac:dyDescent="0.15">
      <c r="A51" s="5"/>
      <c r="B51" s="7">
        <v>6</v>
      </c>
      <c r="C51" s="5" t="s">
        <v>60</v>
      </c>
      <c r="D51" s="5" t="s">
        <v>91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 t="s">
        <v>91</v>
      </c>
    </row>
    <row r="52" spans="1:45" ht="13" x14ac:dyDescent="0.15">
      <c r="A52" s="5"/>
      <c r="B52" s="9">
        <v>6</v>
      </c>
      <c r="C52" s="5" t="s">
        <v>60</v>
      </c>
      <c r="D52" s="5" t="s">
        <v>92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 t="s">
        <v>92</v>
      </c>
    </row>
    <row r="53" spans="1:45" ht="13" x14ac:dyDescent="0.15">
      <c r="A53" s="5"/>
      <c r="B53" s="7">
        <v>6</v>
      </c>
      <c r="C53" s="5" t="s">
        <v>60</v>
      </c>
      <c r="D53" s="5" t="s">
        <v>93</v>
      </c>
      <c r="F53" s="5"/>
      <c r="G53" s="5"/>
      <c r="H53" s="5"/>
      <c r="I53" s="5"/>
      <c r="J53" s="5"/>
      <c r="K53" s="8">
        <v>28</v>
      </c>
      <c r="L53" s="5"/>
      <c r="M53" s="5"/>
      <c r="N53" s="5"/>
      <c r="O53" s="8">
        <v>6</v>
      </c>
      <c r="P53" s="5"/>
      <c r="Q53" s="5"/>
      <c r="R53" s="8">
        <v>6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>
        <v>19</v>
      </c>
      <c r="AI53" s="5"/>
      <c r="AJ53" s="5"/>
      <c r="AK53" s="8">
        <v>28</v>
      </c>
      <c r="AL53" s="5"/>
      <c r="AM53" s="5"/>
      <c r="AN53" s="5"/>
      <c r="AO53" s="8">
        <v>34</v>
      </c>
      <c r="AP53" s="5"/>
      <c r="AQ53" s="5"/>
      <c r="AR53" s="5"/>
      <c r="AS53" s="5" t="s">
        <v>93</v>
      </c>
    </row>
    <row r="54" spans="1:45" ht="13" x14ac:dyDescent="0.15">
      <c r="A54" s="5"/>
      <c r="B54" s="7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>
        <v>34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" x14ac:dyDescent="0.15">
      <c r="A55" s="1"/>
      <c r="B55" s="7">
        <v>6</v>
      </c>
      <c r="C55" s="5" t="s">
        <v>60</v>
      </c>
      <c r="D55" s="5" t="s">
        <v>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>
        <v>6</v>
      </c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 t="s">
        <v>94</v>
      </c>
    </row>
    <row r="56" spans="1:45" ht="13" x14ac:dyDescent="0.15">
      <c r="A56" s="1"/>
      <c r="B56" s="7"/>
      <c r="C56" s="5"/>
      <c r="D56" s="5"/>
      <c r="F56" s="8"/>
      <c r="G56" s="8"/>
      <c r="H56" s="5"/>
      <c r="I56" s="5"/>
      <c r="J56" s="8"/>
      <c r="K56" s="5"/>
      <c r="L56" s="5"/>
      <c r="M56" s="8"/>
      <c r="N56" s="5"/>
      <c r="O56" s="8"/>
      <c r="P56" s="8"/>
      <c r="Q56" s="5"/>
      <c r="R56" s="5"/>
      <c r="S56" s="8"/>
      <c r="T56" s="5"/>
      <c r="U56" s="5"/>
      <c r="V56" s="5"/>
      <c r="W56" s="8"/>
      <c r="X56" s="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" x14ac:dyDescent="0.15">
      <c r="A57" s="1" t="s">
        <v>95</v>
      </c>
      <c r="B57" s="7">
        <v>17</v>
      </c>
      <c r="C57" s="5" t="s">
        <v>43</v>
      </c>
      <c r="D57" s="5" t="s">
        <v>96</v>
      </c>
      <c r="E57" s="6">
        <v>6</v>
      </c>
      <c r="F57" s="8">
        <v>34</v>
      </c>
      <c r="G57" s="8">
        <v>17</v>
      </c>
      <c r="H57" s="5"/>
      <c r="I57" s="5"/>
      <c r="J57" s="8">
        <v>17</v>
      </c>
      <c r="K57" s="5"/>
      <c r="L57" s="5"/>
      <c r="M57" s="8">
        <v>17</v>
      </c>
      <c r="N57" s="5"/>
      <c r="O57" s="8">
        <v>2</v>
      </c>
      <c r="P57" s="8">
        <v>17</v>
      </c>
      <c r="Q57" s="5"/>
      <c r="R57" s="5"/>
      <c r="S57" s="8">
        <v>17</v>
      </c>
      <c r="T57" s="5"/>
      <c r="U57" s="5"/>
      <c r="V57" s="5"/>
      <c r="W57" s="8">
        <v>17</v>
      </c>
      <c r="X57" s="8">
        <v>22</v>
      </c>
      <c r="Y57" s="8">
        <v>17</v>
      </c>
      <c r="Z57" s="5"/>
      <c r="AA57" s="5"/>
      <c r="AB57" s="5"/>
      <c r="AC57" s="8">
        <v>17</v>
      </c>
      <c r="AD57" s="5"/>
      <c r="AE57" s="8">
        <v>17</v>
      </c>
      <c r="AF57" s="5"/>
      <c r="AG57" s="5"/>
      <c r="AH57" s="8">
        <v>17</v>
      </c>
      <c r="AI57" s="5"/>
      <c r="AJ57" s="8">
        <v>17</v>
      </c>
      <c r="AK57" s="8">
        <v>2</v>
      </c>
      <c r="AL57" s="8">
        <v>17</v>
      </c>
      <c r="AM57" s="5"/>
      <c r="AN57" s="8">
        <v>38</v>
      </c>
      <c r="AO57" s="5"/>
      <c r="AP57" s="5"/>
      <c r="AQ57" s="8">
        <v>17</v>
      </c>
      <c r="AR57" s="8">
        <v>17</v>
      </c>
      <c r="AS57" s="5" t="s">
        <v>96</v>
      </c>
    </row>
    <row r="58" spans="1:45" ht="13" x14ac:dyDescent="0.15">
      <c r="B58" s="9"/>
      <c r="C58" s="5"/>
      <c r="D58" s="5"/>
      <c r="F58" s="5"/>
      <c r="G58" s="8"/>
      <c r="H58" s="5"/>
      <c r="I58" s="5"/>
      <c r="J58" s="8"/>
      <c r="K58" s="5"/>
      <c r="L58" s="5"/>
      <c r="M58" s="8"/>
      <c r="N58" s="5"/>
      <c r="O58" s="8"/>
      <c r="P58" s="8"/>
      <c r="Q58" s="5"/>
      <c r="R58" s="5"/>
      <c r="S58" s="8"/>
      <c r="T58" s="5"/>
      <c r="U58" s="5"/>
      <c r="V58" s="5"/>
      <c r="W58" s="5"/>
      <c r="X58" s="8">
        <v>23</v>
      </c>
      <c r="Y58" s="5"/>
      <c r="Z58" s="5"/>
      <c r="AA58" s="5"/>
      <c r="AB58" s="5"/>
      <c r="AC58" s="8">
        <v>38</v>
      </c>
      <c r="AD58" s="5"/>
      <c r="AE58" s="5"/>
      <c r="AF58" s="5"/>
      <c r="AG58" s="5"/>
      <c r="AH58" s="5"/>
      <c r="AI58" s="5"/>
      <c r="AJ58" s="8">
        <v>23</v>
      </c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" x14ac:dyDescent="0.15">
      <c r="B59" s="9">
        <v>17</v>
      </c>
      <c r="C59" s="5" t="s">
        <v>43</v>
      </c>
      <c r="D59" s="8" t="s">
        <v>97</v>
      </c>
      <c r="E59" s="6">
        <v>6</v>
      </c>
      <c r="F59" s="5"/>
      <c r="G59" s="8">
        <v>17</v>
      </c>
      <c r="H59" s="5"/>
      <c r="I59" s="5"/>
      <c r="J59" s="8">
        <v>17</v>
      </c>
      <c r="K59" s="5"/>
      <c r="L59" s="5"/>
      <c r="M59" s="8">
        <v>17</v>
      </c>
      <c r="N59" s="5"/>
      <c r="O59" s="8">
        <v>2</v>
      </c>
      <c r="P59" s="8">
        <v>17</v>
      </c>
      <c r="Q59" s="5"/>
      <c r="R59" s="5"/>
      <c r="S59" s="8">
        <v>17</v>
      </c>
      <c r="T59" s="5"/>
      <c r="U59" s="5"/>
      <c r="V59" s="5"/>
      <c r="W59" s="5"/>
      <c r="X59" s="5"/>
      <c r="Y59" s="8">
        <v>17</v>
      </c>
      <c r="Z59" s="5"/>
      <c r="AA59" s="5"/>
      <c r="AB59" s="5"/>
      <c r="AC59" s="8">
        <v>17</v>
      </c>
      <c r="AD59" s="5"/>
      <c r="AE59" s="8">
        <v>17</v>
      </c>
      <c r="AF59" s="5"/>
      <c r="AG59" s="5"/>
      <c r="AH59" s="8">
        <v>17</v>
      </c>
      <c r="AI59" s="5"/>
      <c r="AJ59" s="8">
        <v>17</v>
      </c>
      <c r="AK59" s="8">
        <v>2</v>
      </c>
      <c r="AL59" s="5"/>
      <c r="AM59" s="5"/>
      <c r="AN59" s="5"/>
      <c r="AO59" s="5"/>
      <c r="AP59" s="5"/>
      <c r="AQ59" s="8">
        <v>17</v>
      </c>
      <c r="AR59" s="8">
        <v>17</v>
      </c>
      <c r="AS59" s="8" t="s">
        <v>97</v>
      </c>
    </row>
    <row r="60" spans="1:45" ht="13" x14ac:dyDescent="0.15">
      <c r="A60" s="5"/>
      <c r="B60" s="7">
        <v>17</v>
      </c>
      <c r="C60" s="5" t="s">
        <v>43</v>
      </c>
      <c r="D60" s="5" t="s">
        <v>98</v>
      </c>
      <c r="F60" s="5"/>
      <c r="G60" s="5"/>
      <c r="H60" s="5"/>
      <c r="I60" s="5"/>
      <c r="J60" s="8">
        <v>17</v>
      </c>
      <c r="K60" s="5"/>
      <c r="L60" s="5"/>
      <c r="M60" s="8">
        <v>17</v>
      </c>
      <c r="N60" s="5"/>
      <c r="O60" s="8">
        <v>2</v>
      </c>
      <c r="P60" s="8">
        <v>17</v>
      </c>
      <c r="Q60" s="5"/>
      <c r="R60" s="5"/>
      <c r="S60" s="8">
        <v>17</v>
      </c>
      <c r="T60" s="5"/>
      <c r="U60" s="5"/>
      <c r="V60" s="5"/>
      <c r="W60" s="5"/>
      <c r="X60" s="5"/>
      <c r="Y60" s="8">
        <v>17</v>
      </c>
      <c r="Z60" s="5"/>
      <c r="AA60" s="5"/>
      <c r="AB60" s="5"/>
      <c r="AC60" s="5"/>
      <c r="AD60" s="5"/>
      <c r="AE60" s="8">
        <v>17</v>
      </c>
      <c r="AF60" s="5"/>
      <c r="AG60" s="5"/>
      <c r="AH60" s="8">
        <v>17</v>
      </c>
      <c r="AI60" s="5"/>
      <c r="AJ60" s="5"/>
      <c r="AK60" s="5"/>
      <c r="AL60" s="8">
        <v>17</v>
      </c>
      <c r="AM60" s="5"/>
      <c r="AN60" s="5"/>
      <c r="AO60" s="5"/>
      <c r="AP60" s="5"/>
      <c r="AQ60" s="8">
        <v>17</v>
      </c>
      <c r="AR60" s="8">
        <v>17</v>
      </c>
      <c r="AS60" s="5" t="s">
        <v>98</v>
      </c>
    </row>
    <row r="61" spans="1:45" ht="13" x14ac:dyDescent="0.15">
      <c r="A61" s="5"/>
      <c r="B61" s="9">
        <v>17</v>
      </c>
      <c r="C61" s="5" t="s">
        <v>43</v>
      </c>
      <c r="D61" s="8" t="s">
        <v>99</v>
      </c>
      <c r="F61" s="5"/>
      <c r="G61" s="8">
        <v>17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>
        <v>17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>
        <v>17</v>
      </c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8" t="s">
        <v>99</v>
      </c>
    </row>
    <row r="62" spans="1:45" ht="13" x14ac:dyDescent="0.15">
      <c r="A62" s="5"/>
      <c r="B62" s="7">
        <v>17</v>
      </c>
      <c r="C62" s="5" t="s">
        <v>43</v>
      </c>
      <c r="D62" s="5" t="s">
        <v>100</v>
      </c>
      <c r="F62" s="5"/>
      <c r="G62" s="8">
        <v>17</v>
      </c>
      <c r="H62" s="5"/>
      <c r="I62" s="5"/>
      <c r="J62" s="5"/>
      <c r="K62" s="5"/>
      <c r="L62" s="5"/>
      <c r="M62" s="8">
        <v>17</v>
      </c>
      <c r="N62" s="5"/>
      <c r="O62" s="8">
        <v>2</v>
      </c>
      <c r="P62" s="8">
        <v>17</v>
      </c>
      <c r="Q62" s="5"/>
      <c r="R62" s="5"/>
      <c r="S62" s="8">
        <v>17</v>
      </c>
      <c r="T62" s="5"/>
      <c r="U62" s="5"/>
      <c r="V62" s="5"/>
      <c r="W62" s="5"/>
      <c r="X62" s="5"/>
      <c r="Y62" s="8">
        <v>17</v>
      </c>
      <c r="Z62" s="5"/>
      <c r="AA62" s="5"/>
      <c r="AB62" s="5"/>
      <c r="AC62" s="5"/>
      <c r="AD62" s="5"/>
      <c r="AE62" s="8">
        <v>17</v>
      </c>
      <c r="AF62" s="5"/>
      <c r="AG62" s="5"/>
      <c r="AH62" s="8">
        <v>17</v>
      </c>
      <c r="AI62" s="5"/>
      <c r="AJ62" s="5"/>
      <c r="AK62" s="5"/>
      <c r="AL62" s="5"/>
      <c r="AM62" s="5"/>
      <c r="AN62" s="5"/>
      <c r="AO62" s="5"/>
      <c r="AP62" s="5"/>
      <c r="AQ62" s="8">
        <v>17</v>
      </c>
      <c r="AR62" s="8">
        <v>17</v>
      </c>
      <c r="AS62" s="5" t="s">
        <v>100</v>
      </c>
    </row>
    <row r="63" spans="1:45" ht="13" x14ac:dyDescent="0.15">
      <c r="A63" s="5"/>
      <c r="B63" s="9">
        <v>17</v>
      </c>
      <c r="C63" s="5" t="s">
        <v>43</v>
      </c>
      <c r="D63" s="8" t="s">
        <v>101</v>
      </c>
      <c r="F63" s="5"/>
      <c r="G63" s="5"/>
      <c r="H63" s="5"/>
      <c r="I63" s="5"/>
      <c r="J63" s="8">
        <v>17</v>
      </c>
      <c r="K63" s="5"/>
      <c r="L63" s="5"/>
      <c r="M63" s="5"/>
      <c r="N63" s="5"/>
      <c r="O63" s="8">
        <v>2</v>
      </c>
      <c r="P63" s="5"/>
      <c r="Q63" s="5"/>
      <c r="R63" s="5"/>
      <c r="S63" s="5"/>
      <c r="T63" s="5"/>
      <c r="U63" s="5"/>
      <c r="V63" s="5"/>
      <c r="W63" s="8">
        <v>22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8">
        <v>17</v>
      </c>
      <c r="AK63" s="5"/>
      <c r="AL63" s="5"/>
      <c r="AM63" s="5"/>
      <c r="AN63" s="5"/>
      <c r="AO63" s="5"/>
      <c r="AP63" s="5"/>
      <c r="AQ63" s="5"/>
      <c r="AR63" s="5"/>
      <c r="AS63" s="8" t="s">
        <v>101</v>
      </c>
    </row>
    <row r="64" spans="1:45" ht="13" x14ac:dyDescent="0.15">
      <c r="A64" s="5"/>
      <c r="B64" s="7">
        <v>17</v>
      </c>
      <c r="C64" s="5" t="s">
        <v>43</v>
      </c>
      <c r="D64" s="5" t="s">
        <v>102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>
        <v>17</v>
      </c>
      <c r="AI64" s="5"/>
      <c r="AJ64" s="5"/>
      <c r="AK64" s="5"/>
      <c r="AL64" s="5"/>
      <c r="AM64" s="5"/>
      <c r="AN64" s="5"/>
      <c r="AO64" s="5"/>
      <c r="AP64" s="5"/>
      <c r="AQ64" s="8">
        <v>17</v>
      </c>
      <c r="AR64" s="5"/>
      <c r="AS64" s="5" t="s">
        <v>102</v>
      </c>
    </row>
    <row r="65" spans="1:45" ht="13" x14ac:dyDescent="0.15">
      <c r="A65" s="5"/>
      <c r="B65" s="9">
        <v>17</v>
      </c>
      <c r="C65" s="5" t="s">
        <v>47</v>
      </c>
      <c r="D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8">
        <v>2</v>
      </c>
      <c r="AL65" s="5"/>
      <c r="AM65" s="5"/>
      <c r="AN65" s="5"/>
      <c r="AO65" s="5"/>
      <c r="AP65" s="5"/>
      <c r="AQ65" s="8">
        <v>17</v>
      </c>
      <c r="AR65" s="5"/>
      <c r="AS65" s="5" t="s">
        <v>103</v>
      </c>
    </row>
    <row r="66" spans="1:45" ht="13" x14ac:dyDescent="0.15">
      <c r="A66" s="5"/>
      <c r="B66" s="7">
        <v>17</v>
      </c>
      <c r="C66" s="5" t="s">
        <v>50</v>
      </c>
      <c r="D66" s="5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>
        <v>17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8">
        <v>17</v>
      </c>
      <c r="AF66" s="5"/>
      <c r="AG66" s="5"/>
      <c r="AH66" s="5"/>
      <c r="AI66" s="5"/>
      <c r="AJ66" s="5"/>
      <c r="AK66" s="5"/>
      <c r="AL66" s="8">
        <v>17</v>
      </c>
      <c r="AM66" s="5"/>
      <c r="AN66" s="5"/>
      <c r="AO66" s="5"/>
      <c r="AP66" s="5"/>
      <c r="AQ66" s="5"/>
      <c r="AR66" s="5"/>
      <c r="AS66" s="5" t="s">
        <v>104</v>
      </c>
    </row>
    <row r="67" spans="1:45" ht="13" x14ac:dyDescent="0.15">
      <c r="A67" s="5"/>
      <c r="B67" s="9">
        <v>17</v>
      </c>
      <c r="C67" s="5" t="s">
        <v>50</v>
      </c>
      <c r="D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>
        <v>17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 t="s">
        <v>105</v>
      </c>
    </row>
    <row r="68" spans="1:45" ht="13" x14ac:dyDescent="0.15">
      <c r="A68" s="5"/>
      <c r="B68" s="7">
        <v>17</v>
      </c>
      <c r="C68" s="5" t="s">
        <v>54</v>
      </c>
      <c r="D68" s="5" t="s">
        <v>106</v>
      </c>
      <c r="E68" s="6">
        <v>6</v>
      </c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8">
        <v>17</v>
      </c>
      <c r="AR68" s="5"/>
      <c r="AS68" s="5" t="s">
        <v>106</v>
      </c>
    </row>
    <row r="69" spans="1:45" ht="13" x14ac:dyDescent="0.15">
      <c r="A69" s="5"/>
      <c r="B69" s="9">
        <v>17</v>
      </c>
      <c r="C69" s="5" t="s">
        <v>54</v>
      </c>
      <c r="D69" s="5" t="s">
        <v>107</v>
      </c>
      <c r="E69" s="6">
        <v>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8">
        <v>17</v>
      </c>
      <c r="AR69" s="5"/>
      <c r="AS69" s="5" t="s">
        <v>107</v>
      </c>
    </row>
    <row r="70" spans="1:45" ht="13" x14ac:dyDescent="0.15">
      <c r="A70" s="5"/>
      <c r="B70" s="7">
        <v>17</v>
      </c>
      <c r="C70" s="5" t="s">
        <v>57</v>
      </c>
      <c r="D70" s="5" t="s">
        <v>108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 t="s">
        <v>108</v>
      </c>
    </row>
    <row r="71" spans="1:45" ht="13" x14ac:dyDescent="0.15">
      <c r="A71" s="5"/>
      <c r="B71" s="9">
        <v>17</v>
      </c>
      <c r="C71" s="5" t="s">
        <v>57</v>
      </c>
      <c r="D71" s="5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 t="s">
        <v>109</v>
      </c>
    </row>
    <row r="72" spans="1:45" ht="13" x14ac:dyDescent="0.15">
      <c r="A72" s="5"/>
      <c r="B72" s="7">
        <v>17</v>
      </c>
      <c r="C72" s="5" t="s">
        <v>60</v>
      </c>
      <c r="D72" s="5" t="s">
        <v>110</v>
      </c>
      <c r="E72" s="6">
        <v>2</v>
      </c>
      <c r="F72" s="5"/>
      <c r="G72" s="8">
        <v>17</v>
      </c>
      <c r="H72" s="5"/>
      <c r="I72" s="5"/>
      <c r="J72" s="5"/>
      <c r="K72" s="5"/>
      <c r="L72" s="5"/>
      <c r="M72" s="5"/>
      <c r="N72" s="5"/>
      <c r="O72" s="5"/>
      <c r="P72" s="8">
        <v>17</v>
      </c>
      <c r="Q72" s="5"/>
      <c r="R72" s="5"/>
      <c r="S72" s="8">
        <v>17</v>
      </c>
      <c r="T72" s="5"/>
      <c r="U72" s="5"/>
      <c r="V72" s="5"/>
      <c r="W72" s="5"/>
      <c r="X72" s="5"/>
      <c r="Y72" s="8">
        <v>17</v>
      </c>
      <c r="Z72" s="5"/>
      <c r="AA72" s="5"/>
      <c r="AB72" s="5"/>
      <c r="AC72" s="8">
        <v>1</v>
      </c>
      <c r="AD72" s="5"/>
      <c r="AE72" s="5"/>
      <c r="AF72" s="5"/>
      <c r="AG72" s="5"/>
      <c r="AH72" s="5"/>
      <c r="AI72" s="5"/>
      <c r="AJ72" s="5"/>
      <c r="AK72" s="8">
        <v>2</v>
      </c>
      <c r="AL72" s="5"/>
      <c r="AM72" s="5"/>
      <c r="AN72" s="5"/>
      <c r="AO72" s="5"/>
      <c r="AP72" s="5"/>
      <c r="AQ72" s="8">
        <v>17</v>
      </c>
      <c r="AR72" s="5"/>
      <c r="AS72" s="5" t="s">
        <v>110</v>
      </c>
    </row>
    <row r="73" spans="1:45" ht="13" x14ac:dyDescent="0.15">
      <c r="A73" s="5"/>
      <c r="B73" s="9">
        <v>17</v>
      </c>
      <c r="C73" s="5" t="s">
        <v>60</v>
      </c>
      <c r="D73" s="5" t="s">
        <v>111</v>
      </c>
      <c r="F73" s="5"/>
      <c r="G73" s="8">
        <v>17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 t="s">
        <v>111</v>
      </c>
    </row>
    <row r="74" spans="1:45" ht="13" x14ac:dyDescent="0.15">
      <c r="A74" s="5"/>
      <c r="B74" s="7">
        <v>17</v>
      </c>
      <c r="C74" s="5" t="s">
        <v>60</v>
      </c>
      <c r="D74" s="5" t="s">
        <v>112</v>
      </c>
      <c r="F74" s="5"/>
      <c r="G74" s="8">
        <v>17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>
        <v>17</v>
      </c>
      <c r="T74" s="5"/>
      <c r="U74" s="5"/>
      <c r="V74" s="5"/>
      <c r="W74" s="5"/>
      <c r="X74" s="5"/>
      <c r="Y74" s="5"/>
      <c r="Z74" s="5"/>
      <c r="AA74" s="5"/>
      <c r="AB74" s="5"/>
      <c r="AC74" s="8">
        <v>38</v>
      </c>
      <c r="AD74" s="5"/>
      <c r="AE74" s="5"/>
      <c r="AF74" s="5"/>
      <c r="AG74" s="5"/>
      <c r="AH74" s="5"/>
      <c r="AI74" s="5"/>
      <c r="AJ74" s="5"/>
      <c r="AK74" s="8">
        <v>2</v>
      </c>
      <c r="AL74" s="5"/>
      <c r="AM74" s="5"/>
      <c r="AN74" s="5"/>
      <c r="AO74" s="5"/>
      <c r="AP74" s="5"/>
      <c r="AQ74" s="5"/>
      <c r="AR74" s="8">
        <v>17</v>
      </c>
      <c r="AS74" s="5" t="s">
        <v>112</v>
      </c>
    </row>
    <row r="75" spans="1:45" ht="13" x14ac:dyDescent="0.15">
      <c r="A75" s="5"/>
      <c r="B75" s="9">
        <v>17</v>
      </c>
      <c r="C75" s="5" t="s">
        <v>60</v>
      </c>
      <c r="D75" s="5" t="s">
        <v>113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 t="s">
        <v>113</v>
      </c>
    </row>
    <row r="76" spans="1:45" ht="13" x14ac:dyDescent="0.15">
      <c r="A76" s="1"/>
      <c r="B76" s="7"/>
      <c r="C76" s="5"/>
      <c r="D76" s="8"/>
      <c r="F76" s="5"/>
      <c r="G76" s="5"/>
      <c r="H76" s="8"/>
      <c r="I76" s="5"/>
      <c r="J76" s="8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8"/>
    </row>
    <row r="77" spans="1:45" ht="13" x14ac:dyDescent="0.15">
      <c r="A77" s="1"/>
      <c r="B77" s="7"/>
      <c r="C77" s="5"/>
      <c r="D77" s="8"/>
      <c r="F77" s="5"/>
      <c r="G77" s="5"/>
      <c r="H77" s="8"/>
      <c r="I77" s="5"/>
      <c r="J77" s="8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8"/>
    </row>
    <row r="78" spans="1:45" ht="13" x14ac:dyDescent="0.15">
      <c r="A78" s="1" t="s">
        <v>114</v>
      </c>
      <c r="B78" s="7">
        <v>19</v>
      </c>
      <c r="C78" s="5" t="s">
        <v>43</v>
      </c>
      <c r="D78" s="8" t="s">
        <v>115</v>
      </c>
      <c r="F78" s="5"/>
      <c r="G78" s="5"/>
      <c r="H78" s="8">
        <v>28</v>
      </c>
      <c r="I78" s="5"/>
      <c r="J78" s="8">
        <v>19</v>
      </c>
      <c r="K78" s="5"/>
      <c r="L78" s="8">
        <v>19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>
        <v>19</v>
      </c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8" t="s">
        <v>115</v>
      </c>
    </row>
    <row r="79" spans="1:45" ht="13" x14ac:dyDescent="0.15">
      <c r="B79" s="9">
        <v>19</v>
      </c>
      <c r="C79" s="5" t="s">
        <v>43</v>
      </c>
      <c r="D79" s="8" t="s">
        <v>116</v>
      </c>
      <c r="F79" s="8">
        <v>19</v>
      </c>
      <c r="G79" s="5"/>
      <c r="H79" s="5"/>
      <c r="I79" s="8">
        <v>19</v>
      </c>
      <c r="J79" s="8">
        <v>19</v>
      </c>
      <c r="K79" s="8">
        <v>19</v>
      </c>
      <c r="L79" s="8">
        <v>19</v>
      </c>
      <c r="M79" s="5"/>
      <c r="N79" s="8">
        <v>2</v>
      </c>
      <c r="O79" s="8">
        <v>19</v>
      </c>
      <c r="P79" s="5"/>
      <c r="Q79" s="8">
        <v>19</v>
      </c>
      <c r="R79" s="8">
        <v>19</v>
      </c>
      <c r="S79" s="5"/>
      <c r="T79" s="5"/>
      <c r="U79" s="5"/>
      <c r="V79" s="5"/>
      <c r="W79" s="5"/>
      <c r="X79" s="8">
        <v>19</v>
      </c>
      <c r="Y79" s="5"/>
      <c r="Z79" s="8">
        <v>19</v>
      </c>
      <c r="AA79" s="5"/>
      <c r="AB79" s="8">
        <v>19</v>
      </c>
      <c r="AC79" s="5"/>
      <c r="AD79" s="5"/>
      <c r="AE79" s="5"/>
      <c r="AF79" s="5"/>
      <c r="AG79" s="5"/>
      <c r="AH79" s="5"/>
      <c r="AI79" s="8">
        <v>2</v>
      </c>
      <c r="AJ79" s="8">
        <v>19</v>
      </c>
      <c r="AK79" s="8">
        <v>19</v>
      </c>
      <c r="AL79" s="8">
        <v>19</v>
      </c>
      <c r="AM79" s="5"/>
      <c r="AN79" s="5"/>
      <c r="AO79" s="8">
        <v>19</v>
      </c>
      <c r="AP79" s="5"/>
      <c r="AQ79" s="8">
        <v>19</v>
      </c>
      <c r="AR79" s="8">
        <v>19</v>
      </c>
      <c r="AS79" s="8" t="s">
        <v>116</v>
      </c>
    </row>
    <row r="80" spans="1:45" ht="13" x14ac:dyDescent="0.15">
      <c r="A80" s="5"/>
      <c r="B80" s="7"/>
      <c r="C80" s="5"/>
      <c r="D80" s="5"/>
      <c r="F80" s="8"/>
      <c r="G80" s="5"/>
      <c r="H80" s="5"/>
      <c r="I80" s="8"/>
      <c r="J80" s="5"/>
      <c r="K80" s="8"/>
      <c r="L80" s="5"/>
      <c r="M80" s="5"/>
      <c r="N80" s="8"/>
      <c r="O80" s="5"/>
      <c r="P80" s="5"/>
      <c r="Q80" s="8"/>
      <c r="R80" s="8"/>
      <c r="S80" s="8"/>
      <c r="T80" s="5"/>
      <c r="U80" s="5"/>
      <c r="V80" s="5"/>
      <c r="W80" s="5"/>
      <c r="X80" s="8"/>
      <c r="Y80" s="5"/>
      <c r="Z80" s="8"/>
      <c r="AA80" s="5"/>
      <c r="AB80" s="5"/>
      <c r="AC80" s="5"/>
      <c r="AD80" s="5"/>
      <c r="AE80" s="8"/>
      <c r="AF80" s="5"/>
      <c r="AG80" s="5"/>
      <c r="AH80" s="5"/>
      <c r="AI80" s="8">
        <v>19</v>
      </c>
      <c r="AJ80" s="5"/>
      <c r="AK80" s="8"/>
      <c r="AL80" s="8">
        <v>34</v>
      </c>
      <c r="AM80" s="5"/>
      <c r="AN80" s="5"/>
      <c r="AO80" s="5"/>
      <c r="AP80" s="5"/>
      <c r="AQ80" s="5"/>
      <c r="AR80" s="5"/>
      <c r="AS80" s="5"/>
    </row>
    <row r="81" spans="1:45" ht="13" x14ac:dyDescent="0.15">
      <c r="A81" s="5"/>
      <c r="B81" s="7">
        <v>19</v>
      </c>
      <c r="C81" s="5" t="s">
        <v>43</v>
      </c>
      <c r="D81" s="5" t="s">
        <v>117</v>
      </c>
      <c r="F81" s="8">
        <v>19</v>
      </c>
      <c r="G81" s="5"/>
      <c r="H81" s="5"/>
      <c r="I81" s="8">
        <v>19</v>
      </c>
      <c r="J81" s="5"/>
      <c r="K81" s="8">
        <v>19</v>
      </c>
      <c r="L81" s="5"/>
      <c r="M81" s="5"/>
      <c r="N81" s="8">
        <v>2</v>
      </c>
      <c r="O81" s="5"/>
      <c r="P81" s="5"/>
      <c r="Q81" s="8">
        <v>19</v>
      </c>
      <c r="R81" s="8">
        <v>19</v>
      </c>
      <c r="S81" s="8">
        <v>19</v>
      </c>
      <c r="T81" s="5"/>
      <c r="U81" s="5"/>
      <c r="V81" s="5"/>
      <c r="W81" s="5"/>
      <c r="X81" s="8">
        <v>19</v>
      </c>
      <c r="Y81" s="5"/>
      <c r="Z81" s="8">
        <v>19</v>
      </c>
      <c r="AA81" s="5"/>
      <c r="AB81" s="5"/>
      <c r="AC81" s="5"/>
      <c r="AD81" s="5"/>
      <c r="AE81" s="8">
        <v>19</v>
      </c>
      <c r="AF81" s="5"/>
      <c r="AG81" s="5"/>
      <c r="AH81" s="5"/>
      <c r="AI81" s="8">
        <v>19</v>
      </c>
      <c r="AJ81" s="5"/>
      <c r="AK81" s="8">
        <v>19</v>
      </c>
      <c r="AL81" s="5"/>
      <c r="AM81" s="5"/>
      <c r="AN81" s="5"/>
      <c r="AO81" s="5"/>
      <c r="AP81" s="5"/>
      <c r="AQ81" s="8">
        <v>19</v>
      </c>
      <c r="AR81" s="8">
        <v>19</v>
      </c>
      <c r="AS81" s="5" t="s">
        <v>117</v>
      </c>
    </row>
    <row r="82" spans="1:45" ht="13" x14ac:dyDescent="0.15">
      <c r="A82" s="5"/>
      <c r="B82" s="9">
        <v>19</v>
      </c>
      <c r="C82" s="5" t="s">
        <v>47</v>
      </c>
      <c r="D82" s="5" t="s">
        <v>118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8">
        <v>19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 t="s">
        <v>118</v>
      </c>
    </row>
    <row r="83" spans="1:45" ht="13" x14ac:dyDescent="0.15">
      <c r="A83" s="5"/>
      <c r="B83" s="7">
        <v>19</v>
      </c>
      <c r="C83" s="5" t="s">
        <v>47</v>
      </c>
      <c r="D83" s="8" t="s">
        <v>119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8">
        <v>19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8">
        <v>19</v>
      </c>
      <c r="AR83" s="5"/>
      <c r="AS83" s="8" t="s">
        <v>119</v>
      </c>
    </row>
    <row r="84" spans="1:45" ht="13" x14ac:dyDescent="0.15">
      <c r="A84" s="5"/>
      <c r="B84" s="9">
        <v>19</v>
      </c>
      <c r="C84" s="5" t="s">
        <v>50</v>
      </c>
      <c r="D84" s="5" t="s">
        <v>120</v>
      </c>
      <c r="F84" s="5"/>
      <c r="G84" s="5"/>
      <c r="H84" s="5"/>
      <c r="I84" s="5"/>
      <c r="J84" s="5"/>
      <c r="K84" s="8">
        <v>19</v>
      </c>
      <c r="L84" s="5"/>
      <c r="M84" s="5"/>
      <c r="N84" s="5"/>
      <c r="O84" s="5"/>
      <c r="P84" s="5"/>
      <c r="Q84" s="5"/>
      <c r="R84" s="8">
        <v>19</v>
      </c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8">
        <v>19</v>
      </c>
      <c r="AK84" s="5"/>
      <c r="AL84" s="8">
        <v>19</v>
      </c>
      <c r="AM84" s="5"/>
      <c r="AN84" s="5"/>
      <c r="AO84" s="8">
        <v>19</v>
      </c>
      <c r="AP84" s="5"/>
      <c r="AQ84" s="5"/>
      <c r="AR84" s="5"/>
      <c r="AS84" s="5" t="s">
        <v>120</v>
      </c>
    </row>
    <row r="85" spans="1:45" ht="13" x14ac:dyDescent="0.15">
      <c r="A85" s="5"/>
      <c r="B85" s="7">
        <v>19</v>
      </c>
      <c r="C85" s="5" t="s">
        <v>50</v>
      </c>
      <c r="D85" s="5" t="s">
        <v>121</v>
      </c>
      <c r="F85" s="5"/>
      <c r="G85" s="5"/>
      <c r="H85" s="5"/>
      <c r="I85" s="5"/>
      <c r="J85" s="5"/>
      <c r="K85" s="8">
        <v>19</v>
      </c>
      <c r="L85" s="5"/>
      <c r="M85" s="5"/>
      <c r="N85" s="5"/>
      <c r="O85" s="5"/>
      <c r="P85" s="5"/>
      <c r="Q85" s="5"/>
      <c r="R85" s="8">
        <v>19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8">
        <v>19</v>
      </c>
      <c r="AK85" s="5"/>
      <c r="AL85" s="8">
        <v>19</v>
      </c>
      <c r="AM85" s="5"/>
      <c r="AN85" s="5"/>
      <c r="AO85" s="8">
        <v>19</v>
      </c>
      <c r="AP85" s="5"/>
      <c r="AQ85" s="5"/>
      <c r="AR85" s="5"/>
      <c r="AS85" s="5" t="s">
        <v>121</v>
      </c>
    </row>
    <row r="86" spans="1:45" ht="13" x14ac:dyDescent="0.15">
      <c r="A86" s="5"/>
      <c r="B86" s="9">
        <v>19</v>
      </c>
      <c r="C86" s="5" t="s">
        <v>54</v>
      </c>
      <c r="D86" s="5" t="s">
        <v>122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 t="s">
        <v>122</v>
      </c>
    </row>
    <row r="87" spans="1:45" ht="13" x14ac:dyDescent="0.15">
      <c r="A87" s="5"/>
      <c r="B87" s="7">
        <v>19</v>
      </c>
      <c r="C87" s="5" t="s">
        <v>54</v>
      </c>
      <c r="D87" s="5" t="s">
        <v>123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 t="s">
        <v>123</v>
      </c>
    </row>
    <row r="88" spans="1:45" ht="13" x14ac:dyDescent="0.15">
      <c r="A88" s="5"/>
      <c r="B88" s="9">
        <v>19</v>
      </c>
      <c r="C88" s="5" t="s">
        <v>57</v>
      </c>
      <c r="D88" s="5" t="s">
        <v>124</v>
      </c>
      <c r="F88" s="5"/>
      <c r="G88" s="5"/>
      <c r="H88" s="5"/>
      <c r="I88" s="5"/>
      <c r="J88" s="5"/>
      <c r="K88" s="5"/>
      <c r="L88" s="8">
        <v>19</v>
      </c>
      <c r="M88" s="5"/>
      <c r="N88" s="5"/>
      <c r="O88" s="5"/>
      <c r="P88" s="5"/>
      <c r="Q88" s="5"/>
      <c r="R88" s="8">
        <v>19</v>
      </c>
      <c r="S88" s="8">
        <v>19</v>
      </c>
      <c r="T88" s="5"/>
      <c r="U88" s="5"/>
      <c r="V88" s="5"/>
      <c r="W88" s="5"/>
      <c r="X88" s="8">
        <v>29</v>
      </c>
      <c r="Y88" s="5"/>
      <c r="Z88" s="8">
        <v>19</v>
      </c>
      <c r="AA88" s="5"/>
      <c r="AB88" s="5"/>
      <c r="AC88" s="5"/>
      <c r="AD88" s="5"/>
      <c r="AE88" s="5"/>
      <c r="AF88" s="5"/>
      <c r="AG88" s="8">
        <v>34</v>
      </c>
      <c r="AH88" s="5"/>
      <c r="AI88" s="5"/>
      <c r="AJ88" s="5"/>
      <c r="AK88" s="5"/>
      <c r="AL88" s="8">
        <v>34</v>
      </c>
      <c r="AM88" s="5"/>
      <c r="AN88" s="5"/>
      <c r="AO88" s="5"/>
      <c r="AP88" s="5"/>
      <c r="AQ88" s="5"/>
      <c r="AR88" s="5"/>
      <c r="AS88" s="5" t="s">
        <v>124</v>
      </c>
    </row>
    <row r="89" spans="1:45" ht="13" x14ac:dyDescent="0.15">
      <c r="A89" s="5"/>
      <c r="B89" s="7">
        <v>19</v>
      </c>
      <c r="C89" s="5" t="s">
        <v>57</v>
      </c>
      <c r="D89" s="5" t="s">
        <v>125</v>
      </c>
      <c r="F89" s="5"/>
      <c r="G89" s="5"/>
      <c r="H89" s="5"/>
      <c r="I89" s="5"/>
      <c r="J89" s="5"/>
      <c r="K89" s="5"/>
      <c r="L89" s="8">
        <v>19</v>
      </c>
      <c r="M89" s="5"/>
      <c r="N89" s="5"/>
      <c r="O89" s="5"/>
      <c r="P89" s="5"/>
      <c r="Q89" s="5"/>
      <c r="R89" s="8">
        <v>19</v>
      </c>
      <c r="S89" s="5"/>
      <c r="T89" s="5"/>
      <c r="U89" s="5"/>
      <c r="V89" s="5"/>
      <c r="W89" s="5"/>
      <c r="X89" s="8">
        <v>29</v>
      </c>
      <c r="Y89" s="5"/>
      <c r="Z89" s="8">
        <v>19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 t="s">
        <v>125</v>
      </c>
    </row>
    <row r="90" spans="1:45" ht="13" x14ac:dyDescent="0.15">
      <c r="A90" s="5"/>
      <c r="B90" s="9">
        <v>19</v>
      </c>
      <c r="C90" s="5" t="s">
        <v>60</v>
      </c>
      <c r="D90" s="5" t="s">
        <v>126</v>
      </c>
      <c r="F90" s="8">
        <v>19</v>
      </c>
      <c r="G90" s="5"/>
      <c r="H90" s="5"/>
      <c r="I90" s="8">
        <v>19</v>
      </c>
      <c r="J90" s="5"/>
      <c r="K90" s="8">
        <v>19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8">
        <v>19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8">
        <v>19</v>
      </c>
      <c r="AR90" s="5"/>
      <c r="AS90" s="5" t="s">
        <v>126</v>
      </c>
    </row>
    <row r="91" spans="1:45" ht="13" x14ac:dyDescent="0.15">
      <c r="A91" s="5"/>
      <c r="B91" s="7">
        <v>19</v>
      </c>
      <c r="C91" s="5" t="s">
        <v>60</v>
      </c>
      <c r="D91" s="5" t="s">
        <v>127</v>
      </c>
      <c r="F91" s="8">
        <v>19</v>
      </c>
      <c r="G91" s="5"/>
      <c r="H91" s="5"/>
      <c r="I91" s="8">
        <v>19</v>
      </c>
      <c r="J91" s="5"/>
      <c r="K91" s="5"/>
      <c r="L91" s="5"/>
      <c r="M91" s="5"/>
      <c r="N91" s="5"/>
      <c r="O91" s="8">
        <v>19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>
        <v>19</v>
      </c>
      <c r="AL91" s="8">
        <v>19</v>
      </c>
      <c r="AM91" s="5"/>
      <c r="AN91" s="5"/>
      <c r="AO91" s="8">
        <v>19</v>
      </c>
      <c r="AP91" s="5"/>
      <c r="AQ91" s="5"/>
      <c r="AR91" s="5"/>
      <c r="AS91" s="5" t="s">
        <v>127</v>
      </c>
    </row>
    <row r="92" spans="1:45" ht="13" x14ac:dyDescent="0.15">
      <c r="A92" s="5"/>
      <c r="B92" s="9"/>
      <c r="C92" s="5"/>
      <c r="D92" s="5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8">
        <v>34</v>
      </c>
      <c r="AM92" s="5"/>
      <c r="AN92" s="5"/>
      <c r="AO92" s="5"/>
      <c r="AP92" s="5"/>
      <c r="AQ92" s="8">
        <v>19</v>
      </c>
      <c r="AR92" s="5"/>
      <c r="AS92" s="5" t="s">
        <v>128</v>
      </c>
    </row>
    <row r="93" spans="1:45" ht="13" x14ac:dyDescent="0.15">
      <c r="A93" s="1"/>
      <c r="B93" s="9">
        <v>19</v>
      </c>
      <c r="C93" s="5" t="s">
        <v>60</v>
      </c>
      <c r="D93" s="5" t="s">
        <v>128</v>
      </c>
      <c r="E93" s="6">
        <v>28</v>
      </c>
      <c r="F93" s="8">
        <v>19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">
        <v>28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8">
        <v>19</v>
      </c>
      <c r="AM93" s="5"/>
      <c r="AN93" s="5"/>
      <c r="AO93" s="5"/>
      <c r="AP93" s="5"/>
      <c r="AQ93" s="5"/>
      <c r="AR93" s="5"/>
      <c r="AS93" s="5"/>
    </row>
    <row r="94" spans="1:45" ht="13" x14ac:dyDescent="0.15">
      <c r="A94" s="1"/>
      <c r="B94" s="7">
        <v>19</v>
      </c>
      <c r="C94" s="5" t="s">
        <v>60</v>
      </c>
      <c r="D94" s="5" t="s">
        <v>129</v>
      </c>
      <c r="F94" s="8">
        <v>19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8">
        <v>34</v>
      </c>
      <c r="AM94" s="5"/>
      <c r="AN94" s="5"/>
      <c r="AO94" s="5"/>
      <c r="AP94" s="5"/>
      <c r="AQ94" s="5"/>
      <c r="AR94" s="5"/>
      <c r="AS94" s="5" t="s">
        <v>129</v>
      </c>
    </row>
    <row r="95" spans="1:45" ht="13" x14ac:dyDescent="0.15">
      <c r="A95" s="1" t="s">
        <v>130</v>
      </c>
      <c r="B95" s="7">
        <v>20</v>
      </c>
      <c r="C95" s="5" t="s">
        <v>43</v>
      </c>
      <c r="D95" s="5" t="s">
        <v>131</v>
      </c>
      <c r="F95" s="8">
        <v>20</v>
      </c>
      <c r="G95" s="5"/>
      <c r="H95" s="5"/>
      <c r="I95" s="8">
        <v>1</v>
      </c>
      <c r="J95" s="8">
        <v>20</v>
      </c>
      <c r="K95" s="8">
        <v>20</v>
      </c>
      <c r="L95" s="8">
        <v>2</v>
      </c>
      <c r="M95" s="8">
        <v>20</v>
      </c>
      <c r="N95" s="8">
        <v>20</v>
      </c>
      <c r="O95" s="5"/>
      <c r="P95" s="8">
        <v>20</v>
      </c>
      <c r="Q95" s="5"/>
      <c r="R95" s="8"/>
      <c r="S95" s="8">
        <v>20</v>
      </c>
      <c r="T95" s="5"/>
      <c r="U95" s="5"/>
      <c r="V95" s="5"/>
      <c r="W95" s="8">
        <v>23</v>
      </c>
      <c r="X95" s="8">
        <v>20</v>
      </c>
      <c r="Y95" s="8">
        <v>6</v>
      </c>
      <c r="Z95" s="8">
        <v>20</v>
      </c>
      <c r="AA95" s="5"/>
      <c r="AB95" s="5"/>
      <c r="AC95" s="8">
        <v>20</v>
      </c>
      <c r="AD95" s="5"/>
      <c r="AE95" s="5"/>
      <c r="AF95" s="8">
        <v>20</v>
      </c>
      <c r="AG95" s="5"/>
      <c r="AH95" s="8">
        <v>29</v>
      </c>
      <c r="AI95" s="8">
        <v>20</v>
      </c>
      <c r="AJ95" s="5"/>
      <c r="AK95" s="8">
        <v>6</v>
      </c>
      <c r="AL95" s="8">
        <v>20</v>
      </c>
      <c r="AM95" s="5"/>
      <c r="AN95" s="5"/>
      <c r="AO95" s="8">
        <v>20</v>
      </c>
      <c r="AP95" s="8">
        <v>20</v>
      </c>
      <c r="AQ95" s="8">
        <v>20</v>
      </c>
      <c r="AR95" s="8">
        <v>1</v>
      </c>
      <c r="AS95" s="5" t="s">
        <v>131</v>
      </c>
    </row>
    <row r="96" spans="1:45" ht="13" x14ac:dyDescent="0.15">
      <c r="B96" s="7"/>
      <c r="C96" s="5"/>
      <c r="D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"/>
      <c r="Y96" s="5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8"/>
      <c r="AL96" s="8"/>
      <c r="AM96" s="5"/>
      <c r="AN96" s="5"/>
      <c r="AO96" s="8">
        <v>34</v>
      </c>
      <c r="AP96" s="8">
        <v>29</v>
      </c>
      <c r="AQ96" s="8"/>
      <c r="AR96" s="5"/>
      <c r="AS96" s="8"/>
    </row>
    <row r="97" spans="1:45" ht="13" x14ac:dyDescent="0.15">
      <c r="B97" s="7">
        <v>20</v>
      </c>
      <c r="C97" s="5" t="s">
        <v>43</v>
      </c>
      <c r="D97" s="8" t="s">
        <v>132</v>
      </c>
      <c r="F97" s="8">
        <v>20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">
        <v>6</v>
      </c>
      <c r="Y97" s="5"/>
      <c r="Z97" s="8">
        <v>20</v>
      </c>
      <c r="AA97" s="5"/>
      <c r="AB97" s="5"/>
      <c r="AC97" s="5"/>
      <c r="AD97" s="5"/>
      <c r="AE97" s="5"/>
      <c r="AF97" s="5"/>
      <c r="AG97" s="5"/>
      <c r="AH97" s="5"/>
      <c r="AI97" s="8">
        <v>20</v>
      </c>
      <c r="AJ97" s="5"/>
      <c r="AK97" s="8">
        <v>6</v>
      </c>
      <c r="AL97" s="8">
        <v>20</v>
      </c>
      <c r="AM97" s="5"/>
      <c r="AN97" s="5"/>
      <c r="AO97" s="5"/>
      <c r="AP97" s="8">
        <v>20</v>
      </c>
      <c r="AQ97" s="8">
        <v>1</v>
      </c>
      <c r="AR97" s="5"/>
      <c r="AS97" s="8" t="s">
        <v>132</v>
      </c>
    </row>
    <row r="98" spans="1:45" ht="13" x14ac:dyDescent="0.15">
      <c r="A98" s="5"/>
      <c r="B98" s="9"/>
      <c r="C98" s="5"/>
      <c r="D98" s="5"/>
      <c r="F98" s="5"/>
      <c r="G98" s="5"/>
      <c r="H98" s="5"/>
      <c r="I98" s="5"/>
      <c r="J98" s="8"/>
      <c r="K98" s="5"/>
      <c r="L98" s="5"/>
      <c r="M98" s="5"/>
      <c r="N98" s="5"/>
      <c r="O98" s="8"/>
      <c r="P98" s="5"/>
      <c r="Q98" s="5"/>
      <c r="R98" s="5"/>
      <c r="S98" s="8"/>
      <c r="T98" s="5"/>
      <c r="U98" s="5"/>
      <c r="V98" s="5"/>
      <c r="W98" s="5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8"/>
      <c r="AM98" s="5"/>
      <c r="AN98" s="5"/>
      <c r="AO98" s="5"/>
      <c r="AP98" s="8"/>
      <c r="AQ98" s="8">
        <v>20</v>
      </c>
      <c r="AR98" s="5"/>
      <c r="AS98" s="5"/>
    </row>
    <row r="99" spans="1:45" ht="13" x14ac:dyDescent="0.15">
      <c r="A99" s="5"/>
      <c r="B99" s="9">
        <v>20</v>
      </c>
      <c r="C99" s="5" t="s">
        <v>43</v>
      </c>
      <c r="D99" s="5" t="s">
        <v>133</v>
      </c>
      <c r="F99" s="5"/>
      <c r="G99" s="5"/>
      <c r="H99" s="5"/>
      <c r="I99" s="5"/>
      <c r="J99" s="8">
        <v>20</v>
      </c>
      <c r="K99" s="5"/>
      <c r="L99" s="5"/>
      <c r="M99" s="5"/>
      <c r="N99" s="5"/>
      <c r="O99" s="8">
        <v>20</v>
      </c>
      <c r="P99" s="5"/>
      <c r="Q99" s="5"/>
      <c r="R99" s="5"/>
      <c r="S99" s="8">
        <v>20</v>
      </c>
      <c r="T99" s="5"/>
      <c r="U99" s="5"/>
      <c r="V99" s="5"/>
      <c r="W99" s="5"/>
      <c r="X99" s="8">
        <v>6</v>
      </c>
      <c r="Y99" s="8">
        <v>6</v>
      </c>
      <c r="Z99" s="8">
        <v>20</v>
      </c>
      <c r="AA99" s="5"/>
      <c r="AB99" s="5"/>
      <c r="AC99" s="8">
        <v>20</v>
      </c>
      <c r="AD99" s="5"/>
      <c r="AE99" s="5"/>
      <c r="AF99" s="5"/>
      <c r="AG99" s="5"/>
      <c r="AH99" s="5"/>
      <c r="AI99" s="8">
        <v>20</v>
      </c>
      <c r="AJ99" s="5"/>
      <c r="AK99" s="5"/>
      <c r="AL99" s="8">
        <v>20</v>
      </c>
      <c r="AM99" s="5"/>
      <c r="AN99" s="5"/>
      <c r="AO99" s="5"/>
      <c r="AP99" s="8">
        <v>29</v>
      </c>
      <c r="AQ99" s="8">
        <v>20</v>
      </c>
      <c r="AR99" s="5"/>
      <c r="AS99" s="5" t="s">
        <v>133</v>
      </c>
    </row>
    <row r="100" spans="1:45" ht="13" x14ac:dyDescent="0.15">
      <c r="A100" s="5"/>
      <c r="B100" s="7">
        <v>20</v>
      </c>
      <c r="C100" s="5" t="s">
        <v>43</v>
      </c>
      <c r="D100" s="5" t="s">
        <v>134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8">
        <v>20</v>
      </c>
      <c r="AR100" s="5"/>
      <c r="AS100" s="5" t="s">
        <v>134</v>
      </c>
    </row>
    <row r="101" spans="1:45" ht="13" x14ac:dyDescent="0.15">
      <c r="A101" s="5"/>
      <c r="B101" s="9">
        <v>20</v>
      </c>
      <c r="C101" s="5" t="s">
        <v>43</v>
      </c>
      <c r="D101" s="5" t="s">
        <v>135</v>
      </c>
      <c r="F101" s="5"/>
      <c r="G101" s="5"/>
      <c r="H101" s="5"/>
      <c r="I101" s="5"/>
      <c r="J101" s="8">
        <v>20</v>
      </c>
      <c r="K101" s="5"/>
      <c r="L101" s="5"/>
      <c r="M101" s="8">
        <v>20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">
        <v>20</v>
      </c>
      <c r="Y101" s="5"/>
      <c r="Z101" s="8">
        <v>20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8">
        <v>6</v>
      </c>
      <c r="AL101" s="5"/>
      <c r="AM101" s="5"/>
      <c r="AN101" s="5"/>
      <c r="AO101" s="5"/>
      <c r="AP101" s="5"/>
      <c r="AQ101" s="8">
        <v>20</v>
      </c>
      <c r="AR101" s="5"/>
      <c r="AS101" s="5" t="s">
        <v>135</v>
      </c>
    </row>
    <row r="102" spans="1:45" ht="13" x14ac:dyDescent="0.15">
      <c r="A102" s="5"/>
      <c r="B102" s="7">
        <v>20</v>
      </c>
      <c r="C102" s="5" t="s">
        <v>47</v>
      </c>
      <c r="D102" s="5" t="s">
        <v>136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8">
        <v>20</v>
      </c>
      <c r="AR102" s="5"/>
      <c r="AS102" s="5" t="s">
        <v>136</v>
      </c>
    </row>
    <row r="103" spans="1:45" ht="13" x14ac:dyDescent="0.15">
      <c r="A103" s="5"/>
      <c r="B103" s="9">
        <v>20</v>
      </c>
      <c r="C103" s="5" t="s">
        <v>47</v>
      </c>
      <c r="D103" s="5" t="s">
        <v>137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 t="s">
        <v>137</v>
      </c>
    </row>
    <row r="104" spans="1:45" ht="13" x14ac:dyDescent="0.15">
      <c r="A104" s="5"/>
      <c r="B104" s="7">
        <v>20</v>
      </c>
      <c r="C104" s="5" t="s">
        <v>50</v>
      </c>
      <c r="D104" s="5" t="s">
        <v>138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>
        <v>22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 t="s">
        <v>138</v>
      </c>
    </row>
    <row r="105" spans="1:45" ht="13" x14ac:dyDescent="0.15">
      <c r="A105" s="5"/>
      <c r="B105" s="9">
        <v>20</v>
      </c>
      <c r="C105" s="5" t="s">
        <v>50</v>
      </c>
      <c r="D105" s="5" t="s">
        <v>139</v>
      </c>
      <c r="F105" s="5"/>
      <c r="G105" s="5"/>
      <c r="H105" s="5"/>
      <c r="I105" s="8">
        <v>1</v>
      </c>
      <c r="J105" s="8">
        <v>20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>
        <v>20</v>
      </c>
      <c r="V105" s="5"/>
      <c r="W105" s="5"/>
      <c r="X105" s="5"/>
      <c r="Y105" s="5"/>
      <c r="Z105" s="5"/>
      <c r="AA105" s="5"/>
      <c r="AB105" s="5"/>
      <c r="AC105" s="8">
        <v>20</v>
      </c>
      <c r="AD105" s="5"/>
      <c r="AE105" s="5"/>
      <c r="AF105" s="5"/>
      <c r="AG105" s="5"/>
      <c r="AH105" s="5"/>
      <c r="AI105" s="8">
        <v>20</v>
      </c>
      <c r="AJ105" s="5"/>
      <c r="AK105" s="5"/>
      <c r="AL105" s="5"/>
      <c r="AM105" s="5"/>
      <c r="AN105" s="5"/>
      <c r="AO105" s="5"/>
      <c r="AP105" s="5"/>
      <c r="AQ105" s="5"/>
      <c r="AR105" s="5"/>
      <c r="AS105" s="5" t="s">
        <v>139</v>
      </c>
    </row>
    <row r="106" spans="1:45" ht="13" x14ac:dyDescent="0.15">
      <c r="A106" s="5"/>
      <c r="B106" s="7">
        <v>20</v>
      </c>
      <c r="C106" s="5" t="s">
        <v>54</v>
      </c>
      <c r="D106" s="5" t="s">
        <v>140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 t="s">
        <v>140</v>
      </c>
    </row>
    <row r="107" spans="1:45" ht="13" x14ac:dyDescent="0.15">
      <c r="A107" s="5"/>
      <c r="B107" s="9">
        <v>20</v>
      </c>
      <c r="C107" s="5" t="s">
        <v>54</v>
      </c>
      <c r="D107" s="5" t="s">
        <v>141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>
        <v>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 t="s">
        <v>141</v>
      </c>
    </row>
    <row r="108" spans="1:45" ht="13" x14ac:dyDescent="0.15">
      <c r="A108" s="5"/>
      <c r="B108" s="7">
        <v>20</v>
      </c>
      <c r="C108" s="5" t="s">
        <v>57</v>
      </c>
      <c r="D108" s="5" t="s">
        <v>50</v>
      </c>
      <c r="F108" s="8">
        <v>20</v>
      </c>
      <c r="G108" s="5"/>
      <c r="H108" s="5"/>
      <c r="I108" s="5"/>
      <c r="J108" s="5"/>
      <c r="K108" s="5"/>
      <c r="L108" s="5"/>
      <c r="M108" s="8">
        <v>20</v>
      </c>
      <c r="N108" s="5"/>
      <c r="O108" s="5"/>
      <c r="P108" s="5"/>
      <c r="Q108" s="8">
        <v>6</v>
      </c>
      <c r="R108" s="5"/>
      <c r="S108" s="5"/>
      <c r="T108" s="5"/>
      <c r="U108" s="5"/>
      <c r="V108" s="5"/>
      <c r="W108" s="8">
        <v>23</v>
      </c>
      <c r="X108" s="8">
        <v>20</v>
      </c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>
        <v>20</v>
      </c>
      <c r="AJ108" s="5"/>
      <c r="AK108" s="5"/>
      <c r="AL108" s="5"/>
      <c r="AM108" s="5"/>
      <c r="AN108" s="5"/>
      <c r="AO108" s="5"/>
      <c r="AP108" s="5"/>
      <c r="AQ108" s="8">
        <v>20</v>
      </c>
      <c r="AR108" s="5"/>
      <c r="AS108" s="5" t="s">
        <v>50</v>
      </c>
    </row>
    <row r="109" spans="1:45" ht="13" x14ac:dyDescent="0.15">
      <c r="A109" s="5"/>
      <c r="B109" s="9">
        <v>20</v>
      </c>
      <c r="C109" s="5" t="s">
        <v>57</v>
      </c>
      <c r="D109" s="5" t="s">
        <v>142</v>
      </c>
      <c r="F109" s="8">
        <v>20</v>
      </c>
      <c r="G109" s="5"/>
      <c r="H109" s="5"/>
      <c r="I109" s="5"/>
      <c r="J109" s="5"/>
      <c r="K109" s="5"/>
      <c r="L109" s="5"/>
      <c r="M109" s="8">
        <v>20</v>
      </c>
      <c r="N109" s="5"/>
      <c r="O109" s="5"/>
      <c r="P109" s="5"/>
      <c r="Q109" s="5"/>
      <c r="R109" s="5"/>
      <c r="S109" s="5"/>
      <c r="T109" s="5"/>
      <c r="U109" s="5"/>
      <c r="V109" s="5"/>
      <c r="W109" s="8">
        <v>23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8">
        <v>20</v>
      </c>
      <c r="AJ109" s="5"/>
      <c r="AK109" s="5"/>
      <c r="AL109" s="5"/>
      <c r="AM109" s="5"/>
      <c r="AN109" s="5"/>
      <c r="AO109" s="5"/>
      <c r="AP109" s="5"/>
      <c r="AQ109" s="8">
        <v>20</v>
      </c>
      <c r="AR109" s="5"/>
      <c r="AS109" s="5" t="s">
        <v>142</v>
      </c>
    </row>
    <row r="110" spans="1:45" ht="13" x14ac:dyDescent="0.15">
      <c r="A110" s="5"/>
      <c r="B110" s="7">
        <v>20</v>
      </c>
      <c r="C110" s="5" t="s">
        <v>57</v>
      </c>
      <c r="D110" s="8" t="s">
        <v>143</v>
      </c>
      <c r="F110" s="8">
        <v>20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8">
        <v>23</v>
      </c>
      <c r="X110" s="8">
        <v>20</v>
      </c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>
        <v>20</v>
      </c>
      <c r="AJ110" s="5"/>
      <c r="AK110" s="5"/>
      <c r="AL110" s="5"/>
      <c r="AM110" s="5"/>
      <c r="AN110" s="5"/>
      <c r="AO110" s="5"/>
      <c r="AP110" s="5"/>
      <c r="AQ110" s="8">
        <v>20</v>
      </c>
      <c r="AR110" s="5"/>
      <c r="AS110" s="8" t="s">
        <v>143</v>
      </c>
    </row>
    <row r="111" spans="1:45" ht="13" x14ac:dyDescent="0.15">
      <c r="A111" s="5"/>
      <c r="B111" s="9">
        <v>20</v>
      </c>
      <c r="C111" s="5" t="s">
        <v>60</v>
      </c>
      <c r="D111" s="5" t="s">
        <v>144</v>
      </c>
      <c r="F111" s="5"/>
      <c r="G111" s="8">
        <v>20</v>
      </c>
      <c r="H111" s="5"/>
      <c r="I111" s="5"/>
      <c r="J111" s="5"/>
      <c r="K111" s="5"/>
      <c r="L111" s="5"/>
      <c r="M111" s="8">
        <v>20</v>
      </c>
      <c r="N111" s="5"/>
      <c r="O111" s="5"/>
      <c r="P111" s="5"/>
      <c r="Q111" s="8">
        <v>6</v>
      </c>
      <c r="R111" s="5"/>
      <c r="S111" s="8">
        <v>6</v>
      </c>
      <c r="T111" s="5"/>
      <c r="U111" s="5"/>
      <c r="V111" s="5"/>
      <c r="W111" s="5"/>
      <c r="X111" s="5"/>
      <c r="Y111" s="8">
        <v>6</v>
      </c>
      <c r="Z111" s="8">
        <v>20</v>
      </c>
      <c r="AA111" s="5"/>
      <c r="AB111" s="5"/>
      <c r="AC111" s="8">
        <v>20</v>
      </c>
      <c r="AD111" s="5"/>
      <c r="AE111" s="5"/>
      <c r="AF111" s="5"/>
      <c r="AG111" s="8">
        <v>6</v>
      </c>
      <c r="AH111" s="5"/>
      <c r="AI111" s="8">
        <v>20</v>
      </c>
      <c r="AJ111" s="5"/>
      <c r="AK111" s="5"/>
      <c r="AL111" s="5"/>
      <c r="AM111" s="5"/>
      <c r="AN111" s="5"/>
      <c r="AO111" s="5"/>
      <c r="AP111" s="8">
        <v>23</v>
      </c>
      <c r="AQ111" s="8">
        <v>20</v>
      </c>
      <c r="AR111" s="8">
        <v>6</v>
      </c>
      <c r="AS111" s="5" t="s">
        <v>144</v>
      </c>
    </row>
    <row r="112" spans="1:45" ht="13" x14ac:dyDescent="0.15">
      <c r="A112" s="5"/>
      <c r="B112" s="7">
        <v>20</v>
      </c>
      <c r="C112" s="5" t="s">
        <v>60</v>
      </c>
      <c r="D112" s="5" t="s">
        <v>145</v>
      </c>
      <c r="F112" s="5"/>
      <c r="G112" s="8">
        <v>20</v>
      </c>
      <c r="H112" s="5"/>
      <c r="I112" s="5"/>
      <c r="J112" s="5"/>
      <c r="K112" s="5"/>
      <c r="L112" s="5"/>
      <c r="M112" s="8">
        <v>20</v>
      </c>
      <c r="N112" s="5"/>
      <c r="O112" s="5"/>
      <c r="P112" s="5"/>
      <c r="Q112" s="8">
        <v>6</v>
      </c>
      <c r="R112" s="5"/>
      <c r="S112" s="5"/>
      <c r="T112" s="5"/>
      <c r="U112" s="5"/>
      <c r="V112" s="5"/>
      <c r="W112" s="5"/>
      <c r="X112" s="5"/>
      <c r="Y112" s="8">
        <v>6</v>
      </c>
      <c r="Z112" s="8">
        <v>20</v>
      </c>
      <c r="AA112" s="5"/>
      <c r="AB112" s="5"/>
      <c r="AC112" s="8"/>
      <c r="AD112" s="5"/>
      <c r="AE112" s="5"/>
      <c r="AF112" s="5"/>
      <c r="AG112" s="5"/>
      <c r="AH112" s="5"/>
      <c r="AI112" s="8">
        <v>20</v>
      </c>
      <c r="AJ112" s="5"/>
      <c r="AK112" s="5"/>
      <c r="AL112" s="5"/>
      <c r="AM112" s="5"/>
      <c r="AN112" s="5"/>
      <c r="AO112" s="5"/>
      <c r="AP112" s="8">
        <v>23</v>
      </c>
      <c r="AQ112" s="5"/>
      <c r="AR112" s="5"/>
      <c r="AS112" s="5" t="s">
        <v>145</v>
      </c>
    </row>
    <row r="113" spans="1:45" ht="13" x14ac:dyDescent="0.15">
      <c r="A113" s="1"/>
      <c r="B113" s="9">
        <v>20</v>
      </c>
      <c r="C113" s="5" t="s">
        <v>60</v>
      </c>
      <c r="D113" s="5" t="s">
        <v>146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">
        <v>23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8"/>
      <c r="AJ113" s="5"/>
      <c r="AK113" s="5"/>
      <c r="AL113" s="5"/>
      <c r="AM113" s="5"/>
      <c r="AN113" s="5"/>
      <c r="AO113" s="5"/>
      <c r="AP113" s="5"/>
      <c r="AQ113" s="8">
        <v>20</v>
      </c>
      <c r="AR113" s="5"/>
      <c r="AS113" s="5" t="s">
        <v>146</v>
      </c>
    </row>
    <row r="114" spans="1:45" ht="13" x14ac:dyDescent="0.15">
      <c r="A114" s="1"/>
      <c r="B114" s="7">
        <v>20</v>
      </c>
      <c r="C114" s="5" t="s">
        <v>60</v>
      </c>
      <c r="D114" s="5" t="s">
        <v>147</v>
      </c>
      <c r="F114" s="5"/>
      <c r="G114" s="8">
        <v>29</v>
      </c>
      <c r="H114" s="5"/>
      <c r="I114" s="5"/>
      <c r="J114" s="5"/>
      <c r="K114" s="5"/>
      <c r="L114" s="5"/>
      <c r="M114" s="8">
        <v>28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">
        <v>20</v>
      </c>
      <c r="Y114" s="5"/>
      <c r="Z114" s="5"/>
      <c r="AA114" s="5"/>
      <c r="AB114" s="5"/>
      <c r="AC114" s="5"/>
      <c r="AD114" s="5"/>
      <c r="AE114" s="5"/>
      <c r="AF114" s="8">
        <v>28</v>
      </c>
      <c r="AG114" s="5"/>
      <c r="AH114" s="5"/>
      <c r="AI114" s="5"/>
      <c r="AJ114" s="5"/>
      <c r="AK114" s="8">
        <v>38</v>
      </c>
      <c r="AL114" s="5"/>
      <c r="AM114" s="5"/>
      <c r="AN114" s="5"/>
      <c r="AO114" s="5"/>
      <c r="AP114" s="5"/>
      <c r="AQ114" s="5"/>
      <c r="AR114" s="5"/>
      <c r="AS114" s="5" t="s">
        <v>147</v>
      </c>
    </row>
    <row r="115" spans="1:45" ht="13" x14ac:dyDescent="0.15">
      <c r="A115" s="1"/>
      <c r="B115" s="7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8"/>
      <c r="Q115" s="8"/>
      <c r="R115" s="5"/>
      <c r="S115" s="5"/>
      <c r="T115" s="5"/>
      <c r="U115" s="5"/>
      <c r="V115" s="5"/>
      <c r="W115" s="5"/>
      <c r="X115" s="8">
        <v>23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" x14ac:dyDescent="0.15">
      <c r="A116" s="1" t="s">
        <v>148</v>
      </c>
      <c r="B116" s="7">
        <v>22</v>
      </c>
      <c r="C116" s="5" t="s">
        <v>43</v>
      </c>
      <c r="D116" s="5" t="s">
        <v>149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8">
        <v>22</v>
      </c>
      <c r="Q116" s="8">
        <v>22</v>
      </c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>
        <v>28</v>
      </c>
      <c r="AI116" s="5"/>
      <c r="AJ116" s="5"/>
      <c r="AK116" s="5"/>
      <c r="AL116" s="8">
        <v>2</v>
      </c>
      <c r="AM116" s="5"/>
      <c r="AN116" s="5"/>
      <c r="AO116" s="5"/>
      <c r="AP116" s="5"/>
      <c r="AQ116" s="5"/>
      <c r="AR116" s="5"/>
      <c r="AS116" s="5" t="s">
        <v>149</v>
      </c>
    </row>
    <row r="117" spans="1:45" ht="13" x14ac:dyDescent="0.15">
      <c r="B117" s="9">
        <v>22</v>
      </c>
      <c r="C117" s="5" t="s">
        <v>43</v>
      </c>
      <c r="D117" s="5" t="s">
        <v>150</v>
      </c>
      <c r="F117" s="8">
        <v>22</v>
      </c>
      <c r="G117" s="5"/>
      <c r="H117" s="5"/>
      <c r="I117" s="8">
        <v>17</v>
      </c>
      <c r="J117" s="8">
        <v>22</v>
      </c>
      <c r="K117" s="5"/>
      <c r="L117" s="5"/>
      <c r="M117" s="8">
        <v>22</v>
      </c>
      <c r="N117" s="8">
        <v>22</v>
      </c>
      <c r="O117" s="5"/>
      <c r="P117" s="8">
        <v>22</v>
      </c>
      <c r="Q117" s="5"/>
      <c r="R117" s="8">
        <v>22</v>
      </c>
      <c r="S117" s="5"/>
      <c r="T117" s="8">
        <v>28</v>
      </c>
      <c r="U117" s="5"/>
      <c r="V117" s="5"/>
      <c r="W117" s="5"/>
      <c r="X117" s="5"/>
      <c r="Y117" s="5"/>
      <c r="Z117" s="8">
        <v>22</v>
      </c>
      <c r="AA117" s="5"/>
      <c r="AB117" s="5"/>
      <c r="AC117" s="8">
        <v>22</v>
      </c>
      <c r="AD117" s="5"/>
      <c r="AE117" s="8">
        <v>22</v>
      </c>
      <c r="AF117" s="8">
        <v>22</v>
      </c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8">
        <v>22</v>
      </c>
      <c r="AR117" s="5"/>
      <c r="AS117" s="5" t="s">
        <v>150</v>
      </c>
    </row>
    <row r="118" spans="1:45" ht="13" x14ac:dyDescent="0.15">
      <c r="A118" s="5"/>
      <c r="B118" s="7">
        <v>22</v>
      </c>
      <c r="C118" s="5" t="s">
        <v>43</v>
      </c>
      <c r="D118" s="5" t="s">
        <v>151</v>
      </c>
      <c r="F118" s="8">
        <v>22</v>
      </c>
      <c r="G118" s="5"/>
      <c r="H118" s="5"/>
      <c r="I118" s="5"/>
      <c r="J118" s="8">
        <v>22</v>
      </c>
      <c r="K118" s="5"/>
      <c r="L118" s="5"/>
      <c r="M118" s="8">
        <v>22</v>
      </c>
      <c r="N118" s="8">
        <v>22</v>
      </c>
      <c r="O118" s="5"/>
      <c r="P118" s="5"/>
      <c r="Q118" s="8">
        <v>22</v>
      </c>
      <c r="R118" s="8">
        <v>22</v>
      </c>
      <c r="S118" s="8">
        <v>22</v>
      </c>
      <c r="T118" s="5"/>
      <c r="U118" s="5"/>
      <c r="V118" s="5"/>
      <c r="W118" s="8">
        <v>28</v>
      </c>
      <c r="X118" s="5"/>
      <c r="Y118" s="8">
        <v>1</v>
      </c>
      <c r="Z118" s="8">
        <v>22</v>
      </c>
      <c r="AA118" s="5"/>
      <c r="AB118" s="8">
        <v>22</v>
      </c>
      <c r="AC118" s="8">
        <v>22</v>
      </c>
      <c r="AD118" s="5"/>
      <c r="AE118" s="5"/>
      <c r="AF118" s="5"/>
      <c r="AG118" s="5"/>
      <c r="AH118" s="5"/>
      <c r="AI118" s="5"/>
      <c r="AJ118" s="5"/>
      <c r="AK118" s="8">
        <v>29</v>
      </c>
      <c r="AL118" s="5"/>
      <c r="AM118" s="5"/>
      <c r="AN118" s="8">
        <v>23</v>
      </c>
      <c r="AO118" s="5"/>
      <c r="AP118" s="5"/>
      <c r="AQ118" s="8">
        <v>22</v>
      </c>
      <c r="AR118" s="8">
        <v>22</v>
      </c>
      <c r="AS118" s="5" t="s">
        <v>151</v>
      </c>
    </row>
    <row r="119" spans="1:45" ht="13" x14ac:dyDescent="0.15">
      <c r="A119" s="5"/>
      <c r="B119" s="9"/>
      <c r="C119" s="5"/>
      <c r="D119" s="5"/>
      <c r="F119" s="5"/>
      <c r="G119" s="5"/>
      <c r="H119" s="5"/>
      <c r="I119" s="5"/>
      <c r="J119" s="8"/>
      <c r="K119" s="5"/>
      <c r="L119" s="5"/>
      <c r="M119" s="5"/>
      <c r="N119" s="8"/>
      <c r="O119" s="5"/>
      <c r="P119" s="5"/>
      <c r="Q119" s="5"/>
      <c r="R119" s="8"/>
      <c r="S119" s="8"/>
      <c r="T119" s="5"/>
      <c r="U119" s="5"/>
      <c r="V119" s="5"/>
      <c r="W119" s="5"/>
      <c r="X119" s="5"/>
      <c r="Y119" s="8">
        <v>22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" x14ac:dyDescent="0.15">
      <c r="A120" s="5"/>
      <c r="B120" s="9">
        <v>22</v>
      </c>
      <c r="C120" s="5" t="s">
        <v>43</v>
      </c>
      <c r="D120" s="5" t="s">
        <v>152</v>
      </c>
      <c r="F120" s="5"/>
      <c r="G120" s="5"/>
      <c r="H120" s="5"/>
      <c r="I120" s="5"/>
      <c r="J120" s="8">
        <v>22</v>
      </c>
      <c r="K120" s="5"/>
      <c r="L120" s="5"/>
      <c r="M120" s="5"/>
      <c r="N120" s="8">
        <v>22</v>
      </c>
      <c r="O120" s="5"/>
      <c r="P120" s="5"/>
      <c r="Q120" s="5"/>
      <c r="R120" s="8">
        <v>22</v>
      </c>
      <c r="S120" s="8">
        <v>22</v>
      </c>
      <c r="T120" s="5"/>
      <c r="U120" s="5"/>
      <c r="V120" s="5"/>
      <c r="W120" s="5"/>
      <c r="X120" s="5"/>
      <c r="Y120" s="5"/>
      <c r="Z120" s="8">
        <v>22</v>
      </c>
      <c r="AA120" s="5"/>
      <c r="AB120" s="8">
        <v>22</v>
      </c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8">
        <v>22</v>
      </c>
      <c r="AP120" s="5"/>
      <c r="AQ120" s="8">
        <v>22</v>
      </c>
      <c r="AR120" s="8">
        <v>22</v>
      </c>
      <c r="AS120" s="5" t="s">
        <v>152</v>
      </c>
    </row>
    <row r="121" spans="1:45" ht="13" x14ac:dyDescent="0.15">
      <c r="A121" s="5"/>
      <c r="B121" s="9">
        <v>22</v>
      </c>
      <c r="C121" s="8" t="s">
        <v>43</v>
      </c>
      <c r="D121" s="8" t="s">
        <v>153</v>
      </c>
      <c r="F121" s="8">
        <v>22</v>
      </c>
      <c r="G121" s="5"/>
      <c r="H121" s="5"/>
      <c r="I121" s="5"/>
      <c r="J121" s="5"/>
      <c r="K121" s="5"/>
      <c r="L121" s="5"/>
      <c r="M121" s="5"/>
      <c r="N121" s="8">
        <v>22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8" t="s">
        <v>153</v>
      </c>
    </row>
    <row r="122" spans="1:45" ht="13" x14ac:dyDescent="0.15">
      <c r="A122" s="5"/>
      <c r="B122" s="7">
        <v>22</v>
      </c>
      <c r="C122" s="5" t="s">
        <v>43</v>
      </c>
      <c r="D122" s="5" t="s">
        <v>154</v>
      </c>
      <c r="F122" s="8">
        <v>22</v>
      </c>
      <c r="G122" s="8">
        <v>22</v>
      </c>
      <c r="H122" s="5"/>
      <c r="I122" s="5"/>
      <c r="J122" s="8">
        <v>22</v>
      </c>
      <c r="K122" s="5"/>
      <c r="L122" s="5"/>
      <c r="M122" s="5"/>
      <c r="N122" s="8">
        <v>22</v>
      </c>
      <c r="O122" s="5"/>
      <c r="P122" s="8">
        <v>22</v>
      </c>
      <c r="Q122" s="5"/>
      <c r="R122" s="8">
        <v>22</v>
      </c>
      <c r="S122" s="5"/>
      <c r="T122" s="5"/>
      <c r="U122" s="5"/>
      <c r="V122" s="5"/>
      <c r="W122" s="8">
        <v>28</v>
      </c>
      <c r="X122" s="8">
        <v>38</v>
      </c>
      <c r="Y122" s="8">
        <v>22</v>
      </c>
      <c r="Z122" s="8">
        <v>22</v>
      </c>
      <c r="AA122" s="8">
        <v>22</v>
      </c>
      <c r="AB122" s="8">
        <v>23</v>
      </c>
      <c r="AC122" s="8">
        <v>22</v>
      </c>
      <c r="AD122" s="5"/>
      <c r="AE122" s="8">
        <v>22</v>
      </c>
      <c r="AF122" s="8">
        <v>22</v>
      </c>
      <c r="AG122" s="5"/>
      <c r="AH122" s="8">
        <v>28</v>
      </c>
      <c r="AI122" s="5"/>
      <c r="AJ122" s="5"/>
      <c r="AK122" s="5"/>
      <c r="AL122" s="8">
        <v>22</v>
      </c>
      <c r="AM122" s="5"/>
      <c r="AN122" s="5"/>
      <c r="AO122" s="5"/>
      <c r="AP122" s="5"/>
      <c r="AQ122" s="8">
        <v>22</v>
      </c>
      <c r="AR122" s="5"/>
      <c r="AS122" s="5" t="s">
        <v>154</v>
      </c>
    </row>
    <row r="123" spans="1:45" ht="13" x14ac:dyDescent="0.15">
      <c r="A123" s="5"/>
      <c r="B123" s="9">
        <v>22</v>
      </c>
      <c r="C123" s="5" t="s">
        <v>43</v>
      </c>
      <c r="D123" s="5" t="s">
        <v>155</v>
      </c>
      <c r="F123" s="5"/>
      <c r="G123" s="8">
        <v>22</v>
      </c>
      <c r="H123" s="5"/>
      <c r="I123" s="5"/>
      <c r="J123" s="8">
        <v>22</v>
      </c>
      <c r="K123" s="5"/>
      <c r="L123" s="5"/>
      <c r="M123" s="5"/>
      <c r="N123" s="8">
        <v>22</v>
      </c>
      <c r="O123" s="5"/>
      <c r="P123" s="5"/>
      <c r="Q123" s="5"/>
      <c r="R123" s="5"/>
      <c r="S123" s="5"/>
      <c r="T123" s="8">
        <v>28</v>
      </c>
      <c r="U123" s="5"/>
      <c r="V123" s="5"/>
      <c r="W123" s="8">
        <v>28</v>
      </c>
      <c r="X123" s="5"/>
      <c r="Y123" s="5"/>
      <c r="Z123" s="8">
        <v>22</v>
      </c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8">
        <v>22</v>
      </c>
      <c r="AP123" s="5"/>
      <c r="AQ123" s="8">
        <v>22</v>
      </c>
      <c r="AR123" s="5"/>
      <c r="AS123" s="5" t="s">
        <v>155</v>
      </c>
    </row>
    <row r="124" spans="1:45" ht="13" x14ac:dyDescent="0.15">
      <c r="A124" s="5"/>
      <c r="B124" s="7">
        <v>22</v>
      </c>
      <c r="C124" s="5" t="s">
        <v>43</v>
      </c>
      <c r="D124" s="5" t="s">
        <v>156</v>
      </c>
      <c r="F124" s="5"/>
      <c r="G124" s="5"/>
      <c r="H124" s="5"/>
      <c r="I124" s="5"/>
      <c r="J124" s="5"/>
      <c r="K124" s="5"/>
      <c r="L124" s="5"/>
      <c r="M124" s="8">
        <v>22</v>
      </c>
      <c r="N124" s="5"/>
      <c r="O124" s="5"/>
      <c r="P124" s="8">
        <v>22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 t="s">
        <v>156</v>
      </c>
    </row>
    <row r="125" spans="1:45" ht="13" x14ac:dyDescent="0.15">
      <c r="A125" s="5"/>
      <c r="B125" s="9">
        <v>22</v>
      </c>
      <c r="C125" s="5" t="s">
        <v>47</v>
      </c>
      <c r="D125" s="5" t="s">
        <v>157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 t="s">
        <v>157</v>
      </c>
    </row>
    <row r="126" spans="1:45" ht="13" x14ac:dyDescent="0.15">
      <c r="A126" s="5"/>
      <c r="B126" s="7">
        <v>22</v>
      </c>
      <c r="C126" s="5" t="s">
        <v>47</v>
      </c>
      <c r="D126" s="5" t="s">
        <v>158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 t="s">
        <v>158</v>
      </c>
    </row>
    <row r="127" spans="1:45" ht="13" x14ac:dyDescent="0.15">
      <c r="A127" s="5"/>
      <c r="B127" s="9">
        <v>22</v>
      </c>
      <c r="C127" s="5" t="s">
        <v>50</v>
      </c>
      <c r="D127" s="5" t="s">
        <v>159</v>
      </c>
      <c r="F127" s="5"/>
      <c r="G127" s="5"/>
      <c r="H127" s="5"/>
      <c r="I127" s="5"/>
      <c r="J127" s="5"/>
      <c r="K127" s="5"/>
      <c r="L127" s="5"/>
      <c r="M127" s="5"/>
      <c r="N127" s="8">
        <v>22</v>
      </c>
      <c r="O127" s="5"/>
      <c r="P127" s="5"/>
      <c r="Q127" s="5"/>
      <c r="R127" s="5"/>
      <c r="S127" s="8">
        <v>22</v>
      </c>
      <c r="T127" s="5"/>
      <c r="U127" s="5"/>
      <c r="V127" s="5"/>
      <c r="W127" s="5"/>
      <c r="X127" s="5"/>
      <c r="Y127" s="5"/>
      <c r="Z127" s="5"/>
      <c r="AA127" s="5"/>
      <c r="AB127" s="5"/>
      <c r="AC127" s="8">
        <v>22</v>
      </c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8">
        <v>22</v>
      </c>
      <c r="AR127" s="5"/>
      <c r="AS127" s="5" t="s">
        <v>159</v>
      </c>
    </row>
    <row r="128" spans="1:45" ht="13" x14ac:dyDescent="0.15">
      <c r="A128" s="5"/>
      <c r="B128" s="7">
        <v>22</v>
      </c>
      <c r="C128" s="5" t="s">
        <v>50</v>
      </c>
      <c r="D128" s="5" t="s">
        <v>160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>
        <v>22</v>
      </c>
      <c r="AC128" s="8">
        <v>22</v>
      </c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8">
        <v>22</v>
      </c>
      <c r="AR128" s="5"/>
      <c r="AS128" s="5" t="s">
        <v>160</v>
      </c>
    </row>
    <row r="129" spans="1:45" ht="13" x14ac:dyDescent="0.15">
      <c r="A129" s="5"/>
      <c r="B129" s="9">
        <v>22</v>
      </c>
      <c r="C129" s="5" t="s">
        <v>50</v>
      </c>
      <c r="D129" s="5" t="s">
        <v>161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>
        <v>22</v>
      </c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8">
        <v>22</v>
      </c>
      <c r="AR129" s="5"/>
      <c r="AS129" s="5" t="s">
        <v>161</v>
      </c>
    </row>
    <row r="130" spans="1:45" ht="13" x14ac:dyDescent="0.15">
      <c r="A130" s="5"/>
      <c r="B130" s="7">
        <v>22</v>
      </c>
      <c r="C130" s="5" t="s">
        <v>54</v>
      </c>
      <c r="D130" s="5" t="s">
        <v>162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>
        <v>19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8">
        <v>22</v>
      </c>
      <c r="AS130" s="5" t="s">
        <v>162</v>
      </c>
    </row>
    <row r="131" spans="1:45" ht="13" x14ac:dyDescent="0.15">
      <c r="A131" s="5"/>
      <c r="B131" s="9">
        <v>22</v>
      </c>
      <c r="C131" s="5" t="s">
        <v>54</v>
      </c>
      <c r="D131" s="5" t="s">
        <v>163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 t="s">
        <v>163</v>
      </c>
    </row>
    <row r="132" spans="1:45" ht="13" x14ac:dyDescent="0.15">
      <c r="A132" s="5"/>
      <c r="B132" s="7">
        <v>22</v>
      </c>
      <c r="C132" s="5" t="s">
        <v>54</v>
      </c>
      <c r="D132" s="5" t="s">
        <v>164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 t="s">
        <v>164</v>
      </c>
    </row>
    <row r="133" spans="1:45" ht="13" x14ac:dyDescent="0.15">
      <c r="A133" s="5"/>
      <c r="B133" s="9">
        <v>22</v>
      </c>
      <c r="C133" s="5" t="s">
        <v>54</v>
      </c>
      <c r="D133" s="5" t="s">
        <v>165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 t="s">
        <v>165</v>
      </c>
    </row>
    <row r="134" spans="1:45" ht="13" x14ac:dyDescent="0.15">
      <c r="A134" s="5"/>
      <c r="B134" s="7">
        <v>22</v>
      </c>
      <c r="C134" s="5" t="s">
        <v>57</v>
      </c>
      <c r="D134" s="5" t="s">
        <v>166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8">
        <v>23</v>
      </c>
      <c r="AH134" s="5"/>
      <c r="AI134" s="5"/>
      <c r="AJ134" s="5"/>
      <c r="AK134" s="5"/>
      <c r="AL134" s="5"/>
      <c r="AM134" s="5"/>
      <c r="AN134" s="5"/>
      <c r="AO134" s="8">
        <v>22</v>
      </c>
      <c r="AP134" s="5"/>
      <c r="AQ134" s="5"/>
      <c r="AR134" s="5"/>
      <c r="AS134" s="5" t="s">
        <v>166</v>
      </c>
    </row>
    <row r="135" spans="1:45" ht="13" x14ac:dyDescent="0.15">
      <c r="A135" s="5"/>
      <c r="B135" s="9">
        <v>22</v>
      </c>
      <c r="C135" s="5" t="s">
        <v>57</v>
      </c>
      <c r="D135" s="5" t="s">
        <v>167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8">
        <v>22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8">
        <v>22</v>
      </c>
      <c r="AC135" s="5"/>
      <c r="AD135" s="5"/>
      <c r="AE135" s="8">
        <v>38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 t="s">
        <v>167</v>
      </c>
    </row>
    <row r="136" spans="1:45" ht="13" x14ac:dyDescent="0.15">
      <c r="A136" s="5"/>
      <c r="B136" s="7">
        <v>22</v>
      </c>
      <c r="C136" s="5" t="s">
        <v>60</v>
      </c>
      <c r="D136" s="5" t="s">
        <v>168</v>
      </c>
      <c r="F136" s="5"/>
      <c r="G136" s="5"/>
      <c r="H136" s="5"/>
      <c r="I136" s="5"/>
      <c r="J136" s="8">
        <v>22</v>
      </c>
      <c r="K136" s="5"/>
      <c r="L136" s="5"/>
      <c r="M136" s="8">
        <v>22</v>
      </c>
      <c r="N136" s="5"/>
      <c r="O136" s="5"/>
      <c r="P136" s="5"/>
      <c r="Q136" s="5"/>
      <c r="R136" s="5"/>
      <c r="S136" s="8">
        <v>22</v>
      </c>
      <c r="T136" s="5"/>
      <c r="U136" s="5"/>
      <c r="V136" s="5"/>
      <c r="W136" s="5"/>
      <c r="X136" s="5"/>
      <c r="Y136" s="5"/>
      <c r="Z136" s="8">
        <v>22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8">
        <v>22</v>
      </c>
      <c r="AN136" s="5"/>
      <c r="AO136" s="5"/>
      <c r="AP136" s="5"/>
      <c r="AQ136" s="8">
        <v>22</v>
      </c>
      <c r="AR136" s="8">
        <v>22</v>
      </c>
      <c r="AS136" s="5" t="s">
        <v>168</v>
      </c>
    </row>
    <row r="137" spans="1:45" ht="13" x14ac:dyDescent="0.15">
      <c r="A137" s="5"/>
      <c r="B137" s="9">
        <v>22</v>
      </c>
      <c r="C137" s="5" t="s">
        <v>60</v>
      </c>
      <c r="D137" s="5" t="s">
        <v>169</v>
      </c>
      <c r="F137" s="8">
        <v>22</v>
      </c>
      <c r="G137" s="5"/>
      <c r="H137" s="5"/>
      <c r="I137" s="5"/>
      <c r="J137" s="5"/>
      <c r="K137" s="5"/>
      <c r="L137" s="5"/>
      <c r="M137" s="8">
        <v>22</v>
      </c>
      <c r="N137" s="8">
        <v>22</v>
      </c>
      <c r="O137" s="5"/>
      <c r="P137" s="5"/>
      <c r="Q137" s="8">
        <v>22</v>
      </c>
      <c r="R137" s="5"/>
      <c r="S137" s="8">
        <v>22</v>
      </c>
      <c r="T137" s="5"/>
      <c r="U137" s="5"/>
      <c r="V137" s="5"/>
      <c r="W137" s="5"/>
      <c r="X137" s="5"/>
      <c r="Y137" s="5"/>
      <c r="Z137" s="8">
        <v>22</v>
      </c>
      <c r="AA137" s="5"/>
      <c r="AB137" s="5"/>
      <c r="AC137" s="8">
        <v>22</v>
      </c>
      <c r="AD137" s="5"/>
      <c r="AE137" s="5"/>
      <c r="AF137" s="5"/>
      <c r="AG137" s="5"/>
      <c r="AH137" s="5"/>
      <c r="AI137" s="5"/>
      <c r="AJ137" s="5"/>
      <c r="AK137" s="5"/>
      <c r="AL137" s="5"/>
      <c r="AM137" s="8">
        <v>22</v>
      </c>
      <c r="AN137" s="5"/>
      <c r="AO137" s="5"/>
      <c r="AP137" s="5"/>
      <c r="AQ137" s="8">
        <v>22</v>
      </c>
      <c r="AR137" s="8">
        <v>22</v>
      </c>
      <c r="AS137" s="5" t="s">
        <v>169</v>
      </c>
    </row>
    <row r="138" spans="1:45" ht="13" x14ac:dyDescent="0.15">
      <c r="A138" s="5"/>
      <c r="B138" s="7">
        <v>22</v>
      </c>
      <c r="C138" s="5" t="s">
        <v>60</v>
      </c>
      <c r="D138" s="8" t="s">
        <v>170</v>
      </c>
      <c r="F138" s="8">
        <v>22</v>
      </c>
      <c r="G138" s="5"/>
      <c r="H138" s="5"/>
      <c r="I138" s="5"/>
      <c r="J138" s="5"/>
      <c r="K138" s="5"/>
      <c r="L138" s="5"/>
      <c r="M138" s="5"/>
      <c r="N138" s="8">
        <v>22</v>
      </c>
      <c r="O138" s="5"/>
      <c r="P138" s="5"/>
      <c r="Q138" s="5"/>
      <c r="R138" s="8">
        <v>22</v>
      </c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8">
        <v>22</v>
      </c>
      <c r="AD138" s="5"/>
      <c r="AE138" s="5"/>
      <c r="AF138" s="5"/>
      <c r="AG138" s="5"/>
      <c r="AH138" s="5"/>
      <c r="AI138" s="5"/>
      <c r="AJ138" s="5"/>
      <c r="AK138" s="8">
        <v>29</v>
      </c>
      <c r="AL138" s="5"/>
      <c r="AM138" s="5"/>
      <c r="AN138" s="5"/>
      <c r="AO138" s="5"/>
      <c r="AP138" s="5"/>
      <c r="AQ138" s="8">
        <v>22</v>
      </c>
      <c r="AR138" s="5"/>
      <c r="AS138" s="8" t="s">
        <v>170</v>
      </c>
    </row>
    <row r="139" spans="1:45" ht="13" x14ac:dyDescent="0.15">
      <c r="A139" s="1"/>
      <c r="B139" s="7"/>
      <c r="C139" s="5"/>
      <c r="D139" s="5"/>
      <c r="F139" s="5"/>
      <c r="G139" s="5"/>
      <c r="H139" s="5"/>
      <c r="I139" s="5"/>
      <c r="J139" s="8"/>
      <c r="K139" s="8"/>
      <c r="L139" s="5"/>
      <c r="M139" s="8"/>
      <c r="N139" s="8"/>
      <c r="O139" s="8"/>
      <c r="P139" s="5"/>
      <c r="Q139" s="8"/>
      <c r="R139" s="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" x14ac:dyDescent="0.15">
      <c r="A140" s="1"/>
      <c r="B140" s="7"/>
      <c r="C140" s="5"/>
      <c r="D140" s="5"/>
      <c r="F140" s="5"/>
      <c r="G140" s="5"/>
      <c r="H140" s="5"/>
      <c r="I140" s="5"/>
      <c r="J140" s="8"/>
      <c r="K140" s="8"/>
      <c r="L140" s="5"/>
      <c r="M140" s="8"/>
      <c r="N140" s="8"/>
      <c r="O140" s="8"/>
      <c r="P140" s="5"/>
      <c r="Q140" s="8"/>
      <c r="R140" s="8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" x14ac:dyDescent="0.15">
      <c r="A141" s="1" t="s">
        <v>171</v>
      </c>
      <c r="B141" s="7">
        <v>23</v>
      </c>
      <c r="C141" s="5" t="s">
        <v>43</v>
      </c>
      <c r="D141" s="5" t="s">
        <v>172</v>
      </c>
      <c r="F141" s="5"/>
      <c r="G141" s="5"/>
      <c r="H141" s="5"/>
      <c r="I141" s="5"/>
      <c r="J141" s="8">
        <v>23</v>
      </c>
      <c r="K141" s="8">
        <v>38</v>
      </c>
      <c r="L141" s="5"/>
      <c r="M141" s="8">
        <v>23</v>
      </c>
      <c r="N141" s="8">
        <v>23</v>
      </c>
      <c r="O141" s="8">
        <v>6</v>
      </c>
      <c r="P141" s="5"/>
      <c r="Q141" s="8">
        <v>23</v>
      </c>
      <c r="R141" s="8">
        <v>23</v>
      </c>
      <c r="S141" s="5"/>
      <c r="T141" s="5"/>
      <c r="U141" s="5"/>
      <c r="V141" s="5"/>
      <c r="W141" s="5"/>
      <c r="X141" s="5"/>
      <c r="Y141" s="8">
        <v>28</v>
      </c>
      <c r="Z141" s="5"/>
      <c r="AA141" s="5"/>
      <c r="AB141" s="8">
        <v>17</v>
      </c>
      <c r="AC141" s="5"/>
      <c r="AD141" s="5"/>
      <c r="AE141" s="8">
        <v>34</v>
      </c>
      <c r="AF141" s="8">
        <v>23</v>
      </c>
      <c r="AG141" s="8">
        <v>28</v>
      </c>
      <c r="AH141" s="8">
        <v>34</v>
      </c>
      <c r="AI141" s="8">
        <v>17</v>
      </c>
      <c r="AJ141" s="5"/>
      <c r="AK141" s="8">
        <v>23</v>
      </c>
      <c r="AL141" s="5"/>
      <c r="AM141" s="8">
        <v>23</v>
      </c>
      <c r="AN141" s="5"/>
      <c r="AO141" s="5"/>
      <c r="AP141" s="5"/>
      <c r="AQ141" s="5"/>
      <c r="AR141" s="5"/>
      <c r="AS141" s="5" t="s">
        <v>172</v>
      </c>
    </row>
    <row r="142" spans="1:45" ht="13" x14ac:dyDescent="0.15">
      <c r="B142" s="9"/>
      <c r="C142" s="5"/>
      <c r="D142" s="5"/>
      <c r="F142" s="5"/>
      <c r="G142" s="5"/>
      <c r="H142" s="5"/>
      <c r="I142" s="5"/>
      <c r="J142" s="8"/>
      <c r="K142" s="5"/>
      <c r="L142" s="5"/>
      <c r="M142" s="8"/>
      <c r="N142" s="5"/>
      <c r="O142" s="8">
        <v>22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8">
        <v>23</v>
      </c>
      <c r="AC142" s="5"/>
      <c r="AD142" s="5"/>
      <c r="AE142" s="5"/>
      <c r="AF142" s="5"/>
      <c r="AG142" s="8">
        <v>38</v>
      </c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" x14ac:dyDescent="0.15">
      <c r="B143" s="9">
        <v>23</v>
      </c>
      <c r="C143" s="5" t="s">
        <v>43</v>
      </c>
      <c r="D143" s="5" t="s">
        <v>173</v>
      </c>
      <c r="F143" s="5"/>
      <c r="G143" s="5"/>
      <c r="H143" s="5"/>
      <c r="I143" s="5"/>
      <c r="J143" s="8">
        <v>23</v>
      </c>
      <c r="K143" s="5"/>
      <c r="L143" s="5"/>
      <c r="M143" s="8">
        <v>23</v>
      </c>
      <c r="N143" s="5"/>
      <c r="O143" s="5"/>
      <c r="P143" s="5"/>
      <c r="Q143" s="5"/>
      <c r="R143" s="8">
        <v>23</v>
      </c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8">
        <v>23</v>
      </c>
      <c r="AN143" s="5"/>
      <c r="AO143" s="5"/>
      <c r="AP143" s="5"/>
      <c r="AQ143" s="5"/>
      <c r="AR143" s="5"/>
      <c r="AS143" s="5" t="s">
        <v>173</v>
      </c>
    </row>
    <row r="144" spans="1:45" ht="13" x14ac:dyDescent="0.15">
      <c r="A144" s="5"/>
      <c r="B144" s="7">
        <v>23</v>
      </c>
      <c r="C144" s="5" t="s">
        <v>43</v>
      </c>
      <c r="D144" s="5" t="s">
        <v>174</v>
      </c>
      <c r="F144" s="5"/>
      <c r="G144" s="5"/>
      <c r="H144" s="5"/>
      <c r="I144" s="5"/>
      <c r="J144" s="8">
        <v>23</v>
      </c>
      <c r="K144" s="5"/>
      <c r="L144" s="5"/>
      <c r="M144" s="8">
        <v>23</v>
      </c>
      <c r="N144" s="5"/>
      <c r="O144" s="5"/>
      <c r="P144" s="5"/>
      <c r="Q144" s="5"/>
      <c r="R144" s="8">
        <v>23</v>
      </c>
      <c r="S144" s="5"/>
      <c r="T144" s="5"/>
      <c r="U144" s="5"/>
      <c r="V144" s="5"/>
      <c r="W144" s="5"/>
      <c r="X144" s="8">
        <v>17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8">
        <v>23</v>
      </c>
      <c r="AL144" s="5"/>
      <c r="AM144" s="8">
        <v>23</v>
      </c>
      <c r="AN144" s="5"/>
      <c r="AO144" s="5"/>
      <c r="AP144" s="5"/>
      <c r="AQ144" s="5"/>
      <c r="AR144" s="5"/>
      <c r="AS144" s="5" t="s">
        <v>174</v>
      </c>
    </row>
    <row r="145" spans="1:45" ht="13" x14ac:dyDescent="0.15">
      <c r="A145" s="5"/>
      <c r="B145" s="9">
        <v>23</v>
      </c>
      <c r="C145" s="5" t="s">
        <v>43</v>
      </c>
      <c r="D145" s="5" t="s">
        <v>175</v>
      </c>
      <c r="F145" s="5"/>
      <c r="G145" s="5"/>
      <c r="H145" s="5"/>
      <c r="I145" s="5"/>
      <c r="J145" s="5"/>
      <c r="K145" s="8">
        <v>38</v>
      </c>
      <c r="L145" s="5"/>
      <c r="M145" s="5"/>
      <c r="N145" s="8">
        <v>23</v>
      </c>
      <c r="O145" s="8">
        <v>6</v>
      </c>
      <c r="P145" s="5"/>
      <c r="Q145" s="8">
        <v>23</v>
      </c>
      <c r="R145" s="5"/>
      <c r="S145" s="5"/>
      <c r="T145" s="5"/>
      <c r="U145" s="5"/>
      <c r="V145" s="5"/>
      <c r="W145" s="5"/>
      <c r="X145" s="5"/>
      <c r="Y145" s="5"/>
      <c r="Z145" s="8">
        <v>23</v>
      </c>
      <c r="AA145" s="5"/>
      <c r="AB145" s="8">
        <v>23</v>
      </c>
      <c r="AC145" s="5"/>
      <c r="AD145" s="5"/>
      <c r="AE145" s="5"/>
      <c r="AF145" s="5"/>
      <c r="AG145" s="8">
        <v>17</v>
      </c>
      <c r="AH145" s="5"/>
      <c r="AI145" s="8">
        <v>17</v>
      </c>
      <c r="AJ145" s="5"/>
      <c r="AK145" s="8">
        <v>23</v>
      </c>
      <c r="AL145" s="5"/>
      <c r="AM145" s="5"/>
      <c r="AN145" s="5"/>
      <c r="AO145" s="8">
        <v>6</v>
      </c>
      <c r="AP145" s="5"/>
      <c r="AQ145" s="5"/>
      <c r="AR145" s="5"/>
      <c r="AS145" s="5" t="s">
        <v>175</v>
      </c>
    </row>
    <row r="146" spans="1:45" ht="13" x14ac:dyDescent="0.15">
      <c r="A146" s="5"/>
      <c r="B146" s="7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8">
        <v>34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8">
        <v>38</v>
      </c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" x14ac:dyDescent="0.15">
      <c r="A147" s="5"/>
      <c r="B147" s="7">
        <v>23</v>
      </c>
      <c r="C147" s="5" t="s">
        <v>43</v>
      </c>
      <c r="D147" s="5" t="s">
        <v>176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 t="s">
        <v>176</v>
      </c>
    </row>
    <row r="148" spans="1:45" ht="13" x14ac:dyDescent="0.15">
      <c r="A148" s="5"/>
      <c r="B148" s="9">
        <v>23</v>
      </c>
      <c r="C148" s="5" t="s">
        <v>43</v>
      </c>
      <c r="D148" s="5" t="s">
        <v>177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>
        <v>34</v>
      </c>
      <c r="AI148" s="5"/>
      <c r="AJ148" s="5"/>
      <c r="AK148" s="8">
        <v>23</v>
      </c>
      <c r="AL148" s="5"/>
      <c r="AM148" s="5"/>
      <c r="AN148" s="5"/>
      <c r="AO148" s="5"/>
      <c r="AP148" s="5"/>
      <c r="AQ148" s="5"/>
      <c r="AR148" s="5"/>
      <c r="AS148" s="5" t="s">
        <v>177</v>
      </c>
    </row>
    <row r="149" spans="1:45" ht="13" x14ac:dyDescent="0.15">
      <c r="A149" s="5"/>
      <c r="B149" s="7">
        <v>23</v>
      </c>
      <c r="C149" s="5" t="s">
        <v>47</v>
      </c>
      <c r="D149" s="5" t="s">
        <v>178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>
        <v>28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 t="s">
        <v>178</v>
      </c>
    </row>
    <row r="150" spans="1:45" ht="13" x14ac:dyDescent="0.15">
      <c r="A150" s="5"/>
      <c r="B150" s="9">
        <v>23</v>
      </c>
      <c r="C150" s="5" t="s">
        <v>50</v>
      </c>
      <c r="D150" s="5" t="s">
        <v>179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8">
        <v>22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 t="s">
        <v>179</v>
      </c>
    </row>
    <row r="151" spans="1:45" ht="13" x14ac:dyDescent="0.15">
      <c r="A151" s="5"/>
      <c r="B151" s="7">
        <v>23</v>
      </c>
      <c r="C151" s="5" t="s">
        <v>50</v>
      </c>
      <c r="D151" s="5" t="s">
        <v>180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 t="s">
        <v>180</v>
      </c>
    </row>
    <row r="152" spans="1:45" ht="13" x14ac:dyDescent="0.15">
      <c r="A152" s="5"/>
      <c r="B152" s="9">
        <v>23</v>
      </c>
      <c r="C152" s="5" t="s">
        <v>54</v>
      </c>
      <c r="D152" s="5" t="s">
        <v>50</v>
      </c>
      <c r="F152" s="5"/>
      <c r="G152" s="5"/>
      <c r="H152" s="5"/>
      <c r="I152" s="5"/>
      <c r="J152" s="5"/>
      <c r="K152" s="8">
        <v>38</v>
      </c>
      <c r="L152" s="5"/>
      <c r="M152" s="8">
        <v>23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8">
        <v>23</v>
      </c>
      <c r="AN152" s="5"/>
      <c r="AO152" s="5"/>
      <c r="AP152" s="5"/>
      <c r="AQ152" s="5"/>
      <c r="AR152" s="5"/>
      <c r="AS152" s="5" t="s">
        <v>50</v>
      </c>
    </row>
    <row r="153" spans="1:45" ht="13" x14ac:dyDescent="0.15">
      <c r="A153" s="5"/>
      <c r="B153" s="7">
        <v>23</v>
      </c>
      <c r="C153" s="5" t="s">
        <v>54</v>
      </c>
      <c r="D153" s="5" t="s">
        <v>181</v>
      </c>
      <c r="F153" s="5"/>
      <c r="G153" s="5"/>
      <c r="H153" s="5"/>
      <c r="I153" s="5"/>
      <c r="J153" s="5"/>
      <c r="K153" s="8">
        <v>38</v>
      </c>
      <c r="L153" s="5"/>
      <c r="M153" s="8">
        <v>23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8">
        <v>34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 t="s">
        <v>181</v>
      </c>
    </row>
    <row r="154" spans="1:45" ht="13" x14ac:dyDescent="0.15">
      <c r="A154" s="5"/>
      <c r="B154" s="9">
        <v>23</v>
      </c>
      <c r="C154" s="5" t="s">
        <v>57</v>
      </c>
      <c r="D154" s="5" t="s">
        <v>182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>
        <v>23</v>
      </c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8">
        <v>17</v>
      </c>
      <c r="AH154" s="5"/>
      <c r="AI154" s="5"/>
      <c r="AJ154" s="5"/>
      <c r="AK154" s="8">
        <v>23</v>
      </c>
      <c r="AL154" s="5"/>
      <c r="AM154" s="5"/>
      <c r="AN154" s="5"/>
      <c r="AO154" s="5"/>
      <c r="AP154" s="5"/>
      <c r="AQ154" s="5"/>
      <c r="AR154" s="5"/>
      <c r="AS154" s="5" t="s">
        <v>182</v>
      </c>
    </row>
    <row r="155" spans="1:45" ht="13" x14ac:dyDescent="0.15">
      <c r="A155" s="5"/>
      <c r="B155" s="7">
        <v>23</v>
      </c>
      <c r="C155" s="5" t="s">
        <v>57</v>
      </c>
      <c r="D155" s="5" t="s">
        <v>183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>
        <v>23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8">
        <v>23</v>
      </c>
      <c r="AL155" s="5"/>
      <c r="AM155" s="5"/>
      <c r="AN155" s="5"/>
      <c r="AO155" s="5"/>
      <c r="AP155" s="5"/>
      <c r="AQ155" s="5"/>
      <c r="AR155" s="5"/>
      <c r="AS155" s="5" t="s">
        <v>183</v>
      </c>
    </row>
    <row r="156" spans="1:45" ht="13" x14ac:dyDescent="0.15">
      <c r="A156" s="5"/>
      <c r="B156" s="9">
        <v>23</v>
      </c>
      <c r="C156" s="5" t="s">
        <v>57</v>
      </c>
      <c r="D156" s="5" t="s">
        <v>184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>
        <v>23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 t="s">
        <v>184</v>
      </c>
    </row>
    <row r="157" spans="1:45" ht="13" x14ac:dyDescent="0.15">
      <c r="A157" s="5"/>
      <c r="B157" s="7">
        <v>23</v>
      </c>
      <c r="C157" s="5" t="s">
        <v>60</v>
      </c>
      <c r="D157" s="5" t="s">
        <v>185</v>
      </c>
      <c r="F157" s="5"/>
      <c r="G157" s="5"/>
      <c r="H157" s="5"/>
      <c r="I157" s="5"/>
      <c r="J157" s="5"/>
      <c r="K157" s="5"/>
      <c r="L157" s="5"/>
      <c r="M157" s="8">
        <v>23</v>
      </c>
      <c r="N157" s="8">
        <v>28</v>
      </c>
      <c r="O157" s="5"/>
      <c r="P157" s="5"/>
      <c r="Q157" s="5"/>
      <c r="R157" s="8">
        <v>23</v>
      </c>
      <c r="S157" s="5"/>
      <c r="T157" s="5"/>
      <c r="U157" s="5"/>
      <c r="V157" s="5"/>
      <c r="W157" s="5"/>
      <c r="X157" s="8">
        <v>1</v>
      </c>
      <c r="Y157" s="5"/>
      <c r="Z157" s="5"/>
      <c r="AA157" s="5"/>
      <c r="AB157" s="5"/>
      <c r="AC157" s="5"/>
      <c r="AD157" s="5"/>
      <c r="AE157" s="5"/>
      <c r="AF157" s="5"/>
      <c r="AG157" s="8">
        <v>34</v>
      </c>
      <c r="AH157" s="8">
        <v>19</v>
      </c>
      <c r="AI157" s="5"/>
      <c r="AJ157" s="5"/>
      <c r="AK157" s="5"/>
      <c r="AL157" s="8">
        <v>20</v>
      </c>
      <c r="AM157" s="8">
        <v>23</v>
      </c>
      <c r="AN157" s="5"/>
      <c r="AO157" s="5"/>
      <c r="AP157" s="5"/>
      <c r="AQ157" s="5"/>
      <c r="AR157" s="5"/>
      <c r="AS157" s="5" t="s">
        <v>185</v>
      </c>
    </row>
    <row r="158" spans="1:45" ht="13" x14ac:dyDescent="0.15">
      <c r="A158" s="5"/>
      <c r="B158" s="9">
        <v>23</v>
      </c>
      <c r="C158" s="5" t="s">
        <v>60</v>
      </c>
      <c r="D158" s="5" t="s">
        <v>186</v>
      </c>
      <c r="F158" s="5"/>
      <c r="G158" s="5"/>
      <c r="H158" s="5"/>
      <c r="I158" s="5"/>
      <c r="J158" s="8">
        <v>23</v>
      </c>
      <c r="K158" s="5"/>
      <c r="L158" s="5"/>
      <c r="M158" s="5"/>
      <c r="N158" s="5"/>
      <c r="O158" s="5"/>
      <c r="P158" s="5"/>
      <c r="Q158" s="5"/>
      <c r="R158" s="8">
        <v>23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 t="s">
        <v>186</v>
      </c>
    </row>
    <row r="159" spans="1:45" ht="13" x14ac:dyDescent="0.15">
      <c r="A159" s="5"/>
      <c r="B159" s="7">
        <v>23</v>
      </c>
      <c r="C159" s="5" t="s">
        <v>60</v>
      </c>
      <c r="D159" s="5" t="s">
        <v>187</v>
      </c>
      <c r="F159" s="5"/>
      <c r="G159" s="5"/>
      <c r="H159" s="5"/>
      <c r="I159" s="5"/>
      <c r="J159" s="8">
        <v>23</v>
      </c>
      <c r="K159" s="5"/>
      <c r="L159" s="5"/>
      <c r="M159" s="8">
        <v>23</v>
      </c>
      <c r="N159" s="8">
        <v>23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8">
        <v>23</v>
      </c>
      <c r="AN159" s="5"/>
      <c r="AO159" s="5"/>
      <c r="AP159" s="5"/>
      <c r="AQ159" s="5"/>
      <c r="AR159" s="5"/>
      <c r="AS159" s="5" t="s">
        <v>187</v>
      </c>
    </row>
    <row r="160" spans="1:45" ht="13" x14ac:dyDescent="0.15">
      <c r="A160" s="5"/>
      <c r="B160" s="9">
        <v>23</v>
      </c>
      <c r="C160" s="5" t="s">
        <v>60</v>
      </c>
      <c r="D160" s="5" t="s">
        <v>188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8">
        <v>23</v>
      </c>
      <c r="AN160" s="5"/>
      <c r="AO160" s="5"/>
      <c r="AP160" s="5"/>
      <c r="AQ160" s="5"/>
      <c r="AR160" s="5"/>
      <c r="AS160" s="5" t="s">
        <v>188</v>
      </c>
    </row>
    <row r="161" spans="1:45" ht="13" x14ac:dyDescent="0.15">
      <c r="A161" s="1"/>
      <c r="B161" s="7"/>
      <c r="C161" s="5"/>
      <c r="D161" s="8"/>
      <c r="F161" s="8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  <c r="V161" s="8"/>
      <c r="W161" s="8"/>
      <c r="X161" s="8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8"/>
    </row>
    <row r="162" spans="1:45" ht="13" x14ac:dyDescent="0.15">
      <c r="A162" s="1"/>
      <c r="B162" s="7"/>
      <c r="C162" s="5"/>
      <c r="D162" s="8"/>
      <c r="F162" s="8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  <c r="V162" s="8"/>
      <c r="W162" s="8"/>
      <c r="X162" s="8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8"/>
    </row>
    <row r="163" spans="1:45" ht="13" x14ac:dyDescent="0.15">
      <c r="A163" s="1" t="s">
        <v>189</v>
      </c>
      <c r="B163" s="7">
        <v>28</v>
      </c>
      <c r="C163" s="5" t="s">
        <v>43</v>
      </c>
      <c r="D163" s="8" t="s">
        <v>190</v>
      </c>
      <c r="F163" s="8">
        <v>28</v>
      </c>
      <c r="G163" s="5"/>
      <c r="H163" s="8">
        <v>28</v>
      </c>
      <c r="I163" s="8">
        <v>28</v>
      </c>
      <c r="J163" s="8">
        <v>28</v>
      </c>
      <c r="K163" s="8">
        <v>6</v>
      </c>
      <c r="L163" s="8">
        <v>28</v>
      </c>
      <c r="M163" s="8">
        <v>22</v>
      </c>
      <c r="N163" s="8">
        <v>28</v>
      </c>
      <c r="O163" s="8">
        <v>28</v>
      </c>
      <c r="P163" s="8">
        <v>28</v>
      </c>
      <c r="Q163" s="8">
        <v>28</v>
      </c>
      <c r="R163" s="8">
        <v>28</v>
      </c>
      <c r="S163" s="8">
        <v>28</v>
      </c>
      <c r="T163" s="5"/>
      <c r="U163" s="5"/>
      <c r="V163" s="8">
        <v>22</v>
      </c>
      <c r="W163" s="8">
        <v>28</v>
      </c>
      <c r="X163" s="8">
        <v>28</v>
      </c>
      <c r="Y163" s="8">
        <v>22</v>
      </c>
      <c r="Z163" s="8">
        <v>28</v>
      </c>
      <c r="AA163" s="5"/>
      <c r="AB163" s="8">
        <v>28</v>
      </c>
      <c r="AC163" s="5"/>
      <c r="AD163" s="8">
        <v>28</v>
      </c>
      <c r="AE163" s="8">
        <v>28</v>
      </c>
      <c r="AF163" s="8">
        <v>28</v>
      </c>
      <c r="AG163" s="8">
        <v>20</v>
      </c>
      <c r="AH163" s="8">
        <v>22</v>
      </c>
      <c r="AI163" s="8">
        <v>28</v>
      </c>
      <c r="AJ163" s="5"/>
      <c r="AK163" s="8">
        <v>28</v>
      </c>
      <c r="AL163" s="8">
        <v>28</v>
      </c>
      <c r="AM163" s="8">
        <v>20</v>
      </c>
      <c r="AN163" s="8">
        <v>28</v>
      </c>
      <c r="AO163" s="8">
        <v>28</v>
      </c>
      <c r="AP163" s="8">
        <v>22</v>
      </c>
      <c r="AQ163" s="8">
        <v>28</v>
      </c>
      <c r="AR163" s="8">
        <v>20</v>
      </c>
      <c r="AS163" s="8" t="s">
        <v>190</v>
      </c>
    </row>
    <row r="164" spans="1:45" ht="13" x14ac:dyDescent="0.15">
      <c r="B164" s="9"/>
      <c r="C164" s="5"/>
      <c r="D164" s="5"/>
      <c r="F164" s="5"/>
      <c r="G164" s="5"/>
      <c r="H164" s="8"/>
      <c r="I164" s="5"/>
      <c r="J164" s="5"/>
      <c r="K164" s="8">
        <v>28</v>
      </c>
      <c r="L164" s="5"/>
      <c r="M164" s="8">
        <v>28</v>
      </c>
      <c r="N164" s="5"/>
      <c r="O164" s="5"/>
      <c r="P164" s="5"/>
      <c r="Q164" s="5"/>
      <c r="R164" s="5"/>
      <c r="S164" s="5"/>
      <c r="T164" s="5"/>
      <c r="U164" s="5"/>
      <c r="V164" s="8">
        <v>28</v>
      </c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>
        <v>23</v>
      </c>
      <c r="AI164" s="5"/>
      <c r="AJ164" s="5"/>
      <c r="AK164" s="8">
        <v>34</v>
      </c>
      <c r="AL164" s="5"/>
      <c r="AM164" s="5"/>
      <c r="AN164" s="5"/>
      <c r="AO164" s="5"/>
      <c r="AP164" s="5"/>
      <c r="AQ164" s="5"/>
      <c r="AR164" s="8">
        <v>29</v>
      </c>
      <c r="AS164" s="5"/>
    </row>
    <row r="165" spans="1:45" ht="13" x14ac:dyDescent="0.15">
      <c r="B165" s="9">
        <v>28</v>
      </c>
      <c r="C165" s="5" t="s">
        <v>43</v>
      </c>
      <c r="D165" s="5" t="s">
        <v>191</v>
      </c>
      <c r="F165" s="5"/>
      <c r="G165" s="5"/>
      <c r="H165" s="8"/>
      <c r="I165" s="5"/>
      <c r="J165" s="5"/>
      <c r="K165" s="8">
        <v>6</v>
      </c>
      <c r="L165" s="8">
        <v>20</v>
      </c>
      <c r="M165" s="8">
        <v>28</v>
      </c>
      <c r="N165" s="5"/>
      <c r="O165" s="5"/>
      <c r="P165" s="5"/>
      <c r="Q165" s="8">
        <v>28</v>
      </c>
      <c r="R165" s="8">
        <v>28</v>
      </c>
      <c r="S165" s="5"/>
      <c r="T165" s="5"/>
      <c r="U165" s="8">
        <v>19</v>
      </c>
      <c r="V165" s="5"/>
      <c r="W165" s="5"/>
      <c r="X165" s="5"/>
      <c r="Y165" s="5"/>
      <c r="Z165" s="8">
        <v>28</v>
      </c>
      <c r="AA165" s="5"/>
      <c r="AB165" s="8">
        <v>28</v>
      </c>
      <c r="AC165" s="5"/>
      <c r="AD165" s="5"/>
      <c r="AE165" s="5"/>
      <c r="AF165" s="5"/>
      <c r="AG165" s="5"/>
      <c r="AH165" s="5"/>
      <c r="AI165" s="8">
        <v>28</v>
      </c>
      <c r="AJ165" s="5"/>
      <c r="AK165" s="5"/>
      <c r="AL165" s="8">
        <v>28</v>
      </c>
      <c r="AM165" s="5"/>
      <c r="AN165" s="5"/>
      <c r="AO165" s="5"/>
      <c r="AP165" s="5"/>
      <c r="AQ165" s="8">
        <v>28</v>
      </c>
      <c r="AR165" s="5"/>
      <c r="AS165" s="5" t="s">
        <v>191</v>
      </c>
    </row>
    <row r="166" spans="1:45" ht="13" x14ac:dyDescent="0.15">
      <c r="A166" s="5"/>
      <c r="B166" s="7"/>
      <c r="C166" s="5"/>
      <c r="D166" s="5"/>
      <c r="F166" s="5"/>
      <c r="G166" s="5"/>
      <c r="H166" s="5"/>
      <c r="I166" s="5"/>
      <c r="J166" s="5"/>
      <c r="K166" s="8">
        <v>28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" x14ac:dyDescent="0.15">
      <c r="A167" s="5"/>
      <c r="B167" s="7">
        <v>28</v>
      </c>
      <c r="C167" s="5" t="s">
        <v>43</v>
      </c>
      <c r="D167" s="5" t="s">
        <v>192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>
        <v>28</v>
      </c>
      <c r="AJ167" s="5"/>
      <c r="AK167" s="5"/>
      <c r="AL167" s="5"/>
      <c r="AM167" s="5"/>
      <c r="AN167" s="5"/>
      <c r="AO167" s="5"/>
      <c r="AP167" s="5"/>
      <c r="AQ167" s="8">
        <v>28</v>
      </c>
      <c r="AR167" s="5"/>
      <c r="AS167" s="5" t="s">
        <v>192</v>
      </c>
    </row>
    <row r="168" spans="1:45" ht="13" x14ac:dyDescent="0.15">
      <c r="A168" s="5"/>
      <c r="B168" s="9">
        <v>28</v>
      </c>
      <c r="C168" s="5" t="s">
        <v>43</v>
      </c>
      <c r="D168" s="5" t="s">
        <v>193</v>
      </c>
      <c r="F168" s="5"/>
      <c r="G168" s="5"/>
      <c r="H168" s="5"/>
      <c r="I168" s="5"/>
      <c r="J168" s="5"/>
      <c r="K168" s="8">
        <v>28</v>
      </c>
      <c r="L168" s="5"/>
      <c r="M168" s="5"/>
      <c r="N168" s="5"/>
      <c r="O168" s="5"/>
      <c r="P168" s="5"/>
      <c r="Q168" s="5"/>
      <c r="R168" s="8">
        <v>28</v>
      </c>
      <c r="S168" s="5"/>
      <c r="T168" s="5"/>
      <c r="U168" s="5"/>
      <c r="V168" s="5"/>
      <c r="W168" s="5"/>
      <c r="X168" s="5"/>
      <c r="Y168" s="5"/>
      <c r="Z168" s="8">
        <v>28</v>
      </c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8">
        <v>28</v>
      </c>
      <c r="AR168" s="5"/>
      <c r="AS168" s="5" t="s">
        <v>193</v>
      </c>
    </row>
    <row r="169" spans="1:45" ht="13" x14ac:dyDescent="0.15">
      <c r="A169" s="5"/>
      <c r="B169" s="7">
        <v>28</v>
      </c>
      <c r="C169" s="5" t="s">
        <v>43</v>
      </c>
      <c r="D169" s="5" t="s">
        <v>194</v>
      </c>
      <c r="F169" s="8">
        <v>38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8">
        <v>22</v>
      </c>
      <c r="AP169" s="5"/>
      <c r="AQ169" s="8">
        <v>28</v>
      </c>
      <c r="AR169" s="5"/>
      <c r="AS169" s="5" t="s">
        <v>194</v>
      </c>
    </row>
    <row r="170" spans="1:45" ht="13" x14ac:dyDescent="0.15">
      <c r="A170" s="5"/>
      <c r="B170" s="9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8"/>
      <c r="O170" s="5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8">
        <v>38</v>
      </c>
      <c r="AR170" s="5"/>
      <c r="AS170" s="5"/>
    </row>
    <row r="171" spans="1:45" ht="13" x14ac:dyDescent="0.15">
      <c r="A171" s="5"/>
      <c r="B171" s="9">
        <v>28</v>
      </c>
      <c r="C171" s="5" t="s">
        <v>47</v>
      </c>
      <c r="D171" s="5" t="s">
        <v>195</v>
      </c>
      <c r="F171" s="5"/>
      <c r="G171" s="5"/>
      <c r="H171" s="5"/>
      <c r="I171" s="5"/>
      <c r="J171" s="5"/>
      <c r="K171" s="5"/>
      <c r="L171" s="5"/>
      <c r="M171" s="5"/>
      <c r="N171" s="8">
        <v>28</v>
      </c>
      <c r="O171" s="5"/>
      <c r="P171" s="8">
        <v>28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8">
        <v>28</v>
      </c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 t="s">
        <v>195</v>
      </c>
    </row>
    <row r="172" spans="1:45" ht="13" x14ac:dyDescent="0.15">
      <c r="A172" s="5"/>
      <c r="B172" s="7">
        <v>28</v>
      </c>
      <c r="C172" s="5" t="s">
        <v>50</v>
      </c>
      <c r="D172" s="5" t="s">
        <v>196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>
        <v>28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8">
        <v>28</v>
      </c>
      <c r="AR172" s="5"/>
      <c r="AS172" s="5" t="s">
        <v>196</v>
      </c>
    </row>
    <row r="173" spans="1:45" ht="13" x14ac:dyDescent="0.15">
      <c r="A173" s="5"/>
      <c r="B173" s="9">
        <v>28</v>
      </c>
      <c r="C173" s="5" t="s">
        <v>50</v>
      </c>
      <c r="D173" s="8" t="s">
        <v>197</v>
      </c>
      <c r="F173" s="5"/>
      <c r="G173" s="5"/>
      <c r="H173" s="5"/>
      <c r="I173" s="5"/>
      <c r="J173" s="5"/>
      <c r="K173" s="5"/>
      <c r="L173" s="5"/>
      <c r="M173" s="5"/>
      <c r="N173" s="5"/>
      <c r="O173" s="8">
        <v>28</v>
      </c>
      <c r="P173" s="5"/>
      <c r="Q173" s="5"/>
      <c r="R173" s="5"/>
      <c r="S173" s="5"/>
      <c r="T173" s="5"/>
      <c r="U173" s="5"/>
      <c r="V173" s="8">
        <v>28</v>
      </c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8">
        <v>28</v>
      </c>
      <c r="AJ173" s="5"/>
      <c r="AK173" s="5"/>
      <c r="AL173" s="5"/>
      <c r="AM173" s="5"/>
      <c r="AN173" s="5"/>
      <c r="AO173" s="5"/>
      <c r="AP173" s="5"/>
      <c r="AQ173" s="8">
        <v>28</v>
      </c>
      <c r="AR173" s="5"/>
      <c r="AS173" s="8" t="s">
        <v>197</v>
      </c>
    </row>
    <row r="174" spans="1:45" ht="13" x14ac:dyDescent="0.15">
      <c r="A174" s="5"/>
      <c r="B174" s="7">
        <v>28</v>
      </c>
      <c r="C174" s="5" t="s">
        <v>54</v>
      </c>
      <c r="D174" s="5" t="s">
        <v>198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8">
        <v>1</v>
      </c>
      <c r="AH174" s="8">
        <v>23</v>
      </c>
      <c r="AI174" s="5"/>
      <c r="AJ174" s="5"/>
      <c r="AK174" s="5"/>
      <c r="AL174" s="5"/>
      <c r="AM174" s="5"/>
      <c r="AN174" s="5"/>
      <c r="AO174" s="5"/>
      <c r="AP174" s="8">
        <v>22</v>
      </c>
      <c r="AQ174" s="5"/>
      <c r="AR174" s="5"/>
      <c r="AS174" s="5" t="s">
        <v>198</v>
      </c>
    </row>
    <row r="175" spans="1:45" ht="13" x14ac:dyDescent="0.15">
      <c r="A175" s="5"/>
      <c r="B175" s="9">
        <v>28</v>
      </c>
      <c r="C175" s="5" t="s">
        <v>54</v>
      </c>
      <c r="D175" s="5" t="s">
        <v>199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8">
        <v>1</v>
      </c>
      <c r="AH175" s="5"/>
      <c r="AI175" s="5"/>
      <c r="AJ175" s="5"/>
      <c r="AK175" s="5"/>
      <c r="AL175" s="8">
        <v>28</v>
      </c>
      <c r="AM175" s="5"/>
      <c r="AN175" s="5"/>
      <c r="AO175" s="5"/>
      <c r="AP175" s="8">
        <v>22</v>
      </c>
      <c r="AQ175" s="5"/>
      <c r="AR175" s="5"/>
      <c r="AS175" s="5" t="s">
        <v>199</v>
      </c>
    </row>
    <row r="176" spans="1:45" ht="13" x14ac:dyDescent="0.15">
      <c r="A176" s="5"/>
      <c r="B176" s="7">
        <v>28</v>
      </c>
      <c r="C176" s="5" t="s">
        <v>57</v>
      </c>
      <c r="D176" s="5" t="s">
        <v>200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>
        <v>28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>
        <v>34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8">
        <v>28</v>
      </c>
      <c r="AP176" s="5"/>
      <c r="AQ176" s="5"/>
      <c r="AR176" s="8">
        <v>23</v>
      </c>
      <c r="AS176" s="5" t="s">
        <v>200</v>
      </c>
    </row>
    <row r="177" spans="1:45" ht="13" x14ac:dyDescent="0.15">
      <c r="A177" s="5"/>
      <c r="B177" s="7">
        <v>28</v>
      </c>
      <c r="C177" s="5" t="s">
        <v>57</v>
      </c>
      <c r="D177" s="5" t="s">
        <v>201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>
        <v>28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8">
        <v>28</v>
      </c>
      <c r="AJ177" s="5"/>
      <c r="AK177" s="5"/>
      <c r="AL177" s="5"/>
      <c r="AM177" s="5"/>
      <c r="AN177" s="5"/>
      <c r="AO177" s="8">
        <v>28</v>
      </c>
      <c r="AP177" s="5"/>
      <c r="AQ177" s="5"/>
      <c r="AR177" s="8">
        <v>20</v>
      </c>
      <c r="AS177" s="5" t="s">
        <v>201</v>
      </c>
    </row>
    <row r="178" spans="1:45" ht="13" x14ac:dyDescent="0.15">
      <c r="A178" s="5"/>
      <c r="B178" s="9">
        <v>28</v>
      </c>
      <c r="C178" s="5" t="s">
        <v>57</v>
      </c>
      <c r="D178" s="5" t="s">
        <v>202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>
        <v>28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8">
        <v>28</v>
      </c>
      <c r="AJ178" s="5"/>
      <c r="AK178" s="5"/>
      <c r="AL178" s="5"/>
      <c r="AM178" s="5"/>
      <c r="AN178" s="5"/>
      <c r="AO178" s="8">
        <v>28</v>
      </c>
      <c r="AP178" s="5"/>
      <c r="AQ178" s="5"/>
      <c r="AR178" s="5"/>
      <c r="AS178" s="5" t="s">
        <v>202</v>
      </c>
    </row>
    <row r="179" spans="1:45" ht="13" x14ac:dyDescent="0.15">
      <c r="A179" s="5"/>
      <c r="B179" s="7">
        <v>28</v>
      </c>
      <c r="C179" s="5" t="s">
        <v>60</v>
      </c>
      <c r="D179" s="5" t="s">
        <v>203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>
        <v>28</v>
      </c>
      <c r="AA179" s="5"/>
      <c r="AB179" s="5"/>
      <c r="AC179" s="5"/>
      <c r="AD179" s="8">
        <v>28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8">
        <v>28</v>
      </c>
      <c r="AR179" s="5"/>
      <c r="AS179" s="5" t="s">
        <v>203</v>
      </c>
    </row>
    <row r="180" spans="1:45" ht="13" x14ac:dyDescent="0.15">
      <c r="A180" s="5"/>
      <c r="B180" s="9">
        <v>28</v>
      </c>
      <c r="C180" s="5" t="s">
        <v>60</v>
      </c>
      <c r="D180" s="5" t="s">
        <v>204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>
        <v>28</v>
      </c>
      <c r="AA180" s="5"/>
      <c r="AB180" s="5"/>
      <c r="AC180" s="5"/>
      <c r="AD180" s="8">
        <v>28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 t="s">
        <v>204</v>
      </c>
    </row>
    <row r="181" spans="1:45" ht="13" x14ac:dyDescent="0.15">
      <c r="A181" s="5"/>
      <c r="B181" s="7">
        <v>28</v>
      </c>
      <c r="C181" s="5" t="s">
        <v>60</v>
      </c>
      <c r="D181" s="5" t="s">
        <v>205</v>
      </c>
      <c r="F181" s="5"/>
      <c r="G181" s="5"/>
      <c r="H181" s="5"/>
      <c r="I181" s="8">
        <v>28</v>
      </c>
      <c r="J181" s="5"/>
      <c r="K181" s="5"/>
      <c r="L181" s="5"/>
      <c r="M181" s="5"/>
      <c r="N181" s="5"/>
      <c r="O181" s="5"/>
      <c r="P181" s="5"/>
      <c r="Q181" s="8">
        <v>28</v>
      </c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8">
        <v>20</v>
      </c>
      <c r="AH181" s="8">
        <v>23</v>
      </c>
      <c r="AI181" s="5"/>
      <c r="AJ181" s="5"/>
      <c r="AK181" s="8">
        <v>34</v>
      </c>
      <c r="AL181" s="5"/>
      <c r="AM181" s="5"/>
      <c r="AN181" s="5"/>
      <c r="AO181" s="8">
        <v>28</v>
      </c>
      <c r="AP181" s="5"/>
      <c r="AQ181" s="5"/>
      <c r="AR181" s="5"/>
      <c r="AS181" s="5" t="s">
        <v>205</v>
      </c>
    </row>
    <row r="182" spans="1:45" ht="13" x14ac:dyDescent="0.15">
      <c r="A182" s="1"/>
      <c r="B182" s="9">
        <v>28</v>
      </c>
      <c r="C182" s="5" t="s">
        <v>60</v>
      </c>
      <c r="D182" s="5" t="s">
        <v>206</v>
      </c>
      <c r="F182" s="5"/>
      <c r="G182" s="5"/>
      <c r="H182" s="5"/>
      <c r="I182" s="8">
        <v>28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8">
        <v>34</v>
      </c>
      <c r="AL182" s="5"/>
      <c r="AM182" s="5"/>
      <c r="AN182" s="5"/>
      <c r="AO182" s="5"/>
      <c r="AP182" s="5"/>
      <c r="AQ182" s="5"/>
      <c r="AR182" s="5"/>
      <c r="AS182" s="5" t="s">
        <v>206</v>
      </c>
    </row>
    <row r="183" spans="1:45" ht="13" x14ac:dyDescent="0.15">
      <c r="A183" s="1"/>
      <c r="B183" s="7"/>
      <c r="C183" s="5"/>
      <c r="D183" s="5"/>
      <c r="F183" s="8"/>
      <c r="G183" s="5"/>
      <c r="H183" s="8"/>
      <c r="I183" s="5"/>
      <c r="J183" s="8"/>
      <c r="K183" s="5"/>
      <c r="L183" s="8"/>
      <c r="M183" s="8"/>
      <c r="N183" s="5"/>
      <c r="O183" s="8"/>
      <c r="P183" s="8"/>
      <c r="Q183" s="5"/>
      <c r="R183" s="8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" x14ac:dyDescent="0.15">
      <c r="A184" s="1" t="s">
        <v>207</v>
      </c>
      <c r="B184" s="7">
        <v>29</v>
      </c>
      <c r="C184" s="5" t="s">
        <v>43</v>
      </c>
      <c r="D184" s="5" t="s">
        <v>208</v>
      </c>
      <c r="E184" s="6">
        <v>29</v>
      </c>
      <c r="F184" s="8">
        <v>29</v>
      </c>
      <c r="G184" s="5"/>
      <c r="H184" s="8">
        <v>29</v>
      </c>
      <c r="I184" s="5"/>
      <c r="J184" s="8">
        <v>29</v>
      </c>
      <c r="K184" s="5"/>
      <c r="L184" s="8">
        <v>22</v>
      </c>
      <c r="M184" s="8">
        <v>29</v>
      </c>
      <c r="N184" s="5"/>
      <c r="O184" s="8">
        <v>29</v>
      </c>
      <c r="P184" s="8">
        <v>29</v>
      </c>
      <c r="Q184" s="5"/>
      <c r="R184" s="8">
        <v>29</v>
      </c>
      <c r="S184" s="5"/>
      <c r="T184" s="5"/>
      <c r="U184" s="5"/>
      <c r="V184" s="5"/>
      <c r="W184" s="8">
        <v>17</v>
      </c>
      <c r="X184" s="5"/>
      <c r="Y184" s="8">
        <v>29</v>
      </c>
      <c r="Z184" s="8">
        <v>29</v>
      </c>
      <c r="AA184" s="5"/>
      <c r="AB184" s="8">
        <v>29</v>
      </c>
      <c r="AC184" s="5"/>
      <c r="AD184" s="5"/>
      <c r="AE184" s="5"/>
      <c r="AF184" s="8">
        <v>29</v>
      </c>
      <c r="AG184" s="8">
        <v>1</v>
      </c>
      <c r="AH184" s="5"/>
      <c r="AI184" s="8">
        <v>29</v>
      </c>
      <c r="AJ184" s="5"/>
      <c r="AK184" s="8">
        <v>22</v>
      </c>
      <c r="AL184" s="8">
        <v>17</v>
      </c>
      <c r="AM184" s="5"/>
      <c r="AN184" s="5"/>
      <c r="AO184" s="8">
        <v>29</v>
      </c>
      <c r="AP184" s="5"/>
      <c r="AQ184" s="8">
        <v>29</v>
      </c>
      <c r="AR184" s="5"/>
      <c r="AS184" s="5" t="s">
        <v>208</v>
      </c>
    </row>
    <row r="185" spans="1:45" ht="13" x14ac:dyDescent="0.15">
      <c r="B185" s="7"/>
      <c r="C185" s="5"/>
      <c r="D185" s="8"/>
      <c r="F185" s="8"/>
      <c r="G185" s="5"/>
      <c r="H185" s="5"/>
      <c r="I185" s="5"/>
      <c r="J185" s="8"/>
      <c r="K185" s="5"/>
      <c r="L185" s="8">
        <v>29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8">
        <v>29</v>
      </c>
      <c r="AM185" s="5"/>
      <c r="AN185" s="5"/>
      <c r="AO185" s="5"/>
      <c r="AP185" s="5"/>
      <c r="AQ185" s="5"/>
      <c r="AR185" s="5"/>
      <c r="AS185" s="8"/>
    </row>
    <row r="186" spans="1:45" ht="13" x14ac:dyDescent="0.15">
      <c r="B186" s="7">
        <v>29</v>
      </c>
      <c r="C186" s="5" t="s">
        <v>43</v>
      </c>
      <c r="D186" s="8" t="s">
        <v>209</v>
      </c>
      <c r="E186" s="6">
        <v>29</v>
      </c>
      <c r="F186" s="8">
        <v>29</v>
      </c>
      <c r="G186" s="5"/>
      <c r="H186" s="5"/>
      <c r="I186" s="5"/>
      <c r="J186" s="8">
        <v>29</v>
      </c>
      <c r="K186" s="5"/>
      <c r="L186" s="5"/>
      <c r="M186" s="5"/>
      <c r="N186" s="5"/>
      <c r="O186" s="8">
        <v>29</v>
      </c>
      <c r="P186" s="5"/>
      <c r="Q186" s="5"/>
      <c r="R186" s="5"/>
      <c r="S186" s="5"/>
      <c r="T186" s="8">
        <v>1</v>
      </c>
      <c r="U186" s="5"/>
      <c r="V186" s="5"/>
      <c r="W186" s="8">
        <v>38</v>
      </c>
      <c r="X186" s="8">
        <v>29</v>
      </c>
      <c r="Y186" s="5"/>
      <c r="Z186" s="8">
        <v>1</v>
      </c>
      <c r="AA186" s="5"/>
      <c r="AB186" s="8">
        <v>29</v>
      </c>
      <c r="AC186" s="5"/>
      <c r="AD186" s="5"/>
      <c r="AE186" s="5"/>
      <c r="AF186" s="5"/>
      <c r="AG186" s="5"/>
      <c r="AH186" s="5"/>
      <c r="AI186" s="8">
        <v>29</v>
      </c>
      <c r="AJ186" s="5"/>
      <c r="AK186" s="8">
        <v>22</v>
      </c>
      <c r="AL186" s="8">
        <v>29</v>
      </c>
      <c r="AM186" s="5"/>
      <c r="AN186" s="5"/>
      <c r="AO186" s="8">
        <v>29</v>
      </c>
      <c r="AP186" s="5"/>
      <c r="AQ186" s="8">
        <v>29</v>
      </c>
      <c r="AR186" s="5"/>
      <c r="AS186" s="8" t="s">
        <v>209</v>
      </c>
    </row>
    <row r="187" spans="1:45" ht="13" x14ac:dyDescent="0.15">
      <c r="B187" s="9"/>
      <c r="C187" s="5"/>
      <c r="D187" s="5"/>
      <c r="F187" s="5"/>
      <c r="G187" s="5"/>
      <c r="H187" s="5"/>
      <c r="I187" s="5"/>
      <c r="J187" s="8"/>
      <c r="K187" s="5"/>
      <c r="L187" s="5"/>
      <c r="M187" s="8"/>
      <c r="N187" s="5"/>
      <c r="O187" s="5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8">
        <v>29</v>
      </c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" x14ac:dyDescent="0.15">
      <c r="A188" s="5"/>
      <c r="B188" s="9">
        <v>29</v>
      </c>
      <c r="C188" s="5" t="s">
        <v>43</v>
      </c>
      <c r="D188" s="5" t="s">
        <v>210</v>
      </c>
      <c r="F188" s="5"/>
      <c r="G188" s="5"/>
      <c r="H188" s="5"/>
      <c r="I188" s="5"/>
      <c r="J188" s="8">
        <v>29</v>
      </c>
      <c r="K188" s="5"/>
      <c r="L188" s="5"/>
      <c r="M188" s="8">
        <v>29</v>
      </c>
      <c r="N188" s="5"/>
      <c r="O188" s="5"/>
      <c r="P188" s="8">
        <v>29</v>
      </c>
      <c r="Q188" s="5"/>
      <c r="R188" s="5"/>
      <c r="S188" s="5"/>
      <c r="T188" s="5"/>
      <c r="U188" s="5"/>
      <c r="V188" s="5"/>
      <c r="W188" s="5"/>
      <c r="X188" s="5"/>
      <c r="Y188" s="5"/>
      <c r="Z188" s="8">
        <v>29</v>
      </c>
      <c r="AA188" s="5"/>
      <c r="AB188" s="8">
        <v>29</v>
      </c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8">
        <v>29</v>
      </c>
      <c r="AR188" s="5"/>
      <c r="AS188" s="5" t="s">
        <v>210</v>
      </c>
    </row>
    <row r="189" spans="1:45" ht="13" x14ac:dyDescent="0.15">
      <c r="A189" s="5"/>
      <c r="B189" s="7">
        <v>29</v>
      </c>
      <c r="C189" s="5" t="s">
        <v>43</v>
      </c>
      <c r="D189" s="5" t="s">
        <v>211</v>
      </c>
      <c r="F189" s="5"/>
      <c r="G189" s="5"/>
      <c r="H189" s="5"/>
      <c r="I189" s="5"/>
      <c r="J189" s="5"/>
      <c r="K189" s="5"/>
      <c r="L189" s="5"/>
      <c r="M189" s="5"/>
      <c r="N189" s="8">
        <v>29</v>
      </c>
      <c r="O189" s="8">
        <v>29</v>
      </c>
      <c r="P189" s="5"/>
      <c r="Q189" s="5"/>
      <c r="R189" s="8">
        <v>29</v>
      </c>
      <c r="S189" s="5"/>
      <c r="T189" s="5"/>
      <c r="U189" s="5"/>
      <c r="V189" s="5"/>
      <c r="W189" s="8">
        <v>2</v>
      </c>
      <c r="X189" s="5"/>
      <c r="Y189" s="8">
        <v>29</v>
      </c>
      <c r="Z189" s="5"/>
      <c r="AA189" s="5"/>
      <c r="AB189" s="8">
        <v>29</v>
      </c>
      <c r="AC189" s="5"/>
      <c r="AD189" s="5"/>
      <c r="AE189" s="5"/>
      <c r="AF189" s="5"/>
      <c r="AG189" s="5"/>
      <c r="AH189" s="5"/>
      <c r="AI189" s="8">
        <v>29</v>
      </c>
      <c r="AJ189" s="5"/>
      <c r="AK189" s="5"/>
      <c r="AL189" s="5"/>
      <c r="AM189" s="5"/>
      <c r="AN189" s="5"/>
      <c r="AO189" s="5"/>
      <c r="AP189" s="5"/>
      <c r="AQ189" s="8">
        <v>29</v>
      </c>
      <c r="AR189" s="5"/>
      <c r="AS189" s="5" t="s">
        <v>211</v>
      </c>
    </row>
    <row r="190" spans="1:45" ht="13" x14ac:dyDescent="0.15">
      <c r="A190" s="5"/>
      <c r="B190" s="9">
        <v>29</v>
      </c>
      <c r="C190" s="5" t="s">
        <v>47</v>
      </c>
      <c r="D190" s="5" t="s">
        <v>212</v>
      </c>
      <c r="F190" s="8">
        <v>29</v>
      </c>
      <c r="G190" s="5"/>
      <c r="H190" s="5"/>
      <c r="I190" s="5"/>
      <c r="J190" s="5"/>
      <c r="K190" s="5"/>
      <c r="L190" s="5"/>
      <c r="M190" s="5"/>
      <c r="N190" s="5"/>
      <c r="O190" s="5"/>
      <c r="P190" s="8">
        <v>29</v>
      </c>
      <c r="Q190" s="5"/>
      <c r="R190" s="5"/>
      <c r="S190" s="5"/>
      <c r="T190" s="5"/>
      <c r="U190" s="5"/>
      <c r="V190" s="5"/>
      <c r="W190" s="5"/>
      <c r="X190" s="5"/>
      <c r="Y190" s="5"/>
      <c r="Z190" s="8">
        <v>29</v>
      </c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8">
        <v>29</v>
      </c>
      <c r="AP190" s="5"/>
      <c r="AQ190" s="5"/>
      <c r="AR190" s="5"/>
      <c r="AS190" s="5" t="s">
        <v>212</v>
      </c>
    </row>
    <row r="191" spans="1:45" ht="13" x14ac:dyDescent="0.15">
      <c r="A191" s="5"/>
      <c r="B191" s="7">
        <v>29</v>
      </c>
      <c r="C191" s="5" t="s">
        <v>47</v>
      </c>
      <c r="D191" s="5" t="s">
        <v>213</v>
      </c>
      <c r="F191" s="8">
        <v>29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8">
        <v>29</v>
      </c>
      <c r="AP191" s="5"/>
      <c r="AQ191" s="5"/>
      <c r="AR191" s="5"/>
      <c r="AS191" s="5" t="s">
        <v>213</v>
      </c>
    </row>
    <row r="192" spans="1:45" ht="13" x14ac:dyDescent="0.15">
      <c r="A192" s="5"/>
      <c r="B192" s="9">
        <v>29</v>
      </c>
      <c r="C192" s="5" t="s">
        <v>50</v>
      </c>
      <c r="D192" s="5" t="s">
        <v>120</v>
      </c>
      <c r="F192" s="5"/>
      <c r="G192" s="5"/>
      <c r="H192" s="5"/>
      <c r="I192" s="5"/>
      <c r="J192" s="8">
        <v>29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>
        <v>29</v>
      </c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8">
        <v>29</v>
      </c>
      <c r="AJ192" s="5"/>
      <c r="AK192" s="5"/>
      <c r="AL192" s="5"/>
      <c r="AM192" s="5"/>
      <c r="AN192" s="5"/>
      <c r="AO192" s="5"/>
      <c r="AP192" s="5"/>
      <c r="AQ192" s="5"/>
      <c r="AR192" s="5"/>
      <c r="AS192" s="5" t="s">
        <v>120</v>
      </c>
    </row>
    <row r="193" spans="1:45" ht="13" x14ac:dyDescent="0.15">
      <c r="A193" s="5"/>
      <c r="B193" s="7">
        <v>29</v>
      </c>
      <c r="C193" s="5" t="s">
        <v>50</v>
      </c>
      <c r="D193" s="5" t="s">
        <v>214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>
        <v>29</v>
      </c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8">
        <v>29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 t="s">
        <v>214</v>
      </c>
    </row>
    <row r="194" spans="1:45" ht="13" x14ac:dyDescent="0.15">
      <c r="A194" s="5"/>
      <c r="B194" s="9">
        <v>29</v>
      </c>
      <c r="C194" s="5" t="s">
        <v>54</v>
      </c>
      <c r="D194" s="5" t="s">
        <v>215</v>
      </c>
      <c r="F194" s="8">
        <v>29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>
        <v>29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 t="s">
        <v>215</v>
      </c>
    </row>
    <row r="195" spans="1:45" ht="13" x14ac:dyDescent="0.15">
      <c r="A195" s="5"/>
      <c r="B195" s="7">
        <v>29</v>
      </c>
      <c r="C195" s="5" t="s">
        <v>54</v>
      </c>
      <c r="D195" s="8" t="s">
        <v>216</v>
      </c>
      <c r="F195" s="8">
        <v>29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>
        <v>29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8" t="s">
        <v>216</v>
      </c>
    </row>
    <row r="196" spans="1:45" ht="13" x14ac:dyDescent="0.15">
      <c r="A196" s="5"/>
      <c r="B196" s="7">
        <v>29</v>
      </c>
      <c r="C196" s="5" t="s">
        <v>54</v>
      </c>
      <c r="D196" s="8" t="s">
        <v>217</v>
      </c>
      <c r="F196" s="8">
        <v>29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8" t="s">
        <v>217</v>
      </c>
    </row>
    <row r="197" spans="1:45" ht="13" x14ac:dyDescent="0.15">
      <c r="A197" s="5"/>
      <c r="B197" s="9">
        <v>29</v>
      </c>
      <c r="C197" s="5" t="s">
        <v>54</v>
      </c>
      <c r="D197" s="5" t="s">
        <v>218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 t="s">
        <v>218</v>
      </c>
    </row>
    <row r="198" spans="1:45" ht="13" x14ac:dyDescent="0.15">
      <c r="A198" s="5"/>
      <c r="B198" s="7">
        <v>29</v>
      </c>
      <c r="C198" s="5" t="s">
        <v>57</v>
      </c>
      <c r="D198" s="8" t="s">
        <v>219</v>
      </c>
      <c r="F198" s="5"/>
      <c r="G198" s="8">
        <v>17</v>
      </c>
      <c r="H198" s="5"/>
      <c r="I198" s="5"/>
      <c r="J198" s="8">
        <v>29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>
        <v>23</v>
      </c>
      <c r="X198" s="8">
        <v>2</v>
      </c>
      <c r="Y198" s="5"/>
      <c r="Z198" s="5"/>
      <c r="AA198" s="5"/>
      <c r="AB198" s="5"/>
      <c r="AC198" s="5"/>
      <c r="AD198" s="5"/>
      <c r="AE198" s="5"/>
      <c r="AF198" s="5"/>
      <c r="AG198" s="8">
        <v>20</v>
      </c>
      <c r="AH198" s="5"/>
      <c r="AI198" s="5"/>
      <c r="AJ198" s="5"/>
      <c r="AK198" s="5"/>
      <c r="AL198" s="8">
        <v>20</v>
      </c>
      <c r="AM198" s="5"/>
      <c r="AN198" s="5"/>
      <c r="AO198" s="5"/>
      <c r="AP198" s="5"/>
      <c r="AQ198" s="8">
        <v>19</v>
      </c>
      <c r="AR198" s="8">
        <v>6</v>
      </c>
      <c r="AS198" s="8" t="s">
        <v>219</v>
      </c>
    </row>
    <row r="199" spans="1:45" ht="13" x14ac:dyDescent="0.15">
      <c r="A199" s="5"/>
      <c r="B199" s="9">
        <v>29</v>
      </c>
      <c r="C199" s="5" t="s">
        <v>60</v>
      </c>
      <c r="D199" s="5" t="s">
        <v>220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8">
        <v>29</v>
      </c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8">
        <v>20</v>
      </c>
      <c r="AK199" s="5"/>
      <c r="AL199" s="5"/>
      <c r="AM199" s="5"/>
      <c r="AN199" s="5"/>
      <c r="AO199" s="5"/>
      <c r="AP199" s="8">
        <v>1</v>
      </c>
      <c r="AQ199" s="5"/>
      <c r="AR199" s="5"/>
      <c r="AS199" s="5" t="s">
        <v>220</v>
      </c>
    </row>
    <row r="200" spans="1:45" ht="13" x14ac:dyDescent="0.15">
      <c r="A200" s="5"/>
      <c r="B200" s="7">
        <v>29</v>
      </c>
      <c r="C200" s="5" t="s">
        <v>60</v>
      </c>
      <c r="D200" s="5" t="s">
        <v>221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8">
        <v>20</v>
      </c>
      <c r="AK200" s="5"/>
      <c r="AL200" s="5"/>
      <c r="AM200" s="5"/>
      <c r="AN200" s="5"/>
      <c r="AO200" s="5"/>
      <c r="AP200" s="5"/>
      <c r="AQ200" s="5"/>
      <c r="AR200" s="5"/>
      <c r="AS200" s="5" t="s">
        <v>221</v>
      </c>
    </row>
    <row r="201" spans="1:45" ht="13" x14ac:dyDescent="0.15">
      <c r="A201" s="5"/>
      <c r="B201" s="9">
        <v>29</v>
      </c>
      <c r="C201" s="5" t="s">
        <v>60</v>
      </c>
      <c r="D201" s="5" t="s">
        <v>222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8">
        <v>6</v>
      </c>
      <c r="S201" s="5"/>
      <c r="T201" s="5"/>
      <c r="U201" s="5"/>
      <c r="V201" s="5"/>
      <c r="W201" s="5"/>
      <c r="X201" s="5"/>
      <c r="Y201" s="5"/>
      <c r="Z201" s="8">
        <v>17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 t="s">
        <v>222</v>
      </c>
    </row>
    <row r="202" spans="1:45" ht="13" x14ac:dyDescent="0.15">
      <c r="A202" s="1"/>
      <c r="B202" s="7">
        <v>29</v>
      </c>
      <c r="C202" s="5" t="s">
        <v>60</v>
      </c>
      <c r="D202" s="5" t="s">
        <v>223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 t="s">
        <v>223</v>
      </c>
    </row>
    <row r="203" spans="1:45" ht="13" x14ac:dyDescent="0.15">
      <c r="A203" s="1"/>
      <c r="B203" s="7"/>
      <c r="C203" s="5"/>
      <c r="D203" s="5"/>
      <c r="F203" s="8"/>
      <c r="G203" s="5"/>
      <c r="H203" s="5"/>
      <c r="I203" s="5"/>
      <c r="J203" s="5"/>
      <c r="K203" s="8"/>
      <c r="L203" s="5"/>
      <c r="M203" s="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" x14ac:dyDescent="0.15">
      <c r="A204" s="1" t="s">
        <v>224</v>
      </c>
      <c r="B204" s="7">
        <v>34</v>
      </c>
      <c r="C204" s="5" t="s">
        <v>43</v>
      </c>
      <c r="D204" s="5" t="s">
        <v>225</v>
      </c>
      <c r="F204" s="8">
        <v>34</v>
      </c>
      <c r="G204" s="5"/>
      <c r="H204" s="5"/>
      <c r="I204" s="5"/>
      <c r="J204" s="5"/>
      <c r="K204" s="8">
        <v>23</v>
      </c>
      <c r="L204" s="5"/>
      <c r="M204" s="8">
        <v>34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>
        <v>34</v>
      </c>
      <c r="AA204" s="5"/>
      <c r="AB204" s="5"/>
      <c r="AC204" s="5"/>
      <c r="AD204" s="5"/>
      <c r="AE204" s="5"/>
      <c r="AF204" s="8">
        <v>34</v>
      </c>
      <c r="AG204" s="5"/>
      <c r="AH204" s="5"/>
      <c r="AI204" s="5"/>
      <c r="AJ204" s="8">
        <v>34</v>
      </c>
      <c r="AK204" s="5"/>
      <c r="AL204" s="5"/>
      <c r="AM204" s="8">
        <v>17</v>
      </c>
      <c r="AN204" s="5"/>
      <c r="AO204" s="5"/>
      <c r="AP204" s="5"/>
      <c r="AQ204" s="8">
        <v>34</v>
      </c>
      <c r="AR204" s="8">
        <v>34</v>
      </c>
      <c r="AS204" s="5" t="s">
        <v>225</v>
      </c>
    </row>
    <row r="205" spans="1:45" ht="13" x14ac:dyDescent="0.15">
      <c r="B205" s="9"/>
      <c r="C205" s="5"/>
      <c r="D205" s="5"/>
      <c r="F205" s="5"/>
      <c r="G205" s="5"/>
      <c r="H205" s="5"/>
      <c r="I205" s="8"/>
      <c r="J205" s="8"/>
      <c r="K205" s="8">
        <v>34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8">
        <v>38</v>
      </c>
      <c r="AK205" s="5"/>
      <c r="AL205" s="5"/>
      <c r="AM205" s="8">
        <v>34</v>
      </c>
      <c r="AN205" s="5"/>
      <c r="AO205" s="5"/>
      <c r="AP205" s="5"/>
      <c r="AQ205" s="5"/>
      <c r="AR205" s="5"/>
      <c r="AS205" s="5"/>
    </row>
    <row r="206" spans="1:45" ht="13" x14ac:dyDescent="0.15">
      <c r="B206" s="9">
        <v>34</v>
      </c>
      <c r="C206" s="5" t="s">
        <v>43</v>
      </c>
      <c r="D206" s="8" t="s">
        <v>226</v>
      </c>
      <c r="E206" s="6">
        <v>34</v>
      </c>
      <c r="F206" s="5"/>
      <c r="G206" s="5"/>
      <c r="H206" s="5"/>
      <c r="I206" s="8">
        <v>34</v>
      </c>
      <c r="J206" s="8">
        <v>34</v>
      </c>
      <c r="K206" s="5"/>
      <c r="L206" s="5"/>
      <c r="M206" s="5"/>
      <c r="N206" s="5"/>
      <c r="O206" s="5"/>
      <c r="P206" s="5"/>
      <c r="Q206" s="5"/>
      <c r="R206" s="8">
        <v>17</v>
      </c>
      <c r="S206" s="8">
        <v>34</v>
      </c>
      <c r="T206" s="5"/>
      <c r="U206" s="5"/>
      <c r="V206" s="8">
        <v>34</v>
      </c>
      <c r="W206" s="5"/>
      <c r="X206" s="5"/>
      <c r="Y206" s="8">
        <v>2</v>
      </c>
      <c r="Z206" s="8">
        <v>34</v>
      </c>
      <c r="AA206" s="5"/>
      <c r="AB206" s="5"/>
      <c r="AC206" s="8">
        <v>38</v>
      </c>
      <c r="AD206" s="5"/>
      <c r="AE206" s="5"/>
      <c r="AF206" s="8">
        <v>34</v>
      </c>
      <c r="AG206" s="5"/>
      <c r="AH206" s="5"/>
      <c r="AI206" s="5"/>
      <c r="AJ206" s="8">
        <v>34</v>
      </c>
      <c r="AK206" s="5"/>
      <c r="AL206" s="5"/>
      <c r="AM206" s="5"/>
      <c r="AN206" s="5"/>
      <c r="AO206" s="5"/>
      <c r="AP206" s="5"/>
      <c r="AQ206" s="8">
        <v>34</v>
      </c>
      <c r="AR206" s="8">
        <v>34</v>
      </c>
      <c r="AS206" s="8" t="s">
        <v>226</v>
      </c>
    </row>
    <row r="207" spans="1:45" ht="13" x14ac:dyDescent="0.15">
      <c r="A207" s="5"/>
      <c r="B207" s="7">
        <v>34</v>
      </c>
      <c r="C207" s="5" t="s">
        <v>43</v>
      </c>
      <c r="D207" s="5" t="s">
        <v>227</v>
      </c>
      <c r="F207" s="8">
        <v>34</v>
      </c>
      <c r="G207" s="5"/>
      <c r="H207" s="5"/>
      <c r="I207" s="8">
        <v>34</v>
      </c>
      <c r="J207" s="8">
        <v>34</v>
      </c>
      <c r="K207" s="5"/>
      <c r="L207" s="5"/>
      <c r="M207" s="5"/>
      <c r="N207" s="5"/>
      <c r="O207" s="5"/>
      <c r="P207" s="5"/>
      <c r="Q207" s="5"/>
      <c r="R207" s="8">
        <v>2</v>
      </c>
      <c r="S207" s="5"/>
      <c r="T207" s="5"/>
      <c r="U207" s="5"/>
      <c r="V207" s="5"/>
      <c r="W207" s="5"/>
      <c r="X207" s="8">
        <v>34</v>
      </c>
      <c r="Y207" s="5"/>
      <c r="Z207" s="8">
        <v>34</v>
      </c>
      <c r="AA207" s="5"/>
      <c r="AB207" s="5"/>
      <c r="AC207" s="5"/>
      <c r="AD207" s="5"/>
      <c r="AE207" s="5"/>
      <c r="AF207" s="5"/>
      <c r="AG207" s="5"/>
      <c r="AH207" s="5"/>
      <c r="AI207" s="5"/>
      <c r="AJ207" s="8">
        <v>38</v>
      </c>
      <c r="AK207" s="5"/>
      <c r="AL207" s="5"/>
      <c r="AM207" s="5"/>
      <c r="AN207" s="5"/>
      <c r="AO207" s="5"/>
      <c r="AP207" s="5"/>
      <c r="AQ207" s="8">
        <v>34</v>
      </c>
      <c r="AR207" s="5"/>
      <c r="AS207" s="5" t="s">
        <v>227</v>
      </c>
    </row>
    <row r="208" spans="1:45" ht="13" x14ac:dyDescent="0.15">
      <c r="A208" s="5"/>
      <c r="B208" s="9"/>
      <c r="C208" s="5"/>
      <c r="D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8">
        <v>34</v>
      </c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8"/>
    </row>
    <row r="209" spans="1:45" ht="13" x14ac:dyDescent="0.15">
      <c r="A209" s="5"/>
      <c r="B209" s="9">
        <v>34</v>
      </c>
      <c r="C209" s="5" t="s">
        <v>47</v>
      </c>
      <c r="D209" s="8" t="s">
        <v>228</v>
      </c>
      <c r="F209" s="5"/>
      <c r="G209" s="5"/>
      <c r="H209" s="5"/>
      <c r="I209" s="8">
        <v>34</v>
      </c>
      <c r="J209" s="8">
        <v>34</v>
      </c>
      <c r="K209" s="5"/>
      <c r="L209" s="5"/>
      <c r="M209" s="5"/>
      <c r="N209" s="5"/>
      <c r="O209" s="5"/>
      <c r="P209" s="5"/>
      <c r="Q209" s="5"/>
      <c r="R209" s="8">
        <v>2</v>
      </c>
      <c r="S209" s="5"/>
      <c r="T209" s="5"/>
      <c r="U209" s="5"/>
      <c r="V209" s="8">
        <v>20</v>
      </c>
      <c r="W209" s="5"/>
      <c r="X209" s="8">
        <v>34</v>
      </c>
      <c r="Y209" s="5"/>
      <c r="Z209" s="8">
        <v>34</v>
      </c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8">
        <v>34</v>
      </c>
      <c r="AR209" s="5"/>
      <c r="AS209" s="8" t="s">
        <v>228</v>
      </c>
    </row>
    <row r="210" spans="1:45" ht="13" x14ac:dyDescent="0.15">
      <c r="A210" s="5"/>
      <c r="B210" s="7"/>
      <c r="C210" s="5"/>
      <c r="D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>
        <v>17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" x14ac:dyDescent="0.15">
      <c r="A211" s="5"/>
      <c r="B211" s="7"/>
      <c r="C211" s="5"/>
      <c r="D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>
        <v>34</v>
      </c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" x14ac:dyDescent="0.15">
      <c r="A212" s="5"/>
      <c r="B212" s="7">
        <v>34</v>
      </c>
      <c r="C212" s="5" t="s">
        <v>50</v>
      </c>
      <c r="D212" s="5" t="s">
        <v>120</v>
      </c>
      <c r="F212" s="8">
        <v>34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>
        <v>34</v>
      </c>
      <c r="T212" s="5"/>
      <c r="U212" s="5"/>
      <c r="V212" s="8">
        <v>20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 t="s">
        <v>120</v>
      </c>
    </row>
    <row r="213" spans="1:45" ht="13" x14ac:dyDescent="0.15">
      <c r="A213" s="5"/>
      <c r="B213" s="9">
        <v>34</v>
      </c>
      <c r="C213" s="5" t="s">
        <v>50</v>
      </c>
      <c r="D213" s="5" t="s">
        <v>229</v>
      </c>
      <c r="F213" s="8">
        <v>34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>
        <v>34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 t="s">
        <v>229</v>
      </c>
    </row>
    <row r="214" spans="1:45" ht="13" x14ac:dyDescent="0.15">
      <c r="A214" s="5"/>
      <c r="B214" s="7">
        <v>34</v>
      </c>
      <c r="C214" s="5" t="s">
        <v>50</v>
      </c>
      <c r="D214" s="5" t="s">
        <v>230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 t="s">
        <v>230</v>
      </c>
    </row>
    <row r="215" spans="1:45" ht="13" x14ac:dyDescent="0.15">
      <c r="A215" s="5"/>
      <c r="B215" s="9">
        <v>34</v>
      </c>
      <c r="C215" s="5" t="s">
        <v>54</v>
      </c>
      <c r="D215" s="5" t="s">
        <v>231</v>
      </c>
      <c r="F215" s="5"/>
      <c r="G215" s="5"/>
      <c r="H215" s="5"/>
      <c r="I215" s="8">
        <v>34</v>
      </c>
      <c r="J215" s="8">
        <v>34</v>
      </c>
      <c r="K215" s="5"/>
      <c r="L215" s="5"/>
      <c r="M215" s="5"/>
      <c r="N215" s="5"/>
      <c r="O215" s="5"/>
      <c r="P215" s="5"/>
      <c r="Q215" s="5"/>
      <c r="R215" s="8">
        <v>2</v>
      </c>
      <c r="S215" s="5"/>
      <c r="T215" s="5"/>
      <c r="U215" s="5"/>
      <c r="V215" s="5"/>
      <c r="W215" s="5"/>
      <c r="X215" s="8">
        <v>34</v>
      </c>
      <c r="Y215" s="5"/>
      <c r="Z215" s="8">
        <v>34</v>
      </c>
      <c r="AA215" s="5"/>
      <c r="AB215" s="5"/>
      <c r="AC215" s="8">
        <v>38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8">
        <v>34</v>
      </c>
      <c r="AR215" s="5"/>
      <c r="AS215" s="5" t="s">
        <v>231</v>
      </c>
    </row>
    <row r="216" spans="1:45" ht="13" x14ac:dyDescent="0.15">
      <c r="A216" s="5"/>
      <c r="B216" s="7"/>
      <c r="C216" s="5"/>
      <c r="D216" s="5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8">
        <v>17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" x14ac:dyDescent="0.15">
      <c r="A217" s="5"/>
      <c r="B217" s="7"/>
      <c r="C217" s="5"/>
      <c r="D217" s="5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8">
        <v>34</v>
      </c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" x14ac:dyDescent="0.15">
      <c r="A218" s="5"/>
      <c r="B218" s="7">
        <v>34</v>
      </c>
      <c r="C218" s="5" t="s">
        <v>54</v>
      </c>
      <c r="D218" s="5" t="s">
        <v>232</v>
      </c>
      <c r="F218" s="5"/>
      <c r="G218" s="5"/>
      <c r="H218" s="5"/>
      <c r="I218" s="8">
        <v>34</v>
      </c>
      <c r="J218" s="8">
        <v>34</v>
      </c>
      <c r="K218" s="5"/>
      <c r="L218" s="5"/>
      <c r="M218" s="5"/>
      <c r="N218" s="5"/>
      <c r="O218" s="5"/>
      <c r="P218" s="5"/>
      <c r="Q218" s="5"/>
      <c r="R218" s="8">
        <v>2</v>
      </c>
      <c r="S218" s="5"/>
      <c r="T218" s="5"/>
      <c r="U218" s="5"/>
      <c r="V218" s="5"/>
      <c r="W218" s="5"/>
      <c r="X218" s="8">
        <v>34</v>
      </c>
      <c r="Y218" s="5"/>
      <c r="Z218" s="8">
        <v>34</v>
      </c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8">
        <v>34</v>
      </c>
      <c r="AR218" s="5"/>
      <c r="AS218" s="5" t="s">
        <v>232</v>
      </c>
    </row>
    <row r="219" spans="1:45" ht="13" x14ac:dyDescent="0.15">
      <c r="A219" s="5"/>
      <c r="B219" s="7"/>
      <c r="C219" s="5"/>
      <c r="D219" s="5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8">
        <v>17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" x14ac:dyDescent="0.15">
      <c r="A220" s="5"/>
      <c r="B220" s="9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>
        <v>34</v>
      </c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" x14ac:dyDescent="0.15">
      <c r="A221" s="5"/>
      <c r="B221" s="9">
        <v>34</v>
      </c>
      <c r="C221" s="5" t="s">
        <v>54</v>
      </c>
      <c r="D221" s="5" t="s">
        <v>233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">
        <v>34</v>
      </c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8">
        <v>34</v>
      </c>
      <c r="AR221" s="5"/>
      <c r="AS221" s="5" t="s">
        <v>233</v>
      </c>
    </row>
    <row r="222" spans="1:45" ht="13" x14ac:dyDescent="0.15">
      <c r="A222" s="5"/>
      <c r="B222" s="7">
        <v>34</v>
      </c>
      <c r="C222" s="5" t="s">
        <v>57</v>
      </c>
      <c r="D222" s="5" t="s">
        <v>234</v>
      </c>
      <c r="F222" s="8">
        <v>34</v>
      </c>
      <c r="G222" s="8">
        <v>34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 t="s">
        <v>234</v>
      </c>
    </row>
    <row r="223" spans="1:45" ht="13" x14ac:dyDescent="0.15">
      <c r="A223" s="5"/>
      <c r="B223" s="9">
        <v>34</v>
      </c>
      <c r="C223" s="5" t="s">
        <v>57</v>
      </c>
      <c r="D223" s="5" t="s">
        <v>235</v>
      </c>
      <c r="F223" s="8">
        <v>34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>
        <v>34</v>
      </c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 t="s">
        <v>235</v>
      </c>
    </row>
    <row r="224" spans="1:45" ht="13" x14ac:dyDescent="0.15">
      <c r="A224" s="5"/>
      <c r="B224" s="7">
        <v>34</v>
      </c>
      <c r="C224" s="5" t="s">
        <v>57</v>
      </c>
      <c r="D224" s="5" t="s">
        <v>236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 t="s">
        <v>236</v>
      </c>
    </row>
    <row r="225" spans="1:45" ht="13" x14ac:dyDescent="0.15">
      <c r="A225" s="5"/>
      <c r="B225" s="9">
        <v>34</v>
      </c>
      <c r="C225" s="5" t="s">
        <v>60</v>
      </c>
      <c r="D225" s="5" t="s">
        <v>237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>
        <v>34</v>
      </c>
      <c r="T225" s="5"/>
      <c r="U225" s="5"/>
      <c r="V225" s="5"/>
      <c r="W225" s="5"/>
      <c r="X225" s="5"/>
      <c r="Y225" s="8">
        <v>2</v>
      </c>
      <c r="Z225" s="5"/>
      <c r="AA225" s="5"/>
      <c r="AB225" s="5"/>
      <c r="AC225" s="5"/>
      <c r="AD225" s="5"/>
      <c r="AE225" s="5"/>
      <c r="AF225" s="5"/>
      <c r="AG225" s="8">
        <v>29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8">
        <v>34</v>
      </c>
      <c r="AR225" s="5"/>
      <c r="AS225" s="5" t="s">
        <v>237</v>
      </c>
    </row>
    <row r="226" spans="1:45" ht="13" x14ac:dyDescent="0.15">
      <c r="A226" s="5"/>
      <c r="B226" s="7">
        <v>34</v>
      </c>
      <c r="C226" s="5" t="s">
        <v>60</v>
      </c>
      <c r="D226" s="5" t="s">
        <v>238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8">
        <v>2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8">
        <v>34</v>
      </c>
      <c r="AR226" s="5"/>
      <c r="AS226" s="5" t="s">
        <v>238</v>
      </c>
    </row>
    <row r="227" spans="1:45" ht="13" x14ac:dyDescent="0.15">
      <c r="A227" s="5"/>
      <c r="B227" s="9">
        <v>34</v>
      </c>
      <c r="C227" s="5" t="s">
        <v>60</v>
      </c>
      <c r="D227" s="5" t="s">
        <v>239</v>
      </c>
      <c r="F227" s="5"/>
      <c r="G227" s="8">
        <v>34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8">
        <v>34</v>
      </c>
      <c r="AG227" s="5"/>
      <c r="AH227" s="5"/>
      <c r="AI227" s="5"/>
      <c r="AJ227" s="8">
        <v>34</v>
      </c>
      <c r="AK227" s="5"/>
      <c r="AL227" s="5"/>
      <c r="AM227" s="5"/>
      <c r="AN227" s="5"/>
      <c r="AO227" s="5"/>
      <c r="AP227" s="5"/>
      <c r="AQ227" s="8">
        <v>34</v>
      </c>
      <c r="AR227" s="5"/>
      <c r="AS227" s="5" t="s">
        <v>239</v>
      </c>
    </row>
    <row r="228" spans="1:45" ht="13" x14ac:dyDescent="0.15">
      <c r="A228" s="5"/>
      <c r="B228" s="7">
        <v>34</v>
      </c>
      <c r="C228" s="5" t="s">
        <v>60</v>
      </c>
      <c r="D228" s="5" t="s">
        <v>240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8">
        <v>34</v>
      </c>
      <c r="AG228" s="5"/>
      <c r="AH228" s="5"/>
      <c r="AI228" s="5"/>
      <c r="AJ228" s="8">
        <v>34</v>
      </c>
      <c r="AK228" s="5"/>
      <c r="AL228" s="5"/>
      <c r="AM228" s="5"/>
      <c r="AN228" s="5"/>
      <c r="AO228" s="5"/>
      <c r="AP228" s="5"/>
      <c r="AQ228" s="5"/>
      <c r="AR228" s="5"/>
      <c r="AS228" s="5" t="s">
        <v>240</v>
      </c>
    </row>
    <row r="229" spans="1:45" ht="13" x14ac:dyDescent="0.15">
      <c r="A229" s="1"/>
      <c r="B229" s="7"/>
      <c r="C229" s="5"/>
      <c r="D229" s="5"/>
      <c r="F229" s="8"/>
      <c r="G229" s="5"/>
      <c r="H229" s="5"/>
      <c r="I229" s="8"/>
      <c r="J229" s="8"/>
      <c r="K229" s="5"/>
      <c r="L229" s="5"/>
      <c r="M229" s="8"/>
      <c r="N229" s="8"/>
      <c r="O229" s="5"/>
      <c r="P229" s="5"/>
      <c r="Q229" s="5"/>
      <c r="R229" s="8"/>
      <c r="S229" s="8"/>
      <c r="T229" s="5"/>
      <c r="U229" s="8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" x14ac:dyDescent="0.15">
      <c r="A230" s="1"/>
      <c r="B230" s="7"/>
      <c r="C230" s="5"/>
      <c r="D230" s="5"/>
      <c r="F230" s="8"/>
      <c r="G230" s="5"/>
      <c r="H230" s="5"/>
      <c r="I230" s="8"/>
      <c r="J230" s="8"/>
      <c r="K230" s="5"/>
      <c r="L230" s="5"/>
      <c r="M230" s="8"/>
      <c r="N230" s="8"/>
      <c r="O230" s="5"/>
      <c r="P230" s="5"/>
      <c r="Q230" s="5"/>
      <c r="R230" s="8"/>
      <c r="S230" s="8"/>
      <c r="T230" s="5"/>
      <c r="U230" s="8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" x14ac:dyDescent="0.15">
      <c r="A231" s="1" t="s">
        <v>241</v>
      </c>
      <c r="B231" s="7">
        <v>38</v>
      </c>
      <c r="C231" s="5" t="s">
        <v>43</v>
      </c>
      <c r="D231" s="5" t="s">
        <v>242</v>
      </c>
      <c r="F231" s="8">
        <v>38</v>
      </c>
      <c r="G231" s="5"/>
      <c r="H231" s="5"/>
      <c r="I231" s="8">
        <v>38</v>
      </c>
      <c r="J231" s="8">
        <v>38</v>
      </c>
      <c r="K231" s="5"/>
      <c r="L231" s="5"/>
      <c r="M231" s="8">
        <v>38</v>
      </c>
      <c r="N231" s="8">
        <v>38</v>
      </c>
      <c r="O231" s="5"/>
      <c r="P231" s="5"/>
      <c r="Q231" s="5"/>
      <c r="R231" s="8">
        <v>38</v>
      </c>
      <c r="S231" s="8">
        <v>38</v>
      </c>
      <c r="T231" s="5"/>
      <c r="U231" s="8">
        <v>38</v>
      </c>
      <c r="V231" s="5"/>
      <c r="W231" s="5"/>
      <c r="X231" s="5"/>
      <c r="Y231" s="5"/>
      <c r="Z231" s="8">
        <v>38</v>
      </c>
      <c r="AA231" s="5"/>
      <c r="AB231" s="8">
        <v>38</v>
      </c>
      <c r="AC231" s="5"/>
      <c r="AD231" s="5"/>
      <c r="AE231" s="5"/>
      <c r="AF231" s="5"/>
      <c r="AG231" s="5"/>
      <c r="AH231" s="8">
        <v>2</v>
      </c>
      <c r="AI231" s="8">
        <v>38</v>
      </c>
      <c r="AJ231" s="5"/>
      <c r="AK231" s="5"/>
      <c r="AL231" s="8">
        <v>38</v>
      </c>
      <c r="AM231" s="8">
        <v>6</v>
      </c>
      <c r="AN231" s="5"/>
      <c r="AO231" s="5"/>
      <c r="AP231" s="8">
        <v>6</v>
      </c>
      <c r="AQ231" s="8">
        <v>38</v>
      </c>
      <c r="AR231" s="5"/>
      <c r="AS231" s="5" t="s">
        <v>242</v>
      </c>
    </row>
    <row r="232" spans="1:45" ht="13" x14ac:dyDescent="0.15">
      <c r="B232" s="9"/>
      <c r="C232" s="5"/>
      <c r="D232" s="5"/>
      <c r="F232" s="8"/>
      <c r="G232" s="5"/>
      <c r="H232" s="5"/>
      <c r="I232" s="5"/>
      <c r="J232" s="8"/>
      <c r="K232" s="5"/>
      <c r="L232" s="5"/>
      <c r="M232" s="5"/>
      <c r="N232" s="8"/>
      <c r="O232" s="5"/>
      <c r="P232" s="5"/>
      <c r="Q232" s="5"/>
      <c r="R232" s="8"/>
      <c r="S232" s="5"/>
      <c r="T232" s="5"/>
      <c r="U232" s="5"/>
      <c r="V232" s="5"/>
      <c r="W232" s="5"/>
      <c r="X232" s="5"/>
      <c r="Y232" s="5"/>
      <c r="Z232" s="8"/>
      <c r="AA232" s="5"/>
      <c r="AB232" s="8"/>
      <c r="AC232" s="5"/>
      <c r="AD232" s="5"/>
      <c r="AE232" s="5"/>
      <c r="AF232" s="5"/>
      <c r="AG232" s="5"/>
      <c r="AH232" s="8">
        <v>34</v>
      </c>
      <c r="AI232" s="5"/>
      <c r="AJ232" s="5"/>
      <c r="AK232" s="5"/>
      <c r="AL232" s="5"/>
      <c r="AM232" s="5"/>
      <c r="AN232" s="5"/>
      <c r="AO232" s="5"/>
      <c r="AP232" s="8">
        <v>19</v>
      </c>
      <c r="AQ232" s="5"/>
      <c r="AR232" s="5"/>
      <c r="AS232" s="5"/>
    </row>
    <row r="233" spans="1:45" ht="13" x14ac:dyDescent="0.15">
      <c r="A233" s="5"/>
      <c r="B233" s="9"/>
      <c r="C233" s="5"/>
      <c r="D233" s="5"/>
      <c r="F233" s="8"/>
      <c r="G233" s="5"/>
      <c r="H233" s="5"/>
      <c r="I233" s="5"/>
      <c r="J233" s="8"/>
      <c r="K233" s="5"/>
      <c r="L233" s="5"/>
      <c r="M233" s="5"/>
      <c r="N233" s="8"/>
      <c r="O233" s="5"/>
      <c r="P233" s="5"/>
      <c r="Q233" s="5"/>
      <c r="R233" s="8"/>
      <c r="S233" s="5"/>
      <c r="T233" s="5"/>
      <c r="U233" s="5"/>
      <c r="V233" s="5"/>
      <c r="W233" s="5"/>
      <c r="X233" s="5"/>
      <c r="Y233" s="5"/>
      <c r="Z233" s="8"/>
      <c r="AA233" s="5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8"/>
      <c r="AM233" s="5"/>
      <c r="AN233" s="5"/>
      <c r="AO233" s="5"/>
      <c r="AP233" s="8">
        <v>28</v>
      </c>
      <c r="AQ233" s="5"/>
      <c r="AR233" s="5"/>
      <c r="AS233" s="5"/>
    </row>
    <row r="234" spans="1:45" ht="13" x14ac:dyDescent="0.15">
      <c r="A234" s="5"/>
      <c r="B234" s="9">
        <v>38</v>
      </c>
      <c r="C234" s="5" t="s">
        <v>43</v>
      </c>
      <c r="D234" s="5" t="s">
        <v>243</v>
      </c>
      <c r="F234" s="8">
        <v>38</v>
      </c>
      <c r="G234" s="5"/>
      <c r="H234" s="5"/>
      <c r="I234" s="5"/>
      <c r="J234" s="8">
        <v>38</v>
      </c>
      <c r="K234" s="5"/>
      <c r="L234" s="5"/>
      <c r="M234" s="5"/>
      <c r="N234" s="8">
        <v>38</v>
      </c>
      <c r="O234" s="5"/>
      <c r="P234" s="5"/>
      <c r="Q234" s="5"/>
      <c r="R234" s="8">
        <v>38</v>
      </c>
      <c r="S234" s="5"/>
      <c r="T234" s="5"/>
      <c r="U234" s="5"/>
      <c r="V234" s="5"/>
      <c r="W234" s="5"/>
      <c r="X234" s="5"/>
      <c r="Y234" s="5"/>
      <c r="Z234" s="8">
        <v>38</v>
      </c>
      <c r="AA234" s="5"/>
      <c r="AB234" s="8">
        <v>38</v>
      </c>
      <c r="AC234" s="5"/>
      <c r="AD234" s="5"/>
      <c r="AE234" s="5"/>
      <c r="AF234" s="5"/>
      <c r="AG234" s="5"/>
      <c r="AH234" s="5"/>
      <c r="AI234" s="5"/>
      <c r="AJ234" s="5"/>
      <c r="AK234" s="5"/>
      <c r="AL234" s="8">
        <v>38</v>
      </c>
      <c r="AM234" s="5"/>
      <c r="AN234" s="5"/>
      <c r="AO234" s="5"/>
      <c r="AP234" s="5"/>
      <c r="AQ234" s="8">
        <v>38</v>
      </c>
      <c r="AR234" s="5"/>
      <c r="AS234" s="5" t="s">
        <v>243</v>
      </c>
    </row>
    <row r="235" spans="1:45" ht="13" x14ac:dyDescent="0.15">
      <c r="A235" s="5"/>
      <c r="B235" s="7">
        <v>38</v>
      </c>
      <c r="C235" s="5" t="s">
        <v>43</v>
      </c>
      <c r="D235" s="5" t="s">
        <v>244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>
        <v>38</v>
      </c>
      <c r="S235" s="5"/>
      <c r="T235" s="5"/>
      <c r="U235" s="8">
        <v>19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 t="s">
        <v>244</v>
      </c>
    </row>
    <row r="236" spans="1:45" ht="13" x14ac:dyDescent="0.15">
      <c r="A236" s="5"/>
      <c r="B236" s="9">
        <v>38</v>
      </c>
      <c r="C236" s="5" t="s">
        <v>47</v>
      </c>
      <c r="D236" s="5" t="s">
        <v>245</v>
      </c>
      <c r="F236" s="5"/>
      <c r="G236" s="5"/>
      <c r="H236" s="5"/>
      <c r="I236" s="5"/>
      <c r="J236" s="5"/>
      <c r="K236" s="5"/>
      <c r="L236" s="5"/>
      <c r="M236" s="5"/>
      <c r="N236" s="8">
        <v>38</v>
      </c>
      <c r="O236" s="5"/>
      <c r="P236" s="5"/>
      <c r="Q236" s="5"/>
      <c r="R236" s="5"/>
      <c r="S236" s="8">
        <v>38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8">
        <v>38</v>
      </c>
      <c r="AJ236" s="5"/>
      <c r="AK236" s="5"/>
      <c r="AL236" s="5"/>
      <c r="AM236" s="5"/>
      <c r="AN236" s="5"/>
      <c r="AO236" s="5"/>
      <c r="AP236" s="5"/>
      <c r="AQ236" s="5"/>
      <c r="AR236" s="5"/>
      <c r="AS236" s="5" t="s">
        <v>245</v>
      </c>
    </row>
    <row r="237" spans="1:45" ht="13" x14ac:dyDescent="0.15">
      <c r="A237" s="5"/>
      <c r="B237" s="7">
        <v>38</v>
      </c>
      <c r="C237" s="5" t="s">
        <v>47</v>
      </c>
      <c r="D237" s="5" t="s">
        <v>246</v>
      </c>
      <c r="F237" s="5"/>
      <c r="G237" s="5"/>
      <c r="H237" s="5"/>
      <c r="I237" s="5"/>
      <c r="J237" s="5"/>
      <c r="K237" s="5"/>
      <c r="L237" s="5"/>
      <c r="M237" s="5"/>
      <c r="N237" s="8">
        <v>38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8">
        <v>38</v>
      </c>
      <c r="AJ237" s="5"/>
      <c r="AK237" s="5"/>
      <c r="AL237" s="5"/>
      <c r="AM237" s="5"/>
      <c r="AN237" s="5"/>
      <c r="AO237" s="5"/>
      <c r="AP237" s="5"/>
      <c r="AQ237" s="5"/>
      <c r="AR237" s="5"/>
      <c r="AS237" s="5" t="s">
        <v>246</v>
      </c>
    </row>
    <row r="238" spans="1:45" ht="13" x14ac:dyDescent="0.15">
      <c r="A238" s="5"/>
      <c r="B238" s="9">
        <v>38</v>
      </c>
      <c r="C238" s="5" t="s">
        <v>47</v>
      </c>
      <c r="D238" s="5" t="s">
        <v>247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 t="s">
        <v>247</v>
      </c>
    </row>
    <row r="239" spans="1:45" ht="13" x14ac:dyDescent="0.15">
      <c r="A239" s="5"/>
      <c r="B239" s="7">
        <v>38</v>
      </c>
      <c r="C239" s="5" t="s">
        <v>50</v>
      </c>
      <c r="D239" s="5" t="s">
        <v>248</v>
      </c>
      <c r="F239" s="8">
        <v>38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8">
        <v>38</v>
      </c>
      <c r="AR239" s="5"/>
      <c r="AS239" s="5" t="s">
        <v>248</v>
      </c>
    </row>
    <row r="240" spans="1:45" ht="13" x14ac:dyDescent="0.15">
      <c r="A240" s="5"/>
      <c r="B240" s="9">
        <v>38</v>
      </c>
      <c r="C240" s="5" t="s">
        <v>50</v>
      </c>
      <c r="D240" s="5" t="s">
        <v>249</v>
      </c>
      <c r="F240" s="8">
        <v>38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8">
        <v>38</v>
      </c>
      <c r="AM240" s="5"/>
      <c r="AN240" s="5"/>
      <c r="AO240" s="5"/>
      <c r="AP240" s="5"/>
      <c r="AQ240" s="8">
        <v>38</v>
      </c>
      <c r="AR240" s="5"/>
      <c r="AS240" s="5" t="s">
        <v>249</v>
      </c>
    </row>
    <row r="241" spans="1:45" ht="13" x14ac:dyDescent="0.15">
      <c r="A241" s="5"/>
      <c r="B241" s="7">
        <v>38</v>
      </c>
      <c r="C241" s="5" t="s">
        <v>54</v>
      </c>
      <c r="D241" s="5" t="s">
        <v>250</v>
      </c>
      <c r="F241" s="5"/>
      <c r="G241" s="8">
        <v>2</v>
      </c>
      <c r="H241" s="5"/>
      <c r="I241" s="5"/>
      <c r="J241" s="5"/>
      <c r="K241" s="5"/>
      <c r="L241" s="5"/>
      <c r="M241" s="8">
        <v>38</v>
      </c>
      <c r="N241" s="8">
        <v>38</v>
      </c>
      <c r="O241" s="5"/>
      <c r="P241" s="5"/>
      <c r="Q241" s="5"/>
      <c r="R241" s="5"/>
      <c r="S241" s="8">
        <v>38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8">
        <v>38</v>
      </c>
      <c r="AG241" s="5"/>
      <c r="AH241" s="8">
        <v>2</v>
      </c>
      <c r="AI241" s="8">
        <v>38</v>
      </c>
      <c r="AJ241" s="5"/>
      <c r="AK241" s="5"/>
      <c r="AL241" s="5"/>
      <c r="AM241" s="5"/>
      <c r="AN241" s="5"/>
      <c r="AO241" s="5"/>
      <c r="AP241" s="5"/>
      <c r="AQ241" s="5"/>
      <c r="AR241" s="5"/>
      <c r="AS241" s="5" t="s">
        <v>250</v>
      </c>
    </row>
    <row r="242" spans="1:45" ht="13" x14ac:dyDescent="0.15">
      <c r="A242" s="5"/>
      <c r="B242" s="9">
        <v>38</v>
      </c>
      <c r="C242" s="5" t="s">
        <v>54</v>
      </c>
      <c r="D242" s="5" t="s">
        <v>251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8">
        <v>38</v>
      </c>
      <c r="AJ242" s="5"/>
      <c r="AK242" s="5"/>
      <c r="AL242" s="5"/>
      <c r="AM242" s="5"/>
      <c r="AN242" s="5"/>
      <c r="AO242" s="5"/>
      <c r="AP242" s="5"/>
      <c r="AQ242" s="5"/>
      <c r="AR242" s="5"/>
      <c r="AS242" s="5" t="s">
        <v>251</v>
      </c>
    </row>
    <row r="243" spans="1:45" ht="13" x14ac:dyDescent="0.15">
      <c r="A243" s="5"/>
      <c r="B243" s="7">
        <v>38</v>
      </c>
      <c r="C243" s="5" t="s">
        <v>54</v>
      </c>
      <c r="D243" s="5" t="s">
        <v>252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 t="s">
        <v>252</v>
      </c>
    </row>
    <row r="244" spans="1:45" ht="13" x14ac:dyDescent="0.15">
      <c r="A244" s="5"/>
      <c r="B244" s="9">
        <v>38</v>
      </c>
      <c r="C244" s="5" t="s">
        <v>57</v>
      </c>
      <c r="D244" s="5" t="s">
        <v>251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8">
        <v>38</v>
      </c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 t="s">
        <v>251</v>
      </c>
    </row>
    <row r="245" spans="1:45" ht="13" x14ac:dyDescent="0.15">
      <c r="A245" s="5"/>
      <c r="B245" s="7">
        <v>38</v>
      </c>
      <c r="C245" s="5" t="s">
        <v>60</v>
      </c>
      <c r="D245" s="5" t="s">
        <v>253</v>
      </c>
      <c r="F245" s="5"/>
      <c r="G245" s="5"/>
      <c r="H245" s="5"/>
      <c r="I245" s="5"/>
      <c r="J245" s="5"/>
      <c r="K245" s="5"/>
      <c r="L245" s="5"/>
      <c r="M245" s="8">
        <v>38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">
        <v>6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 t="s">
        <v>253</v>
      </c>
    </row>
    <row r="246" spans="1:45" ht="13" x14ac:dyDescent="0.15">
      <c r="A246" s="5"/>
      <c r="B246" s="9">
        <v>38</v>
      </c>
      <c r="C246" s="5" t="s">
        <v>60</v>
      </c>
      <c r="D246" s="5" t="s">
        <v>254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 t="s">
        <v>254</v>
      </c>
    </row>
    <row r="247" spans="1:45" ht="13" x14ac:dyDescent="0.15">
      <c r="A247" s="5"/>
      <c r="B247" s="7">
        <v>38</v>
      </c>
      <c r="C247" s="5" t="s">
        <v>60</v>
      </c>
      <c r="D247" s="5" t="s">
        <v>255</v>
      </c>
      <c r="F247" s="5"/>
      <c r="G247" s="5"/>
      <c r="H247" s="5"/>
      <c r="I247" s="5"/>
      <c r="J247" s="5"/>
      <c r="K247" s="5"/>
      <c r="L247" s="5"/>
      <c r="M247" s="8">
        <v>38</v>
      </c>
      <c r="N247" s="5"/>
      <c r="O247" s="5"/>
      <c r="P247" s="5"/>
      <c r="Q247" s="5"/>
      <c r="R247" s="8">
        <v>38</v>
      </c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 t="s">
        <v>255</v>
      </c>
    </row>
    <row r="248" spans="1:45" ht="13" x14ac:dyDescent="0.15">
      <c r="A248" s="5"/>
      <c r="B248" s="9">
        <v>38</v>
      </c>
      <c r="C248" s="5" t="s">
        <v>60</v>
      </c>
      <c r="D248" s="5" t="s">
        <v>223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 t="s">
        <v>223</v>
      </c>
    </row>
    <row r="249" spans="1:45" ht="14" x14ac:dyDescent="0.15">
      <c r="A249" s="5"/>
      <c r="B249" s="14"/>
      <c r="C249" s="5"/>
      <c r="D249" s="8" t="s">
        <v>257</v>
      </c>
      <c r="E249" s="15">
        <f t="shared" ref="E249:AR249" si="0">COUNTIF(E3:E248,"&gt;0")</f>
        <v>13</v>
      </c>
      <c r="F249" s="15">
        <f t="shared" si="0"/>
        <v>41</v>
      </c>
      <c r="G249" s="15">
        <f t="shared" si="0"/>
        <v>17</v>
      </c>
      <c r="H249" s="15">
        <f t="shared" si="0"/>
        <v>3</v>
      </c>
      <c r="I249" s="15">
        <f t="shared" si="0"/>
        <v>20</v>
      </c>
      <c r="J249" s="15">
        <f t="shared" si="0"/>
        <v>43</v>
      </c>
      <c r="K249" s="15">
        <f t="shared" si="0"/>
        <v>25</v>
      </c>
      <c r="L249" s="15">
        <f t="shared" si="0"/>
        <v>20</v>
      </c>
      <c r="M249" s="15">
        <f t="shared" si="0"/>
        <v>35</v>
      </c>
      <c r="N249" s="15">
        <f t="shared" si="0"/>
        <v>33</v>
      </c>
      <c r="O249" s="15">
        <f t="shared" si="0"/>
        <v>22</v>
      </c>
      <c r="P249" s="15">
        <f t="shared" si="0"/>
        <v>19</v>
      </c>
      <c r="Q249" s="15">
        <f t="shared" si="0"/>
        <v>25</v>
      </c>
      <c r="R249" s="15">
        <f t="shared" si="0"/>
        <v>57</v>
      </c>
      <c r="S249" s="15">
        <f t="shared" si="0"/>
        <v>38</v>
      </c>
      <c r="T249" s="15">
        <f t="shared" si="0"/>
        <v>4</v>
      </c>
      <c r="U249" s="15">
        <f t="shared" si="0"/>
        <v>7</v>
      </c>
      <c r="V249" s="15">
        <f t="shared" si="0"/>
        <v>8</v>
      </c>
      <c r="W249" s="15">
        <f t="shared" si="0"/>
        <v>19</v>
      </c>
      <c r="X249" s="15">
        <f t="shared" si="0"/>
        <v>33</v>
      </c>
      <c r="Y249" s="15">
        <f t="shared" si="0"/>
        <v>27</v>
      </c>
      <c r="Z249" s="15">
        <f t="shared" si="0"/>
        <v>50</v>
      </c>
      <c r="AA249" s="15">
        <f t="shared" si="0"/>
        <v>3</v>
      </c>
      <c r="AB249" s="15">
        <f t="shared" si="0"/>
        <v>25</v>
      </c>
      <c r="AC249" s="15">
        <f t="shared" si="0"/>
        <v>19</v>
      </c>
      <c r="AD249" s="15">
        <f t="shared" si="0"/>
        <v>7</v>
      </c>
      <c r="AE249" s="15">
        <f t="shared" si="0"/>
        <v>19</v>
      </c>
      <c r="AF249" s="15">
        <f t="shared" si="0"/>
        <v>15</v>
      </c>
      <c r="AG249" s="15">
        <f t="shared" si="0"/>
        <v>19</v>
      </c>
      <c r="AH249" s="15">
        <f t="shared" si="0"/>
        <v>32</v>
      </c>
      <c r="AI249" s="15">
        <f t="shared" si="0"/>
        <v>45</v>
      </c>
      <c r="AJ249" s="15">
        <f t="shared" si="0"/>
        <v>21</v>
      </c>
      <c r="AK249" s="15">
        <f t="shared" si="0"/>
        <v>33</v>
      </c>
      <c r="AL249" s="15">
        <f t="shared" si="0"/>
        <v>29</v>
      </c>
      <c r="AM249" s="15">
        <f t="shared" si="0"/>
        <v>14</v>
      </c>
      <c r="AN249" s="15">
        <f t="shared" si="0"/>
        <v>9</v>
      </c>
      <c r="AO249" s="15">
        <f t="shared" si="0"/>
        <v>26</v>
      </c>
      <c r="AP249" s="15">
        <f t="shared" si="0"/>
        <v>17</v>
      </c>
      <c r="AQ249" s="15">
        <f t="shared" si="0"/>
        <v>78</v>
      </c>
      <c r="AR249" s="15">
        <f t="shared" si="0"/>
        <v>25</v>
      </c>
      <c r="AS249" s="15"/>
    </row>
    <row r="250" spans="1:45" ht="13" x14ac:dyDescent="0.15">
      <c r="A250" s="5"/>
      <c r="B250" s="14"/>
      <c r="C250" s="5"/>
      <c r="D250" s="5"/>
      <c r="F250" s="14"/>
      <c r="G250" s="14"/>
      <c r="H250" s="14"/>
      <c r="I250" s="14"/>
      <c r="J250" s="14"/>
      <c r="K250" s="14"/>
      <c r="L250" s="14"/>
      <c r="M250" s="14"/>
      <c r="N250" s="1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3" x14ac:dyDescent="0.15">
      <c r="A251" s="5"/>
      <c r="B251" s="14"/>
      <c r="C251" s="5"/>
      <c r="D251" s="8"/>
      <c r="F251" s="14"/>
      <c r="G251" s="14"/>
      <c r="H251" s="14"/>
      <c r="I251" s="14"/>
      <c r="J251" s="14"/>
      <c r="K251" s="14"/>
      <c r="L251" s="14"/>
      <c r="M251" s="14"/>
      <c r="N251" s="1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</row>
    <row r="252" spans="1:45" ht="14" x14ac:dyDescent="0.15">
      <c r="A252" s="5"/>
      <c r="B252" s="14"/>
      <c r="C252" s="5"/>
      <c r="D252" s="7">
        <v>1</v>
      </c>
      <c r="E252" s="15">
        <f>COUNTIF(E3:E22,"1")</f>
        <v>0</v>
      </c>
      <c r="F252" s="15">
        <f t="shared" ref="E252:AR252" si="1">COUNTIF(F3:F22,"1")</f>
        <v>0</v>
      </c>
      <c r="G252" s="15">
        <f t="shared" si="1"/>
        <v>0</v>
      </c>
      <c r="H252" s="15">
        <f t="shared" si="1"/>
        <v>0</v>
      </c>
      <c r="I252" s="15">
        <f t="shared" si="1"/>
        <v>0</v>
      </c>
      <c r="J252" s="15">
        <f t="shared" si="1"/>
        <v>2</v>
      </c>
      <c r="K252" s="15">
        <f t="shared" si="1"/>
        <v>4</v>
      </c>
      <c r="L252" s="15">
        <f t="shared" si="1"/>
        <v>5</v>
      </c>
      <c r="M252" s="15">
        <f t="shared" si="1"/>
        <v>0</v>
      </c>
      <c r="N252" s="15">
        <f t="shared" si="1"/>
        <v>4</v>
      </c>
      <c r="O252" s="15">
        <f t="shared" si="1"/>
        <v>0</v>
      </c>
      <c r="P252" s="15">
        <f t="shared" si="1"/>
        <v>0</v>
      </c>
      <c r="Q252" s="15">
        <f t="shared" si="1"/>
        <v>7</v>
      </c>
      <c r="R252" s="15">
        <f t="shared" si="1"/>
        <v>5</v>
      </c>
      <c r="S252" s="15">
        <f t="shared" si="1"/>
        <v>0</v>
      </c>
      <c r="T252" s="15">
        <f t="shared" si="1"/>
        <v>0</v>
      </c>
      <c r="U252" s="15">
        <f t="shared" si="1"/>
        <v>0</v>
      </c>
      <c r="V252" s="15">
        <f t="shared" si="1"/>
        <v>0</v>
      </c>
      <c r="W252" s="15">
        <f t="shared" si="1"/>
        <v>0</v>
      </c>
      <c r="X252" s="15">
        <f t="shared" si="1"/>
        <v>0</v>
      </c>
      <c r="Y252" s="15">
        <f t="shared" si="1"/>
        <v>3</v>
      </c>
      <c r="Z252" s="15">
        <f t="shared" si="1"/>
        <v>5</v>
      </c>
      <c r="AA252" s="15">
        <f t="shared" si="1"/>
        <v>0</v>
      </c>
      <c r="AB252" s="15">
        <f t="shared" si="1"/>
        <v>0</v>
      </c>
      <c r="AC252" s="15">
        <f t="shared" si="1"/>
        <v>0</v>
      </c>
      <c r="AD252" s="15">
        <f t="shared" si="1"/>
        <v>0</v>
      </c>
      <c r="AE252" s="15">
        <f t="shared" si="1"/>
        <v>2</v>
      </c>
      <c r="AF252" s="15">
        <f t="shared" si="1"/>
        <v>0</v>
      </c>
      <c r="AG252" s="15">
        <f t="shared" si="1"/>
        <v>0</v>
      </c>
      <c r="AH252" s="15">
        <f t="shared" si="1"/>
        <v>0</v>
      </c>
      <c r="AI252" s="15">
        <f t="shared" si="1"/>
        <v>5</v>
      </c>
      <c r="AJ252" s="15">
        <f t="shared" si="1"/>
        <v>0</v>
      </c>
      <c r="AK252" s="15">
        <f t="shared" si="1"/>
        <v>6</v>
      </c>
      <c r="AL252" s="15">
        <f t="shared" si="1"/>
        <v>0</v>
      </c>
      <c r="AM252" s="15">
        <f t="shared" si="1"/>
        <v>0</v>
      </c>
      <c r="AN252" s="15">
        <f t="shared" si="1"/>
        <v>0</v>
      </c>
      <c r="AO252" s="15">
        <f t="shared" si="1"/>
        <v>0</v>
      </c>
      <c r="AP252" s="15">
        <f t="shared" si="1"/>
        <v>0</v>
      </c>
      <c r="AQ252" s="15">
        <f t="shared" si="1"/>
        <v>5</v>
      </c>
      <c r="AR252" s="15">
        <f t="shared" si="1"/>
        <v>0</v>
      </c>
      <c r="AS252" s="15"/>
    </row>
    <row r="253" spans="1:45" ht="14" x14ac:dyDescent="0.15">
      <c r="A253" s="5" t="s">
        <v>275</v>
      </c>
      <c r="B253" s="14"/>
      <c r="C253" s="5"/>
      <c r="D253" s="7">
        <v>2</v>
      </c>
      <c r="E253" s="15">
        <f t="shared" ref="E253:AR253" si="2">COUNTIF(E23:E40,"2")</f>
        <v>0</v>
      </c>
      <c r="F253" s="15">
        <f t="shared" si="2"/>
        <v>0</v>
      </c>
      <c r="G253" s="15">
        <f t="shared" si="2"/>
        <v>0</v>
      </c>
      <c r="H253" s="15">
        <f t="shared" si="2"/>
        <v>0</v>
      </c>
      <c r="I253" s="15">
        <f t="shared" si="2"/>
        <v>0</v>
      </c>
      <c r="J253" s="15">
        <f t="shared" si="2"/>
        <v>6</v>
      </c>
      <c r="K253" s="15">
        <f t="shared" si="2"/>
        <v>3</v>
      </c>
      <c r="L253" s="15">
        <f t="shared" si="2"/>
        <v>2</v>
      </c>
      <c r="M253" s="15">
        <f t="shared" si="2"/>
        <v>2</v>
      </c>
      <c r="N253" s="15">
        <f t="shared" si="2"/>
        <v>0</v>
      </c>
      <c r="O253" s="15">
        <f t="shared" si="2"/>
        <v>0</v>
      </c>
      <c r="P253" s="15">
        <f t="shared" si="2"/>
        <v>3</v>
      </c>
      <c r="Q253" s="15">
        <f t="shared" si="2"/>
        <v>3</v>
      </c>
      <c r="R253" s="15">
        <f t="shared" si="2"/>
        <v>0</v>
      </c>
      <c r="S253" s="15">
        <f t="shared" si="2"/>
        <v>1</v>
      </c>
      <c r="T253" s="15">
        <f t="shared" si="2"/>
        <v>0</v>
      </c>
      <c r="U253" s="15">
        <f t="shared" si="2"/>
        <v>2</v>
      </c>
      <c r="V253" s="15">
        <f t="shared" si="2"/>
        <v>0</v>
      </c>
      <c r="W253" s="15">
        <f t="shared" si="2"/>
        <v>0</v>
      </c>
      <c r="X253" s="15">
        <f t="shared" si="2"/>
        <v>4</v>
      </c>
      <c r="Y253" s="15">
        <f t="shared" si="2"/>
        <v>0</v>
      </c>
      <c r="Z253" s="15">
        <f t="shared" si="2"/>
        <v>4</v>
      </c>
      <c r="AA253" s="15">
        <f t="shared" si="2"/>
        <v>2</v>
      </c>
      <c r="AB253" s="15">
        <f t="shared" si="2"/>
        <v>1</v>
      </c>
      <c r="AC253" s="15">
        <f t="shared" si="2"/>
        <v>0</v>
      </c>
      <c r="AD253" s="15">
        <f t="shared" si="2"/>
        <v>0</v>
      </c>
      <c r="AE253" s="15">
        <f t="shared" si="2"/>
        <v>0</v>
      </c>
      <c r="AF253" s="15">
        <f t="shared" si="2"/>
        <v>2</v>
      </c>
      <c r="AG253" s="15">
        <f t="shared" si="2"/>
        <v>0</v>
      </c>
      <c r="AH253" s="15">
        <f t="shared" si="2"/>
        <v>0</v>
      </c>
      <c r="AI253" s="15">
        <f t="shared" si="2"/>
        <v>0</v>
      </c>
      <c r="AJ253" s="15">
        <f t="shared" si="2"/>
        <v>3</v>
      </c>
      <c r="AK253" s="15">
        <f t="shared" si="2"/>
        <v>0</v>
      </c>
      <c r="AL253" s="15">
        <f t="shared" si="2"/>
        <v>1</v>
      </c>
      <c r="AM253" s="15">
        <f t="shared" si="2"/>
        <v>0</v>
      </c>
      <c r="AN253" s="15">
        <f t="shared" si="2"/>
        <v>4</v>
      </c>
      <c r="AO253" s="15">
        <f t="shared" si="2"/>
        <v>2</v>
      </c>
      <c r="AP253" s="15">
        <f t="shared" si="2"/>
        <v>0</v>
      </c>
      <c r="AQ253" s="15">
        <f t="shared" si="2"/>
        <v>6</v>
      </c>
      <c r="AR253" s="15">
        <f t="shared" si="2"/>
        <v>0</v>
      </c>
      <c r="AS253" s="15"/>
    </row>
    <row r="254" spans="1:45" ht="14" x14ac:dyDescent="0.15">
      <c r="A254" s="5"/>
      <c r="B254" s="14"/>
      <c r="C254" s="5"/>
      <c r="D254" s="7">
        <v>6</v>
      </c>
      <c r="E254" s="15">
        <f t="shared" ref="E254:AR254" si="3">COUNTIF(E41:E56,"6")</f>
        <v>2</v>
      </c>
      <c r="F254" s="15">
        <f t="shared" si="3"/>
        <v>2</v>
      </c>
      <c r="G254" s="15">
        <f t="shared" si="3"/>
        <v>0</v>
      </c>
      <c r="H254" s="15">
        <f t="shared" si="3"/>
        <v>0</v>
      </c>
      <c r="I254" s="15">
        <f t="shared" si="3"/>
        <v>1</v>
      </c>
      <c r="J254" s="15">
        <f t="shared" si="3"/>
        <v>1</v>
      </c>
      <c r="K254" s="15">
        <f t="shared" si="3"/>
        <v>0</v>
      </c>
      <c r="L254" s="15">
        <f t="shared" si="3"/>
        <v>0</v>
      </c>
      <c r="M254" s="15">
        <f t="shared" si="3"/>
        <v>0</v>
      </c>
      <c r="N254" s="15">
        <f t="shared" si="3"/>
        <v>2</v>
      </c>
      <c r="O254" s="15">
        <f t="shared" si="3"/>
        <v>1</v>
      </c>
      <c r="P254" s="15">
        <f t="shared" si="3"/>
        <v>0</v>
      </c>
      <c r="Q254" s="15">
        <f t="shared" si="3"/>
        <v>2</v>
      </c>
      <c r="R254" s="15">
        <f t="shared" si="3"/>
        <v>5</v>
      </c>
      <c r="S254" s="15">
        <f t="shared" si="3"/>
        <v>2</v>
      </c>
      <c r="T254" s="15">
        <f t="shared" si="3"/>
        <v>1</v>
      </c>
      <c r="U254" s="15">
        <f t="shared" si="3"/>
        <v>0</v>
      </c>
      <c r="V254" s="15">
        <f t="shared" si="3"/>
        <v>0</v>
      </c>
      <c r="W254" s="15">
        <f t="shared" si="3"/>
        <v>1</v>
      </c>
      <c r="X254" s="15">
        <f t="shared" si="3"/>
        <v>0</v>
      </c>
      <c r="Y254" s="15">
        <f t="shared" si="3"/>
        <v>1</v>
      </c>
      <c r="Z254" s="15">
        <f t="shared" si="3"/>
        <v>3</v>
      </c>
      <c r="AA254" s="15">
        <f t="shared" si="3"/>
        <v>0</v>
      </c>
      <c r="AB254" s="15">
        <f t="shared" si="3"/>
        <v>2</v>
      </c>
      <c r="AC254" s="15">
        <f t="shared" si="3"/>
        <v>0</v>
      </c>
      <c r="AD254" s="15">
        <f t="shared" si="3"/>
        <v>0</v>
      </c>
      <c r="AE254" s="15">
        <f t="shared" si="3"/>
        <v>3</v>
      </c>
      <c r="AF254" s="15">
        <f t="shared" si="3"/>
        <v>1</v>
      </c>
      <c r="AG254" s="15">
        <f t="shared" si="3"/>
        <v>2</v>
      </c>
      <c r="AH254" s="15">
        <f t="shared" si="3"/>
        <v>2</v>
      </c>
      <c r="AI254" s="15">
        <f t="shared" si="3"/>
        <v>0</v>
      </c>
      <c r="AJ254" s="15">
        <f t="shared" si="3"/>
        <v>2</v>
      </c>
      <c r="AK254" s="15">
        <f t="shared" si="3"/>
        <v>0</v>
      </c>
      <c r="AL254" s="15">
        <f t="shared" si="3"/>
        <v>0</v>
      </c>
      <c r="AM254" s="15">
        <f t="shared" si="3"/>
        <v>0</v>
      </c>
      <c r="AN254" s="15">
        <f t="shared" si="3"/>
        <v>1</v>
      </c>
      <c r="AO254" s="15">
        <f t="shared" si="3"/>
        <v>0</v>
      </c>
      <c r="AP254" s="15">
        <f t="shared" si="3"/>
        <v>0</v>
      </c>
      <c r="AQ254" s="15">
        <f t="shared" si="3"/>
        <v>0</v>
      </c>
      <c r="AR254" s="15">
        <f t="shared" si="3"/>
        <v>2</v>
      </c>
      <c r="AS254" s="15"/>
    </row>
    <row r="255" spans="1:45" ht="14" x14ac:dyDescent="0.15">
      <c r="A255" s="5"/>
      <c r="B255" s="14"/>
      <c r="C255" s="5"/>
      <c r="D255" s="7">
        <v>17</v>
      </c>
      <c r="E255" s="15">
        <f t="shared" ref="E255:AR255" si="4">COUNTIF(E57:E77,"17")</f>
        <v>0</v>
      </c>
      <c r="F255" s="15">
        <f t="shared" si="4"/>
        <v>0</v>
      </c>
      <c r="G255" s="15">
        <f t="shared" si="4"/>
        <v>7</v>
      </c>
      <c r="H255" s="15">
        <f t="shared" si="4"/>
        <v>0</v>
      </c>
      <c r="I255" s="15">
        <f t="shared" si="4"/>
        <v>0</v>
      </c>
      <c r="J255" s="15">
        <f t="shared" si="4"/>
        <v>4</v>
      </c>
      <c r="K255" s="15">
        <f t="shared" si="4"/>
        <v>0</v>
      </c>
      <c r="L255" s="15">
        <f t="shared" si="4"/>
        <v>0</v>
      </c>
      <c r="M255" s="15">
        <f t="shared" si="4"/>
        <v>4</v>
      </c>
      <c r="N255" s="15">
        <f t="shared" si="4"/>
        <v>0</v>
      </c>
      <c r="O255" s="15">
        <f t="shared" si="4"/>
        <v>0</v>
      </c>
      <c r="P255" s="15">
        <f t="shared" si="4"/>
        <v>5</v>
      </c>
      <c r="Q255" s="15">
        <f t="shared" si="4"/>
        <v>0</v>
      </c>
      <c r="R255" s="15">
        <f t="shared" si="4"/>
        <v>0</v>
      </c>
      <c r="S255" s="15">
        <f t="shared" si="4"/>
        <v>9</v>
      </c>
      <c r="T255" s="15">
        <f t="shared" si="4"/>
        <v>0</v>
      </c>
      <c r="U255" s="15">
        <f t="shared" si="4"/>
        <v>0</v>
      </c>
      <c r="V255" s="15">
        <f t="shared" si="4"/>
        <v>0</v>
      </c>
      <c r="W255" s="15">
        <f t="shared" si="4"/>
        <v>1</v>
      </c>
      <c r="X255" s="15">
        <f t="shared" si="4"/>
        <v>0</v>
      </c>
      <c r="Y255" s="15">
        <f t="shared" si="4"/>
        <v>5</v>
      </c>
      <c r="Z255" s="15">
        <f t="shared" si="4"/>
        <v>0</v>
      </c>
      <c r="AA255" s="15">
        <f t="shared" si="4"/>
        <v>0</v>
      </c>
      <c r="AB255" s="15">
        <f t="shared" si="4"/>
        <v>0</v>
      </c>
      <c r="AC255" s="15">
        <f t="shared" si="4"/>
        <v>2</v>
      </c>
      <c r="AD255" s="15">
        <f t="shared" si="4"/>
        <v>0</v>
      </c>
      <c r="AE255" s="15">
        <f t="shared" si="4"/>
        <v>5</v>
      </c>
      <c r="AF255" s="15">
        <f t="shared" si="4"/>
        <v>0</v>
      </c>
      <c r="AG255" s="15">
        <f t="shared" si="4"/>
        <v>0</v>
      </c>
      <c r="AH255" s="15">
        <f t="shared" si="4"/>
        <v>6</v>
      </c>
      <c r="AI255" s="15">
        <f t="shared" si="4"/>
        <v>0</v>
      </c>
      <c r="AJ255" s="15">
        <f t="shared" si="4"/>
        <v>3</v>
      </c>
      <c r="AK255" s="15">
        <f t="shared" si="4"/>
        <v>0</v>
      </c>
      <c r="AL255" s="15">
        <f t="shared" si="4"/>
        <v>3</v>
      </c>
      <c r="AM255" s="15">
        <f t="shared" si="4"/>
        <v>0</v>
      </c>
      <c r="AN255" s="15">
        <f t="shared" si="4"/>
        <v>0</v>
      </c>
      <c r="AO255" s="15">
        <f t="shared" si="4"/>
        <v>0</v>
      </c>
      <c r="AP255" s="15">
        <f t="shared" si="4"/>
        <v>0</v>
      </c>
      <c r="AQ255" s="15">
        <f t="shared" si="4"/>
        <v>9</v>
      </c>
      <c r="AR255" s="15">
        <f t="shared" si="4"/>
        <v>5</v>
      </c>
      <c r="AS255" s="15"/>
    </row>
    <row r="256" spans="1:45" ht="14" x14ac:dyDescent="0.15">
      <c r="A256" s="5"/>
      <c r="B256" s="14"/>
      <c r="C256" s="5"/>
      <c r="D256" s="7">
        <v>19</v>
      </c>
      <c r="E256" s="15">
        <f t="shared" ref="E256:AR256" si="5">COUNTIF(E78:E94,"19")</f>
        <v>0</v>
      </c>
      <c r="F256" s="15">
        <f t="shared" si="5"/>
        <v>6</v>
      </c>
      <c r="G256" s="15">
        <f t="shared" si="5"/>
        <v>0</v>
      </c>
      <c r="H256" s="15">
        <f t="shared" si="5"/>
        <v>0</v>
      </c>
      <c r="I256" s="15">
        <f t="shared" si="5"/>
        <v>4</v>
      </c>
      <c r="J256" s="15">
        <f t="shared" si="5"/>
        <v>2</v>
      </c>
      <c r="K256" s="15">
        <f t="shared" si="5"/>
        <v>5</v>
      </c>
      <c r="L256" s="15">
        <f t="shared" si="5"/>
        <v>4</v>
      </c>
      <c r="M256" s="15">
        <f t="shared" si="5"/>
        <v>0</v>
      </c>
      <c r="N256" s="15">
        <f t="shared" si="5"/>
        <v>0</v>
      </c>
      <c r="O256" s="15">
        <f t="shared" si="5"/>
        <v>2</v>
      </c>
      <c r="P256" s="15">
        <f t="shared" si="5"/>
        <v>0</v>
      </c>
      <c r="Q256" s="15">
        <f t="shared" si="5"/>
        <v>2</v>
      </c>
      <c r="R256" s="15">
        <f t="shared" si="5"/>
        <v>6</v>
      </c>
      <c r="S256" s="15">
        <f t="shared" si="5"/>
        <v>2</v>
      </c>
      <c r="T256" s="15">
        <f t="shared" si="5"/>
        <v>0</v>
      </c>
      <c r="U256" s="15">
        <f t="shared" si="5"/>
        <v>0</v>
      </c>
      <c r="V256" s="15">
        <f t="shared" si="5"/>
        <v>0</v>
      </c>
      <c r="W256" s="15">
        <f t="shared" si="5"/>
        <v>1</v>
      </c>
      <c r="X256" s="15">
        <f t="shared" si="5"/>
        <v>2</v>
      </c>
      <c r="Y256" s="15">
        <f t="shared" si="5"/>
        <v>0</v>
      </c>
      <c r="Z256" s="15">
        <f t="shared" si="5"/>
        <v>5</v>
      </c>
      <c r="AA256" s="15">
        <f t="shared" si="5"/>
        <v>0</v>
      </c>
      <c r="AB256" s="15">
        <f t="shared" si="5"/>
        <v>1</v>
      </c>
      <c r="AC256" s="15">
        <f t="shared" si="5"/>
        <v>0</v>
      </c>
      <c r="AD256" s="15">
        <f t="shared" si="5"/>
        <v>0</v>
      </c>
      <c r="AE256" s="15">
        <f t="shared" si="5"/>
        <v>3</v>
      </c>
      <c r="AF256" s="15">
        <f t="shared" si="5"/>
        <v>0</v>
      </c>
      <c r="AG256" s="15">
        <f t="shared" si="5"/>
        <v>0</v>
      </c>
      <c r="AH256" s="15">
        <f t="shared" si="5"/>
        <v>0</v>
      </c>
      <c r="AI256" s="15">
        <f t="shared" si="5"/>
        <v>2</v>
      </c>
      <c r="AJ256" s="15">
        <f t="shared" si="5"/>
        <v>3</v>
      </c>
      <c r="AK256" s="15">
        <f t="shared" si="5"/>
        <v>3</v>
      </c>
      <c r="AL256" s="15">
        <f t="shared" si="5"/>
        <v>5</v>
      </c>
      <c r="AM256" s="15">
        <f t="shared" si="5"/>
        <v>0</v>
      </c>
      <c r="AN256" s="15">
        <f t="shared" si="5"/>
        <v>0</v>
      </c>
      <c r="AO256" s="15">
        <f t="shared" si="5"/>
        <v>4</v>
      </c>
      <c r="AP256" s="15">
        <f t="shared" si="5"/>
        <v>0</v>
      </c>
      <c r="AQ256" s="15">
        <f t="shared" si="5"/>
        <v>5</v>
      </c>
      <c r="AR256" s="15">
        <f t="shared" si="5"/>
        <v>2</v>
      </c>
      <c r="AS256" s="15"/>
    </row>
    <row r="257" spans="1:45" ht="14" x14ac:dyDescent="0.15">
      <c r="A257" s="5"/>
      <c r="B257" s="14"/>
      <c r="C257" s="5"/>
      <c r="D257" s="9">
        <v>20</v>
      </c>
      <c r="E257" s="15">
        <f t="shared" ref="E257:AR257" si="6">COUNTIF(E95:E115,"20")</f>
        <v>0</v>
      </c>
      <c r="F257" s="15">
        <f t="shared" si="6"/>
        <v>5</v>
      </c>
      <c r="G257" s="15">
        <f t="shared" si="6"/>
        <v>2</v>
      </c>
      <c r="H257" s="15">
        <f t="shared" si="6"/>
        <v>0</v>
      </c>
      <c r="I257" s="15">
        <f t="shared" si="6"/>
        <v>0</v>
      </c>
      <c r="J257" s="15">
        <f t="shared" si="6"/>
        <v>4</v>
      </c>
      <c r="K257" s="15">
        <f t="shared" si="6"/>
        <v>1</v>
      </c>
      <c r="L257" s="15">
        <f t="shared" si="6"/>
        <v>0</v>
      </c>
      <c r="M257" s="15">
        <f t="shared" si="6"/>
        <v>6</v>
      </c>
      <c r="N257" s="15">
        <f t="shared" si="6"/>
        <v>1</v>
      </c>
      <c r="O257" s="15">
        <f t="shared" si="6"/>
        <v>1</v>
      </c>
      <c r="P257" s="15">
        <f t="shared" si="6"/>
        <v>1</v>
      </c>
      <c r="Q257" s="15">
        <f t="shared" si="6"/>
        <v>0</v>
      </c>
      <c r="R257" s="15">
        <f t="shared" si="6"/>
        <v>0</v>
      </c>
      <c r="S257" s="15">
        <f t="shared" si="6"/>
        <v>2</v>
      </c>
      <c r="T257" s="15">
        <f t="shared" si="6"/>
        <v>0</v>
      </c>
      <c r="U257" s="15">
        <f t="shared" si="6"/>
        <v>1</v>
      </c>
      <c r="V257" s="15">
        <f t="shared" si="6"/>
        <v>0</v>
      </c>
      <c r="W257" s="15">
        <f t="shared" si="6"/>
        <v>0</v>
      </c>
      <c r="X257" s="15">
        <f t="shared" si="6"/>
        <v>5</v>
      </c>
      <c r="Y257" s="15">
        <f t="shared" si="6"/>
        <v>0</v>
      </c>
      <c r="Z257" s="15">
        <f t="shared" si="6"/>
        <v>6</v>
      </c>
      <c r="AA257" s="15">
        <f t="shared" si="6"/>
        <v>0</v>
      </c>
      <c r="AB257" s="15">
        <f t="shared" si="6"/>
        <v>0</v>
      </c>
      <c r="AC257" s="15">
        <f t="shared" si="6"/>
        <v>4</v>
      </c>
      <c r="AD257" s="15">
        <f t="shared" si="6"/>
        <v>0</v>
      </c>
      <c r="AE257" s="15">
        <f t="shared" si="6"/>
        <v>0</v>
      </c>
      <c r="AF257" s="15">
        <f t="shared" si="6"/>
        <v>1</v>
      </c>
      <c r="AG257" s="15">
        <f t="shared" si="6"/>
        <v>0</v>
      </c>
      <c r="AH257" s="15">
        <f t="shared" si="6"/>
        <v>0</v>
      </c>
      <c r="AI257" s="15">
        <f t="shared" si="6"/>
        <v>9</v>
      </c>
      <c r="AJ257" s="15">
        <f t="shared" si="6"/>
        <v>0</v>
      </c>
      <c r="AK257" s="15">
        <f t="shared" si="6"/>
        <v>0</v>
      </c>
      <c r="AL257" s="15">
        <f t="shared" si="6"/>
        <v>3</v>
      </c>
      <c r="AM257" s="15">
        <f t="shared" si="6"/>
        <v>0</v>
      </c>
      <c r="AN257" s="15">
        <f t="shared" si="6"/>
        <v>0</v>
      </c>
      <c r="AO257" s="15">
        <f t="shared" si="6"/>
        <v>1</v>
      </c>
      <c r="AP257" s="15">
        <f t="shared" si="6"/>
        <v>2</v>
      </c>
      <c r="AQ257" s="15">
        <f t="shared" si="6"/>
        <v>11</v>
      </c>
      <c r="AR257" s="15">
        <f t="shared" si="6"/>
        <v>0</v>
      </c>
      <c r="AS257" s="15"/>
    </row>
    <row r="258" spans="1:45" ht="14" x14ac:dyDescent="0.15">
      <c r="A258" s="5"/>
      <c r="B258" s="14"/>
      <c r="C258" s="5"/>
      <c r="D258" s="7">
        <v>22</v>
      </c>
      <c r="E258" s="15">
        <f t="shared" ref="E258:AR258" si="7">COUNTIF(E116:E140,"22")</f>
        <v>0</v>
      </c>
      <c r="F258" s="15">
        <f t="shared" si="7"/>
        <v>6</v>
      </c>
      <c r="G258" s="15">
        <f t="shared" si="7"/>
        <v>2</v>
      </c>
      <c r="H258" s="15">
        <f t="shared" si="7"/>
        <v>0</v>
      </c>
      <c r="I258" s="15">
        <f t="shared" si="7"/>
        <v>0</v>
      </c>
      <c r="J258" s="15">
        <f t="shared" si="7"/>
        <v>6</v>
      </c>
      <c r="K258" s="15">
        <f t="shared" si="7"/>
        <v>0</v>
      </c>
      <c r="L258" s="15">
        <f t="shared" si="7"/>
        <v>0</v>
      </c>
      <c r="M258" s="15">
        <f t="shared" si="7"/>
        <v>5</v>
      </c>
      <c r="N258" s="15">
        <f t="shared" si="7"/>
        <v>9</v>
      </c>
      <c r="O258" s="15">
        <f t="shared" si="7"/>
        <v>0</v>
      </c>
      <c r="P258" s="15">
        <f t="shared" si="7"/>
        <v>5</v>
      </c>
      <c r="Q258" s="15">
        <f t="shared" si="7"/>
        <v>3</v>
      </c>
      <c r="R258" s="15">
        <f t="shared" si="7"/>
        <v>5</v>
      </c>
      <c r="S258" s="15">
        <f t="shared" si="7"/>
        <v>5</v>
      </c>
      <c r="T258" s="15">
        <f t="shared" si="7"/>
        <v>0</v>
      </c>
      <c r="U258" s="15">
        <f t="shared" si="7"/>
        <v>0</v>
      </c>
      <c r="V258" s="15">
        <f t="shared" si="7"/>
        <v>0</v>
      </c>
      <c r="W258" s="15">
        <f t="shared" si="7"/>
        <v>0</v>
      </c>
      <c r="X258" s="15">
        <f t="shared" si="7"/>
        <v>0</v>
      </c>
      <c r="Y258" s="15">
        <f t="shared" si="7"/>
        <v>2</v>
      </c>
      <c r="Z258" s="15">
        <f t="shared" si="7"/>
        <v>7</v>
      </c>
      <c r="AA258" s="15">
        <f t="shared" si="7"/>
        <v>1</v>
      </c>
      <c r="AB258" s="15">
        <f t="shared" si="7"/>
        <v>5</v>
      </c>
      <c r="AC258" s="15">
        <f t="shared" si="7"/>
        <v>7</v>
      </c>
      <c r="AD258" s="15">
        <f t="shared" si="7"/>
        <v>0</v>
      </c>
      <c r="AE258" s="15">
        <f t="shared" si="7"/>
        <v>2</v>
      </c>
      <c r="AF258" s="15">
        <f t="shared" si="7"/>
        <v>2</v>
      </c>
      <c r="AG258" s="15">
        <f t="shared" si="7"/>
        <v>0</v>
      </c>
      <c r="AH258" s="15">
        <f t="shared" si="7"/>
        <v>0</v>
      </c>
      <c r="AI258" s="15">
        <f t="shared" si="7"/>
        <v>0</v>
      </c>
      <c r="AJ258" s="15">
        <f t="shared" si="7"/>
        <v>0</v>
      </c>
      <c r="AK258" s="15">
        <f t="shared" si="7"/>
        <v>0</v>
      </c>
      <c r="AL258" s="15">
        <f t="shared" si="7"/>
        <v>1</v>
      </c>
      <c r="AM258" s="15">
        <f t="shared" si="7"/>
        <v>2</v>
      </c>
      <c r="AN258" s="15">
        <f t="shared" si="7"/>
        <v>0</v>
      </c>
      <c r="AO258" s="15">
        <f t="shared" si="7"/>
        <v>3</v>
      </c>
      <c r="AP258" s="15">
        <f t="shared" si="7"/>
        <v>0</v>
      </c>
      <c r="AQ258" s="15">
        <f t="shared" si="7"/>
        <v>11</v>
      </c>
      <c r="AR258" s="15">
        <f t="shared" si="7"/>
        <v>5</v>
      </c>
      <c r="AS258" s="15"/>
    </row>
    <row r="259" spans="1:45" ht="14" x14ac:dyDescent="0.15">
      <c r="A259" s="5"/>
      <c r="B259" s="14"/>
      <c r="C259" s="5"/>
      <c r="D259" s="7">
        <v>23</v>
      </c>
      <c r="E259" s="15">
        <f t="shared" ref="E259:AR259" si="8">COUNTIF(E141:E162,"23")</f>
        <v>0</v>
      </c>
      <c r="F259" s="15">
        <f t="shared" si="8"/>
        <v>0</v>
      </c>
      <c r="G259" s="15">
        <f t="shared" si="8"/>
        <v>0</v>
      </c>
      <c r="H259" s="15">
        <f t="shared" si="8"/>
        <v>0</v>
      </c>
      <c r="I259" s="15">
        <f t="shared" si="8"/>
        <v>0</v>
      </c>
      <c r="J259" s="15">
        <f t="shared" si="8"/>
        <v>5</v>
      </c>
      <c r="K259" s="15">
        <f t="shared" si="8"/>
        <v>0</v>
      </c>
      <c r="L259" s="15">
        <f t="shared" si="8"/>
        <v>0</v>
      </c>
      <c r="M259" s="15">
        <f t="shared" si="8"/>
        <v>7</v>
      </c>
      <c r="N259" s="15">
        <f t="shared" si="8"/>
        <v>3</v>
      </c>
      <c r="O259" s="15">
        <f t="shared" si="8"/>
        <v>0</v>
      </c>
      <c r="P259" s="15">
        <f t="shared" si="8"/>
        <v>0</v>
      </c>
      <c r="Q259" s="15">
        <f t="shared" si="8"/>
        <v>2</v>
      </c>
      <c r="R259" s="15">
        <f t="shared" si="8"/>
        <v>8</v>
      </c>
      <c r="S259" s="15">
        <f t="shared" si="8"/>
        <v>0</v>
      </c>
      <c r="T259" s="15">
        <f t="shared" si="8"/>
        <v>0</v>
      </c>
      <c r="U259" s="15">
        <f t="shared" si="8"/>
        <v>0</v>
      </c>
      <c r="V259" s="15">
        <f t="shared" si="8"/>
        <v>0</v>
      </c>
      <c r="W259" s="15">
        <f t="shared" si="8"/>
        <v>0</v>
      </c>
      <c r="X259" s="15">
        <f t="shared" si="8"/>
        <v>0</v>
      </c>
      <c r="Y259" s="15">
        <f t="shared" si="8"/>
        <v>0</v>
      </c>
      <c r="Z259" s="15">
        <f t="shared" si="8"/>
        <v>1</v>
      </c>
      <c r="AA259" s="15">
        <f t="shared" si="8"/>
        <v>0</v>
      </c>
      <c r="AB259" s="15">
        <f t="shared" si="8"/>
        <v>2</v>
      </c>
      <c r="AC259" s="15">
        <f t="shared" si="8"/>
        <v>0</v>
      </c>
      <c r="AD259" s="15">
        <f t="shared" si="8"/>
        <v>0</v>
      </c>
      <c r="AE259" s="15">
        <f t="shared" si="8"/>
        <v>0</v>
      </c>
      <c r="AF259" s="15">
        <f t="shared" si="8"/>
        <v>1</v>
      </c>
      <c r="AG259" s="15">
        <f t="shared" si="8"/>
        <v>0</v>
      </c>
      <c r="AH259" s="15">
        <f t="shared" si="8"/>
        <v>0</v>
      </c>
      <c r="AI259" s="15">
        <f t="shared" si="8"/>
        <v>0</v>
      </c>
      <c r="AJ259" s="15">
        <f t="shared" si="8"/>
        <v>0</v>
      </c>
      <c r="AK259" s="15">
        <f t="shared" si="8"/>
        <v>6</v>
      </c>
      <c r="AL259" s="15">
        <f t="shared" si="8"/>
        <v>0</v>
      </c>
      <c r="AM259" s="15">
        <f t="shared" si="8"/>
        <v>7</v>
      </c>
      <c r="AN259" s="15">
        <f t="shared" si="8"/>
        <v>0</v>
      </c>
      <c r="AO259" s="15">
        <f t="shared" si="8"/>
        <v>0</v>
      </c>
      <c r="AP259" s="15">
        <f t="shared" si="8"/>
        <v>0</v>
      </c>
      <c r="AQ259" s="15">
        <f t="shared" si="8"/>
        <v>0</v>
      </c>
      <c r="AR259" s="15">
        <f t="shared" si="8"/>
        <v>0</v>
      </c>
      <c r="AS259" s="15"/>
    </row>
    <row r="260" spans="1:45" ht="14" x14ac:dyDescent="0.15">
      <c r="A260" s="5"/>
      <c r="B260" s="14"/>
      <c r="C260" s="5"/>
      <c r="D260" s="7">
        <v>28</v>
      </c>
      <c r="E260" s="15">
        <f t="shared" ref="E260:AR260" si="9">COUNTIF(E163:E183,"28")</f>
        <v>0</v>
      </c>
      <c r="F260" s="15">
        <f t="shared" si="9"/>
        <v>1</v>
      </c>
      <c r="G260" s="15">
        <f t="shared" si="9"/>
        <v>0</v>
      </c>
      <c r="H260" s="15">
        <f t="shared" si="9"/>
        <v>1</v>
      </c>
      <c r="I260" s="15">
        <f t="shared" si="9"/>
        <v>3</v>
      </c>
      <c r="J260" s="15">
        <f t="shared" si="9"/>
        <v>1</v>
      </c>
      <c r="K260" s="15">
        <f t="shared" si="9"/>
        <v>3</v>
      </c>
      <c r="L260" s="15">
        <f t="shared" si="9"/>
        <v>1</v>
      </c>
      <c r="M260" s="15">
        <f t="shared" si="9"/>
        <v>2</v>
      </c>
      <c r="N260" s="15">
        <f t="shared" si="9"/>
        <v>2</v>
      </c>
      <c r="O260" s="15">
        <f t="shared" si="9"/>
        <v>2</v>
      </c>
      <c r="P260" s="15">
        <f t="shared" si="9"/>
        <v>2</v>
      </c>
      <c r="Q260" s="15">
        <f t="shared" si="9"/>
        <v>3</v>
      </c>
      <c r="R260" s="15">
        <f t="shared" si="9"/>
        <v>3</v>
      </c>
      <c r="S260" s="15">
        <f t="shared" si="9"/>
        <v>5</v>
      </c>
      <c r="T260" s="15">
        <f t="shared" si="9"/>
        <v>0</v>
      </c>
      <c r="U260" s="15">
        <f t="shared" si="9"/>
        <v>0</v>
      </c>
      <c r="V260" s="15">
        <f t="shared" si="9"/>
        <v>2</v>
      </c>
      <c r="W260" s="15">
        <f t="shared" si="9"/>
        <v>1</v>
      </c>
      <c r="X260" s="15">
        <f t="shared" si="9"/>
        <v>1</v>
      </c>
      <c r="Y260" s="15">
        <f t="shared" si="9"/>
        <v>0</v>
      </c>
      <c r="Z260" s="15">
        <f t="shared" si="9"/>
        <v>5</v>
      </c>
      <c r="AA260" s="15">
        <f t="shared" si="9"/>
        <v>0</v>
      </c>
      <c r="AB260" s="15">
        <f t="shared" si="9"/>
        <v>3</v>
      </c>
      <c r="AC260" s="15">
        <f t="shared" si="9"/>
        <v>0</v>
      </c>
      <c r="AD260" s="15">
        <f t="shared" si="9"/>
        <v>3</v>
      </c>
      <c r="AE260" s="15">
        <f t="shared" si="9"/>
        <v>1</v>
      </c>
      <c r="AF260" s="15">
        <f t="shared" si="9"/>
        <v>1</v>
      </c>
      <c r="AG260" s="15">
        <f t="shared" si="9"/>
        <v>0</v>
      </c>
      <c r="AH260" s="15">
        <f t="shared" si="9"/>
        <v>0</v>
      </c>
      <c r="AI260" s="15">
        <f t="shared" si="9"/>
        <v>6</v>
      </c>
      <c r="AJ260" s="15">
        <f t="shared" si="9"/>
        <v>0</v>
      </c>
      <c r="AK260" s="15">
        <f t="shared" si="9"/>
        <v>1</v>
      </c>
      <c r="AL260" s="15">
        <f t="shared" si="9"/>
        <v>3</v>
      </c>
      <c r="AM260" s="15">
        <f t="shared" si="9"/>
        <v>0</v>
      </c>
      <c r="AN260" s="15">
        <f t="shared" si="9"/>
        <v>1</v>
      </c>
      <c r="AO260" s="15">
        <f t="shared" si="9"/>
        <v>5</v>
      </c>
      <c r="AP260" s="15">
        <f t="shared" si="9"/>
        <v>0</v>
      </c>
      <c r="AQ260" s="15">
        <f t="shared" si="9"/>
        <v>8</v>
      </c>
      <c r="AR260" s="15">
        <f t="shared" si="9"/>
        <v>0</v>
      </c>
      <c r="AS260" s="15"/>
    </row>
    <row r="261" spans="1:45" ht="14" x14ac:dyDescent="0.15">
      <c r="A261" s="5"/>
      <c r="B261" s="14"/>
      <c r="C261" s="5"/>
      <c r="D261" s="7">
        <v>29</v>
      </c>
      <c r="E261" s="15">
        <f t="shared" ref="E261:AR261" si="10">COUNTIF(E184:E203,"29")</f>
        <v>2</v>
      </c>
      <c r="F261" s="15">
        <f t="shared" si="10"/>
        <v>7</v>
      </c>
      <c r="G261" s="15">
        <f t="shared" si="10"/>
        <v>0</v>
      </c>
      <c r="H261" s="15">
        <f t="shared" si="10"/>
        <v>1</v>
      </c>
      <c r="I261" s="15">
        <f t="shared" si="10"/>
        <v>0</v>
      </c>
      <c r="J261" s="15">
        <f t="shared" si="10"/>
        <v>5</v>
      </c>
      <c r="K261" s="15">
        <f t="shared" si="10"/>
        <v>0</v>
      </c>
      <c r="L261" s="15">
        <f t="shared" si="10"/>
        <v>1</v>
      </c>
      <c r="M261" s="15">
        <f t="shared" si="10"/>
        <v>2</v>
      </c>
      <c r="N261" s="15">
        <f t="shared" si="10"/>
        <v>1</v>
      </c>
      <c r="O261" s="15">
        <f t="shared" si="10"/>
        <v>3</v>
      </c>
      <c r="P261" s="15">
        <f t="shared" si="10"/>
        <v>3</v>
      </c>
      <c r="Q261" s="15">
        <f t="shared" si="10"/>
        <v>0</v>
      </c>
      <c r="R261" s="15">
        <f t="shared" si="10"/>
        <v>3</v>
      </c>
      <c r="S261" s="15">
        <f t="shared" si="10"/>
        <v>0</v>
      </c>
      <c r="T261" s="15">
        <f t="shared" si="10"/>
        <v>0</v>
      </c>
      <c r="U261" s="15">
        <f t="shared" si="10"/>
        <v>0</v>
      </c>
      <c r="V261" s="15">
        <f t="shared" si="10"/>
        <v>0</v>
      </c>
      <c r="W261" s="15">
        <f t="shared" si="10"/>
        <v>2</v>
      </c>
      <c r="X261" s="15">
        <f t="shared" si="10"/>
        <v>1</v>
      </c>
      <c r="Y261" s="15">
        <f t="shared" si="10"/>
        <v>4</v>
      </c>
      <c r="Z261" s="15">
        <f t="shared" si="10"/>
        <v>4</v>
      </c>
      <c r="AA261" s="15">
        <f t="shared" si="10"/>
        <v>0</v>
      </c>
      <c r="AB261" s="15">
        <f t="shared" si="10"/>
        <v>4</v>
      </c>
      <c r="AC261" s="15">
        <f t="shared" si="10"/>
        <v>0</v>
      </c>
      <c r="AD261" s="15">
        <f t="shared" si="10"/>
        <v>0</v>
      </c>
      <c r="AE261" s="15">
        <f t="shared" si="10"/>
        <v>0</v>
      </c>
      <c r="AF261" s="15">
        <f t="shared" si="10"/>
        <v>1</v>
      </c>
      <c r="AG261" s="15">
        <f t="shared" si="10"/>
        <v>0</v>
      </c>
      <c r="AH261" s="15">
        <f t="shared" si="10"/>
        <v>0</v>
      </c>
      <c r="AI261" s="15">
        <f t="shared" si="10"/>
        <v>5</v>
      </c>
      <c r="AJ261" s="15">
        <f t="shared" si="10"/>
        <v>0</v>
      </c>
      <c r="AK261" s="15">
        <f t="shared" si="10"/>
        <v>0</v>
      </c>
      <c r="AL261" s="15">
        <f t="shared" si="10"/>
        <v>2</v>
      </c>
      <c r="AM261" s="15">
        <f t="shared" si="10"/>
        <v>0</v>
      </c>
      <c r="AN261" s="15">
        <f t="shared" si="10"/>
        <v>0</v>
      </c>
      <c r="AO261" s="15">
        <f t="shared" si="10"/>
        <v>4</v>
      </c>
      <c r="AP261" s="15">
        <f t="shared" si="10"/>
        <v>0</v>
      </c>
      <c r="AQ261" s="15">
        <f t="shared" si="10"/>
        <v>4</v>
      </c>
      <c r="AR261" s="15">
        <f t="shared" si="10"/>
        <v>0</v>
      </c>
      <c r="AS261" s="15"/>
    </row>
    <row r="262" spans="1:45" ht="14" x14ac:dyDescent="0.15">
      <c r="A262" s="5"/>
      <c r="B262" s="14"/>
      <c r="C262" s="5"/>
      <c r="D262" s="7">
        <v>34</v>
      </c>
      <c r="E262" s="15">
        <f t="shared" ref="E262:AR262" si="11">COUNTIF(E204:E230,"34")</f>
        <v>1</v>
      </c>
      <c r="F262" s="15">
        <f t="shared" si="11"/>
        <v>6</v>
      </c>
      <c r="G262" s="15">
        <f t="shared" si="11"/>
        <v>2</v>
      </c>
      <c r="H262" s="15">
        <f t="shared" si="11"/>
        <v>0</v>
      </c>
      <c r="I262" s="15">
        <f t="shared" si="11"/>
        <v>5</v>
      </c>
      <c r="J262" s="15">
        <f t="shared" si="11"/>
        <v>5</v>
      </c>
      <c r="K262" s="15">
        <f t="shared" si="11"/>
        <v>1</v>
      </c>
      <c r="L262" s="15">
        <f t="shared" si="11"/>
        <v>0</v>
      </c>
      <c r="M262" s="15">
        <f t="shared" si="11"/>
        <v>1</v>
      </c>
      <c r="N262" s="15">
        <f t="shared" si="11"/>
        <v>0</v>
      </c>
      <c r="O262" s="15">
        <f t="shared" si="11"/>
        <v>0</v>
      </c>
      <c r="P262" s="15">
        <f t="shared" si="11"/>
        <v>0</v>
      </c>
      <c r="Q262" s="15">
        <f t="shared" si="11"/>
        <v>0</v>
      </c>
      <c r="R262" s="15">
        <f t="shared" si="11"/>
        <v>4</v>
      </c>
      <c r="S262" s="15">
        <f t="shared" si="11"/>
        <v>4</v>
      </c>
      <c r="T262" s="15">
        <f t="shared" si="11"/>
        <v>0</v>
      </c>
      <c r="U262" s="15">
        <f t="shared" si="11"/>
        <v>0</v>
      </c>
      <c r="V262" s="15">
        <f t="shared" si="11"/>
        <v>2</v>
      </c>
      <c r="W262" s="15">
        <f t="shared" si="11"/>
        <v>0</v>
      </c>
      <c r="X262" s="15">
        <f t="shared" si="11"/>
        <v>5</v>
      </c>
      <c r="Y262" s="15">
        <f t="shared" si="11"/>
        <v>0</v>
      </c>
      <c r="Z262" s="15">
        <f t="shared" si="11"/>
        <v>6</v>
      </c>
      <c r="AA262" s="15">
        <f t="shared" si="11"/>
        <v>0</v>
      </c>
      <c r="AB262" s="15">
        <f t="shared" si="11"/>
        <v>0</v>
      </c>
      <c r="AC262" s="15">
        <f t="shared" si="11"/>
        <v>0</v>
      </c>
      <c r="AD262" s="15">
        <f t="shared" si="11"/>
        <v>0</v>
      </c>
      <c r="AE262" s="15">
        <f t="shared" si="11"/>
        <v>0</v>
      </c>
      <c r="AF262" s="15">
        <f t="shared" si="11"/>
        <v>4</v>
      </c>
      <c r="AG262" s="15">
        <f t="shared" si="11"/>
        <v>0</v>
      </c>
      <c r="AH262" s="15">
        <f t="shared" si="11"/>
        <v>0</v>
      </c>
      <c r="AI262" s="15">
        <f t="shared" si="11"/>
        <v>0</v>
      </c>
      <c r="AJ262" s="15">
        <f t="shared" si="11"/>
        <v>4</v>
      </c>
      <c r="AK262" s="15">
        <f t="shared" si="11"/>
        <v>0</v>
      </c>
      <c r="AL262" s="15">
        <f t="shared" si="11"/>
        <v>0</v>
      </c>
      <c r="AM262" s="15">
        <f t="shared" si="11"/>
        <v>1</v>
      </c>
      <c r="AN262" s="15">
        <f t="shared" si="11"/>
        <v>0</v>
      </c>
      <c r="AO262" s="15">
        <f t="shared" si="11"/>
        <v>0</v>
      </c>
      <c r="AP262" s="15">
        <f t="shared" si="11"/>
        <v>0</v>
      </c>
      <c r="AQ262" s="15">
        <f t="shared" si="11"/>
        <v>10</v>
      </c>
      <c r="AR262" s="15">
        <f t="shared" si="11"/>
        <v>2</v>
      </c>
      <c r="AS262" s="15"/>
    </row>
    <row r="263" spans="1:45" ht="14" x14ac:dyDescent="0.15">
      <c r="A263" s="5"/>
      <c r="B263" s="14"/>
      <c r="C263" s="5"/>
      <c r="D263" s="7">
        <v>38</v>
      </c>
      <c r="E263" s="15">
        <f t="shared" ref="E263:AR263" si="12">COUNTIF(E231:E248,"38")</f>
        <v>0</v>
      </c>
      <c r="F263" s="15">
        <f t="shared" si="12"/>
        <v>4</v>
      </c>
      <c r="G263" s="15">
        <f t="shared" si="12"/>
        <v>0</v>
      </c>
      <c r="H263" s="15">
        <f t="shared" si="12"/>
        <v>0</v>
      </c>
      <c r="I263" s="15">
        <f t="shared" si="12"/>
        <v>1</v>
      </c>
      <c r="J263" s="15">
        <f t="shared" si="12"/>
        <v>2</v>
      </c>
      <c r="K263" s="15">
        <f t="shared" si="12"/>
        <v>0</v>
      </c>
      <c r="L263" s="15">
        <f t="shared" si="12"/>
        <v>0</v>
      </c>
      <c r="M263" s="15">
        <f t="shared" si="12"/>
        <v>4</v>
      </c>
      <c r="N263" s="15">
        <f t="shared" si="12"/>
        <v>5</v>
      </c>
      <c r="O263" s="15">
        <f t="shared" si="12"/>
        <v>0</v>
      </c>
      <c r="P263" s="15">
        <f t="shared" si="12"/>
        <v>0</v>
      </c>
      <c r="Q263" s="15">
        <f t="shared" si="12"/>
        <v>0</v>
      </c>
      <c r="R263" s="15">
        <f t="shared" si="12"/>
        <v>5</v>
      </c>
      <c r="S263" s="15">
        <f t="shared" si="12"/>
        <v>3</v>
      </c>
      <c r="T263" s="15">
        <f t="shared" si="12"/>
        <v>0</v>
      </c>
      <c r="U263" s="15">
        <f t="shared" si="12"/>
        <v>1</v>
      </c>
      <c r="V263" s="15">
        <f t="shared" si="12"/>
        <v>0</v>
      </c>
      <c r="W263" s="15">
        <f t="shared" si="12"/>
        <v>0</v>
      </c>
      <c r="X263" s="15">
        <f t="shared" si="12"/>
        <v>0</v>
      </c>
      <c r="Y263" s="15">
        <f t="shared" si="12"/>
        <v>0</v>
      </c>
      <c r="Z263" s="15">
        <f t="shared" si="12"/>
        <v>2</v>
      </c>
      <c r="AA263" s="15">
        <f t="shared" si="12"/>
        <v>0</v>
      </c>
      <c r="AB263" s="15">
        <f t="shared" si="12"/>
        <v>2</v>
      </c>
      <c r="AC263" s="15">
        <f t="shared" si="12"/>
        <v>0</v>
      </c>
      <c r="AD263" s="15">
        <f t="shared" si="12"/>
        <v>0</v>
      </c>
      <c r="AE263" s="15">
        <f t="shared" si="12"/>
        <v>0</v>
      </c>
      <c r="AF263" s="15">
        <f t="shared" si="12"/>
        <v>1</v>
      </c>
      <c r="AG263" s="15">
        <f t="shared" si="12"/>
        <v>0</v>
      </c>
      <c r="AH263" s="15">
        <f t="shared" si="12"/>
        <v>0</v>
      </c>
      <c r="AI263" s="15">
        <f t="shared" si="12"/>
        <v>5</v>
      </c>
      <c r="AJ263" s="15">
        <f t="shared" si="12"/>
        <v>0</v>
      </c>
      <c r="AK263" s="15">
        <f t="shared" si="12"/>
        <v>0</v>
      </c>
      <c r="AL263" s="15">
        <f t="shared" si="12"/>
        <v>3</v>
      </c>
      <c r="AM263" s="15">
        <f t="shared" si="12"/>
        <v>0</v>
      </c>
      <c r="AN263" s="15">
        <f t="shared" si="12"/>
        <v>0</v>
      </c>
      <c r="AO263" s="15">
        <f t="shared" si="12"/>
        <v>0</v>
      </c>
      <c r="AP263" s="15">
        <f t="shared" si="12"/>
        <v>0</v>
      </c>
      <c r="AQ263" s="15">
        <f t="shared" si="12"/>
        <v>4</v>
      </c>
      <c r="AR263" s="15">
        <f t="shared" si="12"/>
        <v>0</v>
      </c>
      <c r="AS263" s="15"/>
    </row>
    <row r="264" spans="1:45" ht="13" x14ac:dyDescent="0.15">
      <c r="A264" s="5"/>
      <c r="B264" s="14"/>
      <c r="C264" s="5"/>
      <c r="D264" s="8"/>
    </row>
    <row r="265" spans="1:45" ht="13" x14ac:dyDescent="0.15">
      <c r="A265" s="5"/>
      <c r="B265" s="14"/>
      <c r="C265" s="5"/>
      <c r="D265" s="8"/>
      <c r="E265" s="6" t="s">
        <v>2</v>
      </c>
      <c r="F265" s="7" t="s">
        <v>3</v>
      </c>
      <c r="G265" s="7" t="s">
        <v>4</v>
      </c>
      <c r="H265" s="7" t="s">
        <v>5</v>
      </c>
      <c r="I265" s="8" t="s">
        <v>6</v>
      </c>
      <c r="J265" s="8" t="s">
        <v>7</v>
      </c>
      <c r="K265" s="8" t="s">
        <v>8</v>
      </c>
      <c r="L265" s="8" t="s">
        <v>9</v>
      </c>
      <c r="M265" s="8" t="s">
        <v>10</v>
      </c>
      <c r="N265" s="8" t="s">
        <v>11</v>
      </c>
      <c r="O265" s="8" t="s">
        <v>12</v>
      </c>
      <c r="P265" s="8" t="s">
        <v>13</v>
      </c>
      <c r="Q265" s="8" t="s">
        <v>14</v>
      </c>
      <c r="R265" s="8" t="s">
        <v>15</v>
      </c>
      <c r="S265" s="8" t="s">
        <v>16</v>
      </c>
      <c r="T265" s="8" t="s">
        <v>17</v>
      </c>
      <c r="U265" s="8" t="s">
        <v>18</v>
      </c>
      <c r="V265" s="8" t="s">
        <v>19</v>
      </c>
      <c r="W265" s="8" t="s">
        <v>20</v>
      </c>
      <c r="X265" s="8" t="s">
        <v>21</v>
      </c>
      <c r="Y265" s="8" t="s">
        <v>22</v>
      </c>
      <c r="Z265" s="8" t="s">
        <v>23</v>
      </c>
      <c r="AA265" s="8" t="s">
        <v>24</v>
      </c>
      <c r="AB265" s="8" t="s">
        <v>25</v>
      </c>
      <c r="AC265" s="8" t="s">
        <v>26</v>
      </c>
      <c r="AD265" s="8" t="s">
        <v>27</v>
      </c>
      <c r="AE265" s="8" t="s">
        <v>28</v>
      </c>
      <c r="AF265" s="8" t="s">
        <v>29</v>
      </c>
      <c r="AG265" s="8" t="s">
        <v>30</v>
      </c>
      <c r="AH265" s="8" t="s">
        <v>31</v>
      </c>
      <c r="AI265" s="8" t="s">
        <v>32</v>
      </c>
      <c r="AJ265" s="8" t="s">
        <v>33</v>
      </c>
      <c r="AK265" s="8" t="s">
        <v>34</v>
      </c>
      <c r="AL265" s="8" t="s">
        <v>35</v>
      </c>
      <c r="AM265" s="8" t="s">
        <v>36</v>
      </c>
      <c r="AN265" s="8" t="s">
        <v>37</v>
      </c>
      <c r="AO265" s="8" t="s">
        <v>38</v>
      </c>
      <c r="AP265" s="8" t="s">
        <v>39</v>
      </c>
      <c r="AQ265" s="8" t="s">
        <v>40</v>
      </c>
      <c r="AR265" s="8" t="s">
        <v>41</v>
      </c>
      <c r="AS265" s="8"/>
    </row>
    <row r="266" spans="1:45" ht="13" x14ac:dyDescent="0.15">
      <c r="A266" s="5"/>
      <c r="B266" s="14"/>
      <c r="C266" s="5"/>
      <c r="D266" s="8" t="s">
        <v>258</v>
      </c>
      <c r="E266" s="20">
        <f t="shared" ref="E266:AR266" si="13">SUM(E252:E263)</f>
        <v>5</v>
      </c>
      <c r="F266" s="20">
        <f t="shared" si="13"/>
        <v>37</v>
      </c>
      <c r="G266" s="20">
        <f t="shared" si="13"/>
        <v>13</v>
      </c>
      <c r="H266" s="20">
        <f t="shared" si="13"/>
        <v>2</v>
      </c>
      <c r="I266" s="20">
        <f t="shared" si="13"/>
        <v>14</v>
      </c>
      <c r="J266" s="20">
        <f t="shared" si="13"/>
        <v>43</v>
      </c>
      <c r="K266" s="20">
        <f t="shared" si="13"/>
        <v>17</v>
      </c>
      <c r="L266" s="20">
        <f t="shared" si="13"/>
        <v>13</v>
      </c>
      <c r="M266" s="20">
        <f t="shared" si="13"/>
        <v>33</v>
      </c>
      <c r="N266" s="20">
        <f t="shared" si="13"/>
        <v>27</v>
      </c>
      <c r="O266" s="20">
        <f t="shared" si="13"/>
        <v>9</v>
      </c>
      <c r="P266" s="20">
        <f t="shared" si="13"/>
        <v>19</v>
      </c>
      <c r="Q266" s="20">
        <f t="shared" si="13"/>
        <v>22</v>
      </c>
      <c r="R266" s="20">
        <f t="shared" si="13"/>
        <v>44</v>
      </c>
      <c r="S266" s="20">
        <f t="shared" si="13"/>
        <v>33</v>
      </c>
      <c r="T266" s="20">
        <f t="shared" si="13"/>
        <v>1</v>
      </c>
      <c r="U266" s="20">
        <f t="shared" si="13"/>
        <v>4</v>
      </c>
      <c r="V266" s="20">
        <f t="shared" si="13"/>
        <v>4</v>
      </c>
      <c r="W266" s="20">
        <f t="shared" si="13"/>
        <v>6</v>
      </c>
      <c r="X266" s="20">
        <f t="shared" si="13"/>
        <v>18</v>
      </c>
      <c r="Y266" s="20">
        <f t="shared" si="13"/>
        <v>15</v>
      </c>
      <c r="Z266" s="20">
        <f t="shared" si="13"/>
        <v>48</v>
      </c>
      <c r="AA266" s="20">
        <f t="shared" si="13"/>
        <v>3</v>
      </c>
      <c r="AB266" s="20">
        <f t="shared" si="13"/>
        <v>20</v>
      </c>
      <c r="AC266" s="20">
        <f t="shared" si="13"/>
        <v>13</v>
      </c>
      <c r="AD266" s="20">
        <f t="shared" si="13"/>
        <v>3</v>
      </c>
      <c r="AE266" s="20">
        <f t="shared" si="13"/>
        <v>16</v>
      </c>
      <c r="AF266" s="20">
        <f t="shared" si="13"/>
        <v>14</v>
      </c>
      <c r="AG266" s="20">
        <f t="shared" si="13"/>
        <v>2</v>
      </c>
      <c r="AH266" s="20">
        <f t="shared" si="13"/>
        <v>8</v>
      </c>
      <c r="AI266" s="20">
        <f t="shared" si="13"/>
        <v>32</v>
      </c>
      <c r="AJ266" s="20">
        <f t="shared" si="13"/>
        <v>15</v>
      </c>
      <c r="AK266" s="20">
        <f t="shared" si="13"/>
        <v>16</v>
      </c>
      <c r="AL266" s="20">
        <f t="shared" si="13"/>
        <v>21</v>
      </c>
      <c r="AM266" s="20">
        <f t="shared" si="13"/>
        <v>10</v>
      </c>
      <c r="AN266" s="20">
        <f t="shared" si="13"/>
        <v>6</v>
      </c>
      <c r="AO266" s="20">
        <f t="shared" si="13"/>
        <v>19</v>
      </c>
      <c r="AP266" s="20">
        <f t="shared" si="13"/>
        <v>2</v>
      </c>
      <c r="AQ266" s="20">
        <f t="shared" si="13"/>
        <v>73</v>
      </c>
      <c r="AR266" s="20">
        <f t="shared" si="13"/>
        <v>16</v>
      </c>
    </row>
    <row r="267" spans="1:45" ht="13" x14ac:dyDescent="0.15">
      <c r="A267" s="5"/>
      <c r="B267" s="14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3" x14ac:dyDescent="0.15">
      <c r="A268" s="5"/>
      <c r="B268" s="14"/>
      <c r="C268" s="5"/>
      <c r="D268" s="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</row>
    <row r="269" spans="1:45" ht="14" x14ac:dyDescent="0.15">
      <c r="A269" s="44" t="s">
        <v>276</v>
      </c>
      <c r="B269" s="14"/>
      <c r="C269" s="5"/>
      <c r="D269" s="14">
        <v>1</v>
      </c>
      <c r="E269" s="15">
        <f>COUNTIF(E3:E6,"1")</f>
        <v>0</v>
      </c>
      <c r="F269" s="15">
        <f t="shared" ref="F269:AR269" si="14">COUNTIF(F3:F6,"1")</f>
        <v>0</v>
      </c>
      <c r="G269" s="15">
        <f t="shared" si="14"/>
        <v>0</v>
      </c>
      <c r="H269" s="15">
        <f t="shared" si="14"/>
        <v>0</v>
      </c>
      <c r="I269" s="15">
        <f t="shared" si="14"/>
        <v>0</v>
      </c>
      <c r="J269" s="15">
        <f t="shared" si="14"/>
        <v>2</v>
      </c>
      <c r="K269" s="15">
        <f t="shared" si="14"/>
        <v>2</v>
      </c>
      <c r="L269" s="15">
        <f t="shared" si="14"/>
        <v>2</v>
      </c>
      <c r="M269" s="15">
        <f t="shared" si="14"/>
        <v>0</v>
      </c>
      <c r="N269" s="15">
        <f t="shared" si="14"/>
        <v>1</v>
      </c>
      <c r="O269" s="15">
        <f t="shared" si="14"/>
        <v>0</v>
      </c>
      <c r="P269" s="15">
        <f t="shared" si="14"/>
        <v>0</v>
      </c>
      <c r="Q269" s="15">
        <f t="shared" si="14"/>
        <v>2</v>
      </c>
      <c r="R269" s="15">
        <f t="shared" si="14"/>
        <v>2</v>
      </c>
      <c r="S269" s="15">
        <f t="shared" si="14"/>
        <v>0</v>
      </c>
      <c r="T269" s="15">
        <f t="shared" si="14"/>
        <v>0</v>
      </c>
      <c r="U269" s="15">
        <f t="shared" si="14"/>
        <v>0</v>
      </c>
      <c r="V269" s="15">
        <f t="shared" si="14"/>
        <v>0</v>
      </c>
      <c r="W269" s="15">
        <f t="shared" si="14"/>
        <v>0</v>
      </c>
      <c r="X269" s="15">
        <f t="shared" si="14"/>
        <v>0</v>
      </c>
      <c r="Y269" s="15">
        <f t="shared" si="14"/>
        <v>1</v>
      </c>
      <c r="Z269" s="15">
        <f t="shared" si="14"/>
        <v>2</v>
      </c>
      <c r="AA269" s="15">
        <f t="shared" si="14"/>
        <v>0</v>
      </c>
      <c r="AB269" s="15">
        <f t="shared" si="14"/>
        <v>0</v>
      </c>
      <c r="AC269" s="15">
        <f t="shared" si="14"/>
        <v>0</v>
      </c>
      <c r="AD269" s="15">
        <f t="shared" si="14"/>
        <v>0</v>
      </c>
      <c r="AE269" s="15">
        <f t="shared" si="14"/>
        <v>2</v>
      </c>
      <c r="AF269" s="15">
        <f t="shared" si="14"/>
        <v>0</v>
      </c>
      <c r="AG269" s="15">
        <f t="shared" si="14"/>
        <v>0</v>
      </c>
      <c r="AH269" s="15">
        <f t="shared" si="14"/>
        <v>0</v>
      </c>
      <c r="AI269" s="15">
        <f t="shared" si="14"/>
        <v>1</v>
      </c>
      <c r="AJ269" s="15">
        <f t="shared" si="14"/>
        <v>0</v>
      </c>
      <c r="AK269" s="15">
        <f t="shared" si="14"/>
        <v>2</v>
      </c>
      <c r="AL269" s="15">
        <f t="shared" si="14"/>
        <v>0</v>
      </c>
      <c r="AM269" s="15">
        <f t="shared" si="14"/>
        <v>0</v>
      </c>
      <c r="AN269" s="15">
        <f t="shared" si="14"/>
        <v>0</v>
      </c>
      <c r="AO269" s="15">
        <f t="shared" si="14"/>
        <v>0</v>
      </c>
      <c r="AP269" s="15">
        <f t="shared" si="14"/>
        <v>0</v>
      </c>
      <c r="AQ269" s="15">
        <f t="shared" si="14"/>
        <v>2</v>
      </c>
      <c r="AR269" s="15">
        <f t="shared" si="14"/>
        <v>0</v>
      </c>
      <c r="AS269" s="5"/>
    </row>
    <row r="270" spans="1:45" ht="14" x14ac:dyDescent="0.15">
      <c r="A270" s="5"/>
      <c r="B270" s="14"/>
      <c r="C270" s="5"/>
      <c r="D270" s="14">
        <v>2</v>
      </c>
      <c r="E270" s="15">
        <f>COUNTIF(E23:E26,"2")</f>
        <v>0</v>
      </c>
      <c r="F270" s="15">
        <f t="shared" ref="F270:AR270" si="15">COUNTIF(F23:F26,"2")</f>
        <v>0</v>
      </c>
      <c r="G270" s="15">
        <f t="shared" si="15"/>
        <v>0</v>
      </c>
      <c r="H270" s="15">
        <f t="shared" si="15"/>
        <v>0</v>
      </c>
      <c r="I270" s="15">
        <f t="shared" si="15"/>
        <v>0</v>
      </c>
      <c r="J270" s="15">
        <f t="shared" si="15"/>
        <v>2</v>
      </c>
      <c r="K270" s="15">
        <f t="shared" si="15"/>
        <v>1</v>
      </c>
      <c r="L270" s="15">
        <f t="shared" si="15"/>
        <v>0</v>
      </c>
      <c r="M270" s="15">
        <f t="shared" si="15"/>
        <v>1</v>
      </c>
      <c r="N270" s="15">
        <f t="shared" si="15"/>
        <v>0</v>
      </c>
      <c r="O270" s="15">
        <f t="shared" si="15"/>
        <v>0</v>
      </c>
      <c r="P270" s="15">
        <f t="shared" si="15"/>
        <v>2</v>
      </c>
      <c r="Q270" s="15">
        <f t="shared" si="15"/>
        <v>3</v>
      </c>
      <c r="R270" s="15">
        <f t="shared" si="15"/>
        <v>0</v>
      </c>
      <c r="S270" s="15">
        <f t="shared" si="15"/>
        <v>1</v>
      </c>
      <c r="T270" s="15">
        <f t="shared" si="15"/>
        <v>0</v>
      </c>
      <c r="U270" s="15">
        <f t="shared" si="15"/>
        <v>0</v>
      </c>
      <c r="V270" s="15">
        <f t="shared" si="15"/>
        <v>0</v>
      </c>
      <c r="W270" s="15">
        <f t="shared" si="15"/>
        <v>0</v>
      </c>
      <c r="X270" s="15">
        <f t="shared" si="15"/>
        <v>0</v>
      </c>
      <c r="Y270" s="15">
        <f t="shared" si="15"/>
        <v>0</v>
      </c>
      <c r="Z270" s="15">
        <f t="shared" si="15"/>
        <v>1</v>
      </c>
      <c r="AA270" s="15">
        <f t="shared" si="15"/>
        <v>1</v>
      </c>
      <c r="AB270" s="15">
        <f t="shared" si="15"/>
        <v>1</v>
      </c>
      <c r="AC270" s="15">
        <f t="shared" si="15"/>
        <v>0</v>
      </c>
      <c r="AD270" s="15">
        <f t="shared" si="15"/>
        <v>0</v>
      </c>
      <c r="AE270" s="15">
        <f t="shared" si="15"/>
        <v>0</v>
      </c>
      <c r="AF270" s="15">
        <f t="shared" si="15"/>
        <v>1</v>
      </c>
      <c r="AG270" s="15">
        <f t="shared" si="15"/>
        <v>0</v>
      </c>
      <c r="AH270" s="15">
        <f t="shared" si="15"/>
        <v>0</v>
      </c>
      <c r="AI270" s="15">
        <f t="shared" si="15"/>
        <v>0</v>
      </c>
      <c r="AJ270" s="15">
        <f t="shared" si="15"/>
        <v>2</v>
      </c>
      <c r="AK270" s="15">
        <f t="shared" si="15"/>
        <v>0</v>
      </c>
      <c r="AL270" s="15">
        <f t="shared" si="15"/>
        <v>1</v>
      </c>
      <c r="AM270" s="15">
        <f t="shared" si="15"/>
        <v>0</v>
      </c>
      <c r="AN270" s="15">
        <f t="shared" si="15"/>
        <v>0</v>
      </c>
      <c r="AO270" s="15">
        <f t="shared" si="15"/>
        <v>1</v>
      </c>
      <c r="AP270" s="15">
        <f t="shared" si="15"/>
        <v>0</v>
      </c>
      <c r="AQ270" s="15">
        <f t="shared" si="15"/>
        <v>2</v>
      </c>
      <c r="AR270" s="15">
        <f t="shared" si="15"/>
        <v>0</v>
      </c>
      <c r="AS270" s="5"/>
    </row>
    <row r="271" spans="1:45" ht="14" x14ac:dyDescent="0.15">
      <c r="A271" s="5"/>
      <c r="B271" s="14"/>
      <c r="C271" s="5"/>
      <c r="D271" s="14">
        <v>6</v>
      </c>
      <c r="E271" s="15">
        <f>COUNTIF(E41:E44,"6")</f>
        <v>2</v>
      </c>
      <c r="F271" s="15">
        <f t="shared" ref="F271:AR271" si="16">COUNTIF(F41:F44,"6")</f>
        <v>2</v>
      </c>
      <c r="G271" s="15">
        <f t="shared" si="16"/>
        <v>0</v>
      </c>
      <c r="H271" s="15">
        <f t="shared" si="16"/>
        <v>0</v>
      </c>
      <c r="I271" s="15">
        <f t="shared" si="16"/>
        <v>1</v>
      </c>
      <c r="J271" s="15">
        <f t="shared" si="16"/>
        <v>1</v>
      </c>
      <c r="K271" s="15">
        <f t="shared" si="16"/>
        <v>0</v>
      </c>
      <c r="L271" s="15">
        <f t="shared" si="16"/>
        <v>0</v>
      </c>
      <c r="M271" s="15">
        <f t="shared" si="16"/>
        <v>0</v>
      </c>
      <c r="N271" s="15">
        <f t="shared" si="16"/>
        <v>2</v>
      </c>
      <c r="O271" s="15">
        <f t="shared" si="16"/>
        <v>0</v>
      </c>
      <c r="P271" s="15">
        <f t="shared" si="16"/>
        <v>0</v>
      </c>
      <c r="Q271" s="15">
        <f t="shared" si="16"/>
        <v>2</v>
      </c>
      <c r="R271" s="15">
        <f t="shared" si="16"/>
        <v>2</v>
      </c>
      <c r="S271" s="15">
        <f t="shared" si="16"/>
        <v>1</v>
      </c>
      <c r="T271" s="15">
        <f t="shared" si="16"/>
        <v>1</v>
      </c>
      <c r="U271" s="15">
        <f t="shared" si="16"/>
        <v>0</v>
      </c>
      <c r="V271" s="15">
        <f t="shared" si="16"/>
        <v>0</v>
      </c>
      <c r="W271" s="15">
        <f t="shared" si="16"/>
        <v>1</v>
      </c>
      <c r="X271" s="15">
        <f t="shared" si="16"/>
        <v>0</v>
      </c>
      <c r="Y271" s="15">
        <f t="shared" si="16"/>
        <v>1</v>
      </c>
      <c r="Z271" s="15">
        <f t="shared" si="16"/>
        <v>2</v>
      </c>
      <c r="AA271" s="15">
        <f t="shared" si="16"/>
        <v>0</v>
      </c>
      <c r="AB271" s="15">
        <f t="shared" si="16"/>
        <v>1</v>
      </c>
      <c r="AC271" s="15">
        <f t="shared" si="16"/>
        <v>0</v>
      </c>
      <c r="AD271" s="15">
        <f t="shared" si="16"/>
        <v>0</v>
      </c>
      <c r="AE271" s="15">
        <f t="shared" si="16"/>
        <v>2</v>
      </c>
      <c r="AF271" s="15">
        <f t="shared" si="16"/>
        <v>1</v>
      </c>
      <c r="AG271" s="15">
        <f t="shared" si="16"/>
        <v>1</v>
      </c>
      <c r="AH271" s="15">
        <f t="shared" si="16"/>
        <v>2</v>
      </c>
      <c r="AI271" s="15">
        <f t="shared" si="16"/>
        <v>0</v>
      </c>
      <c r="AJ271" s="15">
        <f t="shared" si="16"/>
        <v>2</v>
      </c>
      <c r="AK271" s="15">
        <f t="shared" si="16"/>
        <v>0</v>
      </c>
      <c r="AL271" s="15">
        <f t="shared" si="16"/>
        <v>0</v>
      </c>
      <c r="AM271" s="15">
        <f t="shared" si="16"/>
        <v>0</v>
      </c>
      <c r="AN271" s="15">
        <f t="shared" si="16"/>
        <v>1</v>
      </c>
      <c r="AO271" s="15">
        <f t="shared" si="16"/>
        <v>0</v>
      </c>
      <c r="AP271" s="15">
        <f t="shared" si="16"/>
        <v>0</v>
      </c>
      <c r="AQ271" s="15">
        <f t="shared" si="16"/>
        <v>0</v>
      </c>
      <c r="AR271" s="15">
        <f t="shared" si="16"/>
        <v>1</v>
      </c>
      <c r="AS271" s="5"/>
    </row>
    <row r="272" spans="1:45" ht="14" x14ac:dyDescent="0.15">
      <c r="A272" s="5"/>
      <c r="B272" s="14"/>
      <c r="C272" s="5"/>
      <c r="D272" s="14">
        <v>17</v>
      </c>
      <c r="E272" s="15">
        <f>COUNTIF(E57:E64,"17")</f>
        <v>0</v>
      </c>
      <c r="F272" s="15">
        <f t="shared" ref="F272:AR272" si="17">COUNTIF(F57:F64,"17")</f>
        <v>0</v>
      </c>
      <c r="G272" s="15">
        <f t="shared" si="17"/>
        <v>4</v>
      </c>
      <c r="H272" s="15">
        <f t="shared" si="17"/>
        <v>0</v>
      </c>
      <c r="I272" s="15">
        <f t="shared" si="17"/>
        <v>0</v>
      </c>
      <c r="J272" s="15">
        <f t="shared" si="17"/>
        <v>4</v>
      </c>
      <c r="K272" s="15">
        <f t="shared" si="17"/>
        <v>0</v>
      </c>
      <c r="L272" s="15">
        <f t="shared" si="17"/>
        <v>0</v>
      </c>
      <c r="M272" s="15">
        <f t="shared" si="17"/>
        <v>4</v>
      </c>
      <c r="N272" s="15">
        <f t="shared" si="17"/>
        <v>0</v>
      </c>
      <c r="O272" s="15">
        <f t="shared" si="17"/>
        <v>0</v>
      </c>
      <c r="P272" s="15">
        <f t="shared" si="17"/>
        <v>4</v>
      </c>
      <c r="Q272" s="15">
        <f t="shared" si="17"/>
        <v>0</v>
      </c>
      <c r="R272" s="15">
        <f t="shared" si="17"/>
        <v>0</v>
      </c>
      <c r="S272" s="15">
        <f t="shared" si="17"/>
        <v>5</v>
      </c>
      <c r="T272" s="15">
        <f t="shared" si="17"/>
        <v>0</v>
      </c>
      <c r="U272" s="15">
        <f t="shared" si="17"/>
        <v>0</v>
      </c>
      <c r="V272" s="15">
        <f t="shared" si="17"/>
        <v>0</v>
      </c>
      <c r="W272" s="15">
        <f t="shared" si="17"/>
        <v>1</v>
      </c>
      <c r="X272" s="15">
        <f t="shared" si="17"/>
        <v>0</v>
      </c>
      <c r="Y272" s="15">
        <f t="shared" si="17"/>
        <v>4</v>
      </c>
      <c r="Z272" s="15">
        <f t="shared" si="17"/>
        <v>0</v>
      </c>
      <c r="AA272" s="15">
        <f t="shared" si="17"/>
        <v>0</v>
      </c>
      <c r="AB272" s="15">
        <f t="shared" si="17"/>
        <v>0</v>
      </c>
      <c r="AC272" s="15">
        <f t="shared" si="17"/>
        <v>2</v>
      </c>
      <c r="AD272" s="15">
        <f t="shared" si="17"/>
        <v>0</v>
      </c>
      <c r="AE272" s="15">
        <f t="shared" si="17"/>
        <v>4</v>
      </c>
      <c r="AF272" s="15">
        <f t="shared" si="17"/>
        <v>0</v>
      </c>
      <c r="AG272" s="15">
        <f t="shared" si="17"/>
        <v>0</v>
      </c>
      <c r="AH272" s="15">
        <f t="shared" si="17"/>
        <v>6</v>
      </c>
      <c r="AI272" s="15">
        <f t="shared" si="17"/>
        <v>0</v>
      </c>
      <c r="AJ272" s="15">
        <f t="shared" si="17"/>
        <v>3</v>
      </c>
      <c r="AK272" s="15">
        <f t="shared" si="17"/>
        <v>0</v>
      </c>
      <c r="AL272" s="15">
        <f t="shared" si="17"/>
        <v>2</v>
      </c>
      <c r="AM272" s="15">
        <f t="shared" si="17"/>
        <v>0</v>
      </c>
      <c r="AN272" s="15">
        <f t="shared" si="17"/>
        <v>0</v>
      </c>
      <c r="AO272" s="15">
        <f t="shared" si="17"/>
        <v>0</v>
      </c>
      <c r="AP272" s="15">
        <f t="shared" si="17"/>
        <v>0</v>
      </c>
      <c r="AQ272" s="15">
        <f t="shared" si="17"/>
        <v>5</v>
      </c>
      <c r="AR272" s="15">
        <f t="shared" si="17"/>
        <v>4</v>
      </c>
      <c r="AS272" s="5"/>
    </row>
    <row r="273" spans="1:45" ht="14" x14ac:dyDescent="0.15">
      <c r="A273" s="5"/>
      <c r="B273" s="14"/>
      <c r="C273" s="5"/>
      <c r="D273" s="14">
        <v>19</v>
      </c>
      <c r="E273" s="15">
        <f>COUNTIF(E78:E81,"19")</f>
        <v>0</v>
      </c>
      <c r="F273" s="15">
        <f t="shared" ref="F273:AR273" si="18">COUNTIF(F78:F81,"19")</f>
        <v>2</v>
      </c>
      <c r="G273" s="15">
        <f t="shared" si="18"/>
        <v>0</v>
      </c>
      <c r="H273" s="15">
        <f t="shared" si="18"/>
        <v>0</v>
      </c>
      <c r="I273" s="15">
        <f t="shared" si="18"/>
        <v>2</v>
      </c>
      <c r="J273" s="15">
        <f t="shared" si="18"/>
        <v>2</v>
      </c>
      <c r="K273" s="15">
        <f t="shared" si="18"/>
        <v>2</v>
      </c>
      <c r="L273" s="15">
        <f t="shared" si="18"/>
        <v>2</v>
      </c>
      <c r="M273" s="15">
        <f t="shared" si="18"/>
        <v>0</v>
      </c>
      <c r="N273" s="15">
        <f t="shared" si="18"/>
        <v>0</v>
      </c>
      <c r="O273" s="15">
        <f t="shared" si="18"/>
        <v>1</v>
      </c>
      <c r="P273" s="15">
        <f t="shared" si="18"/>
        <v>0</v>
      </c>
      <c r="Q273" s="15">
        <f t="shared" si="18"/>
        <v>2</v>
      </c>
      <c r="R273" s="15">
        <f t="shared" si="18"/>
        <v>2</v>
      </c>
      <c r="S273" s="15">
        <f t="shared" si="18"/>
        <v>1</v>
      </c>
      <c r="T273" s="15">
        <f t="shared" si="18"/>
        <v>0</v>
      </c>
      <c r="U273" s="15">
        <f t="shared" si="18"/>
        <v>0</v>
      </c>
      <c r="V273" s="15">
        <f t="shared" si="18"/>
        <v>0</v>
      </c>
      <c r="W273" s="15">
        <f t="shared" si="18"/>
        <v>0</v>
      </c>
      <c r="X273" s="15">
        <f t="shared" si="18"/>
        <v>2</v>
      </c>
      <c r="Y273" s="15">
        <f t="shared" si="18"/>
        <v>0</v>
      </c>
      <c r="Z273" s="15">
        <f t="shared" si="18"/>
        <v>3</v>
      </c>
      <c r="AA273" s="15">
        <f t="shared" si="18"/>
        <v>0</v>
      </c>
      <c r="AB273" s="15">
        <f t="shared" si="18"/>
        <v>1</v>
      </c>
      <c r="AC273" s="15">
        <f t="shared" si="18"/>
        <v>0</v>
      </c>
      <c r="AD273" s="15">
        <f t="shared" si="18"/>
        <v>0</v>
      </c>
      <c r="AE273" s="15">
        <f t="shared" si="18"/>
        <v>1</v>
      </c>
      <c r="AF273" s="15">
        <f t="shared" si="18"/>
        <v>0</v>
      </c>
      <c r="AG273" s="15">
        <f t="shared" si="18"/>
        <v>0</v>
      </c>
      <c r="AH273" s="15">
        <f t="shared" si="18"/>
        <v>0</v>
      </c>
      <c r="AI273" s="15">
        <f t="shared" si="18"/>
        <v>2</v>
      </c>
      <c r="AJ273" s="15">
        <f t="shared" si="18"/>
        <v>1</v>
      </c>
      <c r="AK273" s="15">
        <f t="shared" si="18"/>
        <v>2</v>
      </c>
      <c r="AL273" s="15">
        <f t="shared" si="18"/>
        <v>1</v>
      </c>
      <c r="AM273" s="15">
        <f t="shared" si="18"/>
        <v>0</v>
      </c>
      <c r="AN273" s="15">
        <f t="shared" si="18"/>
        <v>0</v>
      </c>
      <c r="AO273" s="15">
        <f t="shared" si="18"/>
        <v>1</v>
      </c>
      <c r="AP273" s="15">
        <f t="shared" si="18"/>
        <v>0</v>
      </c>
      <c r="AQ273" s="15">
        <f t="shared" si="18"/>
        <v>2</v>
      </c>
      <c r="AR273" s="15">
        <f t="shared" si="18"/>
        <v>2</v>
      </c>
      <c r="AS273" s="5"/>
    </row>
    <row r="274" spans="1:45" ht="14" x14ac:dyDescent="0.15">
      <c r="A274" s="5"/>
      <c r="B274" s="14"/>
      <c r="C274" s="5"/>
      <c r="D274" s="14">
        <v>20</v>
      </c>
      <c r="E274" s="15">
        <f>COUNTIF(E95:E101,"20")</f>
        <v>0</v>
      </c>
      <c r="F274" s="15">
        <f t="shared" ref="F274:AR274" si="19">COUNTIF(F95:F101,"20")</f>
        <v>2</v>
      </c>
      <c r="G274" s="15">
        <f t="shared" si="19"/>
        <v>0</v>
      </c>
      <c r="H274" s="15">
        <f t="shared" si="19"/>
        <v>0</v>
      </c>
      <c r="I274" s="15">
        <f t="shared" si="19"/>
        <v>0</v>
      </c>
      <c r="J274" s="15">
        <f t="shared" si="19"/>
        <v>3</v>
      </c>
      <c r="K274" s="15">
        <f t="shared" si="19"/>
        <v>1</v>
      </c>
      <c r="L274" s="15">
        <f t="shared" si="19"/>
        <v>0</v>
      </c>
      <c r="M274" s="15">
        <f t="shared" si="19"/>
        <v>2</v>
      </c>
      <c r="N274" s="15">
        <f t="shared" si="19"/>
        <v>1</v>
      </c>
      <c r="O274" s="15">
        <f t="shared" si="19"/>
        <v>1</v>
      </c>
      <c r="P274" s="15">
        <f t="shared" si="19"/>
        <v>1</v>
      </c>
      <c r="Q274" s="15">
        <f t="shared" si="19"/>
        <v>0</v>
      </c>
      <c r="R274" s="15">
        <f t="shared" si="19"/>
        <v>0</v>
      </c>
      <c r="S274" s="15">
        <f t="shared" si="19"/>
        <v>2</v>
      </c>
      <c r="T274" s="15">
        <f t="shared" si="19"/>
        <v>0</v>
      </c>
      <c r="U274" s="15">
        <f t="shared" si="19"/>
        <v>0</v>
      </c>
      <c r="V274" s="15">
        <f t="shared" si="19"/>
        <v>0</v>
      </c>
      <c r="W274" s="15">
        <f t="shared" si="19"/>
        <v>0</v>
      </c>
      <c r="X274" s="15">
        <f t="shared" si="19"/>
        <v>2</v>
      </c>
      <c r="Y274" s="15">
        <f t="shared" si="19"/>
        <v>0</v>
      </c>
      <c r="Z274" s="15">
        <f t="shared" si="19"/>
        <v>4</v>
      </c>
      <c r="AA274" s="15">
        <f t="shared" si="19"/>
        <v>0</v>
      </c>
      <c r="AB274" s="15">
        <f t="shared" si="19"/>
        <v>0</v>
      </c>
      <c r="AC274" s="15">
        <f t="shared" si="19"/>
        <v>2</v>
      </c>
      <c r="AD274" s="15">
        <f t="shared" si="19"/>
        <v>0</v>
      </c>
      <c r="AE274" s="15">
        <f t="shared" si="19"/>
        <v>0</v>
      </c>
      <c r="AF274" s="15">
        <f t="shared" si="19"/>
        <v>1</v>
      </c>
      <c r="AG274" s="15">
        <f t="shared" si="19"/>
        <v>0</v>
      </c>
      <c r="AH274" s="15">
        <f t="shared" si="19"/>
        <v>0</v>
      </c>
      <c r="AI274" s="15">
        <f t="shared" si="19"/>
        <v>3</v>
      </c>
      <c r="AJ274" s="15">
        <f t="shared" si="19"/>
        <v>0</v>
      </c>
      <c r="AK274" s="15">
        <f t="shared" si="19"/>
        <v>0</v>
      </c>
      <c r="AL274" s="15">
        <f t="shared" si="19"/>
        <v>3</v>
      </c>
      <c r="AM274" s="15">
        <f t="shared" si="19"/>
        <v>0</v>
      </c>
      <c r="AN274" s="15">
        <f t="shared" si="19"/>
        <v>0</v>
      </c>
      <c r="AO274" s="15">
        <f t="shared" si="19"/>
        <v>1</v>
      </c>
      <c r="AP274" s="15">
        <f t="shared" si="19"/>
        <v>2</v>
      </c>
      <c r="AQ274" s="15">
        <f t="shared" si="19"/>
        <v>5</v>
      </c>
      <c r="AR274" s="15">
        <f t="shared" si="19"/>
        <v>0</v>
      </c>
      <c r="AS274" s="5"/>
    </row>
    <row r="275" spans="1:45" ht="14" x14ac:dyDescent="0.15">
      <c r="A275" s="5"/>
      <c r="B275" s="14"/>
      <c r="C275" s="5"/>
      <c r="D275" s="14">
        <v>22</v>
      </c>
      <c r="E275" s="15">
        <f>COUNTIF(E116:E124,"22")</f>
        <v>0</v>
      </c>
      <c r="F275" s="15">
        <f t="shared" ref="F275:AR275" si="20">COUNTIF(F116:F124,"22")</f>
        <v>4</v>
      </c>
      <c r="G275" s="15">
        <f t="shared" si="20"/>
        <v>2</v>
      </c>
      <c r="H275" s="15">
        <f t="shared" si="20"/>
        <v>0</v>
      </c>
      <c r="I275" s="15">
        <f t="shared" si="20"/>
        <v>0</v>
      </c>
      <c r="J275" s="15">
        <f t="shared" si="20"/>
        <v>5</v>
      </c>
      <c r="K275" s="15">
        <f t="shared" si="20"/>
        <v>0</v>
      </c>
      <c r="L275" s="15">
        <f t="shared" si="20"/>
        <v>0</v>
      </c>
      <c r="M275" s="15">
        <f t="shared" si="20"/>
        <v>3</v>
      </c>
      <c r="N275" s="15">
        <f t="shared" si="20"/>
        <v>6</v>
      </c>
      <c r="O275" s="15">
        <f t="shared" si="20"/>
        <v>0</v>
      </c>
      <c r="P275" s="15">
        <f t="shared" si="20"/>
        <v>4</v>
      </c>
      <c r="Q275" s="15">
        <f t="shared" si="20"/>
        <v>2</v>
      </c>
      <c r="R275" s="15">
        <f t="shared" si="20"/>
        <v>4</v>
      </c>
      <c r="S275" s="15">
        <f t="shared" si="20"/>
        <v>2</v>
      </c>
      <c r="T275" s="15">
        <f t="shared" si="20"/>
        <v>0</v>
      </c>
      <c r="U275" s="15">
        <f t="shared" si="20"/>
        <v>0</v>
      </c>
      <c r="V275" s="15">
        <f t="shared" si="20"/>
        <v>0</v>
      </c>
      <c r="W275" s="15">
        <f t="shared" si="20"/>
        <v>0</v>
      </c>
      <c r="X275" s="15">
        <f t="shared" si="20"/>
        <v>0</v>
      </c>
      <c r="Y275" s="15">
        <f t="shared" si="20"/>
        <v>2</v>
      </c>
      <c r="Z275" s="15">
        <f t="shared" si="20"/>
        <v>5</v>
      </c>
      <c r="AA275" s="15">
        <f t="shared" si="20"/>
        <v>1</v>
      </c>
      <c r="AB275" s="15">
        <f t="shared" si="20"/>
        <v>2</v>
      </c>
      <c r="AC275" s="15">
        <f t="shared" si="20"/>
        <v>3</v>
      </c>
      <c r="AD275" s="15">
        <f t="shared" si="20"/>
        <v>0</v>
      </c>
      <c r="AE275" s="15">
        <f t="shared" si="20"/>
        <v>2</v>
      </c>
      <c r="AF275" s="15">
        <f t="shared" si="20"/>
        <v>2</v>
      </c>
      <c r="AG275" s="15">
        <f t="shared" si="20"/>
        <v>0</v>
      </c>
      <c r="AH275" s="15">
        <f t="shared" si="20"/>
        <v>0</v>
      </c>
      <c r="AI275" s="15">
        <f t="shared" si="20"/>
        <v>0</v>
      </c>
      <c r="AJ275" s="15">
        <f t="shared" si="20"/>
        <v>0</v>
      </c>
      <c r="AK275" s="15">
        <f t="shared" si="20"/>
        <v>0</v>
      </c>
      <c r="AL275" s="15">
        <f t="shared" si="20"/>
        <v>1</v>
      </c>
      <c r="AM275" s="15">
        <f t="shared" si="20"/>
        <v>0</v>
      </c>
      <c r="AN275" s="15">
        <f t="shared" si="20"/>
        <v>0</v>
      </c>
      <c r="AO275" s="15">
        <f t="shared" si="20"/>
        <v>2</v>
      </c>
      <c r="AP275" s="15">
        <f t="shared" si="20"/>
        <v>0</v>
      </c>
      <c r="AQ275" s="15">
        <f t="shared" si="20"/>
        <v>5</v>
      </c>
      <c r="AR275" s="15">
        <f t="shared" si="20"/>
        <v>2</v>
      </c>
      <c r="AS275" s="5"/>
    </row>
    <row r="276" spans="1:45" ht="14" x14ac:dyDescent="0.15">
      <c r="A276" s="5"/>
      <c r="B276" s="14"/>
      <c r="C276" s="5"/>
      <c r="D276" s="14">
        <v>23</v>
      </c>
      <c r="E276" s="15">
        <f>COUNTIF(E141:E148,"23")</f>
        <v>0</v>
      </c>
      <c r="F276" s="15">
        <f t="shared" ref="F276:AR276" si="21">COUNTIF(F141:F148,"23")</f>
        <v>0</v>
      </c>
      <c r="G276" s="15">
        <f t="shared" si="21"/>
        <v>0</v>
      </c>
      <c r="H276" s="15">
        <f t="shared" si="21"/>
        <v>0</v>
      </c>
      <c r="I276" s="15">
        <f t="shared" si="21"/>
        <v>0</v>
      </c>
      <c r="J276" s="15">
        <f t="shared" si="21"/>
        <v>3</v>
      </c>
      <c r="K276" s="15">
        <f t="shared" si="21"/>
        <v>0</v>
      </c>
      <c r="L276" s="15">
        <f t="shared" si="21"/>
        <v>0</v>
      </c>
      <c r="M276" s="15">
        <f t="shared" si="21"/>
        <v>3</v>
      </c>
      <c r="N276" s="15">
        <f t="shared" si="21"/>
        <v>2</v>
      </c>
      <c r="O276" s="15">
        <f t="shared" si="21"/>
        <v>0</v>
      </c>
      <c r="P276" s="15">
        <f t="shared" si="21"/>
        <v>0</v>
      </c>
      <c r="Q276" s="15">
        <f t="shared" si="21"/>
        <v>2</v>
      </c>
      <c r="R276" s="15">
        <f t="shared" si="21"/>
        <v>3</v>
      </c>
      <c r="S276" s="15">
        <f t="shared" si="21"/>
        <v>0</v>
      </c>
      <c r="T276" s="15">
        <f t="shared" si="21"/>
        <v>0</v>
      </c>
      <c r="U276" s="15">
        <f t="shared" si="21"/>
        <v>0</v>
      </c>
      <c r="V276" s="15">
        <f t="shared" si="21"/>
        <v>0</v>
      </c>
      <c r="W276" s="15">
        <f t="shared" si="21"/>
        <v>0</v>
      </c>
      <c r="X276" s="15">
        <f t="shared" si="21"/>
        <v>0</v>
      </c>
      <c r="Y276" s="15">
        <f t="shared" si="21"/>
        <v>0</v>
      </c>
      <c r="Z276" s="15">
        <f t="shared" si="21"/>
        <v>1</v>
      </c>
      <c r="AA276" s="15">
        <f t="shared" si="21"/>
        <v>0</v>
      </c>
      <c r="AB276" s="15">
        <f t="shared" si="21"/>
        <v>2</v>
      </c>
      <c r="AC276" s="15">
        <f t="shared" si="21"/>
        <v>0</v>
      </c>
      <c r="AD276" s="15">
        <f t="shared" si="21"/>
        <v>0</v>
      </c>
      <c r="AE276" s="15">
        <f t="shared" si="21"/>
        <v>0</v>
      </c>
      <c r="AF276" s="15">
        <f t="shared" si="21"/>
        <v>1</v>
      </c>
      <c r="AG276" s="15">
        <f t="shared" si="21"/>
        <v>0</v>
      </c>
      <c r="AH276" s="15">
        <f t="shared" si="21"/>
        <v>0</v>
      </c>
      <c r="AI276" s="15">
        <f t="shared" si="21"/>
        <v>0</v>
      </c>
      <c r="AJ276" s="15">
        <f t="shared" si="21"/>
        <v>0</v>
      </c>
      <c r="AK276" s="15">
        <f t="shared" si="21"/>
        <v>4</v>
      </c>
      <c r="AL276" s="15">
        <f t="shared" si="21"/>
        <v>0</v>
      </c>
      <c r="AM276" s="15">
        <f t="shared" si="21"/>
        <v>3</v>
      </c>
      <c r="AN276" s="15">
        <f t="shared" si="21"/>
        <v>0</v>
      </c>
      <c r="AO276" s="15">
        <f t="shared" si="21"/>
        <v>0</v>
      </c>
      <c r="AP276" s="15">
        <f t="shared" si="21"/>
        <v>0</v>
      </c>
      <c r="AQ276" s="15">
        <f t="shared" si="21"/>
        <v>0</v>
      </c>
      <c r="AR276" s="15">
        <f t="shared" si="21"/>
        <v>0</v>
      </c>
      <c r="AS276" s="5"/>
    </row>
    <row r="277" spans="1:45" ht="14" x14ac:dyDescent="0.15">
      <c r="A277" s="5"/>
      <c r="B277" s="14"/>
      <c r="C277" s="5"/>
      <c r="D277" s="14">
        <v>28</v>
      </c>
      <c r="E277" s="15">
        <f>COUNTIF(E163:E170,"28")</f>
        <v>0</v>
      </c>
      <c r="F277" s="15">
        <f t="shared" ref="F277:AR277" si="22">COUNTIF(F163:F170,"28")</f>
        <v>1</v>
      </c>
      <c r="G277" s="15">
        <f t="shared" si="22"/>
        <v>0</v>
      </c>
      <c r="H277" s="15">
        <f t="shared" si="22"/>
        <v>1</v>
      </c>
      <c r="I277" s="15">
        <f t="shared" si="22"/>
        <v>1</v>
      </c>
      <c r="J277" s="15">
        <f t="shared" si="22"/>
        <v>1</v>
      </c>
      <c r="K277" s="15">
        <f t="shared" si="22"/>
        <v>3</v>
      </c>
      <c r="L277" s="15">
        <f t="shared" si="22"/>
        <v>1</v>
      </c>
      <c r="M277" s="15">
        <f t="shared" si="22"/>
        <v>2</v>
      </c>
      <c r="N277" s="15">
        <f t="shared" si="22"/>
        <v>1</v>
      </c>
      <c r="O277" s="15">
        <f t="shared" si="22"/>
        <v>1</v>
      </c>
      <c r="P277" s="15">
        <f t="shared" si="22"/>
        <v>1</v>
      </c>
      <c r="Q277" s="15">
        <f t="shared" si="22"/>
        <v>2</v>
      </c>
      <c r="R277" s="15">
        <f t="shared" si="22"/>
        <v>3</v>
      </c>
      <c r="S277" s="15">
        <f t="shared" si="22"/>
        <v>1</v>
      </c>
      <c r="T277" s="15">
        <f t="shared" si="22"/>
        <v>0</v>
      </c>
      <c r="U277" s="15">
        <f t="shared" si="22"/>
        <v>0</v>
      </c>
      <c r="V277" s="15">
        <f t="shared" si="22"/>
        <v>1</v>
      </c>
      <c r="W277" s="15">
        <f t="shared" si="22"/>
        <v>1</v>
      </c>
      <c r="X277" s="15">
        <f t="shared" si="22"/>
        <v>1</v>
      </c>
      <c r="Y277" s="15">
        <f t="shared" si="22"/>
        <v>0</v>
      </c>
      <c r="Z277" s="15">
        <f t="shared" si="22"/>
        <v>3</v>
      </c>
      <c r="AA277" s="15">
        <f t="shared" si="22"/>
        <v>0</v>
      </c>
      <c r="AB277" s="15">
        <f t="shared" si="22"/>
        <v>2</v>
      </c>
      <c r="AC277" s="15">
        <f t="shared" si="22"/>
        <v>0</v>
      </c>
      <c r="AD277" s="15">
        <f t="shared" si="22"/>
        <v>1</v>
      </c>
      <c r="AE277" s="15">
        <f t="shared" si="22"/>
        <v>1</v>
      </c>
      <c r="AF277" s="15">
        <f t="shared" si="22"/>
        <v>1</v>
      </c>
      <c r="AG277" s="15">
        <f t="shared" si="22"/>
        <v>0</v>
      </c>
      <c r="AH277" s="15">
        <f t="shared" si="22"/>
        <v>0</v>
      </c>
      <c r="AI277" s="15">
        <f t="shared" si="22"/>
        <v>3</v>
      </c>
      <c r="AJ277" s="15">
        <f t="shared" si="22"/>
        <v>0</v>
      </c>
      <c r="AK277" s="15">
        <f t="shared" si="22"/>
        <v>1</v>
      </c>
      <c r="AL277" s="15">
        <f t="shared" si="22"/>
        <v>2</v>
      </c>
      <c r="AM277" s="15">
        <f t="shared" si="22"/>
        <v>0</v>
      </c>
      <c r="AN277" s="15">
        <f t="shared" si="22"/>
        <v>1</v>
      </c>
      <c r="AO277" s="15">
        <f t="shared" si="22"/>
        <v>1</v>
      </c>
      <c r="AP277" s="15">
        <f t="shared" si="22"/>
        <v>0</v>
      </c>
      <c r="AQ277" s="15">
        <f t="shared" si="22"/>
        <v>5</v>
      </c>
      <c r="AR277" s="15">
        <f t="shared" si="22"/>
        <v>0</v>
      </c>
      <c r="AS277" s="5"/>
    </row>
    <row r="278" spans="1:45" ht="14" x14ac:dyDescent="0.15">
      <c r="A278" s="5"/>
      <c r="B278" s="14"/>
      <c r="C278" s="5"/>
      <c r="D278" s="14">
        <v>29</v>
      </c>
      <c r="E278" s="15">
        <f>COUNTIF(E184:E189,"29")</f>
        <v>2</v>
      </c>
      <c r="F278" s="15">
        <f t="shared" ref="F278:AR278" si="23">COUNTIF(F184:F189,"29")</f>
        <v>2</v>
      </c>
      <c r="G278" s="15">
        <f t="shared" si="23"/>
        <v>0</v>
      </c>
      <c r="H278" s="15">
        <f t="shared" si="23"/>
        <v>1</v>
      </c>
      <c r="I278" s="15">
        <f t="shared" si="23"/>
        <v>0</v>
      </c>
      <c r="J278" s="15">
        <f t="shared" si="23"/>
        <v>3</v>
      </c>
      <c r="K278" s="15">
        <f t="shared" si="23"/>
        <v>0</v>
      </c>
      <c r="L278" s="15">
        <f t="shared" si="23"/>
        <v>1</v>
      </c>
      <c r="M278" s="15">
        <f t="shared" si="23"/>
        <v>2</v>
      </c>
      <c r="N278" s="15">
        <f t="shared" si="23"/>
        <v>1</v>
      </c>
      <c r="O278" s="15">
        <f t="shared" si="23"/>
        <v>3</v>
      </c>
      <c r="P278" s="15">
        <f t="shared" si="23"/>
        <v>2</v>
      </c>
      <c r="Q278" s="15">
        <f t="shared" si="23"/>
        <v>0</v>
      </c>
      <c r="R278" s="15">
        <f t="shared" si="23"/>
        <v>2</v>
      </c>
      <c r="S278" s="15">
        <f t="shared" si="23"/>
        <v>0</v>
      </c>
      <c r="T278" s="15">
        <f t="shared" si="23"/>
        <v>0</v>
      </c>
      <c r="U278" s="15">
        <f t="shared" si="23"/>
        <v>0</v>
      </c>
      <c r="V278" s="15">
        <f t="shared" si="23"/>
        <v>0</v>
      </c>
      <c r="W278" s="15">
        <f t="shared" si="23"/>
        <v>0</v>
      </c>
      <c r="X278" s="15">
        <f t="shared" si="23"/>
        <v>1</v>
      </c>
      <c r="Y278" s="15">
        <f t="shared" si="23"/>
        <v>2</v>
      </c>
      <c r="Z278" s="15">
        <f t="shared" si="23"/>
        <v>3</v>
      </c>
      <c r="AA278" s="15">
        <f t="shared" si="23"/>
        <v>0</v>
      </c>
      <c r="AB278" s="15">
        <f t="shared" si="23"/>
        <v>4</v>
      </c>
      <c r="AC278" s="15">
        <f t="shared" si="23"/>
        <v>0</v>
      </c>
      <c r="AD278" s="15">
        <f t="shared" si="23"/>
        <v>0</v>
      </c>
      <c r="AE278" s="15">
        <f t="shared" si="23"/>
        <v>0</v>
      </c>
      <c r="AF278" s="15">
        <f t="shared" si="23"/>
        <v>1</v>
      </c>
      <c r="AG278" s="15">
        <f t="shared" si="23"/>
        <v>0</v>
      </c>
      <c r="AH278" s="15">
        <f t="shared" si="23"/>
        <v>0</v>
      </c>
      <c r="AI278" s="15">
        <f t="shared" si="23"/>
        <v>3</v>
      </c>
      <c r="AJ278" s="15">
        <f t="shared" si="23"/>
        <v>0</v>
      </c>
      <c r="AK278" s="15">
        <f t="shared" si="23"/>
        <v>0</v>
      </c>
      <c r="AL278" s="15">
        <f t="shared" si="23"/>
        <v>2</v>
      </c>
      <c r="AM278" s="15">
        <f t="shared" si="23"/>
        <v>0</v>
      </c>
      <c r="AN278" s="15">
        <f t="shared" si="23"/>
        <v>0</v>
      </c>
      <c r="AO278" s="15">
        <f t="shared" si="23"/>
        <v>2</v>
      </c>
      <c r="AP278" s="15">
        <f t="shared" si="23"/>
        <v>0</v>
      </c>
      <c r="AQ278" s="15">
        <f t="shared" si="23"/>
        <v>4</v>
      </c>
      <c r="AR278" s="15">
        <f t="shared" si="23"/>
        <v>0</v>
      </c>
      <c r="AS278" s="5"/>
    </row>
    <row r="279" spans="1:45" ht="14" x14ac:dyDescent="0.15">
      <c r="A279" s="5"/>
      <c r="B279" s="14"/>
      <c r="C279" s="5"/>
      <c r="D279" s="14">
        <v>34</v>
      </c>
      <c r="E279" s="15">
        <f>COUNTIF(E204:E208,"34")</f>
        <v>1</v>
      </c>
      <c r="F279" s="15">
        <f t="shared" ref="F279:AR279" si="24">COUNTIF(F204:F208,"34")</f>
        <v>2</v>
      </c>
      <c r="G279" s="15">
        <f t="shared" si="24"/>
        <v>0</v>
      </c>
      <c r="H279" s="15">
        <f t="shared" si="24"/>
        <v>0</v>
      </c>
      <c r="I279" s="15">
        <f t="shared" si="24"/>
        <v>2</v>
      </c>
      <c r="J279" s="15">
        <f t="shared" si="24"/>
        <v>2</v>
      </c>
      <c r="K279" s="15">
        <f t="shared" si="24"/>
        <v>1</v>
      </c>
      <c r="L279" s="15">
        <f t="shared" si="24"/>
        <v>0</v>
      </c>
      <c r="M279" s="15">
        <f t="shared" si="24"/>
        <v>1</v>
      </c>
      <c r="N279" s="15">
        <f t="shared" si="24"/>
        <v>0</v>
      </c>
      <c r="O279" s="15">
        <f t="shared" si="24"/>
        <v>0</v>
      </c>
      <c r="P279" s="15">
        <f t="shared" si="24"/>
        <v>0</v>
      </c>
      <c r="Q279" s="15">
        <f t="shared" si="24"/>
        <v>0</v>
      </c>
      <c r="R279" s="15">
        <f t="shared" si="24"/>
        <v>1</v>
      </c>
      <c r="S279" s="15">
        <f t="shared" si="24"/>
        <v>1</v>
      </c>
      <c r="T279" s="15">
        <f t="shared" si="24"/>
        <v>0</v>
      </c>
      <c r="U279" s="15">
        <f t="shared" si="24"/>
        <v>0</v>
      </c>
      <c r="V279" s="15">
        <f t="shared" si="24"/>
        <v>1</v>
      </c>
      <c r="W279" s="15">
        <f t="shared" si="24"/>
        <v>0</v>
      </c>
      <c r="X279" s="15">
        <f t="shared" si="24"/>
        <v>1</v>
      </c>
      <c r="Y279" s="15">
        <f t="shared" si="24"/>
        <v>0</v>
      </c>
      <c r="Z279" s="15">
        <f t="shared" si="24"/>
        <v>3</v>
      </c>
      <c r="AA279" s="15">
        <f t="shared" si="24"/>
        <v>0</v>
      </c>
      <c r="AB279" s="15">
        <f t="shared" si="24"/>
        <v>0</v>
      </c>
      <c r="AC279" s="15">
        <f t="shared" si="24"/>
        <v>0</v>
      </c>
      <c r="AD279" s="15">
        <f t="shared" si="24"/>
        <v>0</v>
      </c>
      <c r="AE279" s="15">
        <f t="shared" si="24"/>
        <v>0</v>
      </c>
      <c r="AF279" s="15">
        <f t="shared" si="24"/>
        <v>2</v>
      </c>
      <c r="AG279" s="15">
        <f t="shared" si="24"/>
        <v>0</v>
      </c>
      <c r="AH279" s="15">
        <f t="shared" si="24"/>
        <v>0</v>
      </c>
      <c r="AI279" s="15">
        <f t="shared" si="24"/>
        <v>0</v>
      </c>
      <c r="AJ279" s="15">
        <f t="shared" si="24"/>
        <v>2</v>
      </c>
      <c r="AK279" s="15">
        <f t="shared" si="24"/>
        <v>0</v>
      </c>
      <c r="AL279" s="15">
        <f t="shared" si="24"/>
        <v>0</v>
      </c>
      <c r="AM279" s="15">
        <f t="shared" si="24"/>
        <v>1</v>
      </c>
      <c r="AN279" s="15">
        <f t="shared" si="24"/>
        <v>0</v>
      </c>
      <c r="AO279" s="15">
        <f t="shared" si="24"/>
        <v>0</v>
      </c>
      <c r="AP279" s="15">
        <f t="shared" si="24"/>
        <v>0</v>
      </c>
      <c r="AQ279" s="15">
        <f t="shared" si="24"/>
        <v>3</v>
      </c>
      <c r="AR279" s="15">
        <f t="shared" si="24"/>
        <v>2</v>
      </c>
      <c r="AS279" s="5"/>
    </row>
    <row r="280" spans="1:45" ht="14" x14ac:dyDescent="0.15">
      <c r="A280" s="5"/>
      <c r="B280" s="14"/>
      <c r="C280" s="5"/>
      <c r="D280" s="14">
        <v>38</v>
      </c>
      <c r="E280" s="15">
        <f>COUNTIF(E231:E235,"38")</f>
        <v>0</v>
      </c>
      <c r="F280" s="15">
        <f t="shared" ref="F280:AR280" si="25">COUNTIF(F231:F235,"38")</f>
        <v>2</v>
      </c>
      <c r="G280" s="15">
        <f t="shared" si="25"/>
        <v>0</v>
      </c>
      <c r="H280" s="15">
        <f t="shared" si="25"/>
        <v>0</v>
      </c>
      <c r="I280" s="15">
        <f t="shared" si="25"/>
        <v>1</v>
      </c>
      <c r="J280" s="15">
        <f t="shared" si="25"/>
        <v>2</v>
      </c>
      <c r="K280" s="15">
        <f t="shared" si="25"/>
        <v>0</v>
      </c>
      <c r="L280" s="15">
        <f t="shared" si="25"/>
        <v>0</v>
      </c>
      <c r="M280" s="15">
        <f t="shared" si="25"/>
        <v>1</v>
      </c>
      <c r="N280" s="15">
        <f t="shared" si="25"/>
        <v>2</v>
      </c>
      <c r="O280" s="15">
        <f t="shared" si="25"/>
        <v>0</v>
      </c>
      <c r="P280" s="15">
        <f t="shared" si="25"/>
        <v>0</v>
      </c>
      <c r="Q280" s="15">
        <f t="shared" si="25"/>
        <v>0</v>
      </c>
      <c r="R280" s="15">
        <f t="shared" si="25"/>
        <v>3</v>
      </c>
      <c r="S280" s="15">
        <f t="shared" si="25"/>
        <v>1</v>
      </c>
      <c r="T280" s="15">
        <f t="shared" si="25"/>
        <v>0</v>
      </c>
      <c r="U280" s="15">
        <f t="shared" si="25"/>
        <v>1</v>
      </c>
      <c r="V280" s="15">
        <f t="shared" si="25"/>
        <v>0</v>
      </c>
      <c r="W280" s="15">
        <f t="shared" si="25"/>
        <v>0</v>
      </c>
      <c r="X280" s="15">
        <f t="shared" si="25"/>
        <v>0</v>
      </c>
      <c r="Y280" s="15">
        <f t="shared" si="25"/>
        <v>0</v>
      </c>
      <c r="Z280" s="15">
        <f t="shared" si="25"/>
        <v>2</v>
      </c>
      <c r="AA280" s="15">
        <f t="shared" si="25"/>
        <v>0</v>
      </c>
      <c r="AB280" s="15">
        <f t="shared" si="25"/>
        <v>2</v>
      </c>
      <c r="AC280" s="15">
        <f t="shared" si="25"/>
        <v>0</v>
      </c>
      <c r="AD280" s="15">
        <f t="shared" si="25"/>
        <v>0</v>
      </c>
      <c r="AE280" s="15">
        <f t="shared" si="25"/>
        <v>0</v>
      </c>
      <c r="AF280" s="15">
        <f t="shared" si="25"/>
        <v>0</v>
      </c>
      <c r="AG280" s="15">
        <f t="shared" si="25"/>
        <v>0</v>
      </c>
      <c r="AH280" s="15">
        <f t="shared" si="25"/>
        <v>0</v>
      </c>
      <c r="AI280" s="15">
        <f t="shared" si="25"/>
        <v>1</v>
      </c>
      <c r="AJ280" s="15">
        <f t="shared" si="25"/>
        <v>0</v>
      </c>
      <c r="AK280" s="15">
        <f t="shared" si="25"/>
        <v>0</v>
      </c>
      <c r="AL280" s="15">
        <f t="shared" si="25"/>
        <v>2</v>
      </c>
      <c r="AM280" s="15">
        <f t="shared" si="25"/>
        <v>0</v>
      </c>
      <c r="AN280" s="15">
        <f t="shared" si="25"/>
        <v>0</v>
      </c>
      <c r="AO280" s="15">
        <f t="shared" si="25"/>
        <v>0</v>
      </c>
      <c r="AP280" s="15">
        <f t="shared" si="25"/>
        <v>0</v>
      </c>
      <c r="AQ280" s="15">
        <f t="shared" si="25"/>
        <v>2</v>
      </c>
      <c r="AR280" s="15">
        <f t="shared" si="25"/>
        <v>0</v>
      </c>
      <c r="AS280" s="5"/>
    </row>
    <row r="281" spans="1:45" ht="13" x14ac:dyDescent="0.15">
      <c r="A281" s="5"/>
      <c r="B281" s="14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3" x14ac:dyDescent="0.15">
      <c r="A282" s="5"/>
      <c r="B282" s="14"/>
      <c r="C282" s="5"/>
      <c r="D282" s="5"/>
      <c r="E282" s="44" t="s">
        <v>2</v>
      </c>
      <c r="F282" s="14" t="s">
        <v>3</v>
      </c>
      <c r="G282" s="14" t="s">
        <v>4</v>
      </c>
      <c r="H282" s="14" t="s">
        <v>5</v>
      </c>
      <c r="I282" s="44" t="s">
        <v>6</v>
      </c>
      <c r="J282" s="44" t="s">
        <v>7</v>
      </c>
      <c r="K282" s="44" t="s">
        <v>8</v>
      </c>
      <c r="L282" s="44" t="s">
        <v>9</v>
      </c>
      <c r="M282" s="44" t="s">
        <v>10</v>
      </c>
      <c r="N282" s="44" t="s">
        <v>11</v>
      </c>
      <c r="O282" s="44" t="s">
        <v>12</v>
      </c>
      <c r="P282" s="44" t="s">
        <v>13</v>
      </c>
      <c r="Q282" s="44" t="s">
        <v>14</v>
      </c>
      <c r="R282" s="44" t="s">
        <v>15</v>
      </c>
      <c r="S282" s="44" t="s">
        <v>16</v>
      </c>
      <c r="T282" s="44" t="s">
        <v>17</v>
      </c>
      <c r="U282" s="44" t="s">
        <v>18</v>
      </c>
      <c r="V282" s="44" t="s">
        <v>19</v>
      </c>
      <c r="W282" s="44" t="s">
        <v>20</v>
      </c>
      <c r="X282" s="44" t="s">
        <v>21</v>
      </c>
      <c r="Y282" s="44" t="s">
        <v>22</v>
      </c>
      <c r="Z282" s="44" t="s">
        <v>23</v>
      </c>
      <c r="AA282" s="44" t="s">
        <v>24</v>
      </c>
      <c r="AB282" s="44" t="s">
        <v>25</v>
      </c>
      <c r="AC282" s="44" t="s">
        <v>26</v>
      </c>
      <c r="AD282" s="44" t="s">
        <v>27</v>
      </c>
      <c r="AE282" s="44" t="s">
        <v>28</v>
      </c>
      <c r="AF282" s="44" t="s">
        <v>29</v>
      </c>
      <c r="AG282" s="44" t="s">
        <v>30</v>
      </c>
      <c r="AH282" s="44" t="s">
        <v>31</v>
      </c>
      <c r="AI282" s="44" t="s">
        <v>32</v>
      </c>
      <c r="AJ282" s="44" t="s">
        <v>33</v>
      </c>
      <c r="AK282" s="44" t="s">
        <v>34</v>
      </c>
      <c r="AL282" s="44" t="s">
        <v>35</v>
      </c>
      <c r="AM282" s="44" t="s">
        <v>36</v>
      </c>
      <c r="AN282" s="44" t="s">
        <v>37</v>
      </c>
      <c r="AO282" s="44" t="s">
        <v>38</v>
      </c>
      <c r="AP282" s="44" t="s">
        <v>39</v>
      </c>
      <c r="AQ282" s="44" t="s">
        <v>40</v>
      </c>
      <c r="AR282" s="44" t="s">
        <v>41</v>
      </c>
      <c r="AS282" s="5"/>
    </row>
    <row r="283" spans="1:45" ht="13" x14ac:dyDescent="0.15">
      <c r="A283" s="5"/>
      <c r="B283" s="14"/>
      <c r="C283" s="5"/>
      <c r="D283" s="5"/>
      <c r="E283" s="20">
        <f t="shared" ref="E283:AR283" si="26">SUM(E269:E280)</f>
        <v>5</v>
      </c>
      <c r="F283" s="20">
        <f t="shared" si="26"/>
        <v>17</v>
      </c>
      <c r="G283" s="20">
        <f t="shared" si="26"/>
        <v>6</v>
      </c>
      <c r="H283" s="20">
        <f t="shared" si="26"/>
        <v>2</v>
      </c>
      <c r="I283" s="20">
        <f t="shared" si="26"/>
        <v>7</v>
      </c>
      <c r="J283" s="20">
        <f t="shared" si="26"/>
        <v>30</v>
      </c>
      <c r="K283" s="20">
        <f t="shared" si="26"/>
        <v>10</v>
      </c>
      <c r="L283" s="20">
        <f t="shared" si="26"/>
        <v>6</v>
      </c>
      <c r="M283" s="20">
        <f t="shared" si="26"/>
        <v>19</v>
      </c>
      <c r="N283" s="20">
        <f t="shared" si="26"/>
        <v>16</v>
      </c>
      <c r="O283" s="20">
        <f t="shared" si="26"/>
        <v>6</v>
      </c>
      <c r="P283" s="20">
        <f t="shared" si="26"/>
        <v>14</v>
      </c>
      <c r="Q283" s="20">
        <f t="shared" si="26"/>
        <v>15</v>
      </c>
      <c r="R283" s="20">
        <f t="shared" si="26"/>
        <v>22</v>
      </c>
      <c r="S283" s="20">
        <f t="shared" si="26"/>
        <v>15</v>
      </c>
      <c r="T283" s="20">
        <f t="shared" si="26"/>
        <v>1</v>
      </c>
      <c r="U283" s="20">
        <f t="shared" si="26"/>
        <v>1</v>
      </c>
      <c r="V283" s="20">
        <f t="shared" si="26"/>
        <v>2</v>
      </c>
      <c r="W283" s="20">
        <f t="shared" si="26"/>
        <v>3</v>
      </c>
      <c r="X283" s="20">
        <f t="shared" si="26"/>
        <v>7</v>
      </c>
      <c r="Y283" s="20">
        <f t="shared" si="26"/>
        <v>10</v>
      </c>
      <c r="Z283" s="20">
        <f t="shared" si="26"/>
        <v>29</v>
      </c>
      <c r="AA283" s="20">
        <f t="shared" si="26"/>
        <v>2</v>
      </c>
      <c r="AB283" s="20">
        <f t="shared" si="26"/>
        <v>15</v>
      </c>
      <c r="AC283" s="20">
        <f t="shared" si="26"/>
        <v>7</v>
      </c>
      <c r="AD283" s="20">
        <f t="shared" si="26"/>
        <v>1</v>
      </c>
      <c r="AE283" s="20">
        <f t="shared" si="26"/>
        <v>12</v>
      </c>
      <c r="AF283" s="20">
        <f t="shared" si="26"/>
        <v>10</v>
      </c>
      <c r="AG283" s="20">
        <f t="shared" si="26"/>
        <v>1</v>
      </c>
      <c r="AH283" s="20">
        <f t="shared" si="26"/>
        <v>8</v>
      </c>
      <c r="AI283" s="20">
        <f t="shared" si="26"/>
        <v>13</v>
      </c>
      <c r="AJ283" s="20">
        <f t="shared" si="26"/>
        <v>10</v>
      </c>
      <c r="AK283" s="20">
        <f t="shared" si="26"/>
        <v>9</v>
      </c>
      <c r="AL283" s="20">
        <f t="shared" si="26"/>
        <v>14</v>
      </c>
      <c r="AM283" s="20">
        <f t="shared" si="26"/>
        <v>4</v>
      </c>
      <c r="AN283" s="20">
        <f t="shared" si="26"/>
        <v>2</v>
      </c>
      <c r="AO283" s="20">
        <f t="shared" si="26"/>
        <v>8</v>
      </c>
      <c r="AP283" s="20">
        <f t="shared" si="26"/>
        <v>2</v>
      </c>
      <c r="AQ283" s="20">
        <f t="shared" si="26"/>
        <v>35</v>
      </c>
      <c r="AR283" s="20">
        <f t="shared" si="26"/>
        <v>11</v>
      </c>
      <c r="AS283" s="5"/>
    </row>
    <row r="284" spans="1:45" ht="14" x14ac:dyDescent="0.15">
      <c r="A284" s="5"/>
      <c r="B284" s="14"/>
      <c r="C284" s="5"/>
      <c r="D284" s="5"/>
      <c r="E284" s="21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3" x14ac:dyDescent="0.15">
      <c r="A285" s="5"/>
      <c r="B285" s="14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4" x14ac:dyDescent="0.15">
      <c r="A286" s="44" t="s">
        <v>277</v>
      </c>
      <c r="B286" s="14"/>
      <c r="C286" s="5"/>
      <c r="D286" s="14">
        <v>1</v>
      </c>
      <c r="E286" s="15">
        <f>COUNTIF(E7:E15,"1")</f>
        <v>0</v>
      </c>
      <c r="F286" s="15">
        <f t="shared" ref="F286:AR286" si="27">COUNTIF(F7:F15,"1")</f>
        <v>0</v>
      </c>
      <c r="G286" s="15">
        <f t="shared" si="27"/>
        <v>0</v>
      </c>
      <c r="H286" s="15">
        <f t="shared" si="27"/>
        <v>0</v>
      </c>
      <c r="I286" s="15">
        <f t="shared" si="27"/>
        <v>0</v>
      </c>
      <c r="J286" s="15">
        <f t="shared" si="27"/>
        <v>0</v>
      </c>
      <c r="K286" s="15">
        <f t="shared" si="27"/>
        <v>1</v>
      </c>
      <c r="L286" s="15">
        <f t="shared" si="27"/>
        <v>1</v>
      </c>
      <c r="M286" s="15">
        <f t="shared" si="27"/>
        <v>0</v>
      </c>
      <c r="N286" s="15">
        <f t="shared" si="27"/>
        <v>1</v>
      </c>
      <c r="O286" s="15">
        <f t="shared" si="27"/>
        <v>0</v>
      </c>
      <c r="P286" s="15">
        <f t="shared" si="27"/>
        <v>0</v>
      </c>
      <c r="Q286" s="15">
        <f t="shared" si="27"/>
        <v>1</v>
      </c>
      <c r="R286" s="15">
        <f t="shared" si="27"/>
        <v>1</v>
      </c>
      <c r="S286" s="15">
        <f t="shared" si="27"/>
        <v>0</v>
      </c>
      <c r="T286" s="15">
        <f t="shared" si="27"/>
        <v>0</v>
      </c>
      <c r="U286" s="15">
        <f t="shared" si="27"/>
        <v>0</v>
      </c>
      <c r="V286" s="15">
        <f t="shared" si="27"/>
        <v>0</v>
      </c>
      <c r="W286" s="15">
        <f t="shared" si="27"/>
        <v>0</v>
      </c>
      <c r="X286" s="15">
        <f t="shared" si="27"/>
        <v>0</v>
      </c>
      <c r="Y286" s="15">
        <f t="shared" si="27"/>
        <v>0</v>
      </c>
      <c r="Z286" s="15">
        <f t="shared" si="27"/>
        <v>1</v>
      </c>
      <c r="AA286" s="15">
        <f t="shared" si="27"/>
        <v>0</v>
      </c>
      <c r="AB286" s="15">
        <f t="shared" si="27"/>
        <v>0</v>
      </c>
      <c r="AC286" s="15">
        <f t="shared" si="27"/>
        <v>0</v>
      </c>
      <c r="AD286" s="15">
        <f t="shared" si="27"/>
        <v>0</v>
      </c>
      <c r="AE286" s="15">
        <f t="shared" si="27"/>
        <v>0</v>
      </c>
      <c r="AF286" s="15">
        <f t="shared" si="27"/>
        <v>0</v>
      </c>
      <c r="AG286" s="15">
        <f t="shared" si="27"/>
        <v>0</v>
      </c>
      <c r="AH286" s="15">
        <f t="shared" si="27"/>
        <v>0</v>
      </c>
      <c r="AI286" s="15">
        <f t="shared" si="27"/>
        <v>3</v>
      </c>
      <c r="AJ286" s="15">
        <f t="shared" si="27"/>
        <v>0</v>
      </c>
      <c r="AK286" s="15">
        <f t="shared" si="27"/>
        <v>4</v>
      </c>
      <c r="AL286" s="15">
        <f t="shared" si="27"/>
        <v>0</v>
      </c>
      <c r="AM286" s="15">
        <f t="shared" si="27"/>
        <v>0</v>
      </c>
      <c r="AN286" s="15">
        <f t="shared" si="27"/>
        <v>0</v>
      </c>
      <c r="AO286" s="15">
        <f t="shared" si="27"/>
        <v>0</v>
      </c>
      <c r="AP286" s="15">
        <f t="shared" si="27"/>
        <v>0</v>
      </c>
      <c r="AQ286" s="15">
        <f t="shared" si="27"/>
        <v>1</v>
      </c>
      <c r="AR286" s="15">
        <f t="shared" si="27"/>
        <v>0</v>
      </c>
      <c r="AS286" s="5"/>
    </row>
    <row r="287" spans="1:45" ht="14" x14ac:dyDescent="0.15">
      <c r="A287" s="5"/>
      <c r="B287" s="14"/>
      <c r="C287" s="5"/>
      <c r="D287" s="14">
        <v>2</v>
      </c>
      <c r="E287" s="15">
        <f>COUNTIF(E27:E35,"2")</f>
        <v>0</v>
      </c>
      <c r="F287" s="15">
        <f t="shared" ref="F287:AR287" si="28">COUNTIF(F27:F35,"2")</f>
        <v>0</v>
      </c>
      <c r="G287" s="15">
        <f t="shared" si="28"/>
        <v>0</v>
      </c>
      <c r="H287" s="15">
        <f t="shared" si="28"/>
        <v>0</v>
      </c>
      <c r="I287" s="15">
        <f t="shared" si="28"/>
        <v>0</v>
      </c>
      <c r="J287" s="15">
        <f t="shared" si="28"/>
        <v>0</v>
      </c>
      <c r="K287" s="15">
        <f t="shared" si="28"/>
        <v>2</v>
      </c>
      <c r="L287" s="15">
        <f t="shared" si="28"/>
        <v>0</v>
      </c>
      <c r="M287" s="15">
        <f t="shared" si="28"/>
        <v>1</v>
      </c>
      <c r="N287" s="15">
        <f t="shared" si="28"/>
        <v>0</v>
      </c>
      <c r="O287" s="15">
        <f t="shared" si="28"/>
        <v>0</v>
      </c>
      <c r="P287" s="15">
        <f t="shared" si="28"/>
        <v>0</v>
      </c>
      <c r="Q287" s="15">
        <f t="shared" si="28"/>
        <v>0</v>
      </c>
      <c r="R287" s="15">
        <f t="shared" si="28"/>
        <v>0</v>
      </c>
      <c r="S287" s="15">
        <f t="shared" si="28"/>
        <v>0</v>
      </c>
      <c r="T287" s="15">
        <f t="shared" si="28"/>
        <v>0</v>
      </c>
      <c r="U287" s="15">
        <f t="shared" si="28"/>
        <v>0</v>
      </c>
      <c r="V287" s="15">
        <f t="shared" si="28"/>
        <v>0</v>
      </c>
      <c r="W287" s="15">
        <f t="shared" si="28"/>
        <v>0</v>
      </c>
      <c r="X287" s="15">
        <f t="shared" si="28"/>
        <v>0</v>
      </c>
      <c r="Y287" s="15">
        <f t="shared" si="28"/>
        <v>0</v>
      </c>
      <c r="Z287" s="15">
        <f t="shared" si="28"/>
        <v>3</v>
      </c>
      <c r="AA287" s="15">
        <f t="shared" si="28"/>
        <v>1</v>
      </c>
      <c r="AB287" s="15">
        <f t="shared" si="28"/>
        <v>0</v>
      </c>
      <c r="AC287" s="15">
        <f t="shared" si="28"/>
        <v>0</v>
      </c>
      <c r="AD287" s="15">
        <f t="shared" si="28"/>
        <v>0</v>
      </c>
      <c r="AE287" s="15">
        <f t="shared" si="28"/>
        <v>0</v>
      </c>
      <c r="AF287" s="15">
        <f t="shared" si="28"/>
        <v>1</v>
      </c>
      <c r="AG287" s="15">
        <f t="shared" si="28"/>
        <v>0</v>
      </c>
      <c r="AH287" s="15">
        <f t="shared" si="28"/>
        <v>0</v>
      </c>
      <c r="AI287" s="15">
        <f t="shared" si="28"/>
        <v>0</v>
      </c>
      <c r="AJ287" s="15">
        <f t="shared" si="28"/>
        <v>1</v>
      </c>
      <c r="AK287" s="15">
        <f t="shared" si="28"/>
        <v>0</v>
      </c>
      <c r="AL287" s="15">
        <f t="shared" si="28"/>
        <v>0</v>
      </c>
      <c r="AM287" s="15">
        <f t="shared" si="28"/>
        <v>0</v>
      </c>
      <c r="AN287" s="15">
        <f t="shared" si="28"/>
        <v>0</v>
      </c>
      <c r="AO287" s="15">
        <f t="shared" si="28"/>
        <v>1</v>
      </c>
      <c r="AP287" s="15">
        <f t="shared" si="28"/>
        <v>0</v>
      </c>
      <c r="AQ287" s="15">
        <f t="shared" si="28"/>
        <v>1</v>
      </c>
      <c r="AR287" s="15">
        <f t="shared" si="28"/>
        <v>0</v>
      </c>
      <c r="AS287" s="5"/>
    </row>
    <row r="288" spans="1:45" ht="14" x14ac:dyDescent="0.15">
      <c r="A288" s="5"/>
      <c r="B288" s="14"/>
      <c r="C288" s="5"/>
      <c r="D288" s="14">
        <v>6</v>
      </c>
      <c r="E288" s="15">
        <f>COUNTIF(E44:E50,"6")</f>
        <v>1</v>
      </c>
      <c r="F288" s="15">
        <f t="shared" ref="F288:AR288" si="29">COUNTIF(F44:F50,"6")</f>
        <v>1</v>
      </c>
      <c r="G288" s="15">
        <f t="shared" si="29"/>
        <v>0</v>
      </c>
      <c r="H288" s="15">
        <f t="shared" si="29"/>
        <v>0</v>
      </c>
      <c r="I288" s="15">
        <f t="shared" si="29"/>
        <v>0</v>
      </c>
      <c r="J288" s="15">
        <f t="shared" si="29"/>
        <v>0</v>
      </c>
      <c r="K288" s="15">
        <f t="shared" si="29"/>
        <v>0</v>
      </c>
      <c r="L288" s="15">
        <f t="shared" si="29"/>
        <v>0</v>
      </c>
      <c r="M288" s="15">
        <f t="shared" si="29"/>
        <v>0</v>
      </c>
      <c r="N288" s="15">
        <f t="shared" si="29"/>
        <v>0</v>
      </c>
      <c r="O288" s="15">
        <f t="shared" si="29"/>
        <v>0</v>
      </c>
      <c r="P288" s="15">
        <f t="shared" si="29"/>
        <v>0</v>
      </c>
      <c r="Q288" s="15">
        <f t="shared" si="29"/>
        <v>0</v>
      </c>
      <c r="R288" s="15">
        <f t="shared" si="29"/>
        <v>1</v>
      </c>
      <c r="S288" s="15">
        <f t="shared" si="29"/>
        <v>1</v>
      </c>
      <c r="T288" s="15">
        <f t="shared" si="29"/>
        <v>0</v>
      </c>
      <c r="U288" s="15">
        <f t="shared" si="29"/>
        <v>0</v>
      </c>
      <c r="V288" s="15">
        <f t="shared" si="29"/>
        <v>0</v>
      </c>
      <c r="W288" s="15">
        <f t="shared" si="29"/>
        <v>0</v>
      </c>
      <c r="X288" s="15">
        <f t="shared" si="29"/>
        <v>0</v>
      </c>
      <c r="Y288" s="15">
        <f t="shared" si="29"/>
        <v>0</v>
      </c>
      <c r="Z288" s="15">
        <f t="shared" si="29"/>
        <v>1</v>
      </c>
      <c r="AA288" s="15">
        <f t="shared" si="29"/>
        <v>0</v>
      </c>
      <c r="AB288" s="15">
        <f t="shared" si="29"/>
        <v>1</v>
      </c>
      <c r="AC288" s="15">
        <f t="shared" si="29"/>
        <v>0</v>
      </c>
      <c r="AD288" s="15">
        <f t="shared" si="29"/>
        <v>0</v>
      </c>
      <c r="AE288" s="15">
        <f t="shared" si="29"/>
        <v>1</v>
      </c>
      <c r="AF288" s="15">
        <f t="shared" si="29"/>
        <v>0</v>
      </c>
      <c r="AG288" s="15">
        <f t="shared" si="29"/>
        <v>1</v>
      </c>
      <c r="AH288" s="15">
        <f t="shared" si="29"/>
        <v>1</v>
      </c>
      <c r="AI288" s="15">
        <f t="shared" si="29"/>
        <v>0</v>
      </c>
      <c r="AJ288" s="15">
        <f t="shared" si="29"/>
        <v>1</v>
      </c>
      <c r="AK288" s="15">
        <f t="shared" si="29"/>
        <v>0</v>
      </c>
      <c r="AL288" s="15">
        <f t="shared" si="29"/>
        <v>0</v>
      </c>
      <c r="AM288" s="15">
        <f t="shared" si="29"/>
        <v>0</v>
      </c>
      <c r="AN288" s="15">
        <f t="shared" si="29"/>
        <v>0</v>
      </c>
      <c r="AO288" s="15">
        <f t="shared" si="29"/>
        <v>0</v>
      </c>
      <c r="AP288" s="15">
        <f t="shared" si="29"/>
        <v>0</v>
      </c>
      <c r="AQ288" s="15">
        <f t="shared" si="29"/>
        <v>0</v>
      </c>
      <c r="AR288" s="15">
        <f t="shared" si="29"/>
        <v>1</v>
      </c>
      <c r="AS288" s="5"/>
    </row>
    <row r="289" spans="1:45" ht="14" x14ac:dyDescent="0.15">
      <c r="A289" s="5"/>
      <c r="B289" s="14"/>
      <c r="C289" s="5"/>
      <c r="D289" s="14">
        <v>17</v>
      </c>
      <c r="E289" s="15">
        <f>COUNTIF(E65:E71,"17")</f>
        <v>0</v>
      </c>
      <c r="F289" s="15">
        <f t="shared" ref="F289:AR289" si="30">COUNTIF(F65:F71,"17")</f>
        <v>0</v>
      </c>
      <c r="G289" s="15">
        <f t="shared" si="30"/>
        <v>0</v>
      </c>
      <c r="H289" s="15">
        <f t="shared" si="30"/>
        <v>0</v>
      </c>
      <c r="I289" s="15">
        <f t="shared" si="30"/>
        <v>0</v>
      </c>
      <c r="J289" s="15">
        <f t="shared" si="30"/>
        <v>0</v>
      </c>
      <c r="K289" s="15">
        <f t="shared" si="30"/>
        <v>0</v>
      </c>
      <c r="L289" s="15">
        <f t="shared" si="30"/>
        <v>0</v>
      </c>
      <c r="M289" s="15">
        <f t="shared" si="30"/>
        <v>0</v>
      </c>
      <c r="N289" s="15">
        <f t="shared" si="30"/>
        <v>0</v>
      </c>
      <c r="O289" s="15">
        <f t="shared" si="30"/>
        <v>0</v>
      </c>
      <c r="P289" s="15">
        <f t="shared" si="30"/>
        <v>0</v>
      </c>
      <c r="Q289" s="15">
        <f t="shared" si="30"/>
        <v>0</v>
      </c>
      <c r="R289" s="15">
        <f t="shared" si="30"/>
        <v>0</v>
      </c>
      <c r="S289" s="15">
        <f t="shared" si="30"/>
        <v>2</v>
      </c>
      <c r="T289" s="15">
        <f t="shared" si="30"/>
        <v>0</v>
      </c>
      <c r="U289" s="15">
        <f t="shared" si="30"/>
        <v>0</v>
      </c>
      <c r="V289" s="15">
        <f t="shared" si="30"/>
        <v>0</v>
      </c>
      <c r="W289" s="15">
        <f t="shared" si="30"/>
        <v>0</v>
      </c>
      <c r="X289" s="15">
        <f t="shared" si="30"/>
        <v>0</v>
      </c>
      <c r="Y289" s="15">
        <f t="shared" si="30"/>
        <v>0</v>
      </c>
      <c r="Z289" s="15">
        <f t="shared" si="30"/>
        <v>0</v>
      </c>
      <c r="AA289" s="15">
        <f t="shared" si="30"/>
        <v>0</v>
      </c>
      <c r="AB289" s="15">
        <f t="shared" si="30"/>
        <v>0</v>
      </c>
      <c r="AC289" s="15">
        <f t="shared" si="30"/>
        <v>0</v>
      </c>
      <c r="AD289" s="15">
        <f t="shared" si="30"/>
        <v>0</v>
      </c>
      <c r="AE289" s="15">
        <f t="shared" si="30"/>
        <v>1</v>
      </c>
      <c r="AF289" s="15">
        <f t="shared" si="30"/>
        <v>0</v>
      </c>
      <c r="AG289" s="15">
        <f t="shared" si="30"/>
        <v>0</v>
      </c>
      <c r="AH289" s="15">
        <f t="shared" si="30"/>
        <v>0</v>
      </c>
      <c r="AI289" s="15">
        <f t="shared" si="30"/>
        <v>0</v>
      </c>
      <c r="AJ289" s="15">
        <f t="shared" si="30"/>
        <v>0</v>
      </c>
      <c r="AK289" s="15">
        <f t="shared" si="30"/>
        <v>0</v>
      </c>
      <c r="AL289" s="15">
        <f t="shared" si="30"/>
        <v>1</v>
      </c>
      <c r="AM289" s="15">
        <f t="shared" si="30"/>
        <v>0</v>
      </c>
      <c r="AN289" s="15">
        <f t="shared" si="30"/>
        <v>0</v>
      </c>
      <c r="AO289" s="15">
        <f t="shared" si="30"/>
        <v>0</v>
      </c>
      <c r="AP289" s="15">
        <f t="shared" si="30"/>
        <v>0</v>
      </c>
      <c r="AQ289" s="15">
        <f t="shared" si="30"/>
        <v>3</v>
      </c>
      <c r="AR289" s="15">
        <f t="shared" si="30"/>
        <v>0</v>
      </c>
      <c r="AS289" s="5"/>
    </row>
    <row r="290" spans="1:45" ht="14" x14ac:dyDescent="0.15">
      <c r="A290" s="5"/>
      <c r="B290" s="14"/>
      <c r="C290" s="5"/>
      <c r="D290" s="14">
        <v>19</v>
      </c>
      <c r="E290" s="15">
        <f>COUNTIF(E82:E89,"19")</f>
        <v>0</v>
      </c>
      <c r="F290" s="15">
        <f t="shared" ref="F290:AR290" si="31">COUNTIF(F82:F89,"19")</f>
        <v>0</v>
      </c>
      <c r="G290" s="15">
        <f t="shared" si="31"/>
        <v>0</v>
      </c>
      <c r="H290" s="15">
        <f t="shared" si="31"/>
        <v>0</v>
      </c>
      <c r="I290" s="15">
        <f t="shared" si="31"/>
        <v>0</v>
      </c>
      <c r="J290" s="15">
        <f t="shared" si="31"/>
        <v>0</v>
      </c>
      <c r="K290" s="15">
        <f t="shared" si="31"/>
        <v>2</v>
      </c>
      <c r="L290" s="15">
        <f t="shared" si="31"/>
        <v>2</v>
      </c>
      <c r="M290" s="15">
        <f t="shared" si="31"/>
        <v>0</v>
      </c>
      <c r="N290" s="15">
        <f t="shared" si="31"/>
        <v>0</v>
      </c>
      <c r="O290" s="15">
        <f t="shared" si="31"/>
        <v>0</v>
      </c>
      <c r="P290" s="15">
        <f t="shared" si="31"/>
        <v>0</v>
      </c>
      <c r="Q290" s="15">
        <f t="shared" si="31"/>
        <v>0</v>
      </c>
      <c r="R290" s="15">
        <f t="shared" si="31"/>
        <v>4</v>
      </c>
      <c r="S290" s="15">
        <f t="shared" si="31"/>
        <v>1</v>
      </c>
      <c r="T290" s="15">
        <f t="shared" si="31"/>
        <v>0</v>
      </c>
      <c r="U290" s="15">
        <f t="shared" si="31"/>
        <v>0</v>
      </c>
      <c r="V290" s="15">
        <f t="shared" si="31"/>
        <v>0</v>
      </c>
      <c r="W290" s="15">
        <f t="shared" si="31"/>
        <v>0</v>
      </c>
      <c r="X290" s="15">
        <f t="shared" si="31"/>
        <v>0</v>
      </c>
      <c r="Y290" s="15">
        <f t="shared" si="31"/>
        <v>0</v>
      </c>
      <c r="Z290" s="15">
        <f t="shared" si="31"/>
        <v>2</v>
      </c>
      <c r="AA290" s="15">
        <f t="shared" si="31"/>
        <v>0</v>
      </c>
      <c r="AB290" s="15">
        <f t="shared" si="31"/>
        <v>0</v>
      </c>
      <c r="AC290" s="15">
        <f t="shared" si="31"/>
        <v>0</v>
      </c>
      <c r="AD290" s="15">
        <f t="shared" si="31"/>
        <v>0</v>
      </c>
      <c r="AE290" s="15">
        <f t="shared" si="31"/>
        <v>2</v>
      </c>
      <c r="AF290" s="15">
        <f t="shared" si="31"/>
        <v>0</v>
      </c>
      <c r="AG290" s="15">
        <f t="shared" si="31"/>
        <v>0</v>
      </c>
      <c r="AH290" s="15">
        <f t="shared" si="31"/>
        <v>0</v>
      </c>
      <c r="AI290" s="15">
        <f t="shared" si="31"/>
        <v>0</v>
      </c>
      <c r="AJ290" s="15">
        <f t="shared" si="31"/>
        <v>2</v>
      </c>
      <c r="AK290" s="15">
        <f t="shared" si="31"/>
        <v>0</v>
      </c>
      <c r="AL290" s="15">
        <f t="shared" si="31"/>
        <v>2</v>
      </c>
      <c r="AM290" s="15">
        <f t="shared" si="31"/>
        <v>0</v>
      </c>
      <c r="AN290" s="15">
        <f t="shared" si="31"/>
        <v>0</v>
      </c>
      <c r="AO290" s="15">
        <f t="shared" si="31"/>
        <v>2</v>
      </c>
      <c r="AP290" s="15">
        <f t="shared" si="31"/>
        <v>0</v>
      </c>
      <c r="AQ290" s="15">
        <f t="shared" si="31"/>
        <v>1</v>
      </c>
      <c r="AR290" s="15">
        <f t="shared" si="31"/>
        <v>0</v>
      </c>
      <c r="AS290" s="5"/>
    </row>
    <row r="291" spans="1:45" ht="14" x14ac:dyDescent="0.15">
      <c r="A291" s="5"/>
      <c r="B291" s="14"/>
      <c r="C291" s="5"/>
      <c r="D291" s="14">
        <v>20</v>
      </c>
      <c r="E291" s="15">
        <f>COUNTIF(E102:E110,"20")</f>
        <v>0</v>
      </c>
      <c r="F291" s="15">
        <f t="shared" ref="F291:AR291" si="32">COUNTIF(F102:F110,"20")</f>
        <v>3</v>
      </c>
      <c r="G291" s="15">
        <f t="shared" si="32"/>
        <v>0</v>
      </c>
      <c r="H291" s="15">
        <f t="shared" si="32"/>
        <v>0</v>
      </c>
      <c r="I291" s="15">
        <f t="shared" si="32"/>
        <v>0</v>
      </c>
      <c r="J291" s="15">
        <f t="shared" si="32"/>
        <v>1</v>
      </c>
      <c r="K291" s="15">
        <f t="shared" si="32"/>
        <v>0</v>
      </c>
      <c r="L291" s="15">
        <f t="shared" si="32"/>
        <v>0</v>
      </c>
      <c r="M291" s="15">
        <f t="shared" si="32"/>
        <v>2</v>
      </c>
      <c r="N291" s="15">
        <f t="shared" si="32"/>
        <v>0</v>
      </c>
      <c r="O291" s="15">
        <f t="shared" si="32"/>
        <v>0</v>
      </c>
      <c r="P291" s="15">
        <f t="shared" si="32"/>
        <v>0</v>
      </c>
      <c r="Q291" s="15">
        <f t="shared" si="32"/>
        <v>0</v>
      </c>
      <c r="R291" s="15">
        <f t="shared" si="32"/>
        <v>0</v>
      </c>
      <c r="S291" s="15">
        <f t="shared" si="32"/>
        <v>0</v>
      </c>
      <c r="T291" s="15">
        <f t="shared" si="32"/>
        <v>0</v>
      </c>
      <c r="U291" s="15">
        <f t="shared" si="32"/>
        <v>1</v>
      </c>
      <c r="V291" s="15">
        <f t="shared" si="32"/>
        <v>0</v>
      </c>
      <c r="W291" s="15">
        <f t="shared" si="32"/>
        <v>0</v>
      </c>
      <c r="X291" s="15">
        <f t="shared" si="32"/>
        <v>2</v>
      </c>
      <c r="Y291" s="15">
        <f t="shared" si="32"/>
        <v>0</v>
      </c>
      <c r="Z291" s="15">
        <f t="shared" si="32"/>
        <v>0</v>
      </c>
      <c r="AA291" s="15">
        <f t="shared" si="32"/>
        <v>0</v>
      </c>
      <c r="AB291" s="15">
        <f t="shared" si="32"/>
        <v>0</v>
      </c>
      <c r="AC291" s="15">
        <f t="shared" si="32"/>
        <v>1</v>
      </c>
      <c r="AD291" s="15">
        <f t="shared" si="32"/>
        <v>0</v>
      </c>
      <c r="AE291" s="15">
        <f t="shared" si="32"/>
        <v>0</v>
      </c>
      <c r="AF291" s="15">
        <f t="shared" si="32"/>
        <v>0</v>
      </c>
      <c r="AG291" s="15">
        <f t="shared" si="32"/>
        <v>0</v>
      </c>
      <c r="AH291" s="15">
        <f t="shared" si="32"/>
        <v>0</v>
      </c>
      <c r="AI291" s="15">
        <f t="shared" si="32"/>
        <v>4</v>
      </c>
      <c r="AJ291" s="15">
        <f t="shared" si="32"/>
        <v>0</v>
      </c>
      <c r="AK291" s="15">
        <f t="shared" si="32"/>
        <v>0</v>
      </c>
      <c r="AL291" s="15">
        <f t="shared" si="32"/>
        <v>0</v>
      </c>
      <c r="AM291" s="15">
        <f t="shared" si="32"/>
        <v>0</v>
      </c>
      <c r="AN291" s="15">
        <f t="shared" si="32"/>
        <v>0</v>
      </c>
      <c r="AO291" s="15">
        <f t="shared" si="32"/>
        <v>0</v>
      </c>
      <c r="AP291" s="15">
        <f t="shared" si="32"/>
        <v>0</v>
      </c>
      <c r="AQ291" s="15">
        <f t="shared" si="32"/>
        <v>4</v>
      </c>
      <c r="AR291" s="15">
        <f t="shared" si="32"/>
        <v>0</v>
      </c>
      <c r="AS291" s="5"/>
    </row>
    <row r="292" spans="1:45" ht="14" x14ac:dyDescent="0.15">
      <c r="A292" s="5"/>
      <c r="B292" s="14"/>
      <c r="C292" s="5"/>
      <c r="D292" s="14">
        <v>22</v>
      </c>
      <c r="E292" s="15">
        <f>COUNTIF(E125:E135,"22")</f>
        <v>0</v>
      </c>
      <c r="F292" s="15">
        <f t="shared" ref="F292:AR292" si="33">COUNTIF(F125:F135,"22")</f>
        <v>0</v>
      </c>
      <c r="G292" s="15">
        <f t="shared" si="33"/>
        <v>0</v>
      </c>
      <c r="H292" s="15">
        <f t="shared" si="33"/>
        <v>0</v>
      </c>
      <c r="I292" s="15">
        <f t="shared" si="33"/>
        <v>0</v>
      </c>
      <c r="J292" s="15">
        <f t="shared" si="33"/>
        <v>0</v>
      </c>
      <c r="K292" s="15">
        <f t="shared" si="33"/>
        <v>0</v>
      </c>
      <c r="L292" s="15">
        <f t="shared" si="33"/>
        <v>0</v>
      </c>
      <c r="M292" s="15">
        <f t="shared" si="33"/>
        <v>0</v>
      </c>
      <c r="N292" s="15">
        <f t="shared" si="33"/>
        <v>1</v>
      </c>
      <c r="O292" s="15">
        <f t="shared" si="33"/>
        <v>0</v>
      </c>
      <c r="P292" s="15">
        <f t="shared" si="33"/>
        <v>1</v>
      </c>
      <c r="Q292" s="15">
        <f t="shared" si="33"/>
        <v>0</v>
      </c>
      <c r="R292" s="15">
        <f t="shared" si="33"/>
        <v>0</v>
      </c>
      <c r="S292" s="15">
        <f t="shared" si="33"/>
        <v>1</v>
      </c>
      <c r="T292" s="15">
        <f t="shared" si="33"/>
        <v>0</v>
      </c>
      <c r="U292" s="15">
        <f t="shared" si="33"/>
        <v>0</v>
      </c>
      <c r="V292" s="15">
        <f t="shared" si="33"/>
        <v>0</v>
      </c>
      <c r="W292" s="15">
        <f t="shared" si="33"/>
        <v>0</v>
      </c>
      <c r="X292" s="15">
        <f t="shared" si="33"/>
        <v>0</v>
      </c>
      <c r="Y292" s="15">
        <f t="shared" si="33"/>
        <v>0</v>
      </c>
      <c r="Z292" s="15">
        <f t="shared" si="33"/>
        <v>0</v>
      </c>
      <c r="AA292" s="15">
        <f t="shared" si="33"/>
        <v>0</v>
      </c>
      <c r="AB292" s="15">
        <f t="shared" si="33"/>
        <v>3</v>
      </c>
      <c r="AC292" s="15">
        <f t="shared" si="33"/>
        <v>2</v>
      </c>
      <c r="AD292" s="15">
        <f t="shared" si="33"/>
        <v>0</v>
      </c>
      <c r="AE292" s="15">
        <f t="shared" si="33"/>
        <v>0</v>
      </c>
      <c r="AF292" s="15">
        <f t="shared" si="33"/>
        <v>0</v>
      </c>
      <c r="AG292" s="15">
        <f t="shared" si="33"/>
        <v>0</v>
      </c>
      <c r="AH292" s="15">
        <f t="shared" si="33"/>
        <v>0</v>
      </c>
      <c r="AI292" s="15">
        <f t="shared" si="33"/>
        <v>0</v>
      </c>
      <c r="AJ292" s="15">
        <f t="shared" si="33"/>
        <v>0</v>
      </c>
      <c r="AK292" s="15">
        <f t="shared" si="33"/>
        <v>0</v>
      </c>
      <c r="AL292" s="15">
        <f t="shared" si="33"/>
        <v>0</v>
      </c>
      <c r="AM292" s="15">
        <f t="shared" si="33"/>
        <v>0</v>
      </c>
      <c r="AN292" s="15">
        <f t="shared" si="33"/>
        <v>0</v>
      </c>
      <c r="AO292" s="15">
        <f t="shared" si="33"/>
        <v>1</v>
      </c>
      <c r="AP292" s="15">
        <f t="shared" si="33"/>
        <v>0</v>
      </c>
      <c r="AQ292" s="15">
        <f t="shared" si="33"/>
        <v>3</v>
      </c>
      <c r="AR292" s="15">
        <f t="shared" si="33"/>
        <v>1</v>
      </c>
      <c r="AS292" s="5"/>
    </row>
    <row r="293" spans="1:45" ht="14" x14ac:dyDescent="0.15">
      <c r="A293" s="5"/>
      <c r="B293" s="14"/>
      <c r="C293" s="5"/>
      <c r="D293" s="14">
        <v>23</v>
      </c>
      <c r="E293" s="15">
        <f>COUNTIF(E149:E156,"23")</f>
        <v>0</v>
      </c>
      <c r="F293" s="15">
        <f t="shared" ref="F293:AR293" si="34">COUNTIF(F149:F156,"23")</f>
        <v>0</v>
      </c>
      <c r="G293" s="15">
        <f t="shared" si="34"/>
        <v>0</v>
      </c>
      <c r="H293" s="15">
        <f t="shared" si="34"/>
        <v>0</v>
      </c>
      <c r="I293" s="15">
        <f t="shared" si="34"/>
        <v>0</v>
      </c>
      <c r="J293" s="15">
        <f t="shared" si="34"/>
        <v>0</v>
      </c>
      <c r="K293" s="15">
        <f t="shared" si="34"/>
        <v>0</v>
      </c>
      <c r="L293" s="15">
        <f t="shared" si="34"/>
        <v>0</v>
      </c>
      <c r="M293" s="15">
        <f t="shared" si="34"/>
        <v>2</v>
      </c>
      <c r="N293" s="15">
        <f t="shared" si="34"/>
        <v>0</v>
      </c>
      <c r="O293" s="15">
        <f t="shared" si="34"/>
        <v>0</v>
      </c>
      <c r="P293" s="15">
        <f t="shared" si="34"/>
        <v>0</v>
      </c>
      <c r="Q293" s="15">
        <f t="shared" si="34"/>
        <v>0</v>
      </c>
      <c r="R293" s="15">
        <f t="shared" si="34"/>
        <v>3</v>
      </c>
      <c r="S293" s="15">
        <f t="shared" si="34"/>
        <v>0</v>
      </c>
      <c r="T293" s="15">
        <f t="shared" si="34"/>
        <v>0</v>
      </c>
      <c r="U293" s="15">
        <f t="shared" si="34"/>
        <v>0</v>
      </c>
      <c r="V293" s="15">
        <f t="shared" si="34"/>
        <v>0</v>
      </c>
      <c r="W293" s="15">
        <f t="shared" si="34"/>
        <v>0</v>
      </c>
      <c r="X293" s="15">
        <f t="shared" si="34"/>
        <v>0</v>
      </c>
      <c r="Y293" s="15">
        <f t="shared" si="34"/>
        <v>0</v>
      </c>
      <c r="Z293" s="15">
        <f t="shared" si="34"/>
        <v>0</v>
      </c>
      <c r="AA293" s="15">
        <f t="shared" si="34"/>
        <v>0</v>
      </c>
      <c r="AB293" s="15">
        <f t="shared" si="34"/>
        <v>0</v>
      </c>
      <c r="AC293" s="15">
        <f t="shared" si="34"/>
        <v>0</v>
      </c>
      <c r="AD293" s="15">
        <f t="shared" si="34"/>
        <v>0</v>
      </c>
      <c r="AE293" s="15">
        <f t="shared" si="34"/>
        <v>0</v>
      </c>
      <c r="AF293" s="15">
        <f t="shared" si="34"/>
        <v>0</v>
      </c>
      <c r="AG293" s="15">
        <f t="shared" si="34"/>
        <v>0</v>
      </c>
      <c r="AH293" s="15">
        <f t="shared" si="34"/>
        <v>0</v>
      </c>
      <c r="AI293" s="15">
        <f t="shared" si="34"/>
        <v>0</v>
      </c>
      <c r="AJ293" s="15">
        <f t="shared" si="34"/>
        <v>0</v>
      </c>
      <c r="AK293" s="15">
        <f t="shared" si="34"/>
        <v>2</v>
      </c>
      <c r="AL293" s="15">
        <f t="shared" si="34"/>
        <v>0</v>
      </c>
      <c r="AM293" s="15">
        <f t="shared" si="34"/>
        <v>1</v>
      </c>
      <c r="AN293" s="15">
        <f t="shared" si="34"/>
        <v>0</v>
      </c>
      <c r="AO293" s="15">
        <f t="shared" si="34"/>
        <v>0</v>
      </c>
      <c r="AP293" s="15">
        <f t="shared" si="34"/>
        <v>0</v>
      </c>
      <c r="AQ293" s="15">
        <f t="shared" si="34"/>
        <v>0</v>
      </c>
      <c r="AR293" s="15">
        <f t="shared" si="34"/>
        <v>0</v>
      </c>
      <c r="AS293" s="5"/>
    </row>
    <row r="294" spans="1:45" ht="14" x14ac:dyDescent="0.15">
      <c r="A294" s="5"/>
      <c r="B294" s="14"/>
      <c r="C294" s="5"/>
      <c r="D294" s="14">
        <v>28</v>
      </c>
      <c r="E294" s="15">
        <f>COUNTIF(E171:E178,"28")</f>
        <v>0</v>
      </c>
      <c r="F294" s="15">
        <f t="shared" ref="F294:AR294" si="35">COUNTIF(F171:F178,"28")</f>
        <v>0</v>
      </c>
      <c r="G294" s="15">
        <f t="shared" si="35"/>
        <v>0</v>
      </c>
      <c r="H294" s="15">
        <f t="shared" si="35"/>
        <v>0</v>
      </c>
      <c r="I294" s="15">
        <f t="shared" si="35"/>
        <v>0</v>
      </c>
      <c r="J294" s="15">
        <f t="shared" si="35"/>
        <v>0</v>
      </c>
      <c r="K294" s="15">
        <f t="shared" si="35"/>
        <v>0</v>
      </c>
      <c r="L294" s="15">
        <f t="shared" si="35"/>
        <v>0</v>
      </c>
      <c r="M294" s="15">
        <f t="shared" si="35"/>
        <v>0</v>
      </c>
      <c r="N294" s="15">
        <f t="shared" si="35"/>
        <v>1</v>
      </c>
      <c r="O294" s="15">
        <f t="shared" si="35"/>
        <v>1</v>
      </c>
      <c r="P294" s="15">
        <f t="shared" si="35"/>
        <v>1</v>
      </c>
      <c r="Q294" s="15">
        <f t="shared" si="35"/>
        <v>0</v>
      </c>
      <c r="R294" s="15">
        <f t="shared" si="35"/>
        <v>0</v>
      </c>
      <c r="S294" s="15">
        <f t="shared" si="35"/>
        <v>4</v>
      </c>
      <c r="T294" s="15">
        <f t="shared" si="35"/>
        <v>0</v>
      </c>
      <c r="U294" s="15">
        <f t="shared" si="35"/>
        <v>0</v>
      </c>
      <c r="V294" s="15">
        <f t="shared" si="35"/>
        <v>1</v>
      </c>
      <c r="W294" s="15">
        <f t="shared" si="35"/>
        <v>0</v>
      </c>
      <c r="X294" s="15">
        <f t="shared" si="35"/>
        <v>0</v>
      </c>
      <c r="Y294" s="15">
        <f t="shared" si="35"/>
        <v>0</v>
      </c>
      <c r="Z294" s="15">
        <f t="shared" si="35"/>
        <v>0</v>
      </c>
      <c r="AA294" s="15">
        <f t="shared" si="35"/>
        <v>0</v>
      </c>
      <c r="AB294" s="15">
        <f t="shared" si="35"/>
        <v>1</v>
      </c>
      <c r="AC294" s="15">
        <f t="shared" si="35"/>
        <v>0</v>
      </c>
      <c r="AD294" s="15">
        <f t="shared" si="35"/>
        <v>0</v>
      </c>
      <c r="AE294" s="15">
        <f t="shared" si="35"/>
        <v>0</v>
      </c>
      <c r="AF294" s="15">
        <f t="shared" si="35"/>
        <v>0</v>
      </c>
      <c r="AG294" s="15">
        <f t="shared" si="35"/>
        <v>0</v>
      </c>
      <c r="AH294" s="15">
        <f t="shared" si="35"/>
        <v>0</v>
      </c>
      <c r="AI294" s="15">
        <f t="shared" si="35"/>
        <v>3</v>
      </c>
      <c r="AJ294" s="15">
        <f t="shared" si="35"/>
        <v>0</v>
      </c>
      <c r="AK294" s="15">
        <f t="shared" si="35"/>
        <v>0</v>
      </c>
      <c r="AL294" s="15">
        <f t="shared" si="35"/>
        <v>1</v>
      </c>
      <c r="AM294" s="15">
        <f t="shared" si="35"/>
        <v>0</v>
      </c>
      <c r="AN294" s="15">
        <f t="shared" si="35"/>
        <v>0</v>
      </c>
      <c r="AO294" s="15">
        <f t="shared" si="35"/>
        <v>3</v>
      </c>
      <c r="AP294" s="15">
        <f t="shared" si="35"/>
        <v>0</v>
      </c>
      <c r="AQ294" s="15">
        <f t="shared" si="35"/>
        <v>2</v>
      </c>
      <c r="AR294" s="15">
        <f t="shared" si="35"/>
        <v>0</v>
      </c>
      <c r="AS294" s="5"/>
    </row>
    <row r="295" spans="1:45" ht="14" x14ac:dyDescent="0.15">
      <c r="A295" s="5"/>
      <c r="B295" s="14"/>
      <c r="C295" s="5"/>
      <c r="D295" s="14">
        <v>29</v>
      </c>
      <c r="E295" s="15">
        <f>COUNTIF(E190:E198,"29")</f>
        <v>0</v>
      </c>
      <c r="F295" s="15">
        <f t="shared" ref="F295:AR295" si="36">COUNTIF(F190:F198,"29")</f>
        <v>5</v>
      </c>
      <c r="G295" s="15">
        <f t="shared" si="36"/>
        <v>0</v>
      </c>
      <c r="H295" s="15">
        <f t="shared" si="36"/>
        <v>0</v>
      </c>
      <c r="I295" s="15">
        <f t="shared" si="36"/>
        <v>0</v>
      </c>
      <c r="J295" s="15">
        <f t="shared" si="36"/>
        <v>2</v>
      </c>
      <c r="K295" s="15">
        <f t="shared" si="36"/>
        <v>0</v>
      </c>
      <c r="L295" s="15">
        <f t="shared" si="36"/>
        <v>0</v>
      </c>
      <c r="M295" s="15">
        <f t="shared" si="36"/>
        <v>0</v>
      </c>
      <c r="N295" s="15">
        <f t="shared" si="36"/>
        <v>0</v>
      </c>
      <c r="O295" s="15">
        <f t="shared" si="36"/>
        <v>0</v>
      </c>
      <c r="P295" s="15">
        <f t="shared" si="36"/>
        <v>1</v>
      </c>
      <c r="Q295" s="15">
        <f t="shared" si="36"/>
        <v>0</v>
      </c>
      <c r="R295" s="15">
        <f t="shared" si="36"/>
        <v>0</v>
      </c>
      <c r="S295" s="15">
        <f t="shared" si="36"/>
        <v>0</v>
      </c>
      <c r="T295" s="15">
        <f t="shared" si="36"/>
        <v>0</v>
      </c>
      <c r="U295" s="15">
        <f t="shared" si="36"/>
        <v>0</v>
      </c>
      <c r="V295" s="15">
        <f t="shared" si="36"/>
        <v>0</v>
      </c>
      <c r="W295" s="15">
        <f t="shared" si="36"/>
        <v>2</v>
      </c>
      <c r="X295" s="15">
        <f t="shared" si="36"/>
        <v>0</v>
      </c>
      <c r="Y295" s="15">
        <f t="shared" si="36"/>
        <v>2</v>
      </c>
      <c r="Z295" s="15">
        <f t="shared" si="36"/>
        <v>1</v>
      </c>
      <c r="AA295" s="15">
        <f t="shared" si="36"/>
        <v>0</v>
      </c>
      <c r="AB295" s="15">
        <f t="shared" si="36"/>
        <v>0</v>
      </c>
      <c r="AC295" s="15">
        <f t="shared" si="36"/>
        <v>0</v>
      </c>
      <c r="AD295" s="15">
        <f t="shared" si="36"/>
        <v>0</v>
      </c>
      <c r="AE295" s="15">
        <f t="shared" si="36"/>
        <v>0</v>
      </c>
      <c r="AF295" s="15">
        <f t="shared" si="36"/>
        <v>0</v>
      </c>
      <c r="AG295" s="15">
        <f t="shared" si="36"/>
        <v>0</v>
      </c>
      <c r="AH295" s="15">
        <f t="shared" si="36"/>
        <v>0</v>
      </c>
      <c r="AI295" s="15">
        <f t="shared" si="36"/>
        <v>2</v>
      </c>
      <c r="AJ295" s="15">
        <f t="shared" si="36"/>
        <v>0</v>
      </c>
      <c r="AK295" s="15">
        <f t="shared" si="36"/>
        <v>0</v>
      </c>
      <c r="AL295" s="15">
        <f t="shared" si="36"/>
        <v>0</v>
      </c>
      <c r="AM295" s="15">
        <f t="shared" si="36"/>
        <v>0</v>
      </c>
      <c r="AN295" s="15">
        <f t="shared" si="36"/>
        <v>0</v>
      </c>
      <c r="AO295" s="15">
        <f t="shared" si="36"/>
        <v>2</v>
      </c>
      <c r="AP295" s="15">
        <f t="shared" si="36"/>
        <v>0</v>
      </c>
      <c r="AQ295" s="15">
        <f t="shared" si="36"/>
        <v>0</v>
      </c>
      <c r="AR295" s="15">
        <f t="shared" si="36"/>
        <v>0</v>
      </c>
      <c r="AS295" s="5"/>
    </row>
    <row r="296" spans="1:45" ht="14" x14ac:dyDescent="0.15">
      <c r="A296" s="5"/>
      <c r="B296" s="14"/>
      <c r="C296" s="5"/>
      <c r="D296" s="14">
        <v>34</v>
      </c>
      <c r="E296" s="15">
        <f>COUNTIF(E209:E224,"34")</f>
        <v>0</v>
      </c>
      <c r="F296" s="15">
        <f t="shared" ref="F296:AR296" si="37">COUNTIF(F209:F224,"34")</f>
        <v>4</v>
      </c>
      <c r="G296" s="15">
        <f t="shared" si="37"/>
        <v>1</v>
      </c>
      <c r="H296" s="15">
        <f t="shared" si="37"/>
        <v>0</v>
      </c>
      <c r="I296" s="15">
        <f t="shared" si="37"/>
        <v>3</v>
      </c>
      <c r="J296" s="15">
        <f t="shared" si="37"/>
        <v>3</v>
      </c>
      <c r="K296" s="15">
        <f t="shared" si="37"/>
        <v>0</v>
      </c>
      <c r="L296" s="15">
        <f t="shared" si="37"/>
        <v>0</v>
      </c>
      <c r="M296" s="15">
        <f t="shared" si="37"/>
        <v>0</v>
      </c>
      <c r="N296" s="15">
        <f t="shared" si="37"/>
        <v>0</v>
      </c>
      <c r="O296" s="15">
        <f t="shared" si="37"/>
        <v>0</v>
      </c>
      <c r="P296" s="15">
        <f t="shared" si="37"/>
        <v>0</v>
      </c>
      <c r="Q296" s="15">
        <f t="shared" si="37"/>
        <v>0</v>
      </c>
      <c r="R296" s="15">
        <f t="shared" si="37"/>
        <v>3</v>
      </c>
      <c r="S296" s="15">
        <f t="shared" si="37"/>
        <v>2</v>
      </c>
      <c r="T296" s="15">
        <f t="shared" si="37"/>
        <v>0</v>
      </c>
      <c r="U296" s="15">
        <f t="shared" si="37"/>
        <v>0</v>
      </c>
      <c r="V296" s="15">
        <f t="shared" si="37"/>
        <v>1</v>
      </c>
      <c r="W296" s="15">
        <f t="shared" si="37"/>
        <v>0</v>
      </c>
      <c r="X296" s="15">
        <f t="shared" si="37"/>
        <v>4</v>
      </c>
      <c r="Y296" s="15">
        <f t="shared" si="37"/>
        <v>0</v>
      </c>
      <c r="Z296" s="15">
        <f t="shared" si="37"/>
        <v>3</v>
      </c>
      <c r="AA296" s="15">
        <f t="shared" si="37"/>
        <v>0</v>
      </c>
      <c r="AB296" s="15">
        <f t="shared" si="37"/>
        <v>0</v>
      </c>
      <c r="AC296" s="15">
        <f t="shared" si="37"/>
        <v>0</v>
      </c>
      <c r="AD296" s="15">
        <f t="shared" si="37"/>
        <v>0</v>
      </c>
      <c r="AE296" s="15">
        <f t="shared" si="37"/>
        <v>0</v>
      </c>
      <c r="AF296" s="15">
        <f t="shared" si="37"/>
        <v>0</v>
      </c>
      <c r="AG296" s="15">
        <f t="shared" si="37"/>
        <v>0</v>
      </c>
      <c r="AH296" s="15">
        <f t="shared" si="37"/>
        <v>0</v>
      </c>
      <c r="AI296" s="15">
        <f t="shared" si="37"/>
        <v>0</v>
      </c>
      <c r="AJ296" s="15">
        <f t="shared" si="37"/>
        <v>0</v>
      </c>
      <c r="AK296" s="15">
        <f t="shared" si="37"/>
        <v>0</v>
      </c>
      <c r="AL296" s="15">
        <f t="shared" si="37"/>
        <v>0</v>
      </c>
      <c r="AM296" s="15">
        <f t="shared" si="37"/>
        <v>0</v>
      </c>
      <c r="AN296" s="15">
        <f t="shared" si="37"/>
        <v>0</v>
      </c>
      <c r="AO296" s="15">
        <f t="shared" si="37"/>
        <v>0</v>
      </c>
      <c r="AP296" s="15">
        <f t="shared" si="37"/>
        <v>0</v>
      </c>
      <c r="AQ296" s="15">
        <f t="shared" si="37"/>
        <v>4</v>
      </c>
      <c r="AR296" s="15">
        <f t="shared" si="37"/>
        <v>0</v>
      </c>
      <c r="AS296" s="5"/>
    </row>
    <row r="297" spans="1:45" ht="14" x14ac:dyDescent="0.15">
      <c r="A297" s="5"/>
      <c r="B297" s="14"/>
      <c r="C297" s="5"/>
      <c r="D297" s="14">
        <v>38</v>
      </c>
      <c r="E297" s="15">
        <f>COUNTIF(E236:E244,"38")</f>
        <v>0</v>
      </c>
      <c r="F297" s="15">
        <f t="shared" ref="F297:AR297" si="38">COUNTIF(F236:F244,"38")</f>
        <v>2</v>
      </c>
      <c r="G297" s="15">
        <f t="shared" si="38"/>
        <v>0</v>
      </c>
      <c r="H297" s="15">
        <f t="shared" si="38"/>
        <v>0</v>
      </c>
      <c r="I297" s="15">
        <f t="shared" si="38"/>
        <v>0</v>
      </c>
      <c r="J297" s="15">
        <f t="shared" si="38"/>
        <v>0</v>
      </c>
      <c r="K297" s="15">
        <f t="shared" si="38"/>
        <v>0</v>
      </c>
      <c r="L297" s="15">
        <f t="shared" si="38"/>
        <v>0</v>
      </c>
      <c r="M297" s="15">
        <f t="shared" si="38"/>
        <v>1</v>
      </c>
      <c r="N297" s="15">
        <f t="shared" si="38"/>
        <v>3</v>
      </c>
      <c r="O297" s="15">
        <f t="shared" si="38"/>
        <v>0</v>
      </c>
      <c r="P297" s="15">
        <f t="shared" si="38"/>
        <v>0</v>
      </c>
      <c r="Q297" s="15">
        <f t="shared" si="38"/>
        <v>0</v>
      </c>
      <c r="R297" s="15">
        <f t="shared" si="38"/>
        <v>1</v>
      </c>
      <c r="S297" s="15">
        <f t="shared" si="38"/>
        <v>2</v>
      </c>
      <c r="T297" s="15">
        <f t="shared" si="38"/>
        <v>0</v>
      </c>
      <c r="U297" s="15">
        <f t="shared" si="38"/>
        <v>0</v>
      </c>
      <c r="V297" s="15">
        <f t="shared" si="38"/>
        <v>0</v>
      </c>
      <c r="W297" s="15">
        <f t="shared" si="38"/>
        <v>0</v>
      </c>
      <c r="X297" s="15">
        <f t="shared" si="38"/>
        <v>0</v>
      </c>
      <c r="Y297" s="15">
        <f t="shared" si="38"/>
        <v>0</v>
      </c>
      <c r="Z297" s="15">
        <f t="shared" si="38"/>
        <v>0</v>
      </c>
      <c r="AA297" s="15">
        <f t="shared" si="38"/>
        <v>0</v>
      </c>
      <c r="AB297" s="15">
        <f t="shared" si="38"/>
        <v>0</v>
      </c>
      <c r="AC297" s="15">
        <f t="shared" si="38"/>
        <v>0</v>
      </c>
      <c r="AD297" s="15">
        <f t="shared" si="38"/>
        <v>0</v>
      </c>
      <c r="AE297" s="15">
        <f t="shared" si="38"/>
        <v>0</v>
      </c>
      <c r="AF297" s="15">
        <f t="shared" si="38"/>
        <v>1</v>
      </c>
      <c r="AG297" s="15">
        <f t="shared" si="38"/>
        <v>0</v>
      </c>
      <c r="AH297" s="15">
        <f t="shared" si="38"/>
        <v>0</v>
      </c>
      <c r="AI297" s="15">
        <f t="shared" si="38"/>
        <v>4</v>
      </c>
      <c r="AJ297" s="15">
        <f t="shared" si="38"/>
        <v>0</v>
      </c>
      <c r="AK297" s="15">
        <f t="shared" si="38"/>
        <v>0</v>
      </c>
      <c r="AL297" s="15">
        <f t="shared" si="38"/>
        <v>1</v>
      </c>
      <c r="AM297" s="15">
        <f t="shared" si="38"/>
        <v>0</v>
      </c>
      <c r="AN297" s="15">
        <f t="shared" si="38"/>
        <v>0</v>
      </c>
      <c r="AO297" s="15">
        <f t="shared" si="38"/>
        <v>0</v>
      </c>
      <c r="AP297" s="15">
        <f t="shared" si="38"/>
        <v>0</v>
      </c>
      <c r="AQ297" s="15">
        <f t="shared" si="38"/>
        <v>2</v>
      </c>
      <c r="AR297" s="15">
        <f t="shared" si="38"/>
        <v>0</v>
      </c>
      <c r="AS297" s="5"/>
    </row>
    <row r="298" spans="1:45" ht="13" x14ac:dyDescent="0.15">
      <c r="A298" s="5"/>
      <c r="B298" s="14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3" x14ac:dyDescent="0.15">
      <c r="A299" s="5"/>
      <c r="B299" s="14"/>
      <c r="C299" s="5"/>
      <c r="D299" s="5"/>
      <c r="E299" s="44" t="s">
        <v>2</v>
      </c>
      <c r="F299" s="14" t="s">
        <v>3</v>
      </c>
      <c r="G299" s="14" t="s">
        <v>4</v>
      </c>
      <c r="H299" s="14" t="s">
        <v>5</v>
      </c>
      <c r="I299" s="44" t="s">
        <v>6</v>
      </c>
      <c r="J299" s="44" t="s">
        <v>7</v>
      </c>
      <c r="K299" s="44" t="s">
        <v>8</v>
      </c>
      <c r="L299" s="44" t="s">
        <v>9</v>
      </c>
      <c r="M299" s="44" t="s">
        <v>10</v>
      </c>
      <c r="N299" s="44" t="s">
        <v>11</v>
      </c>
      <c r="O299" s="44" t="s">
        <v>12</v>
      </c>
      <c r="P299" s="44" t="s">
        <v>13</v>
      </c>
      <c r="Q299" s="44" t="s">
        <v>14</v>
      </c>
      <c r="R299" s="44" t="s">
        <v>15</v>
      </c>
      <c r="S299" s="44" t="s">
        <v>16</v>
      </c>
      <c r="T299" s="44" t="s">
        <v>17</v>
      </c>
      <c r="U299" s="44" t="s">
        <v>18</v>
      </c>
      <c r="V299" s="44" t="s">
        <v>19</v>
      </c>
      <c r="W299" s="44" t="s">
        <v>20</v>
      </c>
      <c r="X299" s="44" t="s">
        <v>21</v>
      </c>
      <c r="Y299" s="44" t="s">
        <v>22</v>
      </c>
      <c r="Z299" s="44" t="s">
        <v>23</v>
      </c>
      <c r="AA299" s="44" t="s">
        <v>24</v>
      </c>
      <c r="AB299" s="44" t="s">
        <v>25</v>
      </c>
      <c r="AC299" s="44" t="s">
        <v>26</v>
      </c>
      <c r="AD299" s="44" t="s">
        <v>27</v>
      </c>
      <c r="AE299" s="44" t="s">
        <v>28</v>
      </c>
      <c r="AF299" s="44" t="s">
        <v>29</v>
      </c>
      <c r="AG299" s="44" t="s">
        <v>30</v>
      </c>
      <c r="AH299" s="44" t="s">
        <v>31</v>
      </c>
      <c r="AI299" s="44" t="s">
        <v>32</v>
      </c>
      <c r="AJ299" s="44" t="s">
        <v>33</v>
      </c>
      <c r="AK299" s="44" t="s">
        <v>34</v>
      </c>
      <c r="AL299" s="44" t="s">
        <v>35</v>
      </c>
      <c r="AM299" s="44" t="s">
        <v>36</v>
      </c>
      <c r="AN299" s="44" t="s">
        <v>37</v>
      </c>
      <c r="AO299" s="44" t="s">
        <v>38</v>
      </c>
      <c r="AP299" s="44" t="s">
        <v>39</v>
      </c>
      <c r="AQ299" s="44" t="s">
        <v>40</v>
      </c>
      <c r="AR299" s="44" t="s">
        <v>41</v>
      </c>
      <c r="AS299" s="5"/>
    </row>
    <row r="300" spans="1:45" ht="13" x14ac:dyDescent="0.15">
      <c r="A300" s="5"/>
      <c r="B300" s="14"/>
      <c r="C300" s="5"/>
      <c r="D300" s="5"/>
      <c r="E300" s="20">
        <f t="shared" ref="E300:AR300" si="39">SUM(E286:E297)</f>
        <v>1</v>
      </c>
      <c r="F300" s="20">
        <f t="shared" si="39"/>
        <v>15</v>
      </c>
      <c r="G300" s="20">
        <f t="shared" si="39"/>
        <v>1</v>
      </c>
      <c r="H300" s="20">
        <f t="shared" si="39"/>
        <v>0</v>
      </c>
      <c r="I300" s="20">
        <f t="shared" si="39"/>
        <v>3</v>
      </c>
      <c r="J300" s="20">
        <f t="shared" si="39"/>
        <v>6</v>
      </c>
      <c r="K300" s="20">
        <f t="shared" si="39"/>
        <v>5</v>
      </c>
      <c r="L300" s="20">
        <f t="shared" si="39"/>
        <v>3</v>
      </c>
      <c r="M300" s="20">
        <f t="shared" si="39"/>
        <v>6</v>
      </c>
      <c r="N300" s="20">
        <f t="shared" si="39"/>
        <v>6</v>
      </c>
      <c r="O300" s="20">
        <f t="shared" si="39"/>
        <v>1</v>
      </c>
      <c r="P300" s="20">
        <f t="shared" si="39"/>
        <v>3</v>
      </c>
      <c r="Q300" s="20">
        <f t="shared" si="39"/>
        <v>1</v>
      </c>
      <c r="R300" s="20">
        <f t="shared" si="39"/>
        <v>13</v>
      </c>
      <c r="S300" s="20">
        <f t="shared" si="39"/>
        <v>13</v>
      </c>
      <c r="T300" s="20">
        <f t="shared" si="39"/>
        <v>0</v>
      </c>
      <c r="U300" s="20">
        <f t="shared" si="39"/>
        <v>1</v>
      </c>
      <c r="V300" s="20">
        <f t="shared" si="39"/>
        <v>2</v>
      </c>
      <c r="W300" s="20">
        <f t="shared" si="39"/>
        <v>2</v>
      </c>
      <c r="X300" s="20">
        <f t="shared" si="39"/>
        <v>6</v>
      </c>
      <c r="Y300" s="20">
        <f t="shared" si="39"/>
        <v>2</v>
      </c>
      <c r="Z300" s="20">
        <f t="shared" si="39"/>
        <v>11</v>
      </c>
      <c r="AA300" s="20">
        <f t="shared" si="39"/>
        <v>1</v>
      </c>
      <c r="AB300" s="20">
        <f t="shared" si="39"/>
        <v>5</v>
      </c>
      <c r="AC300" s="20">
        <f t="shared" si="39"/>
        <v>3</v>
      </c>
      <c r="AD300" s="20">
        <f t="shared" si="39"/>
        <v>0</v>
      </c>
      <c r="AE300" s="20">
        <f t="shared" si="39"/>
        <v>4</v>
      </c>
      <c r="AF300" s="20">
        <f t="shared" si="39"/>
        <v>2</v>
      </c>
      <c r="AG300" s="20">
        <f t="shared" si="39"/>
        <v>1</v>
      </c>
      <c r="AH300" s="20">
        <f t="shared" si="39"/>
        <v>1</v>
      </c>
      <c r="AI300" s="20">
        <f t="shared" si="39"/>
        <v>16</v>
      </c>
      <c r="AJ300" s="20">
        <f t="shared" si="39"/>
        <v>4</v>
      </c>
      <c r="AK300" s="20">
        <f t="shared" si="39"/>
        <v>6</v>
      </c>
      <c r="AL300" s="20">
        <f t="shared" si="39"/>
        <v>5</v>
      </c>
      <c r="AM300" s="20">
        <f t="shared" si="39"/>
        <v>1</v>
      </c>
      <c r="AN300" s="20">
        <f t="shared" si="39"/>
        <v>0</v>
      </c>
      <c r="AO300" s="20">
        <f t="shared" si="39"/>
        <v>9</v>
      </c>
      <c r="AP300" s="20">
        <f t="shared" si="39"/>
        <v>0</v>
      </c>
      <c r="AQ300" s="20">
        <f t="shared" si="39"/>
        <v>21</v>
      </c>
      <c r="AR300" s="20">
        <f t="shared" si="39"/>
        <v>2</v>
      </c>
      <c r="AS300" s="5"/>
    </row>
    <row r="301" spans="1:45" ht="13" x14ac:dyDescent="0.15">
      <c r="A301" s="5"/>
      <c r="B301" s="14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4" x14ac:dyDescent="0.15">
      <c r="A302" s="44" t="s">
        <v>278</v>
      </c>
      <c r="B302" s="14"/>
      <c r="C302" s="5"/>
      <c r="D302" s="14">
        <v>1</v>
      </c>
      <c r="E302" s="15">
        <f>COUNTIF(E16:E22,"1")</f>
        <v>0</v>
      </c>
      <c r="F302" s="15">
        <f t="shared" ref="F302:AR302" si="40">COUNTIF(F16:F22,"1")</f>
        <v>0</v>
      </c>
      <c r="G302" s="15">
        <f t="shared" si="40"/>
        <v>0</v>
      </c>
      <c r="H302" s="15">
        <f t="shared" si="40"/>
        <v>0</v>
      </c>
      <c r="I302" s="15">
        <f t="shared" si="40"/>
        <v>0</v>
      </c>
      <c r="J302" s="15">
        <f t="shared" si="40"/>
        <v>0</v>
      </c>
      <c r="K302" s="15">
        <f t="shared" si="40"/>
        <v>1</v>
      </c>
      <c r="L302" s="15">
        <f t="shared" si="40"/>
        <v>2</v>
      </c>
      <c r="M302" s="15">
        <f t="shared" si="40"/>
        <v>0</v>
      </c>
      <c r="N302" s="15">
        <f t="shared" si="40"/>
        <v>2</v>
      </c>
      <c r="O302" s="15">
        <f t="shared" si="40"/>
        <v>0</v>
      </c>
      <c r="P302" s="15">
        <f t="shared" si="40"/>
        <v>0</v>
      </c>
      <c r="Q302" s="15">
        <f t="shared" si="40"/>
        <v>4</v>
      </c>
      <c r="R302" s="15">
        <f t="shared" si="40"/>
        <v>2</v>
      </c>
      <c r="S302" s="15">
        <f t="shared" si="40"/>
        <v>0</v>
      </c>
      <c r="T302" s="15">
        <f t="shared" si="40"/>
        <v>0</v>
      </c>
      <c r="U302" s="15">
        <f t="shared" si="40"/>
        <v>0</v>
      </c>
      <c r="V302" s="15">
        <f t="shared" si="40"/>
        <v>0</v>
      </c>
      <c r="W302" s="15">
        <f t="shared" si="40"/>
        <v>0</v>
      </c>
      <c r="X302" s="15">
        <f t="shared" si="40"/>
        <v>0</v>
      </c>
      <c r="Y302" s="15">
        <f t="shared" si="40"/>
        <v>2</v>
      </c>
      <c r="Z302" s="15">
        <f t="shared" si="40"/>
        <v>2</v>
      </c>
      <c r="AA302" s="15">
        <f t="shared" si="40"/>
        <v>0</v>
      </c>
      <c r="AB302" s="15">
        <f t="shared" si="40"/>
        <v>0</v>
      </c>
      <c r="AC302" s="15">
        <f t="shared" si="40"/>
        <v>0</v>
      </c>
      <c r="AD302" s="15">
        <f t="shared" si="40"/>
        <v>0</v>
      </c>
      <c r="AE302" s="15">
        <f t="shared" si="40"/>
        <v>0</v>
      </c>
      <c r="AF302" s="15">
        <f t="shared" si="40"/>
        <v>0</v>
      </c>
      <c r="AG302" s="15">
        <f t="shared" si="40"/>
        <v>0</v>
      </c>
      <c r="AH302" s="15">
        <f t="shared" si="40"/>
        <v>0</v>
      </c>
      <c r="AI302" s="15">
        <f t="shared" si="40"/>
        <v>1</v>
      </c>
      <c r="AJ302" s="15">
        <f t="shared" si="40"/>
        <v>0</v>
      </c>
      <c r="AK302" s="15">
        <f t="shared" si="40"/>
        <v>0</v>
      </c>
      <c r="AL302" s="15">
        <f t="shared" si="40"/>
        <v>0</v>
      </c>
      <c r="AM302" s="15">
        <f t="shared" si="40"/>
        <v>0</v>
      </c>
      <c r="AN302" s="15">
        <f t="shared" si="40"/>
        <v>0</v>
      </c>
      <c r="AO302" s="15">
        <f t="shared" si="40"/>
        <v>0</v>
      </c>
      <c r="AP302" s="15">
        <f t="shared" si="40"/>
        <v>0</v>
      </c>
      <c r="AQ302" s="15">
        <f t="shared" si="40"/>
        <v>2</v>
      </c>
      <c r="AR302" s="15">
        <f t="shared" si="40"/>
        <v>0</v>
      </c>
      <c r="AS302" s="5"/>
    </row>
    <row r="303" spans="1:45" ht="14" x14ac:dyDescent="0.15">
      <c r="A303" s="5"/>
      <c r="B303" s="14"/>
      <c r="C303" s="5"/>
      <c r="D303" s="14">
        <v>2</v>
      </c>
      <c r="E303" s="15">
        <f>COUNTIF(E36:E40,"2")</f>
        <v>0</v>
      </c>
      <c r="F303" s="15">
        <f t="shared" ref="F303:AR303" si="41">COUNTIF(F36:F40,"2")</f>
        <v>0</v>
      </c>
      <c r="G303" s="15">
        <f t="shared" si="41"/>
        <v>0</v>
      </c>
      <c r="H303" s="15">
        <f t="shared" si="41"/>
        <v>0</v>
      </c>
      <c r="I303" s="15">
        <f t="shared" si="41"/>
        <v>0</v>
      </c>
      <c r="J303" s="15">
        <f t="shared" si="41"/>
        <v>4</v>
      </c>
      <c r="K303" s="15">
        <f t="shared" si="41"/>
        <v>0</v>
      </c>
      <c r="L303" s="15">
        <f t="shared" si="41"/>
        <v>2</v>
      </c>
      <c r="M303" s="15">
        <f t="shared" si="41"/>
        <v>0</v>
      </c>
      <c r="N303" s="15">
        <f t="shared" si="41"/>
        <v>0</v>
      </c>
      <c r="O303" s="15">
        <f t="shared" si="41"/>
        <v>0</v>
      </c>
      <c r="P303" s="15">
        <f t="shared" si="41"/>
        <v>1</v>
      </c>
      <c r="Q303" s="15">
        <f t="shared" si="41"/>
        <v>0</v>
      </c>
      <c r="R303" s="15">
        <f t="shared" si="41"/>
        <v>0</v>
      </c>
      <c r="S303" s="15">
        <f t="shared" si="41"/>
        <v>0</v>
      </c>
      <c r="T303" s="15">
        <f t="shared" si="41"/>
        <v>0</v>
      </c>
      <c r="U303" s="15">
        <f t="shared" si="41"/>
        <v>2</v>
      </c>
      <c r="V303" s="15">
        <f t="shared" si="41"/>
        <v>0</v>
      </c>
      <c r="W303" s="15">
        <f t="shared" si="41"/>
        <v>0</v>
      </c>
      <c r="X303" s="15">
        <f t="shared" si="41"/>
        <v>4</v>
      </c>
      <c r="Y303" s="15">
        <f t="shared" si="41"/>
        <v>0</v>
      </c>
      <c r="Z303" s="15">
        <f t="shared" si="41"/>
        <v>0</v>
      </c>
      <c r="AA303" s="15">
        <f t="shared" si="41"/>
        <v>0</v>
      </c>
      <c r="AB303" s="15">
        <f t="shared" si="41"/>
        <v>0</v>
      </c>
      <c r="AC303" s="15">
        <f t="shared" si="41"/>
        <v>0</v>
      </c>
      <c r="AD303" s="15">
        <f t="shared" si="41"/>
        <v>0</v>
      </c>
      <c r="AE303" s="15">
        <f t="shared" si="41"/>
        <v>0</v>
      </c>
      <c r="AF303" s="15">
        <f t="shared" si="41"/>
        <v>0</v>
      </c>
      <c r="AG303" s="15">
        <f t="shared" si="41"/>
        <v>0</v>
      </c>
      <c r="AH303" s="15">
        <f t="shared" si="41"/>
        <v>0</v>
      </c>
      <c r="AI303" s="15">
        <f t="shared" si="41"/>
        <v>0</v>
      </c>
      <c r="AJ303" s="15">
        <f t="shared" si="41"/>
        <v>0</v>
      </c>
      <c r="AK303" s="15">
        <f t="shared" si="41"/>
        <v>0</v>
      </c>
      <c r="AL303" s="15">
        <f t="shared" si="41"/>
        <v>0</v>
      </c>
      <c r="AM303" s="15">
        <f t="shared" si="41"/>
        <v>0</v>
      </c>
      <c r="AN303" s="15">
        <f t="shared" si="41"/>
        <v>4</v>
      </c>
      <c r="AO303" s="15">
        <f t="shared" si="41"/>
        <v>0</v>
      </c>
      <c r="AP303" s="15">
        <f t="shared" si="41"/>
        <v>0</v>
      </c>
      <c r="AQ303" s="15">
        <f t="shared" si="41"/>
        <v>3</v>
      </c>
      <c r="AR303" s="15">
        <f t="shared" si="41"/>
        <v>0</v>
      </c>
      <c r="AS303" s="5"/>
    </row>
    <row r="304" spans="1:45" ht="14" x14ac:dyDescent="0.15">
      <c r="A304" s="5"/>
      <c r="B304" s="14"/>
      <c r="C304" s="5"/>
      <c r="D304" s="14">
        <v>6</v>
      </c>
      <c r="E304" s="15">
        <f>COUNTIF(E51:E56,"6")</f>
        <v>0</v>
      </c>
      <c r="F304" s="15">
        <f t="shared" ref="F304:AR304" si="42">COUNTIF(F51:F56,"6")</f>
        <v>0</v>
      </c>
      <c r="G304" s="15">
        <f t="shared" si="42"/>
        <v>0</v>
      </c>
      <c r="H304" s="15">
        <f t="shared" si="42"/>
        <v>0</v>
      </c>
      <c r="I304" s="15">
        <f t="shared" si="42"/>
        <v>0</v>
      </c>
      <c r="J304" s="15">
        <f t="shared" si="42"/>
        <v>0</v>
      </c>
      <c r="K304" s="15">
        <f t="shared" si="42"/>
        <v>0</v>
      </c>
      <c r="L304" s="15">
        <f t="shared" si="42"/>
        <v>0</v>
      </c>
      <c r="M304" s="15">
        <f t="shared" si="42"/>
        <v>0</v>
      </c>
      <c r="N304" s="15">
        <f t="shared" si="42"/>
        <v>0</v>
      </c>
      <c r="O304" s="15">
        <f t="shared" si="42"/>
        <v>1</v>
      </c>
      <c r="P304" s="15">
        <f t="shared" si="42"/>
        <v>0</v>
      </c>
      <c r="Q304" s="15">
        <f t="shared" si="42"/>
        <v>0</v>
      </c>
      <c r="R304" s="15">
        <f t="shared" si="42"/>
        <v>2</v>
      </c>
      <c r="S304" s="15">
        <f t="shared" si="42"/>
        <v>0</v>
      </c>
      <c r="T304" s="15">
        <f t="shared" si="42"/>
        <v>0</v>
      </c>
      <c r="U304" s="15">
        <f t="shared" si="42"/>
        <v>0</v>
      </c>
      <c r="V304" s="15">
        <f t="shared" si="42"/>
        <v>0</v>
      </c>
      <c r="W304" s="15">
        <f t="shared" si="42"/>
        <v>0</v>
      </c>
      <c r="X304" s="15">
        <f t="shared" si="42"/>
        <v>0</v>
      </c>
      <c r="Y304" s="15">
        <f t="shared" si="42"/>
        <v>0</v>
      </c>
      <c r="Z304" s="15">
        <f t="shared" si="42"/>
        <v>0</v>
      </c>
      <c r="AA304" s="15">
        <f t="shared" si="42"/>
        <v>0</v>
      </c>
      <c r="AB304" s="15">
        <f t="shared" si="42"/>
        <v>0</v>
      </c>
      <c r="AC304" s="15">
        <f t="shared" si="42"/>
        <v>0</v>
      </c>
      <c r="AD304" s="15">
        <f t="shared" si="42"/>
        <v>0</v>
      </c>
      <c r="AE304" s="15">
        <f t="shared" si="42"/>
        <v>0</v>
      </c>
      <c r="AF304" s="15">
        <f t="shared" si="42"/>
        <v>0</v>
      </c>
      <c r="AG304" s="15">
        <f t="shared" si="42"/>
        <v>0</v>
      </c>
      <c r="AH304" s="15">
        <f t="shared" si="42"/>
        <v>0</v>
      </c>
      <c r="AI304" s="15">
        <f t="shared" si="42"/>
        <v>0</v>
      </c>
      <c r="AJ304" s="15">
        <f t="shared" si="42"/>
        <v>0</v>
      </c>
      <c r="AK304" s="15">
        <f t="shared" si="42"/>
        <v>0</v>
      </c>
      <c r="AL304" s="15">
        <f t="shared" si="42"/>
        <v>0</v>
      </c>
      <c r="AM304" s="15">
        <f t="shared" si="42"/>
        <v>0</v>
      </c>
      <c r="AN304" s="15">
        <f t="shared" si="42"/>
        <v>0</v>
      </c>
      <c r="AO304" s="15">
        <f t="shared" si="42"/>
        <v>0</v>
      </c>
      <c r="AP304" s="15">
        <f t="shared" si="42"/>
        <v>0</v>
      </c>
      <c r="AQ304" s="15">
        <f t="shared" si="42"/>
        <v>0</v>
      </c>
      <c r="AR304" s="15">
        <f t="shared" si="42"/>
        <v>0</v>
      </c>
      <c r="AS304" s="5"/>
    </row>
    <row r="305" spans="1:45" ht="14" x14ac:dyDescent="0.15">
      <c r="A305" s="5"/>
      <c r="B305" s="14"/>
      <c r="C305" s="5"/>
      <c r="D305" s="14">
        <v>17</v>
      </c>
      <c r="E305" s="15">
        <f>COUNTIF(E72:E77,"17")</f>
        <v>0</v>
      </c>
      <c r="F305" s="15">
        <f t="shared" ref="F305:AR305" si="43">COUNTIF(F72:F77,"17")</f>
        <v>0</v>
      </c>
      <c r="G305" s="15">
        <f t="shared" si="43"/>
        <v>3</v>
      </c>
      <c r="H305" s="15">
        <f t="shared" si="43"/>
        <v>0</v>
      </c>
      <c r="I305" s="15">
        <f t="shared" si="43"/>
        <v>0</v>
      </c>
      <c r="J305" s="15">
        <f t="shared" si="43"/>
        <v>0</v>
      </c>
      <c r="K305" s="15">
        <f t="shared" si="43"/>
        <v>0</v>
      </c>
      <c r="L305" s="15">
        <f t="shared" si="43"/>
        <v>0</v>
      </c>
      <c r="M305" s="15">
        <f t="shared" si="43"/>
        <v>0</v>
      </c>
      <c r="N305" s="15">
        <f t="shared" si="43"/>
        <v>0</v>
      </c>
      <c r="O305" s="15">
        <f t="shared" si="43"/>
        <v>0</v>
      </c>
      <c r="P305" s="15">
        <f t="shared" si="43"/>
        <v>1</v>
      </c>
      <c r="Q305" s="15">
        <f t="shared" si="43"/>
        <v>0</v>
      </c>
      <c r="R305" s="15">
        <f t="shared" si="43"/>
        <v>0</v>
      </c>
      <c r="S305" s="15">
        <f t="shared" si="43"/>
        <v>2</v>
      </c>
      <c r="T305" s="15">
        <f t="shared" si="43"/>
        <v>0</v>
      </c>
      <c r="U305" s="15">
        <f t="shared" si="43"/>
        <v>0</v>
      </c>
      <c r="V305" s="15">
        <f t="shared" si="43"/>
        <v>0</v>
      </c>
      <c r="W305" s="15">
        <f t="shared" si="43"/>
        <v>0</v>
      </c>
      <c r="X305" s="15">
        <f t="shared" si="43"/>
        <v>0</v>
      </c>
      <c r="Y305" s="15">
        <f t="shared" si="43"/>
        <v>1</v>
      </c>
      <c r="Z305" s="15">
        <f t="shared" si="43"/>
        <v>0</v>
      </c>
      <c r="AA305" s="15">
        <f t="shared" si="43"/>
        <v>0</v>
      </c>
      <c r="AB305" s="15">
        <f t="shared" si="43"/>
        <v>0</v>
      </c>
      <c r="AC305" s="15">
        <f t="shared" si="43"/>
        <v>0</v>
      </c>
      <c r="AD305" s="15">
        <f t="shared" si="43"/>
        <v>0</v>
      </c>
      <c r="AE305" s="15">
        <f t="shared" si="43"/>
        <v>0</v>
      </c>
      <c r="AF305" s="15">
        <f t="shared" si="43"/>
        <v>0</v>
      </c>
      <c r="AG305" s="15">
        <f t="shared" si="43"/>
        <v>0</v>
      </c>
      <c r="AH305" s="15">
        <f t="shared" si="43"/>
        <v>0</v>
      </c>
      <c r="AI305" s="15">
        <f t="shared" si="43"/>
        <v>0</v>
      </c>
      <c r="AJ305" s="15">
        <f t="shared" si="43"/>
        <v>0</v>
      </c>
      <c r="AK305" s="15">
        <f t="shared" si="43"/>
        <v>0</v>
      </c>
      <c r="AL305" s="15">
        <f t="shared" si="43"/>
        <v>0</v>
      </c>
      <c r="AM305" s="15">
        <f t="shared" si="43"/>
        <v>0</v>
      </c>
      <c r="AN305" s="15">
        <f t="shared" si="43"/>
        <v>0</v>
      </c>
      <c r="AO305" s="15">
        <f t="shared" si="43"/>
        <v>0</v>
      </c>
      <c r="AP305" s="15">
        <f t="shared" si="43"/>
        <v>0</v>
      </c>
      <c r="AQ305" s="15">
        <f t="shared" si="43"/>
        <v>1</v>
      </c>
      <c r="AR305" s="15">
        <f t="shared" si="43"/>
        <v>1</v>
      </c>
      <c r="AS305" s="5"/>
    </row>
    <row r="306" spans="1:45" ht="14" x14ac:dyDescent="0.15">
      <c r="A306" s="5"/>
      <c r="B306" s="14"/>
      <c r="C306" s="5"/>
      <c r="D306" s="14">
        <v>19</v>
      </c>
      <c r="E306" s="15">
        <f>COUNTIF(E90:E94,"19")</f>
        <v>0</v>
      </c>
      <c r="F306" s="15">
        <f t="shared" ref="F306:AR306" si="44">COUNTIF(F90:F94,"19")</f>
        <v>4</v>
      </c>
      <c r="G306" s="15">
        <f t="shared" si="44"/>
        <v>0</v>
      </c>
      <c r="H306" s="15">
        <f t="shared" si="44"/>
        <v>0</v>
      </c>
      <c r="I306" s="15">
        <f t="shared" si="44"/>
        <v>2</v>
      </c>
      <c r="J306" s="15">
        <f t="shared" si="44"/>
        <v>0</v>
      </c>
      <c r="K306" s="15">
        <f t="shared" si="44"/>
        <v>1</v>
      </c>
      <c r="L306" s="15">
        <f t="shared" si="44"/>
        <v>0</v>
      </c>
      <c r="M306" s="15">
        <f t="shared" si="44"/>
        <v>0</v>
      </c>
      <c r="N306" s="15">
        <f t="shared" si="44"/>
        <v>0</v>
      </c>
      <c r="O306" s="15">
        <f t="shared" si="44"/>
        <v>1</v>
      </c>
      <c r="P306" s="15">
        <f t="shared" si="44"/>
        <v>0</v>
      </c>
      <c r="Q306" s="15">
        <f t="shared" si="44"/>
        <v>0</v>
      </c>
      <c r="R306" s="15">
        <f t="shared" si="44"/>
        <v>0</v>
      </c>
      <c r="S306" s="15">
        <f t="shared" si="44"/>
        <v>0</v>
      </c>
      <c r="T306" s="15">
        <f t="shared" si="44"/>
        <v>0</v>
      </c>
      <c r="U306" s="15">
        <f t="shared" si="44"/>
        <v>0</v>
      </c>
      <c r="V306" s="15">
        <f t="shared" si="44"/>
        <v>0</v>
      </c>
      <c r="W306" s="15">
        <f t="shared" si="44"/>
        <v>1</v>
      </c>
      <c r="X306" s="15">
        <f t="shared" si="44"/>
        <v>0</v>
      </c>
      <c r="Y306" s="15">
        <f t="shared" si="44"/>
        <v>0</v>
      </c>
      <c r="Z306" s="15">
        <f t="shared" si="44"/>
        <v>0</v>
      </c>
      <c r="AA306" s="15">
        <f t="shared" si="44"/>
        <v>0</v>
      </c>
      <c r="AB306" s="15">
        <f t="shared" si="44"/>
        <v>0</v>
      </c>
      <c r="AC306" s="15">
        <f t="shared" si="44"/>
        <v>0</v>
      </c>
      <c r="AD306" s="15">
        <f t="shared" si="44"/>
        <v>0</v>
      </c>
      <c r="AE306" s="15">
        <f t="shared" si="44"/>
        <v>0</v>
      </c>
      <c r="AF306" s="15">
        <f t="shared" si="44"/>
        <v>0</v>
      </c>
      <c r="AG306" s="15">
        <f t="shared" si="44"/>
        <v>0</v>
      </c>
      <c r="AH306" s="15">
        <f t="shared" si="44"/>
        <v>0</v>
      </c>
      <c r="AI306" s="15">
        <f t="shared" si="44"/>
        <v>0</v>
      </c>
      <c r="AJ306" s="15">
        <f t="shared" si="44"/>
        <v>0</v>
      </c>
      <c r="AK306" s="15">
        <f t="shared" si="44"/>
        <v>1</v>
      </c>
      <c r="AL306" s="15">
        <f t="shared" si="44"/>
        <v>2</v>
      </c>
      <c r="AM306" s="15">
        <f t="shared" si="44"/>
        <v>0</v>
      </c>
      <c r="AN306" s="15">
        <f t="shared" si="44"/>
        <v>0</v>
      </c>
      <c r="AO306" s="15">
        <f t="shared" si="44"/>
        <v>1</v>
      </c>
      <c r="AP306" s="15">
        <f t="shared" si="44"/>
        <v>0</v>
      </c>
      <c r="AQ306" s="15">
        <f t="shared" si="44"/>
        <v>2</v>
      </c>
      <c r="AR306" s="15">
        <f t="shared" si="44"/>
        <v>0</v>
      </c>
      <c r="AS306" s="5"/>
    </row>
    <row r="307" spans="1:45" ht="14" x14ac:dyDescent="0.15">
      <c r="A307" s="5"/>
      <c r="B307" s="14"/>
      <c r="C307" s="5"/>
      <c r="D307" s="14">
        <v>20</v>
      </c>
      <c r="E307" s="15">
        <f>COUNTIF(E111:E115,"20")</f>
        <v>0</v>
      </c>
      <c r="F307" s="15">
        <f t="shared" ref="F307:AR307" si="45">COUNTIF(F111:F115,"20")</f>
        <v>0</v>
      </c>
      <c r="G307" s="15">
        <f t="shared" si="45"/>
        <v>2</v>
      </c>
      <c r="H307" s="15">
        <f t="shared" si="45"/>
        <v>0</v>
      </c>
      <c r="I307" s="15">
        <f t="shared" si="45"/>
        <v>0</v>
      </c>
      <c r="J307" s="15">
        <f t="shared" si="45"/>
        <v>0</v>
      </c>
      <c r="K307" s="15">
        <f t="shared" si="45"/>
        <v>0</v>
      </c>
      <c r="L307" s="15">
        <f t="shared" si="45"/>
        <v>0</v>
      </c>
      <c r="M307" s="15">
        <f t="shared" si="45"/>
        <v>2</v>
      </c>
      <c r="N307" s="15">
        <f t="shared" si="45"/>
        <v>0</v>
      </c>
      <c r="O307" s="15">
        <f t="shared" si="45"/>
        <v>0</v>
      </c>
      <c r="P307" s="15">
        <f t="shared" si="45"/>
        <v>0</v>
      </c>
      <c r="Q307" s="15">
        <f t="shared" si="45"/>
        <v>0</v>
      </c>
      <c r="R307" s="15">
        <f t="shared" si="45"/>
        <v>0</v>
      </c>
      <c r="S307" s="15">
        <f t="shared" si="45"/>
        <v>0</v>
      </c>
      <c r="T307" s="15">
        <f t="shared" si="45"/>
        <v>0</v>
      </c>
      <c r="U307" s="15">
        <f t="shared" si="45"/>
        <v>0</v>
      </c>
      <c r="V307" s="15">
        <f t="shared" si="45"/>
        <v>0</v>
      </c>
      <c r="W307" s="15">
        <f t="shared" si="45"/>
        <v>0</v>
      </c>
      <c r="X307" s="15">
        <f t="shared" si="45"/>
        <v>1</v>
      </c>
      <c r="Y307" s="15">
        <f t="shared" si="45"/>
        <v>0</v>
      </c>
      <c r="Z307" s="15">
        <f t="shared" si="45"/>
        <v>2</v>
      </c>
      <c r="AA307" s="15">
        <f t="shared" si="45"/>
        <v>0</v>
      </c>
      <c r="AB307" s="15">
        <f t="shared" si="45"/>
        <v>0</v>
      </c>
      <c r="AC307" s="15">
        <f t="shared" si="45"/>
        <v>1</v>
      </c>
      <c r="AD307" s="15">
        <f t="shared" si="45"/>
        <v>0</v>
      </c>
      <c r="AE307" s="15">
        <f t="shared" si="45"/>
        <v>0</v>
      </c>
      <c r="AF307" s="15">
        <f t="shared" si="45"/>
        <v>0</v>
      </c>
      <c r="AG307" s="15">
        <f t="shared" si="45"/>
        <v>0</v>
      </c>
      <c r="AH307" s="15">
        <f t="shared" si="45"/>
        <v>0</v>
      </c>
      <c r="AI307" s="15">
        <f t="shared" si="45"/>
        <v>2</v>
      </c>
      <c r="AJ307" s="15">
        <f t="shared" si="45"/>
        <v>0</v>
      </c>
      <c r="AK307" s="15">
        <f t="shared" si="45"/>
        <v>0</v>
      </c>
      <c r="AL307" s="15">
        <f t="shared" si="45"/>
        <v>0</v>
      </c>
      <c r="AM307" s="15">
        <f t="shared" si="45"/>
        <v>0</v>
      </c>
      <c r="AN307" s="15">
        <f t="shared" si="45"/>
        <v>0</v>
      </c>
      <c r="AO307" s="15">
        <f t="shared" si="45"/>
        <v>0</v>
      </c>
      <c r="AP307" s="15">
        <f t="shared" si="45"/>
        <v>0</v>
      </c>
      <c r="AQ307" s="15">
        <f t="shared" si="45"/>
        <v>2</v>
      </c>
      <c r="AR307" s="15">
        <f t="shared" si="45"/>
        <v>0</v>
      </c>
      <c r="AS307" s="5"/>
    </row>
    <row r="308" spans="1:45" ht="14" x14ac:dyDescent="0.15">
      <c r="A308" s="5"/>
      <c r="B308" s="14"/>
      <c r="C308" s="5"/>
      <c r="D308" s="14">
        <v>22</v>
      </c>
      <c r="E308" s="15">
        <f>COUNTIF(E136:E140,"22")</f>
        <v>0</v>
      </c>
      <c r="F308" s="15">
        <f t="shared" ref="F308:AR308" si="46">COUNTIF(F136:F140,"22")</f>
        <v>2</v>
      </c>
      <c r="G308" s="15">
        <f t="shared" si="46"/>
        <v>0</v>
      </c>
      <c r="H308" s="15">
        <f t="shared" si="46"/>
        <v>0</v>
      </c>
      <c r="I308" s="15">
        <f t="shared" si="46"/>
        <v>0</v>
      </c>
      <c r="J308" s="15">
        <f t="shared" si="46"/>
        <v>1</v>
      </c>
      <c r="K308" s="15">
        <f t="shared" si="46"/>
        <v>0</v>
      </c>
      <c r="L308" s="15">
        <f t="shared" si="46"/>
        <v>0</v>
      </c>
      <c r="M308" s="15">
        <f t="shared" si="46"/>
        <v>2</v>
      </c>
      <c r="N308" s="15">
        <f t="shared" si="46"/>
        <v>2</v>
      </c>
      <c r="O308" s="15">
        <f t="shared" si="46"/>
        <v>0</v>
      </c>
      <c r="P308" s="15">
        <f t="shared" si="46"/>
        <v>0</v>
      </c>
      <c r="Q308" s="15">
        <f t="shared" si="46"/>
        <v>1</v>
      </c>
      <c r="R308" s="15">
        <f t="shared" si="46"/>
        <v>1</v>
      </c>
      <c r="S308" s="15">
        <f t="shared" si="46"/>
        <v>2</v>
      </c>
      <c r="T308" s="15">
        <f t="shared" si="46"/>
        <v>0</v>
      </c>
      <c r="U308" s="15">
        <f t="shared" si="46"/>
        <v>0</v>
      </c>
      <c r="V308" s="15">
        <f t="shared" si="46"/>
        <v>0</v>
      </c>
      <c r="W308" s="15">
        <f t="shared" si="46"/>
        <v>0</v>
      </c>
      <c r="X308" s="15">
        <f t="shared" si="46"/>
        <v>0</v>
      </c>
      <c r="Y308" s="15">
        <f t="shared" si="46"/>
        <v>0</v>
      </c>
      <c r="Z308" s="15">
        <f t="shared" si="46"/>
        <v>2</v>
      </c>
      <c r="AA308" s="15">
        <f t="shared" si="46"/>
        <v>0</v>
      </c>
      <c r="AB308" s="15">
        <f t="shared" si="46"/>
        <v>0</v>
      </c>
      <c r="AC308" s="15">
        <f t="shared" si="46"/>
        <v>2</v>
      </c>
      <c r="AD308" s="15">
        <f t="shared" si="46"/>
        <v>0</v>
      </c>
      <c r="AE308" s="15">
        <f t="shared" si="46"/>
        <v>0</v>
      </c>
      <c r="AF308" s="15">
        <f t="shared" si="46"/>
        <v>0</v>
      </c>
      <c r="AG308" s="15">
        <f t="shared" si="46"/>
        <v>0</v>
      </c>
      <c r="AH308" s="15">
        <f t="shared" si="46"/>
        <v>0</v>
      </c>
      <c r="AI308" s="15">
        <f t="shared" si="46"/>
        <v>0</v>
      </c>
      <c r="AJ308" s="15">
        <f t="shared" si="46"/>
        <v>0</v>
      </c>
      <c r="AK308" s="15">
        <f t="shared" si="46"/>
        <v>0</v>
      </c>
      <c r="AL308" s="15">
        <f t="shared" si="46"/>
        <v>0</v>
      </c>
      <c r="AM308" s="15">
        <f t="shared" si="46"/>
        <v>2</v>
      </c>
      <c r="AN308" s="15">
        <f t="shared" si="46"/>
        <v>0</v>
      </c>
      <c r="AO308" s="15">
        <f t="shared" si="46"/>
        <v>0</v>
      </c>
      <c r="AP308" s="15">
        <f t="shared" si="46"/>
        <v>0</v>
      </c>
      <c r="AQ308" s="15">
        <f t="shared" si="46"/>
        <v>3</v>
      </c>
      <c r="AR308" s="15">
        <f t="shared" si="46"/>
        <v>2</v>
      </c>
      <c r="AS308" s="5"/>
    </row>
    <row r="309" spans="1:45" ht="14" x14ac:dyDescent="0.15">
      <c r="A309" s="5"/>
      <c r="B309" s="14"/>
      <c r="C309" s="5"/>
      <c r="D309" s="14">
        <v>23</v>
      </c>
      <c r="E309" s="15">
        <f>COUNTIF(E157:E162,"23")</f>
        <v>0</v>
      </c>
      <c r="F309" s="15">
        <f t="shared" ref="F309:AR309" si="47">COUNTIF(F157:F162,"23")</f>
        <v>0</v>
      </c>
      <c r="G309" s="15">
        <f t="shared" si="47"/>
        <v>0</v>
      </c>
      <c r="H309" s="15">
        <f t="shared" si="47"/>
        <v>0</v>
      </c>
      <c r="I309" s="15">
        <f t="shared" si="47"/>
        <v>0</v>
      </c>
      <c r="J309" s="15">
        <f t="shared" si="47"/>
        <v>2</v>
      </c>
      <c r="K309" s="15">
        <f t="shared" si="47"/>
        <v>0</v>
      </c>
      <c r="L309" s="15">
        <f t="shared" si="47"/>
        <v>0</v>
      </c>
      <c r="M309" s="15">
        <f t="shared" si="47"/>
        <v>2</v>
      </c>
      <c r="N309" s="15">
        <f t="shared" si="47"/>
        <v>1</v>
      </c>
      <c r="O309" s="15">
        <f t="shared" si="47"/>
        <v>0</v>
      </c>
      <c r="P309" s="15">
        <f t="shared" si="47"/>
        <v>0</v>
      </c>
      <c r="Q309" s="15">
        <f t="shared" si="47"/>
        <v>0</v>
      </c>
      <c r="R309" s="15">
        <f t="shared" si="47"/>
        <v>2</v>
      </c>
      <c r="S309" s="15">
        <f t="shared" si="47"/>
        <v>0</v>
      </c>
      <c r="T309" s="15">
        <f t="shared" si="47"/>
        <v>0</v>
      </c>
      <c r="U309" s="15">
        <f t="shared" si="47"/>
        <v>0</v>
      </c>
      <c r="V309" s="15">
        <f t="shared" si="47"/>
        <v>0</v>
      </c>
      <c r="W309" s="15">
        <f t="shared" si="47"/>
        <v>0</v>
      </c>
      <c r="X309" s="15">
        <f t="shared" si="47"/>
        <v>0</v>
      </c>
      <c r="Y309" s="15">
        <f t="shared" si="47"/>
        <v>0</v>
      </c>
      <c r="Z309" s="15">
        <f t="shared" si="47"/>
        <v>0</v>
      </c>
      <c r="AA309" s="15">
        <f t="shared" si="47"/>
        <v>0</v>
      </c>
      <c r="AB309" s="15">
        <f t="shared" si="47"/>
        <v>0</v>
      </c>
      <c r="AC309" s="15">
        <f t="shared" si="47"/>
        <v>0</v>
      </c>
      <c r="AD309" s="15">
        <f t="shared" si="47"/>
        <v>0</v>
      </c>
      <c r="AE309" s="15">
        <f t="shared" si="47"/>
        <v>0</v>
      </c>
      <c r="AF309" s="15">
        <f t="shared" si="47"/>
        <v>0</v>
      </c>
      <c r="AG309" s="15">
        <f t="shared" si="47"/>
        <v>0</v>
      </c>
      <c r="AH309" s="15">
        <f t="shared" si="47"/>
        <v>0</v>
      </c>
      <c r="AI309" s="15">
        <f t="shared" si="47"/>
        <v>0</v>
      </c>
      <c r="AJ309" s="15">
        <f t="shared" si="47"/>
        <v>0</v>
      </c>
      <c r="AK309" s="15">
        <f t="shared" si="47"/>
        <v>0</v>
      </c>
      <c r="AL309" s="15">
        <f t="shared" si="47"/>
        <v>0</v>
      </c>
      <c r="AM309" s="15">
        <f t="shared" si="47"/>
        <v>3</v>
      </c>
      <c r="AN309" s="15">
        <f t="shared" si="47"/>
        <v>0</v>
      </c>
      <c r="AO309" s="15">
        <f t="shared" si="47"/>
        <v>0</v>
      </c>
      <c r="AP309" s="15">
        <f t="shared" si="47"/>
        <v>0</v>
      </c>
      <c r="AQ309" s="15">
        <f t="shared" si="47"/>
        <v>0</v>
      </c>
      <c r="AR309" s="15">
        <f t="shared" si="47"/>
        <v>0</v>
      </c>
      <c r="AS309" s="5"/>
    </row>
    <row r="310" spans="1:45" ht="14" x14ac:dyDescent="0.15">
      <c r="A310" s="5"/>
      <c r="B310" s="14"/>
      <c r="C310" s="5"/>
      <c r="D310" s="14">
        <v>28</v>
      </c>
      <c r="E310" s="15">
        <f>COUNTIF(E179:E183,"28")</f>
        <v>0</v>
      </c>
      <c r="F310" s="15">
        <f t="shared" ref="F310:AR310" si="48">COUNTIF(F179:F183,"28")</f>
        <v>0</v>
      </c>
      <c r="G310" s="15">
        <f t="shared" si="48"/>
        <v>0</v>
      </c>
      <c r="H310" s="15">
        <f t="shared" si="48"/>
        <v>0</v>
      </c>
      <c r="I310" s="15">
        <f t="shared" si="48"/>
        <v>2</v>
      </c>
      <c r="J310" s="15">
        <f t="shared" si="48"/>
        <v>0</v>
      </c>
      <c r="K310" s="15">
        <f t="shared" si="48"/>
        <v>0</v>
      </c>
      <c r="L310" s="15">
        <f t="shared" si="48"/>
        <v>0</v>
      </c>
      <c r="M310" s="15">
        <f t="shared" si="48"/>
        <v>0</v>
      </c>
      <c r="N310" s="15">
        <f t="shared" si="48"/>
        <v>0</v>
      </c>
      <c r="O310" s="15">
        <f t="shared" si="48"/>
        <v>0</v>
      </c>
      <c r="P310" s="15">
        <f t="shared" si="48"/>
        <v>0</v>
      </c>
      <c r="Q310" s="15">
        <f t="shared" si="48"/>
        <v>1</v>
      </c>
      <c r="R310" s="15">
        <f t="shared" si="48"/>
        <v>0</v>
      </c>
      <c r="S310" s="15">
        <f t="shared" si="48"/>
        <v>0</v>
      </c>
      <c r="T310" s="15">
        <f t="shared" si="48"/>
        <v>0</v>
      </c>
      <c r="U310" s="15">
        <f t="shared" si="48"/>
        <v>0</v>
      </c>
      <c r="V310" s="15">
        <f t="shared" si="48"/>
        <v>0</v>
      </c>
      <c r="W310" s="15">
        <f t="shared" si="48"/>
        <v>0</v>
      </c>
      <c r="X310" s="15">
        <f t="shared" si="48"/>
        <v>0</v>
      </c>
      <c r="Y310" s="15">
        <f t="shared" si="48"/>
        <v>0</v>
      </c>
      <c r="Z310" s="15">
        <f t="shared" si="48"/>
        <v>2</v>
      </c>
      <c r="AA310" s="15">
        <f t="shared" si="48"/>
        <v>0</v>
      </c>
      <c r="AB310" s="15">
        <f t="shared" si="48"/>
        <v>0</v>
      </c>
      <c r="AC310" s="15">
        <f t="shared" si="48"/>
        <v>0</v>
      </c>
      <c r="AD310" s="15">
        <f t="shared" si="48"/>
        <v>2</v>
      </c>
      <c r="AE310" s="15">
        <f t="shared" si="48"/>
        <v>0</v>
      </c>
      <c r="AF310" s="15">
        <f t="shared" si="48"/>
        <v>0</v>
      </c>
      <c r="AG310" s="15">
        <f t="shared" si="48"/>
        <v>0</v>
      </c>
      <c r="AH310" s="15">
        <f t="shared" si="48"/>
        <v>0</v>
      </c>
      <c r="AI310" s="15">
        <f t="shared" si="48"/>
        <v>0</v>
      </c>
      <c r="AJ310" s="15">
        <f t="shared" si="48"/>
        <v>0</v>
      </c>
      <c r="AK310" s="15">
        <f t="shared" si="48"/>
        <v>0</v>
      </c>
      <c r="AL310" s="15">
        <f t="shared" si="48"/>
        <v>0</v>
      </c>
      <c r="AM310" s="15">
        <f t="shared" si="48"/>
        <v>0</v>
      </c>
      <c r="AN310" s="15">
        <f t="shared" si="48"/>
        <v>0</v>
      </c>
      <c r="AO310" s="15">
        <f t="shared" si="48"/>
        <v>1</v>
      </c>
      <c r="AP310" s="15">
        <f t="shared" si="48"/>
        <v>0</v>
      </c>
      <c r="AQ310" s="15">
        <f t="shared" si="48"/>
        <v>1</v>
      </c>
      <c r="AR310" s="15">
        <f t="shared" si="48"/>
        <v>0</v>
      </c>
      <c r="AS310" s="5"/>
    </row>
    <row r="311" spans="1:45" ht="14" x14ac:dyDescent="0.15">
      <c r="A311" s="5"/>
      <c r="B311" s="14"/>
      <c r="C311" s="5"/>
      <c r="D311" s="14">
        <v>29</v>
      </c>
      <c r="E311" s="15">
        <f>COUNTIF(E199:E203,"29")</f>
        <v>0</v>
      </c>
      <c r="F311" s="15">
        <f t="shared" ref="F311:AR311" si="49">COUNTIF(F199:F203,"29")</f>
        <v>0</v>
      </c>
      <c r="G311" s="15">
        <f t="shared" si="49"/>
        <v>0</v>
      </c>
      <c r="H311" s="15">
        <f t="shared" si="49"/>
        <v>0</v>
      </c>
      <c r="I311" s="15">
        <f t="shared" si="49"/>
        <v>0</v>
      </c>
      <c r="J311" s="15">
        <f t="shared" si="49"/>
        <v>0</v>
      </c>
      <c r="K311" s="15">
        <f t="shared" si="49"/>
        <v>0</v>
      </c>
      <c r="L311" s="15">
        <f t="shared" si="49"/>
        <v>0</v>
      </c>
      <c r="M311" s="15">
        <f t="shared" si="49"/>
        <v>0</v>
      </c>
      <c r="N311" s="15">
        <f t="shared" si="49"/>
        <v>0</v>
      </c>
      <c r="O311" s="15">
        <f t="shared" si="49"/>
        <v>0</v>
      </c>
      <c r="P311" s="15">
        <f t="shared" si="49"/>
        <v>0</v>
      </c>
      <c r="Q311" s="15">
        <f t="shared" si="49"/>
        <v>0</v>
      </c>
      <c r="R311" s="15">
        <f t="shared" si="49"/>
        <v>1</v>
      </c>
      <c r="S311" s="15">
        <f t="shared" si="49"/>
        <v>0</v>
      </c>
      <c r="T311" s="15">
        <f t="shared" si="49"/>
        <v>0</v>
      </c>
      <c r="U311" s="15">
        <f t="shared" si="49"/>
        <v>0</v>
      </c>
      <c r="V311" s="15">
        <f t="shared" si="49"/>
        <v>0</v>
      </c>
      <c r="W311" s="15">
        <f t="shared" si="49"/>
        <v>0</v>
      </c>
      <c r="X311" s="15">
        <f t="shared" si="49"/>
        <v>0</v>
      </c>
      <c r="Y311" s="15">
        <f t="shared" si="49"/>
        <v>0</v>
      </c>
      <c r="Z311" s="15">
        <f t="shared" si="49"/>
        <v>0</v>
      </c>
      <c r="AA311" s="15">
        <f t="shared" si="49"/>
        <v>0</v>
      </c>
      <c r="AB311" s="15">
        <f t="shared" si="49"/>
        <v>0</v>
      </c>
      <c r="AC311" s="15">
        <f t="shared" si="49"/>
        <v>0</v>
      </c>
      <c r="AD311" s="15">
        <f t="shared" si="49"/>
        <v>0</v>
      </c>
      <c r="AE311" s="15">
        <f t="shared" si="49"/>
        <v>0</v>
      </c>
      <c r="AF311" s="15">
        <f t="shared" si="49"/>
        <v>0</v>
      </c>
      <c r="AG311" s="15">
        <f t="shared" si="49"/>
        <v>0</v>
      </c>
      <c r="AH311" s="15">
        <f t="shared" si="49"/>
        <v>0</v>
      </c>
      <c r="AI311" s="15">
        <f t="shared" si="49"/>
        <v>0</v>
      </c>
      <c r="AJ311" s="15">
        <f t="shared" si="49"/>
        <v>0</v>
      </c>
      <c r="AK311" s="15">
        <f t="shared" si="49"/>
        <v>0</v>
      </c>
      <c r="AL311" s="15">
        <f t="shared" si="49"/>
        <v>0</v>
      </c>
      <c r="AM311" s="15">
        <f t="shared" si="49"/>
        <v>0</v>
      </c>
      <c r="AN311" s="15">
        <f t="shared" si="49"/>
        <v>0</v>
      </c>
      <c r="AO311" s="15">
        <f t="shared" si="49"/>
        <v>0</v>
      </c>
      <c r="AP311" s="15">
        <f t="shared" si="49"/>
        <v>0</v>
      </c>
      <c r="AQ311" s="15">
        <f t="shared" si="49"/>
        <v>0</v>
      </c>
      <c r="AR311" s="15">
        <f t="shared" si="49"/>
        <v>0</v>
      </c>
      <c r="AS311" s="5"/>
    </row>
    <row r="312" spans="1:45" ht="14" x14ac:dyDescent="0.15">
      <c r="A312" s="5"/>
      <c r="B312" s="14"/>
      <c r="C312" s="5"/>
      <c r="D312" s="14">
        <v>34</v>
      </c>
      <c r="E312" s="15">
        <f>COUNTIF(E225:E230,"34")</f>
        <v>0</v>
      </c>
      <c r="F312" s="15">
        <f t="shared" ref="F312:AR312" si="50">COUNTIF(F225:F230,"34")</f>
        <v>0</v>
      </c>
      <c r="G312" s="15">
        <f t="shared" si="50"/>
        <v>1</v>
      </c>
      <c r="H312" s="15">
        <f t="shared" si="50"/>
        <v>0</v>
      </c>
      <c r="I312" s="15">
        <f t="shared" si="50"/>
        <v>0</v>
      </c>
      <c r="J312" s="15">
        <f t="shared" si="50"/>
        <v>0</v>
      </c>
      <c r="K312" s="15">
        <f t="shared" si="50"/>
        <v>0</v>
      </c>
      <c r="L312" s="15">
        <f t="shared" si="50"/>
        <v>0</v>
      </c>
      <c r="M312" s="15">
        <f t="shared" si="50"/>
        <v>0</v>
      </c>
      <c r="N312" s="15">
        <f t="shared" si="50"/>
        <v>0</v>
      </c>
      <c r="O312" s="15">
        <f t="shared" si="50"/>
        <v>0</v>
      </c>
      <c r="P312" s="15">
        <f t="shared" si="50"/>
        <v>0</v>
      </c>
      <c r="Q312" s="15">
        <f t="shared" si="50"/>
        <v>0</v>
      </c>
      <c r="R312" s="15">
        <f t="shared" si="50"/>
        <v>0</v>
      </c>
      <c r="S312" s="15">
        <f t="shared" si="50"/>
        <v>1</v>
      </c>
      <c r="T312" s="15">
        <f t="shared" si="50"/>
        <v>0</v>
      </c>
      <c r="U312" s="15">
        <f t="shared" si="50"/>
        <v>0</v>
      </c>
      <c r="V312" s="15">
        <f t="shared" si="50"/>
        <v>0</v>
      </c>
      <c r="W312" s="15">
        <f t="shared" si="50"/>
        <v>0</v>
      </c>
      <c r="X312" s="15">
        <f t="shared" si="50"/>
        <v>0</v>
      </c>
      <c r="Y312" s="15">
        <f t="shared" si="50"/>
        <v>0</v>
      </c>
      <c r="Z312" s="15">
        <f t="shared" si="50"/>
        <v>0</v>
      </c>
      <c r="AA312" s="15">
        <f t="shared" si="50"/>
        <v>0</v>
      </c>
      <c r="AB312" s="15">
        <f t="shared" si="50"/>
        <v>0</v>
      </c>
      <c r="AC312" s="15">
        <f t="shared" si="50"/>
        <v>0</v>
      </c>
      <c r="AD312" s="15">
        <f t="shared" si="50"/>
        <v>0</v>
      </c>
      <c r="AE312" s="15">
        <f t="shared" si="50"/>
        <v>0</v>
      </c>
      <c r="AF312" s="15">
        <f t="shared" si="50"/>
        <v>2</v>
      </c>
      <c r="AG312" s="15">
        <f t="shared" si="50"/>
        <v>0</v>
      </c>
      <c r="AH312" s="15">
        <f t="shared" si="50"/>
        <v>0</v>
      </c>
      <c r="AI312" s="15">
        <f t="shared" si="50"/>
        <v>0</v>
      </c>
      <c r="AJ312" s="15">
        <f t="shared" si="50"/>
        <v>2</v>
      </c>
      <c r="AK312" s="15">
        <f t="shared" si="50"/>
        <v>0</v>
      </c>
      <c r="AL312" s="15">
        <f t="shared" si="50"/>
        <v>0</v>
      </c>
      <c r="AM312" s="15">
        <f t="shared" si="50"/>
        <v>0</v>
      </c>
      <c r="AN312" s="15">
        <f t="shared" si="50"/>
        <v>0</v>
      </c>
      <c r="AO312" s="15">
        <f t="shared" si="50"/>
        <v>0</v>
      </c>
      <c r="AP312" s="15">
        <f t="shared" si="50"/>
        <v>0</v>
      </c>
      <c r="AQ312" s="15">
        <f t="shared" si="50"/>
        <v>3</v>
      </c>
      <c r="AR312" s="15">
        <f t="shared" si="50"/>
        <v>0</v>
      </c>
      <c r="AS312" s="5"/>
    </row>
    <row r="313" spans="1:45" ht="14" x14ac:dyDescent="0.15">
      <c r="A313" s="5"/>
      <c r="B313" s="14"/>
      <c r="C313" s="5"/>
      <c r="D313" s="14">
        <v>38</v>
      </c>
      <c r="E313" s="15">
        <f>COUNTIF(E245:E248,"38")</f>
        <v>0</v>
      </c>
      <c r="F313" s="15">
        <f t="shared" ref="F313:AR313" si="51">COUNTIF(F245:F248,"38")</f>
        <v>0</v>
      </c>
      <c r="G313" s="15">
        <f t="shared" si="51"/>
        <v>0</v>
      </c>
      <c r="H313" s="15">
        <f t="shared" si="51"/>
        <v>0</v>
      </c>
      <c r="I313" s="15">
        <f t="shared" si="51"/>
        <v>0</v>
      </c>
      <c r="J313" s="15">
        <f t="shared" si="51"/>
        <v>0</v>
      </c>
      <c r="K313" s="15">
        <f t="shared" si="51"/>
        <v>0</v>
      </c>
      <c r="L313" s="15">
        <f t="shared" si="51"/>
        <v>0</v>
      </c>
      <c r="M313" s="15">
        <f t="shared" si="51"/>
        <v>2</v>
      </c>
      <c r="N313" s="15">
        <f t="shared" si="51"/>
        <v>0</v>
      </c>
      <c r="O313" s="15">
        <f t="shared" si="51"/>
        <v>0</v>
      </c>
      <c r="P313" s="15">
        <f t="shared" si="51"/>
        <v>0</v>
      </c>
      <c r="Q313" s="15">
        <f t="shared" si="51"/>
        <v>0</v>
      </c>
      <c r="R313" s="15">
        <f t="shared" si="51"/>
        <v>1</v>
      </c>
      <c r="S313" s="15">
        <f t="shared" si="51"/>
        <v>0</v>
      </c>
      <c r="T313" s="15">
        <f t="shared" si="51"/>
        <v>0</v>
      </c>
      <c r="U313" s="15">
        <f t="shared" si="51"/>
        <v>0</v>
      </c>
      <c r="V313" s="15">
        <f t="shared" si="51"/>
        <v>0</v>
      </c>
      <c r="W313" s="15">
        <f t="shared" si="51"/>
        <v>0</v>
      </c>
      <c r="X313" s="15">
        <f t="shared" si="51"/>
        <v>0</v>
      </c>
      <c r="Y313" s="15">
        <f t="shared" si="51"/>
        <v>0</v>
      </c>
      <c r="Z313" s="15">
        <f t="shared" si="51"/>
        <v>0</v>
      </c>
      <c r="AA313" s="15">
        <f t="shared" si="51"/>
        <v>0</v>
      </c>
      <c r="AB313" s="15">
        <f t="shared" si="51"/>
        <v>0</v>
      </c>
      <c r="AC313" s="15">
        <f t="shared" si="51"/>
        <v>0</v>
      </c>
      <c r="AD313" s="15">
        <f t="shared" si="51"/>
        <v>0</v>
      </c>
      <c r="AE313" s="15">
        <f t="shared" si="51"/>
        <v>0</v>
      </c>
      <c r="AF313" s="15">
        <f t="shared" si="51"/>
        <v>0</v>
      </c>
      <c r="AG313" s="15">
        <f t="shared" si="51"/>
        <v>0</v>
      </c>
      <c r="AH313" s="15">
        <f t="shared" si="51"/>
        <v>0</v>
      </c>
      <c r="AI313" s="15">
        <f t="shared" si="51"/>
        <v>0</v>
      </c>
      <c r="AJ313" s="15">
        <f t="shared" si="51"/>
        <v>0</v>
      </c>
      <c r="AK313" s="15">
        <f t="shared" si="51"/>
        <v>0</v>
      </c>
      <c r="AL313" s="15">
        <f t="shared" si="51"/>
        <v>0</v>
      </c>
      <c r="AM313" s="15">
        <f t="shared" si="51"/>
        <v>0</v>
      </c>
      <c r="AN313" s="15">
        <f t="shared" si="51"/>
        <v>0</v>
      </c>
      <c r="AO313" s="15">
        <f t="shared" si="51"/>
        <v>0</v>
      </c>
      <c r="AP313" s="15">
        <f t="shared" si="51"/>
        <v>0</v>
      </c>
      <c r="AQ313" s="15">
        <f t="shared" si="51"/>
        <v>0</v>
      </c>
      <c r="AR313" s="15">
        <f t="shared" si="51"/>
        <v>0</v>
      </c>
      <c r="AS313" s="5"/>
    </row>
    <row r="314" spans="1:45" ht="13" x14ac:dyDescent="0.15">
      <c r="A314" s="5"/>
      <c r="B314" s="14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3" x14ac:dyDescent="0.15">
      <c r="A315" s="5"/>
      <c r="B315" s="14"/>
      <c r="C315" s="5"/>
      <c r="D315" s="5"/>
      <c r="E315" s="44" t="s">
        <v>2</v>
      </c>
      <c r="F315" s="14" t="s">
        <v>3</v>
      </c>
      <c r="G315" s="14" t="s">
        <v>4</v>
      </c>
      <c r="H315" s="14" t="s">
        <v>5</v>
      </c>
      <c r="I315" s="44" t="s">
        <v>6</v>
      </c>
      <c r="J315" s="44" t="s">
        <v>7</v>
      </c>
      <c r="K315" s="44" t="s">
        <v>8</v>
      </c>
      <c r="L315" s="44" t="s">
        <v>9</v>
      </c>
      <c r="M315" s="44" t="s">
        <v>10</v>
      </c>
      <c r="N315" s="44" t="s">
        <v>11</v>
      </c>
      <c r="O315" s="44" t="s">
        <v>12</v>
      </c>
      <c r="P315" s="44" t="s">
        <v>13</v>
      </c>
      <c r="Q315" s="44" t="s">
        <v>14</v>
      </c>
      <c r="R315" s="44" t="s">
        <v>15</v>
      </c>
      <c r="S315" s="44" t="s">
        <v>16</v>
      </c>
      <c r="T315" s="44" t="s">
        <v>17</v>
      </c>
      <c r="U315" s="44" t="s">
        <v>18</v>
      </c>
      <c r="V315" s="44" t="s">
        <v>19</v>
      </c>
      <c r="W315" s="44" t="s">
        <v>20</v>
      </c>
      <c r="X315" s="44" t="s">
        <v>21</v>
      </c>
      <c r="Y315" s="44" t="s">
        <v>22</v>
      </c>
      <c r="Z315" s="44" t="s">
        <v>23</v>
      </c>
      <c r="AA315" s="44" t="s">
        <v>24</v>
      </c>
      <c r="AB315" s="44" t="s">
        <v>25</v>
      </c>
      <c r="AC315" s="44" t="s">
        <v>26</v>
      </c>
      <c r="AD315" s="44" t="s">
        <v>27</v>
      </c>
      <c r="AE315" s="44" t="s">
        <v>28</v>
      </c>
      <c r="AF315" s="44" t="s">
        <v>29</v>
      </c>
      <c r="AG315" s="44" t="s">
        <v>30</v>
      </c>
      <c r="AH315" s="44" t="s">
        <v>31</v>
      </c>
      <c r="AI315" s="44" t="s">
        <v>32</v>
      </c>
      <c r="AJ315" s="44" t="s">
        <v>33</v>
      </c>
      <c r="AK315" s="44" t="s">
        <v>34</v>
      </c>
      <c r="AL315" s="44" t="s">
        <v>35</v>
      </c>
      <c r="AM315" s="44" t="s">
        <v>36</v>
      </c>
      <c r="AN315" s="44" t="s">
        <v>37</v>
      </c>
      <c r="AO315" s="44" t="s">
        <v>38</v>
      </c>
      <c r="AP315" s="44" t="s">
        <v>39</v>
      </c>
      <c r="AQ315" s="44" t="s">
        <v>40</v>
      </c>
      <c r="AR315" s="44" t="s">
        <v>41</v>
      </c>
      <c r="AS315" s="5"/>
    </row>
    <row r="316" spans="1:45" ht="13" x14ac:dyDescent="0.15">
      <c r="A316" s="5"/>
      <c r="B316" s="14"/>
      <c r="C316" s="5"/>
      <c r="D316" s="5"/>
      <c r="E316" s="20">
        <f t="shared" ref="E316:AR316" si="52">SUM(E302:E313)</f>
        <v>0</v>
      </c>
      <c r="F316" s="20">
        <f t="shared" si="52"/>
        <v>6</v>
      </c>
      <c r="G316" s="20">
        <f t="shared" si="52"/>
        <v>6</v>
      </c>
      <c r="H316" s="20">
        <f t="shared" si="52"/>
        <v>0</v>
      </c>
      <c r="I316" s="20">
        <f t="shared" si="52"/>
        <v>4</v>
      </c>
      <c r="J316" s="20">
        <f t="shared" si="52"/>
        <v>7</v>
      </c>
      <c r="K316" s="20">
        <f t="shared" si="52"/>
        <v>2</v>
      </c>
      <c r="L316" s="20">
        <f t="shared" si="52"/>
        <v>4</v>
      </c>
      <c r="M316" s="20">
        <f t="shared" si="52"/>
        <v>8</v>
      </c>
      <c r="N316" s="20">
        <f t="shared" si="52"/>
        <v>5</v>
      </c>
      <c r="O316" s="20">
        <f t="shared" si="52"/>
        <v>2</v>
      </c>
      <c r="P316" s="20">
        <f t="shared" si="52"/>
        <v>2</v>
      </c>
      <c r="Q316" s="20">
        <f t="shared" si="52"/>
        <v>6</v>
      </c>
      <c r="R316" s="20">
        <f t="shared" si="52"/>
        <v>9</v>
      </c>
      <c r="S316" s="20">
        <f t="shared" si="52"/>
        <v>5</v>
      </c>
      <c r="T316" s="20">
        <f t="shared" si="52"/>
        <v>0</v>
      </c>
      <c r="U316" s="20">
        <f t="shared" si="52"/>
        <v>2</v>
      </c>
      <c r="V316" s="20">
        <f t="shared" si="52"/>
        <v>0</v>
      </c>
      <c r="W316" s="20">
        <f t="shared" si="52"/>
        <v>1</v>
      </c>
      <c r="X316" s="20">
        <f t="shared" si="52"/>
        <v>5</v>
      </c>
      <c r="Y316" s="20">
        <f t="shared" si="52"/>
        <v>3</v>
      </c>
      <c r="Z316" s="20">
        <f t="shared" si="52"/>
        <v>8</v>
      </c>
      <c r="AA316" s="20">
        <f t="shared" si="52"/>
        <v>0</v>
      </c>
      <c r="AB316" s="20">
        <f t="shared" si="52"/>
        <v>0</v>
      </c>
      <c r="AC316" s="20">
        <f t="shared" si="52"/>
        <v>3</v>
      </c>
      <c r="AD316" s="20">
        <f t="shared" si="52"/>
        <v>2</v>
      </c>
      <c r="AE316" s="20">
        <f t="shared" si="52"/>
        <v>0</v>
      </c>
      <c r="AF316" s="20">
        <f t="shared" si="52"/>
        <v>2</v>
      </c>
      <c r="AG316" s="20">
        <f t="shared" si="52"/>
        <v>0</v>
      </c>
      <c r="AH316" s="20">
        <f t="shared" si="52"/>
        <v>0</v>
      </c>
      <c r="AI316" s="20">
        <f t="shared" si="52"/>
        <v>3</v>
      </c>
      <c r="AJ316" s="20">
        <f t="shared" si="52"/>
        <v>2</v>
      </c>
      <c r="AK316" s="20">
        <f t="shared" si="52"/>
        <v>1</v>
      </c>
      <c r="AL316" s="20">
        <f t="shared" si="52"/>
        <v>2</v>
      </c>
      <c r="AM316" s="20">
        <f t="shared" si="52"/>
        <v>5</v>
      </c>
      <c r="AN316" s="20">
        <f t="shared" si="52"/>
        <v>4</v>
      </c>
      <c r="AO316" s="20">
        <f t="shared" si="52"/>
        <v>2</v>
      </c>
      <c r="AP316" s="20">
        <f t="shared" si="52"/>
        <v>0</v>
      </c>
      <c r="AQ316" s="20">
        <f t="shared" si="52"/>
        <v>17</v>
      </c>
      <c r="AR316" s="20">
        <f t="shared" si="52"/>
        <v>3</v>
      </c>
      <c r="AS316" s="5"/>
    </row>
    <row r="317" spans="1:45" ht="13" x14ac:dyDescent="0.15">
      <c r="A317" s="5"/>
      <c r="B317" s="14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3" x14ac:dyDescent="0.15">
      <c r="A318" s="5"/>
      <c r="B318" s="14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3" x14ac:dyDescent="0.15">
      <c r="A319" s="5"/>
      <c r="B319" s="14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3" x14ac:dyDescent="0.15">
      <c r="A320" s="5"/>
      <c r="B320" s="14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3" x14ac:dyDescent="0.15">
      <c r="A321" s="5"/>
      <c r="B321" s="14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3" x14ac:dyDescent="0.15">
      <c r="A322" s="5"/>
      <c r="B322" s="14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3" x14ac:dyDescent="0.15">
      <c r="A323" s="5"/>
      <c r="B323" s="14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3" x14ac:dyDescent="0.15">
      <c r="A324" s="5"/>
      <c r="B324" s="14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3" x14ac:dyDescent="0.15">
      <c r="A325" s="5"/>
      <c r="B325" s="14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3" x14ac:dyDescent="0.15">
      <c r="A326" s="5"/>
      <c r="B326" s="14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3" x14ac:dyDescent="0.15">
      <c r="A327" s="5"/>
      <c r="B327" s="14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3" x14ac:dyDescent="0.15">
      <c r="A328" s="5"/>
      <c r="B328" s="14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3" x14ac:dyDescent="0.15">
      <c r="A329" s="5"/>
      <c r="B329" s="14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3" x14ac:dyDescent="0.15">
      <c r="A330" s="5"/>
      <c r="B330" s="14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3" x14ac:dyDescent="0.15">
      <c r="A331" s="5"/>
      <c r="B331" s="14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3" x14ac:dyDescent="0.15">
      <c r="A332" s="5"/>
      <c r="B332" s="14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3" x14ac:dyDescent="0.15">
      <c r="A333" s="5"/>
      <c r="B333" s="14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3" x14ac:dyDescent="0.15">
      <c r="A334" s="5"/>
      <c r="B334" s="14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3" x14ac:dyDescent="0.15">
      <c r="A335" s="5"/>
      <c r="B335" s="14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3" x14ac:dyDescent="0.15">
      <c r="A336" s="5"/>
      <c r="B336" s="14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3" x14ac:dyDescent="0.15">
      <c r="A337" s="5"/>
      <c r="B337" s="14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3" x14ac:dyDescent="0.15">
      <c r="A338" s="5"/>
      <c r="B338" s="14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3" x14ac:dyDescent="0.15">
      <c r="A339" s="5"/>
      <c r="B339" s="14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3" x14ac:dyDescent="0.15">
      <c r="A340" s="5"/>
      <c r="B340" s="14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3" x14ac:dyDescent="0.15">
      <c r="A341" s="5"/>
      <c r="B341" s="14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3" x14ac:dyDescent="0.15">
      <c r="A342" s="5"/>
      <c r="B342" s="14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3" x14ac:dyDescent="0.15">
      <c r="A343" s="5"/>
      <c r="B343" s="14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3" x14ac:dyDescent="0.15">
      <c r="A344" s="5"/>
      <c r="B344" s="14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3" x14ac:dyDescent="0.15">
      <c r="A345" s="5"/>
      <c r="B345" s="14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3" x14ac:dyDescent="0.15">
      <c r="A346" s="5"/>
      <c r="B346" s="14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3" x14ac:dyDescent="0.15">
      <c r="A347" s="5"/>
      <c r="B347" s="14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3" x14ac:dyDescent="0.15">
      <c r="A348" s="5"/>
      <c r="B348" s="14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3" x14ac:dyDescent="0.15">
      <c r="A349" s="5"/>
      <c r="B349" s="14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3" x14ac:dyDescent="0.15">
      <c r="A350" s="5"/>
      <c r="B350" s="14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3" x14ac:dyDescent="0.15">
      <c r="A351" s="5"/>
      <c r="B351" s="14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3" x14ac:dyDescent="0.15">
      <c r="A352" s="5"/>
      <c r="B352" s="14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3" x14ac:dyDescent="0.15">
      <c r="A353" s="5"/>
      <c r="B353" s="14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3" x14ac:dyDescent="0.15">
      <c r="A354" s="5"/>
      <c r="B354" s="14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3" x14ac:dyDescent="0.15">
      <c r="A355" s="5"/>
      <c r="B355" s="14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3" x14ac:dyDescent="0.15">
      <c r="A356" s="5"/>
      <c r="B356" s="14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3" x14ac:dyDescent="0.15">
      <c r="A357" s="5"/>
      <c r="B357" s="14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3" x14ac:dyDescent="0.15">
      <c r="A358" s="5"/>
      <c r="B358" s="14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3" x14ac:dyDescent="0.15">
      <c r="A359" s="5"/>
      <c r="B359" s="14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3" x14ac:dyDescent="0.15">
      <c r="A360" s="5"/>
      <c r="B360" s="14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3" x14ac:dyDescent="0.15">
      <c r="A361" s="5"/>
      <c r="B361" s="14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3" x14ac:dyDescent="0.15">
      <c r="A362" s="5"/>
      <c r="B362" s="14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3" x14ac:dyDescent="0.15">
      <c r="A363" s="5"/>
      <c r="B363" s="14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3" x14ac:dyDescent="0.15">
      <c r="A364" s="5"/>
      <c r="B364" s="14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3" x14ac:dyDescent="0.15">
      <c r="A365" s="5"/>
      <c r="B365" s="14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3" x14ac:dyDescent="0.15">
      <c r="A366" s="5"/>
      <c r="B366" s="14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3" x14ac:dyDescent="0.15">
      <c r="A367" s="5"/>
      <c r="B367" s="14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3" x14ac:dyDescent="0.15">
      <c r="A368" s="5"/>
      <c r="B368" s="14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3" x14ac:dyDescent="0.15">
      <c r="A369" s="5"/>
      <c r="B369" s="14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3" x14ac:dyDescent="0.15">
      <c r="A370" s="5"/>
      <c r="B370" s="14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3" x14ac:dyDescent="0.15">
      <c r="A371" s="5"/>
      <c r="B371" s="14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3" x14ac:dyDescent="0.15">
      <c r="A372" s="5"/>
      <c r="B372" s="14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3" x14ac:dyDescent="0.15">
      <c r="A373" s="5"/>
      <c r="B373" s="14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3" x14ac:dyDescent="0.15">
      <c r="A374" s="5"/>
      <c r="B374" s="14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3" x14ac:dyDescent="0.15">
      <c r="A375" s="5"/>
      <c r="B375" s="14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3" x14ac:dyDescent="0.15">
      <c r="A376" s="5"/>
      <c r="B376" s="14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3" x14ac:dyDescent="0.15">
      <c r="A377" s="5"/>
      <c r="B377" s="14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3" x14ac:dyDescent="0.15">
      <c r="A378" s="5"/>
      <c r="B378" s="14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3" x14ac:dyDescent="0.15">
      <c r="A379" s="5"/>
      <c r="B379" s="14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3" x14ac:dyDescent="0.15">
      <c r="A380" s="5"/>
      <c r="B380" s="14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3" x14ac:dyDescent="0.15">
      <c r="A381" s="5"/>
      <c r="B381" s="14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3" x14ac:dyDescent="0.15">
      <c r="A382" s="5"/>
      <c r="B382" s="14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3" x14ac:dyDescent="0.15">
      <c r="A383" s="5"/>
      <c r="B383" s="14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3" x14ac:dyDescent="0.15">
      <c r="A384" s="5"/>
      <c r="B384" s="14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3" x14ac:dyDescent="0.15">
      <c r="A385" s="5"/>
      <c r="B385" s="14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3" x14ac:dyDescent="0.15">
      <c r="A386" s="5"/>
      <c r="B386" s="14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3" x14ac:dyDescent="0.15">
      <c r="A387" s="5"/>
      <c r="B387" s="14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3" x14ac:dyDescent="0.15">
      <c r="A388" s="5"/>
      <c r="B388" s="14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3" x14ac:dyDescent="0.15">
      <c r="A389" s="5"/>
      <c r="B389" s="14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3" x14ac:dyDescent="0.15">
      <c r="A390" s="5"/>
      <c r="B390" s="14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3" x14ac:dyDescent="0.15">
      <c r="A391" s="5"/>
      <c r="B391" s="14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3" x14ac:dyDescent="0.15">
      <c r="A392" s="5"/>
      <c r="B392" s="14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3" x14ac:dyDescent="0.15">
      <c r="A393" s="5"/>
      <c r="B393" s="14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3" x14ac:dyDescent="0.15">
      <c r="A394" s="5"/>
      <c r="B394" s="14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3" x14ac:dyDescent="0.15">
      <c r="A395" s="5"/>
      <c r="B395" s="14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3" x14ac:dyDescent="0.15">
      <c r="A396" s="5"/>
      <c r="B396" s="14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3" x14ac:dyDescent="0.15">
      <c r="A397" s="5"/>
      <c r="B397" s="14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3" x14ac:dyDescent="0.15">
      <c r="A398" s="5"/>
      <c r="B398" s="14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3" x14ac:dyDescent="0.15">
      <c r="A399" s="5"/>
      <c r="B399" s="14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3" x14ac:dyDescent="0.15">
      <c r="A400" s="5"/>
      <c r="B400" s="14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3" x14ac:dyDescent="0.15">
      <c r="A401" s="5"/>
      <c r="B401" s="14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3" x14ac:dyDescent="0.15">
      <c r="A402" s="5"/>
      <c r="B402" s="14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3" x14ac:dyDescent="0.15">
      <c r="A403" s="5"/>
      <c r="B403" s="14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3" x14ac:dyDescent="0.15">
      <c r="A404" s="5"/>
      <c r="B404" s="14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3" x14ac:dyDescent="0.15">
      <c r="A405" s="5"/>
      <c r="B405" s="14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3" x14ac:dyDescent="0.15">
      <c r="A406" s="5"/>
      <c r="B406" s="14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3" x14ac:dyDescent="0.15">
      <c r="A407" s="5"/>
      <c r="B407" s="14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3" x14ac:dyDescent="0.15">
      <c r="A408" s="5"/>
      <c r="B408" s="14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3" x14ac:dyDescent="0.15">
      <c r="A409" s="5"/>
      <c r="B409" s="14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3" x14ac:dyDescent="0.15">
      <c r="A410" s="5"/>
      <c r="B410" s="14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3" x14ac:dyDescent="0.15">
      <c r="A411" s="5"/>
      <c r="B411" s="14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3" x14ac:dyDescent="0.15">
      <c r="A412" s="5"/>
      <c r="B412" s="14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3" x14ac:dyDescent="0.15">
      <c r="A413" s="5"/>
      <c r="B413" s="14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3" x14ac:dyDescent="0.15">
      <c r="A414" s="5"/>
      <c r="B414" s="14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3" x14ac:dyDescent="0.15">
      <c r="A415" s="5"/>
      <c r="B415" s="14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3" x14ac:dyDescent="0.15">
      <c r="A416" s="5"/>
      <c r="B416" s="14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3" x14ac:dyDescent="0.15">
      <c r="A417" s="5"/>
      <c r="B417" s="14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3" x14ac:dyDescent="0.15">
      <c r="A418" s="5"/>
      <c r="B418" s="14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3" x14ac:dyDescent="0.15">
      <c r="A419" s="5"/>
      <c r="B419" s="14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3" x14ac:dyDescent="0.15">
      <c r="A420" s="5"/>
      <c r="B420" s="14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3" x14ac:dyDescent="0.15">
      <c r="A421" s="5"/>
      <c r="B421" s="14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3" x14ac:dyDescent="0.15">
      <c r="A422" s="5"/>
      <c r="B422" s="14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3" x14ac:dyDescent="0.15">
      <c r="A423" s="5"/>
      <c r="B423" s="14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3" x14ac:dyDescent="0.15">
      <c r="A424" s="5"/>
      <c r="B424" s="14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3" x14ac:dyDescent="0.15">
      <c r="A425" s="5"/>
      <c r="B425" s="14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3" x14ac:dyDescent="0.15">
      <c r="A426" s="5"/>
      <c r="B426" s="14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3" x14ac:dyDescent="0.15">
      <c r="A427" s="5"/>
      <c r="B427" s="14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3" x14ac:dyDescent="0.15">
      <c r="A428" s="5"/>
      <c r="B428" s="14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3" x14ac:dyDescent="0.15">
      <c r="A429" s="5"/>
      <c r="B429" s="14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3" x14ac:dyDescent="0.15">
      <c r="A430" s="5"/>
      <c r="B430" s="14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3" x14ac:dyDescent="0.15">
      <c r="A431" s="5"/>
      <c r="B431" s="14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3" x14ac:dyDescent="0.15">
      <c r="A432" s="5"/>
      <c r="B432" s="14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3" x14ac:dyDescent="0.15">
      <c r="A433" s="5"/>
      <c r="B433" s="14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3" x14ac:dyDescent="0.15">
      <c r="A434" s="5"/>
      <c r="B434" s="14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3" x14ac:dyDescent="0.15">
      <c r="A435" s="5"/>
      <c r="B435" s="14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3" x14ac:dyDescent="0.15">
      <c r="A436" s="5"/>
      <c r="B436" s="14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3" x14ac:dyDescent="0.15">
      <c r="A437" s="5"/>
      <c r="B437" s="14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3" x14ac:dyDescent="0.15">
      <c r="A438" s="5"/>
      <c r="B438" s="14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3" x14ac:dyDescent="0.15">
      <c r="A439" s="5"/>
      <c r="B439" s="14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3" x14ac:dyDescent="0.15">
      <c r="A440" s="5"/>
      <c r="B440" s="14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3" x14ac:dyDescent="0.15">
      <c r="A441" s="5"/>
      <c r="B441" s="14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3" x14ac:dyDescent="0.15">
      <c r="A442" s="5"/>
      <c r="B442" s="14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3" x14ac:dyDescent="0.15">
      <c r="A443" s="5"/>
      <c r="B443" s="14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3" x14ac:dyDescent="0.15">
      <c r="A444" s="5"/>
      <c r="B444" s="14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3" x14ac:dyDescent="0.15">
      <c r="A445" s="5"/>
      <c r="B445" s="14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3" x14ac:dyDescent="0.15">
      <c r="A446" s="5"/>
      <c r="B446" s="14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3" x14ac:dyDescent="0.15">
      <c r="A447" s="5"/>
      <c r="B447" s="14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3" x14ac:dyDescent="0.15">
      <c r="A448" s="5"/>
      <c r="B448" s="14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3" x14ac:dyDescent="0.15">
      <c r="A449" s="5"/>
      <c r="B449" s="14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3" x14ac:dyDescent="0.15">
      <c r="A450" s="5"/>
      <c r="B450" s="14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3" x14ac:dyDescent="0.15">
      <c r="A451" s="5"/>
      <c r="B451" s="14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3" x14ac:dyDescent="0.15">
      <c r="A452" s="5"/>
      <c r="B452" s="14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3" x14ac:dyDescent="0.15">
      <c r="A453" s="5"/>
      <c r="B453" s="14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3" x14ac:dyDescent="0.15">
      <c r="A454" s="5"/>
      <c r="B454" s="14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3" x14ac:dyDescent="0.15">
      <c r="A455" s="5"/>
      <c r="B455" s="14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3" x14ac:dyDescent="0.15">
      <c r="A456" s="5"/>
      <c r="B456" s="14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3" x14ac:dyDescent="0.15">
      <c r="A457" s="5"/>
      <c r="B457" s="14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3" x14ac:dyDescent="0.15">
      <c r="A458" s="5"/>
      <c r="B458" s="14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3" x14ac:dyDescent="0.15">
      <c r="A459" s="5"/>
      <c r="B459" s="14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3" x14ac:dyDescent="0.15">
      <c r="A460" s="5"/>
      <c r="B460" s="14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3" x14ac:dyDescent="0.15">
      <c r="A461" s="5"/>
      <c r="B461" s="14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3" x14ac:dyDescent="0.15">
      <c r="A462" s="5"/>
      <c r="B462" s="14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3" x14ac:dyDescent="0.15">
      <c r="A463" s="5"/>
      <c r="B463" s="14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3" x14ac:dyDescent="0.15">
      <c r="A464" s="5"/>
      <c r="B464" s="14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3" x14ac:dyDescent="0.15">
      <c r="A465" s="5"/>
      <c r="B465" s="14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3" x14ac:dyDescent="0.15">
      <c r="A466" s="5"/>
      <c r="B466" s="14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3" x14ac:dyDescent="0.15">
      <c r="A467" s="5"/>
      <c r="B467" s="14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3" x14ac:dyDescent="0.15">
      <c r="A468" s="5"/>
      <c r="B468" s="14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3" x14ac:dyDescent="0.15">
      <c r="A469" s="5"/>
      <c r="B469" s="14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3" x14ac:dyDescent="0.15">
      <c r="A470" s="5"/>
      <c r="B470" s="14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3" x14ac:dyDescent="0.15">
      <c r="A471" s="5"/>
      <c r="B471" s="14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3" x14ac:dyDescent="0.15">
      <c r="A472" s="5"/>
      <c r="B472" s="14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3" x14ac:dyDescent="0.15">
      <c r="A473" s="5"/>
      <c r="B473" s="14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3" x14ac:dyDescent="0.15">
      <c r="A474" s="5"/>
      <c r="B474" s="14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3" x14ac:dyDescent="0.15">
      <c r="A475" s="5"/>
      <c r="B475" s="14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3" x14ac:dyDescent="0.15">
      <c r="A476" s="5"/>
      <c r="B476" s="14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3" x14ac:dyDescent="0.15">
      <c r="A477" s="5"/>
      <c r="B477" s="14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3" x14ac:dyDescent="0.15">
      <c r="A478" s="5"/>
      <c r="B478" s="14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3" x14ac:dyDescent="0.15">
      <c r="A479" s="5"/>
      <c r="B479" s="14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3" x14ac:dyDescent="0.15">
      <c r="A480" s="5"/>
      <c r="B480" s="14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3" x14ac:dyDescent="0.15">
      <c r="A481" s="5"/>
      <c r="B481" s="14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3" x14ac:dyDescent="0.15">
      <c r="A482" s="5"/>
      <c r="B482" s="14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3" x14ac:dyDescent="0.15">
      <c r="A483" s="5"/>
      <c r="B483" s="14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3" x14ac:dyDescent="0.15">
      <c r="A484" s="5"/>
      <c r="B484" s="14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3" x14ac:dyDescent="0.15">
      <c r="A485" s="5"/>
      <c r="B485" s="14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3" x14ac:dyDescent="0.15">
      <c r="A486" s="5"/>
      <c r="B486" s="14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3" x14ac:dyDescent="0.15">
      <c r="A487" s="5"/>
      <c r="B487" s="14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3" x14ac:dyDescent="0.15">
      <c r="A488" s="5"/>
      <c r="B488" s="14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3" x14ac:dyDescent="0.15">
      <c r="A489" s="5"/>
      <c r="B489" s="14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3" x14ac:dyDescent="0.15">
      <c r="A490" s="5"/>
      <c r="B490" s="14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3" x14ac:dyDescent="0.15">
      <c r="A491" s="5"/>
      <c r="B491" s="14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3" x14ac:dyDescent="0.15">
      <c r="A492" s="5"/>
      <c r="B492" s="14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3" x14ac:dyDescent="0.15">
      <c r="A493" s="5"/>
      <c r="B493" s="14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3" x14ac:dyDescent="0.15">
      <c r="A494" s="5"/>
      <c r="B494" s="14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3" x14ac:dyDescent="0.15">
      <c r="A495" s="5"/>
      <c r="B495" s="14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3" x14ac:dyDescent="0.15">
      <c r="A496" s="5"/>
      <c r="B496" s="14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3" x14ac:dyDescent="0.15">
      <c r="A497" s="5"/>
      <c r="B497" s="14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3" x14ac:dyDescent="0.15">
      <c r="A498" s="5"/>
      <c r="B498" s="14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3" x14ac:dyDescent="0.15">
      <c r="A499" s="5"/>
      <c r="B499" s="14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3" x14ac:dyDescent="0.15">
      <c r="A500" s="5"/>
      <c r="B500" s="14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3" x14ac:dyDescent="0.15">
      <c r="A501" s="5"/>
      <c r="B501" s="14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3" x14ac:dyDescent="0.15">
      <c r="A502" s="5"/>
      <c r="B502" s="14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3" x14ac:dyDescent="0.15">
      <c r="A503" s="5"/>
      <c r="B503" s="14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3" x14ac:dyDescent="0.15">
      <c r="A504" s="5"/>
      <c r="B504" s="14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3" x14ac:dyDescent="0.15">
      <c r="A505" s="5"/>
      <c r="B505" s="14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3" x14ac:dyDescent="0.15">
      <c r="A506" s="5"/>
      <c r="B506" s="14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3" x14ac:dyDescent="0.15">
      <c r="A507" s="5"/>
      <c r="B507" s="14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3" x14ac:dyDescent="0.15">
      <c r="A508" s="5"/>
      <c r="B508" s="14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3" x14ac:dyDescent="0.15">
      <c r="A509" s="5"/>
      <c r="B509" s="14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3" x14ac:dyDescent="0.15">
      <c r="A510" s="5"/>
      <c r="B510" s="14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3" x14ac:dyDescent="0.15">
      <c r="A511" s="5"/>
      <c r="B511" s="14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3" x14ac:dyDescent="0.15">
      <c r="A512" s="5"/>
      <c r="B512" s="14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3" x14ac:dyDescent="0.15">
      <c r="A513" s="5"/>
      <c r="B513" s="14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3" x14ac:dyDescent="0.15">
      <c r="A514" s="5"/>
      <c r="B514" s="14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3" x14ac:dyDescent="0.15">
      <c r="A515" s="5"/>
      <c r="B515" s="14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3" x14ac:dyDescent="0.15">
      <c r="A516" s="5"/>
      <c r="B516" s="14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3" x14ac:dyDescent="0.15">
      <c r="A517" s="5"/>
      <c r="B517" s="14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3" x14ac:dyDescent="0.15">
      <c r="A518" s="5"/>
      <c r="B518" s="14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3" x14ac:dyDescent="0.15">
      <c r="A519" s="5"/>
      <c r="B519" s="14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3" x14ac:dyDescent="0.15">
      <c r="A520" s="5"/>
      <c r="B520" s="14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3" x14ac:dyDescent="0.15">
      <c r="A521" s="5"/>
      <c r="B521" s="14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3" x14ac:dyDescent="0.15">
      <c r="A522" s="5"/>
      <c r="B522" s="14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3" x14ac:dyDescent="0.15">
      <c r="A523" s="5"/>
      <c r="B523" s="14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3" x14ac:dyDescent="0.15">
      <c r="A524" s="5"/>
      <c r="B524" s="14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3" x14ac:dyDescent="0.15">
      <c r="A525" s="5"/>
      <c r="B525" s="14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3" x14ac:dyDescent="0.15">
      <c r="A526" s="5"/>
      <c r="B526" s="14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3" x14ac:dyDescent="0.15">
      <c r="A527" s="5"/>
      <c r="B527" s="14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3" x14ac:dyDescent="0.15">
      <c r="A528" s="5"/>
      <c r="B528" s="14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3" x14ac:dyDescent="0.15">
      <c r="A529" s="5"/>
      <c r="B529" s="14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3" x14ac:dyDescent="0.15">
      <c r="A530" s="5"/>
      <c r="B530" s="14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3" x14ac:dyDescent="0.15">
      <c r="A531" s="5"/>
      <c r="B531" s="14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3" x14ac:dyDescent="0.15">
      <c r="A532" s="5"/>
      <c r="B532" s="14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3" x14ac:dyDescent="0.15">
      <c r="A533" s="5"/>
      <c r="B533" s="14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3" x14ac:dyDescent="0.15">
      <c r="A534" s="5"/>
      <c r="B534" s="14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3" x14ac:dyDescent="0.15">
      <c r="A535" s="5"/>
      <c r="B535" s="14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3" x14ac:dyDescent="0.15">
      <c r="A536" s="5"/>
      <c r="B536" s="14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3" x14ac:dyDescent="0.15">
      <c r="A537" s="5"/>
      <c r="B537" s="14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3" x14ac:dyDescent="0.15">
      <c r="A538" s="5"/>
      <c r="B538" s="14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3" x14ac:dyDescent="0.15">
      <c r="A539" s="5"/>
      <c r="B539" s="14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3" x14ac:dyDescent="0.15">
      <c r="A540" s="5"/>
      <c r="B540" s="14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3" x14ac:dyDescent="0.15">
      <c r="A541" s="5"/>
      <c r="B541" s="14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3" x14ac:dyDescent="0.15">
      <c r="A542" s="5"/>
      <c r="B542" s="14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3" x14ac:dyDescent="0.15">
      <c r="A543" s="5"/>
      <c r="B543" s="14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3" x14ac:dyDescent="0.15">
      <c r="A544" s="5"/>
      <c r="B544" s="14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3" x14ac:dyDescent="0.15">
      <c r="A545" s="5"/>
      <c r="B545" s="14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3" x14ac:dyDescent="0.15">
      <c r="A546" s="5"/>
      <c r="B546" s="14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3" x14ac:dyDescent="0.15">
      <c r="A547" s="5"/>
      <c r="B547" s="14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3" x14ac:dyDescent="0.15">
      <c r="A548" s="5"/>
      <c r="B548" s="14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3" x14ac:dyDescent="0.15">
      <c r="A549" s="5"/>
      <c r="B549" s="14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3" x14ac:dyDescent="0.15">
      <c r="A550" s="5"/>
      <c r="B550" s="14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3" x14ac:dyDescent="0.15">
      <c r="A551" s="5"/>
      <c r="B551" s="14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3" x14ac:dyDescent="0.15">
      <c r="A552" s="5"/>
      <c r="B552" s="14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3" x14ac:dyDescent="0.15">
      <c r="A553" s="5"/>
      <c r="B553" s="14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3" x14ac:dyDescent="0.15">
      <c r="A554" s="5"/>
      <c r="B554" s="14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3" x14ac:dyDescent="0.15">
      <c r="A555" s="5"/>
      <c r="B555" s="14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3" x14ac:dyDescent="0.15">
      <c r="A556" s="5"/>
      <c r="B556" s="14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3" x14ac:dyDescent="0.15">
      <c r="A557" s="5"/>
      <c r="B557" s="14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3" x14ac:dyDescent="0.15">
      <c r="A558" s="5"/>
      <c r="B558" s="14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3" x14ac:dyDescent="0.15">
      <c r="A559" s="5"/>
      <c r="B559" s="14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3" x14ac:dyDescent="0.15">
      <c r="A560" s="5"/>
      <c r="B560" s="14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3" x14ac:dyDescent="0.15">
      <c r="A561" s="5"/>
      <c r="B561" s="14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3" x14ac:dyDescent="0.15">
      <c r="A562" s="5"/>
      <c r="B562" s="14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3" x14ac:dyDescent="0.15">
      <c r="A563" s="5"/>
      <c r="B563" s="14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3" x14ac:dyDescent="0.15">
      <c r="A564" s="5"/>
      <c r="B564" s="14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3" x14ac:dyDescent="0.15">
      <c r="A565" s="5"/>
      <c r="B565" s="14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3" x14ac:dyDescent="0.15">
      <c r="A566" s="5"/>
      <c r="B566" s="14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3" x14ac:dyDescent="0.15">
      <c r="A567" s="5"/>
      <c r="B567" s="14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3" x14ac:dyDescent="0.15">
      <c r="A568" s="5"/>
      <c r="B568" s="14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3" x14ac:dyDescent="0.15">
      <c r="A569" s="5"/>
      <c r="B569" s="14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3" x14ac:dyDescent="0.15">
      <c r="A570" s="5"/>
      <c r="B570" s="14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3" x14ac:dyDescent="0.15">
      <c r="A571" s="5"/>
      <c r="B571" s="14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3" x14ac:dyDescent="0.15">
      <c r="A572" s="5"/>
      <c r="B572" s="14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3" x14ac:dyDescent="0.15">
      <c r="A573" s="5"/>
      <c r="B573" s="14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3" x14ac:dyDescent="0.15">
      <c r="A574" s="5"/>
      <c r="B574" s="14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3" x14ac:dyDescent="0.15">
      <c r="A575" s="5"/>
      <c r="B575" s="14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3" x14ac:dyDescent="0.15">
      <c r="A576" s="5"/>
      <c r="B576" s="14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3" x14ac:dyDescent="0.15">
      <c r="A577" s="5"/>
      <c r="B577" s="14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3" x14ac:dyDescent="0.15">
      <c r="A578" s="5"/>
      <c r="B578" s="14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3" x14ac:dyDescent="0.15">
      <c r="A579" s="5"/>
      <c r="B579" s="14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3" x14ac:dyDescent="0.15">
      <c r="A580" s="5"/>
      <c r="B580" s="14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3" x14ac:dyDescent="0.15">
      <c r="A581" s="5"/>
      <c r="B581" s="14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3" x14ac:dyDescent="0.15">
      <c r="A582" s="5"/>
      <c r="B582" s="14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3" x14ac:dyDescent="0.15">
      <c r="A583" s="5"/>
      <c r="B583" s="14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3" x14ac:dyDescent="0.15">
      <c r="A584" s="5"/>
      <c r="B584" s="14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3" x14ac:dyDescent="0.15">
      <c r="A585" s="5"/>
      <c r="B585" s="14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3" x14ac:dyDescent="0.15">
      <c r="A586" s="5"/>
      <c r="B586" s="14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3" x14ac:dyDescent="0.15">
      <c r="A587" s="5"/>
      <c r="B587" s="14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3" x14ac:dyDescent="0.15">
      <c r="A588" s="5"/>
      <c r="B588" s="14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3" x14ac:dyDescent="0.15">
      <c r="A589" s="5"/>
      <c r="B589" s="14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3" x14ac:dyDescent="0.15">
      <c r="A590" s="5"/>
      <c r="B590" s="14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3" x14ac:dyDescent="0.15">
      <c r="A591" s="5"/>
      <c r="B591" s="14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3" x14ac:dyDescent="0.15">
      <c r="A592" s="5"/>
      <c r="B592" s="14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3" x14ac:dyDescent="0.15">
      <c r="A593" s="5"/>
      <c r="B593" s="14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3" x14ac:dyDescent="0.15">
      <c r="A594" s="5"/>
      <c r="B594" s="14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3" x14ac:dyDescent="0.15">
      <c r="A595" s="5"/>
      <c r="B595" s="14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3" x14ac:dyDescent="0.15">
      <c r="A596" s="5"/>
      <c r="B596" s="14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3" x14ac:dyDescent="0.15">
      <c r="A597" s="5"/>
      <c r="B597" s="14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3" x14ac:dyDescent="0.15">
      <c r="A598" s="5"/>
      <c r="B598" s="14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3" x14ac:dyDescent="0.15">
      <c r="A599" s="5"/>
      <c r="B599" s="14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3" x14ac:dyDescent="0.15">
      <c r="A600" s="5"/>
      <c r="B600" s="14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3" x14ac:dyDescent="0.15">
      <c r="A601" s="5"/>
      <c r="B601" s="14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3" x14ac:dyDescent="0.15">
      <c r="A602" s="5"/>
      <c r="B602" s="14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3" x14ac:dyDescent="0.15">
      <c r="A603" s="5"/>
      <c r="B603" s="14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3" x14ac:dyDescent="0.15">
      <c r="A604" s="5"/>
      <c r="B604" s="14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3" x14ac:dyDescent="0.15">
      <c r="A605" s="5"/>
      <c r="B605" s="14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3" x14ac:dyDescent="0.15">
      <c r="A606" s="5"/>
      <c r="B606" s="14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3" x14ac:dyDescent="0.15">
      <c r="A607" s="5"/>
      <c r="B607" s="14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3" x14ac:dyDescent="0.15">
      <c r="A608" s="5"/>
      <c r="B608" s="14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3" x14ac:dyDescent="0.15">
      <c r="A609" s="5"/>
      <c r="B609" s="14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3" x14ac:dyDescent="0.15">
      <c r="A610" s="5"/>
      <c r="B610" s="14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3" x14ac:dyDescent="0.15">
      <c r="A611" s="5"/>
      <c r="B611" s="14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3" x14ac:dyDescent="0.15">
      <c r="A612" s="5"/>
      <c r="B612" s="14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3" x14ac:dyDescent="0.15">
      <c r="A613" s="5"/>
      <c r="B613" s="14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3" x14ac:dyDescent="0.15">
      <c r="A614" s="5"/>
      <c r="B614" s="14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3" x14ac:dyDescent="0.15">
      <c r="A615" s="5"/>
      <c r="B615" s="14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3" x14ac:dyDescent="0.15">
      <c r="A616" s="5"/>
      <c r="B616" s="14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3" x14ac:dyDescent="0.15">
      <c r="A617" s="5"/>
      <c r="B617" s="14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3" x14ac:dyDescent="0.15">
      <c r="A618" s="5"/>
      <c r="B618" s="14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3" x14ac:dyDescent="0.15">
      <c r="A619" s="5"/>
      <c r="B619" s="14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3" x14ac:dyDescent="0.15">
      <c r="A620" s="5"/>
      <c r="B620" s="14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3" x14ac:dyDescent="0.15">
      <c r="A621" s="5"/>
      <c r="B621" s="14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3" x14ac:dyDescent="0.15">
      <c r="A622" s="5"/>
      <c r="B622" s="14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3" x14ac:dyDescent="0.15">
      <c r="A623" s="5"/>
      <c r="B623" s="14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3" x14ac:dyDescent="0.15">
      <c r="A624" s="5"/>
      <c r="B624" s="14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3" x14ac:dyDescent="0.15">
      <c r="A625" s="5"/>
      <c r="B625" s="14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3" x14ac:dyDescent="0.15">
      <c r="A626" s="5"/>
      <c r="B626" s="14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3" x14ac:dyDescent="0.15">
      <c r="A627" s="5"/>
      <c r="B627" s="14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3" x14ac:dyDescent="0.15">
      <c r="A628" s="5"/>
      <c r="B628" s="14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3" x14ac:dyDescent="0.15">
      <c r="A629" s="5"/>
      <c r="B629" s="14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3" x14ac:dyDescent="0.15">
      <c r="A630" s="5"/>
      <c r="B630" s="14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3" x14ac:dyDescent="0.15">
      <c r="A631" s="5"/>
      <c r="B631" s="14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3" x14ac:dyDescent="0.15">
      <c r="A632" s="5"/>
      <c r="B632" s="14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3" x14ac:dyDescent="0.15">
      <c r="A633" s="5"/>
      <c r="B633" s="14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3" x14ac:dyDescent="0.15">
      <c r="A634" s="5"/>
      <c r="B634" s="14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3" x14ac:dyDescent="0.15">
      <c r="A635" s="5"/>
      <c r="B635" s="14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3" x14ac:dyDescent="0.15">
      <c r="A636" s="5"/>
      <c r="B636" s="14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3" x14ac:dyDescent="0.15">
      <c r="A637" s="5"/>
      <c r="B637" s="14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3" x14ac:dyDescent="0.15">
      <c r="A638" s="5"/>
      <c r="B638" s="14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3" x14ac:dyDescent="0.15">
      <c r="A639" s="5"/>
      <c r="B639" s="14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3" x14ac:dyDescent="0.15">
      <c r="A640" s="5"/>
      <c r="B640" s="14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3" x14ac:dyDescent="0.15">
      <c r="A641" s="5"/>
      <c r="B641" s="14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3" x14ac:dyDescent="0.15">
      <c r="A642" s="5"/>
      <c r="B642" s="14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3" x14ac:dyDescent="0.15">
      <c r="A643" s="5"/>
      <c r="B643" s="14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3" x14ac:dyDescent="0.15">
      <c r="A644" s="5"/>
      <c r="B644" s="14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3" x14ac:dyDescent="0.15">
      <c r="A645" s="5"/>
      <c r="B645" s="14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3" x14ac:dyDescent="0.15">
      <c r="A646" s="5"/>
      <c r="B646" s="14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3" x14ac:dyDescent="0.15">
      <c r="A647" s="5"/>
      <c r="B647" s="14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3" x14ac:dyDescent="0.15">
      <c r="A648" s="5"/>
      <c r="B648" s="14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3" x14ac:dyDescent="0.15">
      <c r="A649" s="5"/>
      <c r="B649" s="14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3" x14ac:dyDescent="0.15">
      <c r="A650" s="5"/>
      <c r="B650" s="14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3" x14ac:dyDescent="0.15">
      <c r="A651" s="5"/>
      <c r="B651" s="14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3" x14ac:dyDescent="0.15">
      <c r="A652" s="5"/>
      <c r="B652" s="14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3" x14ac:dyDescent="0.15">
      <c r="A653" s="5"/>
      <c r="B653" s="14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3" x14ac:dyDescent="0.15">
      <c r="A654" s="5"/>
      <c r="B654" s="14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3" x14ac:dyDescent="0.15">
      <c r="A655" s="5"/>
      <c r="B655" s="14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3" x14ac:dyDescent="0.15">
      <c r="A656" s="5"/>
      <c r="B656" s="14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3" x14ac:dyDescent="0.15">
      <c r="A657" s="5"/>
      <c r="B657" s="14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3" x14ac:dyDescent="0.15">
      <c r="A658" s="5"/>
      <c r="B658" s="14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3" x14ac:dyDescent="0.15">
      <c r="A659" s="5"/>
      <c r="B659" s="14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3" x14ac:dyDescent="0.15">
      <c r="A660" s="5"/>
      <c r="B660" s="14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3" x14ac:dyDescent="0.15">
      <c r="A661" s="5"/>
      <c r="B661" s="14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3" x14ac:dyDescent="0.15">
      <c r="A662" s="5"/>
      <c r="B662" s="14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3" x14ac:dyDescent="0.15">
      <c r="A663" s="5"/>
      <c r="B663" s="14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3" x14ac:dyDescent="0.15">
      <c r="A664" s="5"/>
      <c r="B664" s="14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3" x14ac:dyDescent="0.15">
      <c r="A665" s="5"/>
      <c r="B665" s="14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3" x14ac:dyDescent="0.15">
      <c r="A666" s="5"/>
      <c r="B666" s="14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3" x14ac:dyDescent="0.15">
      <c r="A667" s="5"/>
      <c r="B667" s="14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3" x14ac:dyDescent="0.15">
      <c r="A668" s="5"/>
      <c r="B668" s="14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3" x14ac:dyDescent="0.15">
      <c r="A669" s="5"/>
      <c r="B669" s="14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3" x14ac:dyDescent="0.15">
      <c r="A670" s="5"/>
      <c r="B670" s="14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3" x14ac:dyDescent="0.15">
      <c r="A671" s="5"/>
      <c r="B671" s="14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3" x14ac:dyDescent="0.15">
      <c r="A672" s="5"/>
      <c r="B672" s="14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3" x14ac:dyDescent="0.15">
      <c r="A673" s="5"/>
      <c r="B673" s="14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3" x14ac:dyDescent="0.15">
      <c r="A674" s="5"/>
      <c r="B674" s="14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3" x14ac:dyDescent="0.15">
      <c r="A675" s="5"/>
      <c r="B675" s="14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3" x14ac:dyDescent="0.15">
      <c r="A676" s="5"/>
      <c r="B676" s="14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3" x14ac:dyDescent="0.15">
      <c r="A677" s="5"/>
      <c r="B677" s="14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3" x14ac:dyDescent="0.15">
      <c r="A678" s="5"/>
      <c r="B678" s="14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3" x14ac:dyDescent="0.15">
      <c r="A679" s="5"/>
      <c r="B679" s="14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3" x14ac:dyDescent="0.15">
      <c r="A680" s="5"/>
      <c r="B680" s="14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3" x14ac:dyDescent="0.15">
      <c r="A681" s="5"/>
      <c r="B681" s="14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3" x14ac:dyDescent="0.15">
      <c r="A682" s="5"/>
      <c r="B682" s="14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3" x14ac:dyDescent="0.15">
      <c r="A683" s="5"/>
      <c r="B683" s="14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3" x14ac:dyDescent="0.15">
      <c r="A684" s="5"/>
      <c r="B684" s="14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3" x14ac:dyDescent="0.15">
      <c r="A685" s="5"/>
      <c r="B685" s="14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3" x14ac:dyDescent="0.15">
      <c r="A686" s="5"/>
      <c r="B686" s="14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3" x14ac:dyDescent="0.15">
      <c r="A687" s="5"/>
      <c r="B687" s="14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3" x14ac:dyDescent="0.15">
      <c r="A688" s="5"/>
      <c r="B688" s="14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3" x14ac:dyDescent="0.15">
      <c r="A689" s="5"/>
      <c r="B689" s="14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3" x14ac:dyDescent="0.15">
      <c r="A690" s="5"/>
      <c r="B690" s="14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3" x14ac:dyDescent="0.15">
      <c r="A691" s="5"/>
      <c r="B691" s="14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3" x14ac:dyDescent="0.15">
      <c r="A692" s="5"/>
      <c r="B692" s="14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3" x14ac:dyDescent="0.15">
      <c r="A693" s="5"/>
      <c r="B693" s="14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3" x14ac:dyDescent="0.15">
      <c r="A694" s="5"/>
      <c r="B694" s="14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3" x14ac:dyDescent="0.15">
      <c r="A695" s="5"/>
      <c r="B695" s="14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3" x14ac:dyDescent="0.15">
      <c r="A696" s="5"/>
      <c r="B696" s="14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3" x14ac:dyDescent="0.15">
      <c r="A697" s="5"/>
      <c r="B697" s="14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3" x14ac:dyDescent="0.15">
      <c r="A698" s="5"/>
      <c r="B698" s="14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3" x14ac:dyDescent="0.15">
      <c r="A699" s="5"/>
      <c r="B699" s="14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3" x14ac:dyDescent="0.15">
      <c r="A700" s="5"/>
      <c r="B700" s="14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3" x14ac:dyDescent="0.15">
      <c r="A701" s="5"/>
      <c r="B701" s="14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3" x14ac:dyDescent="0.15">
      <c r="A702" s="5"/>
      <c r="B702" s="14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3" x14ac:dyDescent="0.15">
      <c r="A703" s="5"/>
      <c r="B703" s="14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3" x14ac:dyDescent="0.15">
      <c r="A704" s="5"/>
      <c r="B704" s="14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3" x14ac:dyDescent="0.15">
      <c r="A705" s="5"/>
      <c r="B705" s="14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3" x14ac:dyDescent="0.15">
      <c r="A706" s="5"/>
      <c r="B706" s="14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3" x14ac:dyDescent="0.15">
      <c r="A707" s="5"/>
      <c r="B707" s="14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3" x14ac:dyDescent="0.15">
      <c r="A708" s="5"/>
      <c r="B708" s="14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3" x14ac:dyDescent="0.15">
      <c r="A709" s="5"/>
      <c r="B709" s="14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3" x14ac:dyDescent="0.15">
      <c r="A710" s="5"/>
      <c r="B710" s="14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3" x14ac:dyDescent="0.15">
      <c r="A711" s="5"/>
      <c r="B711" s="14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3" x14ac:dyDescent="0.15">
      <c r="A712" s="5"/>
      <c r="B712" s="14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3" x14ac:dyDescent="0.15">
      <c r="A713" s="5"/>
      <c r="B713" s="14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3" x14ac:dyDescent="0.15">
      <c r="A714" s="5"/>
      <c r="B714" s="14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3" x14ac:dyDescent="0.15">
      <c r="A715" s="5"/>
      <c r="B715" s="14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3" x14ac:dyDescent="0.15">
      <c r="A716" s="5"/>
      <c r="B716" s="14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3" x14ac:dyDescent="0.15">
      <c r="A717" s="5"/>
      <c r="B717" s="14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3" x14ac:dyDescent="0.15">
      <c r="A718" s="5"/>
      <c r="B718" s="14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3" x14ac:dyDescent="0.15">
      <c r="A719" s="5"/>
      <c r="B719" s="14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3" x14ac:dyDescent="0.15">
      <c r="A720" s="5"/>
      <c r="B720" s="14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3" x14ac:dyDescent="0.15">
      <c r="A721" s="5"/>
      <c r="B721" s="14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3" x14ac:dyDescent="0.15">
      <c r="A722" s="5"/>
      <c r="B722" s="14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3" x14ac:dyDescent="0.15">
      <c r="A723" s="5"/>
      <c r="B723" s="14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3" x14ac:dyDescent="0.15">
      <c r="A724" s="5"/>
      <c r="B724" s="14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3" x14ac:dyDescent="0.15">
      <c r="A725" s="5"/>
      <c r="B725" s="14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3" x14ac:dyDescent="0.15">
      <c r="A726" s="5"/>
      <c r="B726" s="14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3" x14ac:dyDescent="0.15">
      <c r="A727" s="5"/>
      <c r="B727" s="14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3" x14ac:dyDescent="0.15">
      <c r="A728" s="5"/>
      <c r="B728" s="14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3" x14ac:dyDescent="0.15">
      <c r="A729" s="5"/>
      <c r="B729" s="14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3" x14ac:dyDescent="0.15">
      <c r="A730" s="5"/>
      <c r="B730" s="14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3" x14ac:dyDescent="0.15">
      <c r="A731" s="5"/>
      <c r="B731" s="14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3" x14ac:dyDescent="0.15">
      <c r="A732" s="5"/>
      <c r="B732" s="14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3" x14ac:dyDescent="0.15">
      <c r="A733" s="5"/>
      <c r="B733" s="14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3" x14ac:dyDescent="0.15">
      <c r="A734" s="5"/>
      <c r="B734" s="14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3" x14ac:dyDescent="0.15">
      <c r="A735" s="5"/>
      <c r="B735" s="14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3" x14ac:dyDescent="0.15">
      <c r="A736" s="5"/>
      <c r="B736" s="14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3" x14ac:dyDescent="0.15">
      <c r="A737" s="5"/>
      <c r="B737" s="14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3" x14ac:dyDescent="0.15">
      <c r="A738" s="5"/>
      <c r="B738" s="14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3" x14ac:dyDescent="0.15">
      <c r="A739" s="5"/>
      <c r="B739" s="14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3" x14ac:dyDescent="0.15">
      <c r="A740" s="5"/>
      <c r="B740" s="14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3" x14ac:dyDescent="0.15">
      <c r="A741" s="5"/>
      <c r="B741" s="14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3" x14ac:dyDescent="0.15">
      <c r="A742" s="5"/>
      <c r="B742" s="14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3" x14ac:dyDescent="0.15">
      <c r="A743" s="5"/>
      <c r="B743" s="14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3" x14ac:dyDescent="0.15">
      <c r="A744" s="5"/>
      <c r="B744" s="14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3" x14ac:dyDescent="0.15">
      <c r="A745" s="5"/>
      <c r="B745" s="14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3" x14ac:dyDescent="0.15">
      <c r="A746" s="5"/>
      <c r="B746" s="14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3" x14ac:dyDescent="0.15">
      <c r="A747" s="5"/>
      <c r="B747" s="14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3" x14ac:dyDescent="0.15">
      <c r="A748" s="5"/>
      <c r="B748" s="14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3" x14ac:dyDescent="0.15">
      <c r="A749" s="5"/>
      <c r="B749" s="14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3" x14ac:dyDescent="0.15">
      <c r="A750" s="5"/>
      <c r="B750" s="14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3" x14ac:dyDescent="0.15">
      <c r="A751" s="5"/>
      <c r="B751" s="14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3" x14ac:dyDescent="0.15">
      <c r="A752" s="5"/>
      <c r="B752" s="14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3" x14ac:dyDescent="0.15">
      <c r="A753" s="5"/>
      <c r="B753" s="14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3" x14ac:dyDescent="0.15">
      <c r="A754" s="5"/>
      <c r="B754" s="14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3" x14ac:dyDescent="0.15">
      <c r="A755" s="5"/>
      <c r="B755" s="14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3" x14ac:dyDescent="0.15">
      <c r="A756" s="5"/>
      <c r="B756" s="14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3" x14ac:dyDescent="0.15">
      <c r="A757" s="5"/>
      <c r="B757" s="14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3" x14ac:dyDescent="0.15">
      <c r="A758" s="5"/>
      <c r="B758" s="14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3" x14ac:dyDescent="0.15">
      <c r="A759" s="5"/>
      <c r="B759" s="14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3" x14ac:dyDescent="0.15">
      <c r="A760" s="5"/>
      <c r="B760" s="14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3" x14ac:dyDescent="0.15">
      <c r="A761" s="5"/>
      <c r="B761" s="14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3" x14ac:dyDescent="0.15">
      <c r="A762" s="5"/>
      <c r="B762" s="14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3" x14ac:dyDescent="0.15">
      <c r="A763" s="5"/>
      <c r="B763" s="14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3" x14ac:dyDescent="0.15">
      <c r="A764" s="5"/>
      <c r="B764" s="14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3" x14ac:dyDescent="0.15">
      <c r="A765" s="5"/>
      <c r="B765" s="14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3" x14ac:dyDescent="0.15">
      <c r="A766" s="5"/>
      <c r="B766" s="14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3" x14ac:dyDescent="0.15">
      <c r="A767" s="5"/>
      <c r="B767" s="14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3" x14ac:dyDescent="0.15">
      <c r="A768" s="5"/>
      <c r="B768" s="14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3" x14ac:dyDescent="0.15">
      <c r="A769" s="5"/>
      <c r="B769" s="14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3" x14ac:dyDescent="0.15">
      <c r="A770" s="5"/>
      <c r="B770" s="14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3" x14ac:dyDescent="0.15">
      <c r="A771" s="5"/>
      <c r="B771" s="14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3" x14ac:dyDescent="0.15">
      <c r="A772" s="5"/>
      <c r="B772" s="14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3" x14ac:dyDescent="0.15">
      <c r="A773" s="5"/>
      <c r="B773" s="14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3" x14ac:dyDescent="0.15">
      <c r="A774" s="5"/>
      <c r="B774" s="14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3" x14ac:dyDescent="0.15">
      <c r="A775" s="5"/>
      <c r="B775" s="14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3" x14ac:dyDescent="0.15">
      <c r="A776" s="5"/>
      <c r="B776" s="14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3" x14ac:dyDescent="0.15">
      <c r="A777" s="5"/>
      <c r="B777" s="14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3" x14ac:dyDescent="0.15">
      <c r="A778" s="5"/>
      <c r="B778" s="14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3" x14ac:dyDescent="0.15">
      <c r="A779" s="5"/>
      <c r="B779" s="14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3" x14ac:dyDescent="0.15">
      <c r="A780" s="5"/>
      <c r="B780" s="14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3" x14ac:dyDescent="0.15">
      <c r="A781" s="5"/>
      <c r="B781" s="14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3" x14ac:dyDescent="0.15">
      <c r="A782" s="5"/>
      <c r="B782" s="14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3" x14ac:dyDescent="0.15">
      <c r="A783" s="5"/>
      <c r="B783" s="14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3" x14ac:dyDescent="0.15">
      <c r="A784" s="5"/>
      <c r="B784" s="14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3" x14ac:dyDescent="0.15">
      <c r="A785" s="5"/>
      <c r="B785" s="14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3" x14ac:dyDescent="0.15">
      <c r="A786" s="5"/>
      <c r="B786" s="14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3" x14ac:dyDescent="0.15">
      <c r="A787" s="5"/>
      <c r="B787" s="14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3" x14ac:dyDescent="0.15">
      <c r="A788" s="5"/>
      <c r="B788" s="14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3" x14ac:dyDescent="0.15">
      <c r="A789" s="5"/>
      <c r="B789" s="14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3" x14ac:dyDescent="0.15">
      <c r="A790" s="5"/>
      <c r="B790" s="14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3" x14ac:dyDescent="0.15">
      <c r="A791" s="5"/>
      <c r="B791" s="14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3" x14ac:dyDescent="0.15">
      <c r="A792" s="5"/>
      <c r="B792" s="14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3" x14ac:dyDescent="0.15">
      <c r="A793" s="5"/>
      <c r="B793" s="14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3" x14ac:dyDescent="0.15">
      <c r="A794" s="5"/>
      <c r="B794" s="14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3" x14ac:dyDescent="0.15">
      <c r="A795" s="5"/>
      <c r="B795" s="14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3" x14ac:dyDescent="0.15">
      <c r="A796" s="5"/>
      <c r="B796" s="14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3" x14ac:dyDescent="0.15">
      <c r="A797" s="5"/>
      <c r="B797" s="14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3" x14ac:dyDescent="0.15">
      <c r="A798" s="5"/>
      <c r="B798" s="14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3" x14ac:dyDescent="0.15">
      <c r="A799" s="5"/>
      <c r="B799" s="14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3" x14ac:dyDescent="0.15">
      <c r="A800" s="5"/>
      <c r="B800" s="14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3" x14ac:dyDescent="0.15">
      <c r="A801" s="5"/>
      <c r="B801" s="14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3" x14ac:dyDescent="0.15">
      <c r="A802" s="5"/>
      <c r="B802" s="14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3" x14ac:dyDescent="0.15">
      <c r="A803" s="5"/>
      <c r="B803" s="14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3" x14ac:dyDescent="0.15">
      <c r="A804" s="5"/>
      <c r="B804" s="14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3" x14ac:dyDescent="0.15">
      <c r="A805" s="5"/>
      <c r="B805" s="14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3" x14ac:dyDescent="0.15">
      <c r="A806" s="5"/>
      <c r="B806" s="14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3" x14ac:dyDescent="0.15">
      <c r="A807" s="5"/>
      <c r="B807" s="14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3" x14ac:dyDescent="0.15">
      <c r="A808" s="5"/>
      <c r="B808" s="14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3" x14ac:dyDescent="0.15">
      <c r="A809" s="5"/>
      <c r="B809" s="14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3" x14ac:dyDescent="0.15">
      <c r="A810" s="5"/>
      <c r="B810" s="14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3" x14ac:dyDescent="0.15">
      <c r="A811" s="5"/>
      <c r="B811" s="14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3" x14ac:dyDescent="0.15">
      <c r="A812" s="5"/>
      <c r="B812" s="14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3" x14ac:dyDescent="0.15">
      <c r="A813" s="5"/>
      <c r="B813" s="14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3" x14ac:dyDescent="0.15">
      <c r="A814" s="5"/>
      <c r="B814" s="14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3" x14ac:dyDescent="0.15">
      <c r="A815" s="5"/>
      <c r="B815" s="14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3" x14ac:dyDescent="0.15">
      <c r="A816" s="5"/>
      <c r="B816" s="14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3" x14ac:dyDescent="0.15">
      <c r="A817" s="5"/>
      <c r="B817" s="14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3" x14ac:dyDescent="0.15">
      <c r="A818" s="5"/>
      <c r="B818" s="14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3" x14ac:dyDescent="0.15">
      <c r="A819" s="5"/>
      <c r="B819" s="14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3" x14ac:dyDescent="0.15">
      <c r="A820" s="5"/>
      <c r="B820" s="14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3" x14ac:dyDescent="0.15">
      <c r="A821" s="5"/>
      <c r="B821" s="14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3" x14ac:dyDescent="0.15">
      <c r="A822" s="5"/>
      <c r="B822" s="14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3" x14ac:dyDescent="0.15">
      <c r="A823" s="5"/>
      <c r="B823" s="14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3" x14ac:dyDescent="0.15">
      <c r="A824" s="5"/>
      <c r="B824" s="14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3" x14ac:dyDescent="0.15">
      <c r="A825" s="5"/>
      <c r="B825" s="14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3" x14ac:dyDescent="0.15">
      <c r="A826" s="5"/>
      <c r="B826" s="14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3" x14ac:dyDescent="0.15">
      <c r="A827" s="5"/>
      <c r="B827" s="14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3" x14ac:dyDescent="0.15">
      <c r="A828" s="5"/>
      <c r="B828" s="14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3" x14ac:dyDescent="0.15">
      <c r="A829" s="5"/>
      <c r="B829" s="14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3" x14ac:dyDescent="0.15">
      <c r="A830" s="5"/>
      <c r="B830" s="14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3" x14ac:dyDescent="0.15">
      <c r="A831" s="5"/>
      <c r="B831" s="14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3" x14ac:dyDescent="0.15">
      <c r="A832" s="5"/>
      <c r="B832" s="14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3" x14ac:dyDescent="0.15">
      <c r="A833" s="5"/>
      <c r="B833" s="14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3" x14ac:dyDescent="0.15">
      <c r="A834" s="5"/>
      <c r="B834" s="14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3" x14ac:dyDescent="0.15">
      <c r="A835" s="5"/>
      <c r="B835" s="14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3" x14ac:dyDescent="0.15">
      <c r="A836" s="5"/>
      <c r="B836" s="14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3" x14ac:dyDescent="0.15">
      <c r="A837" s="5"/>
      <c r="B837" s="14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3" x14ac:dyDescent="0.15">
      <c r="A838" s="5"/>
      <c r="B838" s="14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3" x14ac:dyDescent="0.15">
      <c r="A839" s="5"/>
      <c r="B839" s="14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3" x14ac:dyDescent="0.15">
      <c r="A840" s="5"/>
      <c r="B840" s="14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3" x14ac:dyDescent="0.15">
      <c r="A841" s="5"/>
      <c r="B841" s="14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3" x14ac:dyDescent="0.15">
      <c r="A842" s="5"/>
      <c r="B842" s="14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3" x14ac:dyDescent="0.15">
      <c r="A843" s="5"/>
      <c r="B843" s="14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3" x14ac:dyDescent="0.15">
      <c r="A844" s="5"/>
      <c r="B844" s="14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3" x14ac:dyDescent="0.15">
      <c r="A845" s="5"/>
      <c r="B845" s="14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3" x14ac:dyDescent="0.15">
      <c r="A846" s="5"/>
      <c r="B846" s="14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3" x14ac:dyDescent="0.15">
      <c r="A847" s="5"/>
      <c r="B847" s="14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3" x14ac:dyDescent="0.15">
      <c r="A848" s="5"/>
      <c r="B848" s="14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3" x14ac:dyDescent="0.15">
      <c r="A849" s="5"/>
      <c r="B849" s="14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3" x14ac:dyDescent="0.15">
      <c r="A850" s="5"/>
      <c r="B850" s="14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3" x14ac:dyDescent="0.15">
      <c r="A851" s="5"/>
      <c r="B851" s="14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3" x14ac:dyDescent="0.15">
      <c r="A852" s="5"/>
      <c r="B852" s="14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3" x14ac:dyDescent="0.15">
      <c r="A853" s="5"/>
      <c r="B853" s="14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3" x14ac:dyDescent="0.15">
      <c r="A854" s="5"/>
      <c r="B854" s="14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3" x14ac:dyDescent="0.15">
      <c r="A855" s="5"/>
      <c r="B855" s="14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3" x14ac:dyDescent="0.15">
      <c r="A856" s="5"/>
      <c r="B856" s="14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3" x14ac:dyDescent="0.15">
      <c r="A857" s="5"/>
      <c r="B857" s="14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3" x14ac:dyDescent="0.15">
      <c r="A858" s="5"/>
      <c r="B858" s="14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3" x14ac:dyDescent="0.15">
      <c r="A859" s="5"/>
      <c r="B859" s="14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3" x14ac:dyDescent="0.15">
      <c r="A860" s="5"/>
      <c r="B860" s="14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3" x14ac:dyDescent="0.15">
      <c r="A861" s="5"/>
      <c r="B861" s="14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3" x14ac:dyDescent="0.15">
      <c r="A862" s="5"/>
      <c r="B862" s="14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3" x14ac:dyDescent="0.15">
      <c r="A863" s="5"/>
      <c r="B863" s="14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3" x14ac:dyDescent="0.15">
      <c r="A864" s="5"/>
      <c r="B864" s="14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3" x14ac:dyDescent="0.15">
      <c r="A865" s="5"/>
      <c r="B865" s="14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3" x14ac:dyDescent="0.15">
      <c r="A866" s="5"/>
      <c r="B866" s="14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3" x14ac:dyDescent="0.15">
      <c r="A867" s="5"/>
      <c r="B867" s="14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3" x14ac:dyDescent="0.15">
      <c r="A868" s="5"/>
      <c r="B868" s="14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3" x14ac:dyDescent="0.15">
      <c r="A869" s="5"/>
      <c r="B869" s="14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3" x14ac:dyDescent="0.15">
      <c r="A870" s="5"/>
      <c r="B870" s="14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3" x14ac:dyDescent="0.15">
      <c r="A871" s="5"/>
      <c r="B871" s="14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3" x14ac:dyDescent="0.15">
      <c r="A872" s="5"/>
      <c r="B872" s="14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3" x14ac:dyDescent="0.15">
      <c r="A873" s="5"/>
      <c r="B873" s="14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3" x14ac:dyDescent="0.15">
      <c r="A874" s="5"/>
      <c r="B874" s="14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3" x14ac:dyDescent="0.15">
      <c r="A875" s="5"/>
      <c r="B875" s="14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3" x14ac:dyDescent="0.15">
      <c r="A876" s="5"/>
      <c r="B876" s="14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  <row r="877" spans="1:45" ht="13" x14ac:dyDescent="0.15">
      <c r="A877" s="5"/>
      <c r="B877" s="14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</row>
    <row r="878" spans="1:45" ht="13" x14ac:dyDescent="0.15">
      <c r="A878" s="5"/>
      <c r="B878" s="14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</row>
    <row r="879" spans="1:45" ht="13" x14ac:dyDescent="0.15">
      <c r="A879" s="5"/>
      <c r="B879" s="14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</row>
    <row r="880" spans="1:45" ht="13" x14ac:dyDescent="0.15">
      <c r="A880" s="5"/>
      <c r="B880" s="14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</row>
    <row r="881" spans="1:45" ht="13" x14ac:dyDescent="0.15">
      <c r="A881" s="5"/>
      <c r="B881" s="14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</row>
    <row r="882" spans="1:45" ht="13" x14ac:dyDescent="0.15">
      <c r="A882" s="5"/>
      <c r="B882" s="14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</row>
    <row r="883" spans="1:45" ht="13" x14ac:dyDescent="0.15">
      <c r="A883" s="5"/>
      <c r="B883" s="14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</row>
    <row r="884" spans="1:45" ht="13" x14ac:dyDescent="0.15">
      <c r="A884" s="5"/>
      <c r="B884" s="14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</row>
    <row r="885" spans="1:45" ht="13" x14ac:dyDescent="0.15">
      <c r="A885" s="5"/>
      <c r="B885" s="14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</row>
    <row r="886" spans="1:45" ht="13" x14ac:dyDescent="0.15">
      <c r="A886" s="5"/>
      <c r="B886" s="14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</row>
    <row r="887" spans="1:45" ht="13" x14ac:dyDescent="0.15">
      <c r="A887" s="5"/>
      <c r="B887" s="14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</row>
    <row r="888" spans="1:45" ht="13" x14ac:dyDescent="0.15">
      <c r="A888" s="5"/>
      <c r="B888" s="14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</row>
    <row r="889" spans="1:45" ht="13" x14ac:dyDescent="0.15">
      <c r="A889" s="5"/>
      <c r="B889" s="14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</row>
    <row r="890" spans="1:45" ht="13" x14ac:dyDescent="0.15">
      <c r="A890" s="5"/>
      <c r="B890" s="14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</row>
    <row r="891" spans="1:45" ht="13" x14ac:dyDescent="0.15">
      <c r="A891" s="5"/>
      <c r="B891" s="14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</row>
    <row r="892" spans="1:45" ht="13" x14ac:dyDescent="0.15">
      <c r="A892" s="5"/>
      <c r="B892" s="14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</row>
    <row r="893" spans="1:45" ht="13" x14ac:dyDescent="0.15">
      <c r="A893" s="5"/>
      <c r="B893" s="14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</row>
    <row r="894" spans="1:45" ht="13" x14ac:dyDescent="0.15">
      <c r="A894" s="5"/>
      <c r="B894" s="14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</row>
    <row r="895" spans="1:45" ht="13" x14ac:dyDescent="0.15">
      <c r="A895" s="5"/>
      <c r="B895" s="14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</row>
    <row r="896" spans="1:45" ht="13" x14ac:dyDescent="0.15">
      <c r="A896" s="5"/>
      <c r="B896" s="14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</row>
    <row r="897" spans="1:45" ht="13" x14ac:dyDescent="0.15">
      <c r="A897" s="5"/>
      <c r="B897" s="14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</row>
    <row r="898" spans="1:45" ht="13" x14ac:dyDescent="0.15">
      <c r="A898" s="5"/>
      <c r="B898" s="14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</row>
    <row r="899" spans="1:45" ht="13" x14ac:dyDescent="0.15">
      <c r="A899" s="5"/>
      <c r="B899" s="14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</row>
    <row r="900" spans="1:45" ht="13" x14ac:dyDescent="0.15">
      <c r="A900" s="5"/>
      <c r="B900" s="14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</row>
    <row r="901" spans="1:45" ht="13" x14ac:dyDescent="0.15">
      <c r="A901" s="5"/>
      <c r="B901" s="14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</row>
    <row r="902" spans="1:45" ht="13" x14ac:dyDescent="0.15">
      <c r="A902" s="5"/>
      <c r="B902" s="14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</row>
    <row r="903" spans="1:45" ht="13" x14ac:dyDescent="0.15">
      <c r="A903" s="5"/>
      <c r="B903" s="14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</row>
    <row r="904" spans="1:45" ht="13" x14ac:dyDescent="0.15">
      <c r="A904" s="5"/>
      <c r="B904" s="14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</row>
    <row r="905" spans="1:45" ht="13" x14ac:dyDescent="0.15">
      <c r="A905" s="5"/>
      <c r="B905" s="14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</row>
    <row r="906" spans="1:45" ht="13" x14ac:dyDescent="0.15">
      <c r="A906" s="5"/>
      <c r="B906" s="14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</row>
    <row r="907" spans="1:45" ht="13" x14ac:dyDescent="0.15">
      <c r="A907" s="5"/>
      <c r="B907" s="14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</row>
    <row r="908" spans="1:45" ht="13" x14ac:dyDescent="0.15">
      <c r="A908" s="5"/>
      <c r="B908" s="14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</row>
    <row r="909" spans="1:45" ht="13" x14ac:dyDescent="0.15">
      <c r="A909" s="5"/>
      <c r="B909" s="14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</row>
    <row r="910" spans="1:45" ht="13" x14ac:dyDescent="0.15">
      <c r="A910" s="5"/>
      <c r="B910" s="14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</row>
    <row r="911" spans="1:45" ht="13" x14ac:dyDescent="0.15">
      <c r="A911" s="5"/>
      <c r="B911" s="14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</row>
    <row r="912" spans="1:45" ht="13" x14ac:dyDescent="0.15">
      <c r="A912" s="5"/>
      <c r="B912" s="14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</row>
    <row r="913" spans="1:45" ht="13" x14ac:dyDescent="0.15">
      <c r="A913" s="5"/>
      <c r="B913" s="14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</row>
    <row r="914" spans="1:45" ht="13" x14ac:dyDescent="0.15">
      <c r="A914" s="5"/>
      <c r="B914" s="14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</row>
    <row r="915" spans="1:45" ht="13" x14ac:dyDescent="0.15">
      <c r="A915" s="5"/>
      <c r="B915" s="14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</row>
    <row r="916" spans="1:45" ht="13" x14ac:dyDescent="0.15">
      <c r="A916" s="5"/>
      <c r="B916" s="14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</row>
    <row r="917" spans="1:45" ht="13" x14ac:dyDescent="0.15">
      <c r="A917" s="5"/>
      <c r="B917" s="14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</row>
    <row r="918" spans="1:45" ht="13" x14ac:dyDescent="0.15">
      <c r="A918" s="5"/>
      <c r="B918" s="14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</row>
    <row r="919" spans="1:45" ht="13" x14ac:dyDescent="0.15">
      <c r="A919" s="5"/>
      <c r="B919" s="14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</row>
    <row r="920" spans="1:45" ht="13" x14ac:dyDescent="0.15">
      <c r="A920" s="5"/>
      <c r="B920" s="14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</row>
    <row r="921" spans="1:45" ht="13" x14ac:dyDescent="0.15">
      <c r="A921" s="5"/>
      <c r="B921" s="14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</row>
    <row r="922" spans="1:45" ht="13" x14ac:dyDescent="0.15">
      <c r="A922" s="5"/>
      <c r="B922" s="14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</row>
    <row r="923" spans="1:45" ht="13" x14ac:dyDescent="0.15">
      <c r="A923" s="5"/>
      <c r="B923" s="14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</row>
    <row r="924" spans="1:45" ht="13" x14ac:dyDescent="0.15">
      <c r="A924" s="5"/>
      <c r="B924" s="14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</row>
    <row r="925" spans="1:45" ht="13" x14ac:dyDescent="0.15">
      <c r="A925" s="5"/>
      <c r="B925" s="14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</row>
    <row r="926" spans="1:45" ht="13" x14ac:dyDescent="0.15">
      <c r="A926" s="5"/>
      <c r="B926" s="14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</row>
    <row r="927" spans="1:45" ht="13" x14ac:dyDescent="0.15">
      <c r="A927" s="5"/>
      <c r="B927" s="14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</row>
    <row r="928" spans="1:45" ht="13" x14ac:dyDescent="0.15">
      <c r="A928" s="5"/>
      <c r="B928" s="14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</row>
    <row r="929" spans="1:45" ht="13" x14ac:dyDescent="0.15">
      <c r="A929" s="5"/>
      <c r="B929" s="14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</row>
    <row r="930" spans="1:45" ht="13" x14ac:dyDescent="0.15">
      <c r="A930" s="5"/>
      <c r="B930" s="14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</row>
    <row r="931" spans="1:45" ht="13" x14ac:dyDescent="0.15">
      <c r="A931" s="5"/>
      <c r="B931" s="14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</row>
    <row r="932" spans="1:45" ht="13" x14ac:dyDescent="0.15">
      <c r="A932" s="5"/>
      <c r="B932" s="14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</row>
    <row r="933" spans="1:45" ht="13" x14ac:dyDescent="0.15">
      <c r="A933" s="5"/>
      <c r="B933" s="14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</row>
    <row r="934" spans="1:45" ht="13" x14ac:dyDescent="0.15">
      <c r="A934" s="5"/>
      <c r="B934" s="14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</row>
    <row r="935" spans="1:45" ht="13" x14ac:dyDescent="0.15">
      <c r="A935" s="5"/>
      <c r="B935" s="14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</row>
    <row r="936" spans="1:45" ht="13" x14ac:dyDescent="0.15">
      <c r="A936" s="5"/>
      <c r="B936" s="14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876"/>
  <sheetViews>
    <sheetView workbookViewId="0"/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2.6640625" customWidth="1"/>
    <col min="4" max="4" width="36.1640625" customWidth="1"/>
    <col min="5" max="45" width="5.5" customWidth="1"/>
  </cols>
  <sheetData>
    <row r="1" spans="1:45" ht="15.75" customHeight="1" x14ac:dyDescent="0.15">
      <c r="A1" s="1" t="s">
        <v>0</v>
      </c>
      <c r="B1" s="2"/>
      <c r="C1" s="1"/>
      <c r="D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.75" customHeight="1" x14ac:dyDescent="0.15">
      <c r="A2" s="1"/>
      <c r="B2" s="4" t="s">
        <v>1</v>
      </c>
      <c r="C2" s="5"/>
      <c r="D2" s="5"/>
      <c r="E2" s="6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8"/>
    </row>
    <row r="3" spans="1:45" ht="15.75" customHeight="1" x14ac:dyDescent="0.15">
      <c r="A3" s="1" t="s">
        <v>42</v>
      </c>
      <c r="B3" s="7">
        <v>1</v>
      </c>
      <c r="C3" s="5" t="s">
        <v>43</v>
      </c>
      <c r="D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>
        <v>19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ht="15.75" customHeight="1" x14ac:dyDescent="0.15">
      <c r="B4" s="9">
        <v>1</v>
      </c>
      <c r="C4" s="5" t="s">
        <v>43</v>
      </c>
      <c r="D4" s="5" t="s">
        <v>45</v>
      </c>
      <c r="F4" s="5"/>
      <c r="G4" s="5"/>
      <c r="H4" s="5"/>
      <c r="I4" s="5"/>
      <c r="J4" s="8"/>
      <c r="K4" s="8"/>
      <c r="L4" s="8"/>
      <c r="M4" s="5"/>
      <c r="N4" s="8">
        <v>2</v>
      </c>
      <c r="O4" s="5"/>
      <c r="P4" s="5"/>
      <c r="Q4" s="8"/>
      <c r="R4" s="8"/>
      <c r="S4" s="5"/>
      <c r="T4" s="5"/>
      <c r="U4" s="5"/>
      <c r="V4" s="5"/>
      <c r="W4" s="5"/>
      <c r="X4" s="5"/>
      <c r="Y4" s="5"/>
      <c r="Z4" s="8"/>
      <c r="AA4" s="5"/>
      <c r="AB4" s="5"/>
      <c r="AC4" s="5"/>
      <c r="AD4" s="5"/>
      <c r="AE4" s="8"/>
      <c r="AF4" s="5"/>
      <c r="AG4" s="5"/>
      <c r="AH4" s="8">
        <v>20</v>
      </c>
      <c r="AI4" s="5"/>
      <c r="AJ4" s="5"/>
      <c r="AK4" s="8"/>
      <c r="AL4" s="5"/>
      <c r="AM4" s="5"/>
      <c r="AN4" s="5"/>
      <c r="AO4" s="8">
        <v>34</v>
      </c>
      <c r="AP4" s="5"/>
      <c r="AQ4" s="8"/>
      <c r="AR4" s="8">
        <v>19</v>
      </c>
      <c r="AS4" s="5"/>
    </row>
    <row r="5" spans="1:45" ht="15.75" customHeight="1" x14ac:dyDescent="0.15">
      <c r="A5" s="5"/>
      <c r="B5" s="7">
        <v>1</v>
      </c>
      <c r="C5" s="5" t="s">
        <v>43</v>
      </c>
      <c r="D5" s="5" t="s">
        <v>46</v>
      </c>
      <c r="F5" s="5"/>
      <c r="G5" s="5"/>
      <c r="H5" s="5"/>
      <c r="I5" s="8">
        <v>20</v>
      </c>
      <c r="J5" s="8"/>
      <c r="K5" s="8"/>
      <c r="L5" s="8"/>
      <c r="M5" s="5"/>
      <c r="N5" s="8"/>
      <c r="O5" s="8">
        <v>20</v>
      </c>
      <c r="P5" s="5"/>
      <c r="Q5" s="8"/>
      <c r="R5" s="8"/>
      <c r="S5" s="5"/>
      <c r="T5" s="5"/>
      <c r="U5" s="5"/>
      <c r="V5" s="8">
        <v>23</v>
      </c>
      <c r="W5" s="8">
        <v>19</v>
      </c>
      <c r="X5" s="8">
        <v>6</v>
      </c>
      <c r="Y5" s="8"/>
      <c r="Z5" s="8"/>
      <c r="AA5" s="5"/>
      <c r="AB5" s="5"/>
      <c r="AC5" s="5"/>
      <c r="AD5" s="5"/>
      <c r="AE5" s="8"/>
      <c r="AF5" s="5"/>
      <c r="AG5" s="8">
        <v>23</v>
      </c>
      <c r="AH5" s="8">
        <v>20</v>
      </c>
      <c r="AI5" s="8"/>
      <c r="AJ5" s="8">
        <v>19</v>
      </c>
      <c r="AK5" s="8"/>
      <c r="AL5" s="5"/>
      <c r="AM5" s="5"/>
      <c r="AN5" s="5"/>
      <c r="AO5" s="5"/>
      <c r="AP5" s="5"/>
      <c r="AQ5" s="8"/>
      <c r="AR5" s="8">
        <v>19</v>
      </c>
      <c r="AS5" s="5"/>
    </row>
    <row r="6" spans="1:45" ht="15.75" customHeight="1" x14ac:dyDescent="0.15">
      <c r="A6" s="5"/>
      <c r="B6" s="7"/>
      <c r="C6" s="5"/>
      <c r="D6" s="5"/>
      <c r="F6" s="5"/>
      <c r="G6" s="5"/>
      <c r="H6" s="5"/>
      <c r="I6" s="5"/>
      <c r="J6" s="5"/>
      <c r="K6" s="5"/>
      <c r="L6" s="5"/>
      <c r="M6" s="5"/>
      <c r="N6" s="8">
        <v>2</v>
      </c>
      <c r="O6" s="5"/>
      <c r="P6" s="5"/>
      <c r="Q6" s="5"/>
      <c r="R6" s="8">
        <v>20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5.75" customHeight="1" x14ac:dyDescent="0.15">
      <c r="A7" s="5"/>
      <c r="B7" s="7">
        <v>1</v>
      </c>
      <c r="C7" s="5" t="s">
        <v>47</v>
      </c>
      <c r="D7" s="5" t="s">
        <v>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5.75" customHeight="1" x14ac:dyDescent="0.15">
      <c r="A8" s="5"/>
      <c r="B8" s="9">
        <v>1</v>
      </c>
      <c r="C8" s="5" t="s">
        <v>47</v>
      </c>
      <c r="D8" s="5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5.75" customHeight="1" x14ac:dyDescent="0.15">
      <c r="A9" s="5"/>
      <c r="B9" s="7">
        <v>1</v>
      </c>
      <c r="C9" s="5" t="s">
        <v>50</v>
      </c>
      <c r="D9" s="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>
        <v>20</v>
      </c>
      <c r="AI9" s="5"/>
      <c r="AJ9" s="5"/>
      <c r="AK9" s="8"/>
      <c r="AL9" s="5"/>
      <c r="AM9" s="5"/>
      <c r="AN9" s="5"/>
      <c r="AO9" s="5"/>
      <c r="AP9" s="5"/>
      <c r="AQ9" s="8"/>
      <c r="AR9" s="5"/>
      <c r="AS9" s="5"/>
    </row>
    <row r="10" spans="1:45" ht="15.75" customHeight="1" x14ac:dyDescent="0.15">
      <c r="A10" s="5"/>
      <c r="B10" s="7">
        <v>1</v>
      </c>
      <c r="C10" s="5" t="s">
        <v>50</v>
      </c>
      <c r="D10" s="5" t="s">
        <v>52</v>
      </c>
      <c r="F10" s="5"/>
      <c r="G10" s="5"/>
      <c r="H10" s="5"/>
      <c r="I10" s="5"/>
      <c r="J10" s="5"/>
      <c r="K10" s="8"/>
      <c r="L10" s="8"/>
      <c r="M10" s="5"/>
      <c r="N10" s="5"/>
      <c r="O10" s="5"/>
      <c r="P10" s="5"/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8"/>
      <c r="AL10" s="5"/>
      <c r="AM10" s="5"/>
      <c r="AN10" s="5"/>
      <c r="AO10" s="5"/>
      <c r="AP10" s="5"/>
      <c r="AQ10" s="5"/>
      <c r="AR10" s="5"/>
      <c r="AS10" s="5"/>
    </row>
    <row r="11" spans="1:45" ht="15.75" customHeight="1" x14ac:dyDescent="0.15">
      <c r="A11" s="5"/>
      <c r="B11" s="9">
        <v>1</v>
      </c>
      <c r="C11" s="5" t="s">
        <v>50</v>
      </c>
      <c r="D11" s="5" t="s">
        <v>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5.75" customHeight="1" x14ac:dyDescent="0.15">
      <c r="A12" s="5"/>
      <c r="B12" s="7">
        <v>1</v>
      </c>
      <c r="C12" s="5" t="s">
        <v>54</v>
      </c>
      <c r="D12" s="5" t="s">
        <v>55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8"/>
      <c r="S12" s="5"/>
      <c r="T12" s="5"/>
      <c r="U12" s="5"/>
      <c r="V12" s="5"/>
      <c r="W12" s="5"/>
      <c r="X12" s="5"/>
      <c r="Y12" s="5"/>
      <c r="Z12" s="8"/>
      <c r="AA12" s="5"/>
      <c r="AB12" s="5"/>
      <c r="AC12" s="5"/>
      <c r="AD12" s="8">
        <v>22</v>
      </c>
      <c r="AE12" s="5"/>
      <c r="AF12" s="5"/>
      <c r="AG12" s="5"/>
      <c r="AH12" s="5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5.75" customHeight="1" x14ac:dyDescent="0.15">
      <c r="A13" s="5"/>
      <c r="B13" s="7">
        <v>1</v>
      </c>
      <c r="C13" s="5" t="s">
        <v>54</v>
      </c>
      <c r="D13" s="5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5.75" customHeight="1" x14ac:dyDescent="0.15">
      <c r="A14" s="5"/>
      <c r="B14" s="9">
        <v>1</v>
      </c>
      <c r="C14" s="5" t="s">
        <v>57</v>
      </c>
      <c r="D14" s="8" t="s">
        <v>58</v>
      </c>
      <c r="F14" s="8">
        <v>19</v>
      </c>
      <c r="G14" s="5"/>
      <c r="H14" s="5"/>
      <c r="I14" s="5"/>
      <c r="J14" s="5"/>
      <c r="K14" s="5"/>
      <c r="L14" s="5"/>
      <c r="M14" s="5"/>
      <c r="N14" s="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"/>
      <c r="AL14" s="5"/>
      <c r="AM14" s="8">
        <v>29</v>
      </c>
      <c r="AN14" s="5"/>
      <c r="AO14" s="5"/>
      <c r="AP14" s="5"/>
      <c r="AQ14" s="5"/>
      <c r="AR14" s="5"/>
      <c r="AS14" s="5"/>
    </row>
    <row r="15" spans="1:45" ht="15.75" customHeight="1" x14ac:dyDescent="0.15">
      <c r="A15" s="5"/>
      <c r="B15" s="7">
        <v>1</v>
      </c>
      <c r="C15" s="5" t="s">
        <v>57</v>
      </c>
      <c r="D15" s="5" t="s">
        <v>59</v>
      </c>
      <c r="F15" s="8"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"/>
      <c r="AL15" s="5"/>
      <c r="AM15" s="5"/>
      <c r="AN15" s="5"/>
      <c r="AO15" s="5"/>
      <c r="AP15" s="5"/>
      <c r="AQ15" s="5"/>
      <c r="AR15" s="5"/>
      <c r="AS15" s="5"/>
    </row>
    <row r="16" spans="1:45" ht="15.75" customHeight="1" x14ac:dyDescent="0.15">
      <c r="A16" s="5"/>
      <c r="B16" s="7">
        <v>1</v>
      </c>
      <c r="C16" s="5" t="s">
        <v>60</v>
      </c>
      <c r="D16" s="5" t="s">
        <v>61</v>
      </c>
      <c r="F16" s="5"/>
      <c r="G16" s="5"/>
      <c r="H16" s="5"/>
      <c r="I16" s="5"/>
      <c r="J16" s="5"/>
      <c r="K16" s="5"/>
      <c r="L16" s="8"/>
      <c r="M16" s="5"/>
      <c r="N16" s="5"/>
      <c r="O16" s="5"/>
      <c r="P16" s="5"/>
      <c r="Q16" s="8"/>
      <c r="R16" s="8"/>
      <c r="S16" s="8">
        <v>20</v>
      </c>
      <c r="T16" s="5"/>
      <c r="U16" s="5"/>
      <c r="V16" s="5"/>
      <c r="W16" s="5"/>
      <c r="X16" s="5"/>
      <c r="Y16" s="8"/>
      <c r="Z16" s="8"/>
      <c r="AA16" s="5"/>
      <c r="AB16" s="5"/>
      <c r="AC16" s="5"/>
      <c r="AD16" s="5"/>
      <c r="AE16" s="5"/>
      <c r="AF16" s="5"/>
      <c r="AG16" s="5"/>
      <c r="AH16" s="8">
        <v>20</v>
      </c>
      <c r="AI16" s="8"/>
      <c r="AJ16" s="5"/>
      <c r="AK16" s="5"/>
      <c r="AL16" s="5"/>
      <c r="AM16" s="5"/>
      <c r="AN16" s="5"/>
      <c r="AO16" s="8">
        <v>34</v>
      </c>
      <c r="AP16" s="5"/>
      <c r="AQ16" s="5"/>
      <c r="AR16" s="5"/>
      <c r="AS16" s="5"/>
    </row>
    <row r="17" spans="1:45" ht="15.75" customHeight="1" x14ac:dyDescent="0.15">
      <c r="A17" s="5"/>
      <c r="B17" s="9"/>
      <c r="C17" s="5"/>
      <c r="D17" s="5"/>
      <c r="F17" s="5"/>
      <c r="G17" s="5"/>
      <c r="H17" s="5"/>
      <c r="I17" s="5"/>
      <c r="J17" s="5"/>
      <c r="K17" s="8"/>
      <c r="L17" s="8"/>
      <c r="M17" s="5"/>
      <c r="N17" s="5"/>
      <c r="O17" s="5"/>
      <c r="P17" s="5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8">
        <v>29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5.75" customHeight="1" x14ac:dyDescent="0.15">
      <c r="A18" s="5"/>
      <c r="B18" s="9">
        <v>1</v>
      </c>
      <c r="C18" s="5" t="s">
        <v>60</v>
      </c>
      <c r="D18" s="5" t="s">
        <v>62</v>
      </c>
      <c r="F18" s="5"/>
      <c r="G18" s="5"/>
      <c r="H18" s="5"/>
      <c r="I18" s="5"/>
      <c r="J18" s="5"/>
      <c r="K18" s="8"/>
      <c r="L18" s="8"/>
      <c r="M18" s="5"/>
      <c r="N18" s="5"/>
      <c r="O18" s="5"/>
      <c r="P18" s="5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5.75" customHeight="1" x14ac:dyDescent="0.15">
      <c r="A19" s="5"/>
      <c r="B19" s="7">
        <v>1</v>
      </c>
      <c r="C19" s="5" t="s">
        <v>60</v>
      </c>
      <c r="D19" s="5" t="s">
        <v>63</v>
      </c>
      <c r="F19" s="5"/>
      <c r="G19" s="5"/>
      <c r="H19" s="5"/>
      <c r="I19" s="5"/>
      <c r="J19" s="5"/>
      <c r="K19" s="5"/>
      <c r="L19" s="5"/>
      <c r="M19" s="5"/>
      <c r="N19" s="8"/>
      <c r="O19" s="5"/>
      <c r="P19" s="5"/>
      <c r="Q19" s="8"/>
      <c r="R19" s="5"/>
      <c r="S19" s="5"/>
      <c r="T19" s="5"/>
      <c r="U19" s="5"/>
      <c r="V19" s="5"/>
      <c r="W19" s="5"/>
      <c r="X19" s="5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8"/>
      <c r="AR19" s="5"/>
      <c r="AS19" s="5"/>
    </row>
    <row r="20" spans="1:45" ht="15.75" customHeight="1" x14ac:dyDescent="0.15">
      <c r="A20" s="1"/>
      <c r="B20" s="7"/>
      <c r="C20" s="5"/>
      <c r="D20" s="5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8">
        <v>20</v>
      </c>
      <c r="AR20" s="5"/>
      <c r="AS20" s="5"/>
    </row>
    <row r="21" spans="1:45" ht="15.75" customHeight="1" x14ac:dyDescent="0.15">
      <c r="A21" s="1"/>
      <c r="B21" s="7">
        <v>1</v>
      </c>
      <c r="C21" s="5" t="s">
        <v>60</v>
      </c>
      <c r="D21" s="5" t="s">
        <v>64</v>
      </c>
      <c r="F21" s="5"/>
      <c r="G21" s="5"/>
      <c r="H21" s="5"/>
      <c r="I21" s="5"/>
      <c r="J21" s="5"/>
      <c r="K21" s="5"/>
      <c r="L21" s="5"/>
      <c r="M21" s="5"/>
      <c r="N21" s="8"/>
      <c r="O21" s="5"/>
      <c r="P21" s="5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8"/>
      <c r="AR21" s="5"/>
      <c r="AS21" s="5"/>
    </row>
    <row r="22" spans="1:45" ht="15.75" customHeight="1" x14ac:dyDescent="0.15">
      <c r="A22" s="1"/>
      <c r="B22" s="7"/>
      <c r="C22" s="5"/>
      <c r="D22" s="5"/>
      <c r="F22" s="5"/>
      <c r="G22" s="5"/>
      <c r="H22" s="5"/>
      <c r="I22" s="5"/>
      <c r="J22" s="8"/>
      <c r="K22" s="8"/>
      <c r="L22" s="8"/>
      <c r="M22" s="8"/>
      <c r="N22" s="5"/>
      <c r="O22" s="5"/>
      <c r="P22" s="8"/>
      <c r="Q22" s="8"/>
      <c r="R22" s="5"/>
      <c r="S22" s="8"/>
      <c r="T22" s="5"/>
      <c r="U22" s="5"/>
      <c r="V22" s="5"/>
      <c r="W22" s="5"/>
      <c r="X22" s="5"/>
      <c r="Y22" s="5"/>
      <c r="Z22" s="8"/>
      <c r="AA22" s="8"/>
      <c r="AB22" s="8"/>
      <c r="AC22" s="5"/>
      <c r="AD22" s="8"/>
      <c r="AE22" s="5"/>
      <c r="AF22" s="8"/>
      <c r="AG22" s="5"/>
      <c r="AH22" s="5"/>
      <c r="AI22" s="5"/>
      <c r="AJ22" s="8"/>
      <c r="AK22" s="5"/>
      <c r="AL22" s="8"/>
      <c r="AM22" s="5"/>
      <c r="AN22" s="5"/>
      <c r="AO22" s="8"/>
      <c r="AP22" s="5"/>
      <c r="AQ22" s="8">
        <v>20</v>
      </c>
      <c r="AR22" s="5"/>
      <c r="AS22" s="5"/>
    </row>
    <row r="23" spans="1:45" ht="15.75" customHeight="1" x14ac:dyDescent="0.15">
      <c r="A23" s="1" t="s">
        <v>65</v>
      </c>
      <c r="B23" s="7">
        <v>2</v>
      </c>
      <c r="C23" s="5" t="s">
        <v>43</v>
      </c>
      <c r="D23" s="5" t="s">
        <v>66</v>
      </c>
      <c r="F23" s="5"/>
      <c r="G23" s="5"/>
      <c r="H23" s="5"/>
      <c r="I23" s="5"/>
      <c r="J23" s="8"/>
      <c r="K23" s="8"/>
      <c r="L23" s="8">
        <v>6</v>
      </c>
      <c r="M23" s="8"/>
      <c r="N23" s="5"/>
      <c r="O23" s="5"/>
      <c r="P23" s="8"/>
      <c r="Q23" s="8"/>
      <c r="R23" s="5"/>
      <c r="S23" s="8"/>
      <c r="T23" s="5"/>
      <c r="U23" s="5"/>
      <c r="V23" s="5"/>
      <c r="W23" s="5"/>
      <c r="X23" s="5"/>
      <c r="Y23" s="5"/>
      <c r="Z23" s="8"/>
      <c r="AA23" s="8"/>
      <c r="AB23" s="8"/>
      <c r="AC23" s="5"/>
      <c r="AD23" s="8">
        <v>6</v>
      </c>
      <c r="AE23" s="5"/>
      <c r="AF23" s="8"/>
      <c r="AG23" s="5"/>
      <c r="AH23" s="5"/>
      <c r="AI23" s="8">
        <v>22</v>
      </c>
      <c r="AJ23" s="8"/>
      <c r="AK23" s="5"/>
      <c r="AL23" s="8"/>
      <c r="AM23" s="5"/>
      <c r="AN23" s="5"/>
      <c r="AO23" s="8"/>
      <c r="AP23" s="5"/>
      <c r="AQ23" s="8"/>
      <c r="AR23" s="5"/>
      <c r="AS23" s="5"/>
    </row>
    <row r="24" spans="1:45" ht="15.75" customHeight="1" x14ac:dyDescent="0.15">
      <c r="B24" s="9"/>
      <c r="C24" s="5"/>
      <c r="D24" s="5"/>
      <c r="F24" s="5"/>
      <c r="G24" s="5"/>
      <c r="H24" s="5"/>
      <c r="I24" s="5"/>
      <c r="J24" s="8"/>
      <c r="K24" s="5"/>
      <c r="L24" s="8">
        <v>38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customHeight="1" x14ac:dyDescent="0.15">
      <c r="B25" s="9">
        <v>2</v>
      </c>
      <c r="C25" s="5" t="s">
        <v>43</v>
      </c>
      <c r="D25" s="5" t="s">
        <v>67</v>
      </c>
      <c r="F25" s="5"/>
      <c r="G25" s="5"/>
      <c r="H25" s="5"/>
      <c r="I25" s="5"/>
      <c r="J25" s="8"/>
      <c r="K25" s="5"/>
      <c r="L25" s="5"/>
      <c r="M25" s="5"/>
      <c r="N25" s="5"/>
      <c r="O25" s="5"/>
      <c r="P25" s="8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8"/>
      <c r="AK25" s="5"/>
      <c r="AL25" s="5"/>
      <c r="AM25" s="5"/>
      <c r="AN25" s="5"/>
      <c r="AO25" s="5"/>
      <c r="AP25" s="5"/>
      <c r="AQ25" s="8"/>
      <c r="AR25" s="5"/>
      <c r="AS25" s="5"/>
    </row>
    <row r="26" spans="1:45" ht="15.75" customHeight="1" x14ac:dyDescent="0.15">
      <c r="A26" s="5"/>
      <c r="B26" s="7">
        <v>2</v>
      </c>
      <c r="C26" s="5" t="s">
        <v>43</v>
      </c>
      <c r="D26" s="8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8">
        <v>28</v>
      </c>
      <c r="S26" s="5"/>
      <c r="T26" s="5"/>
      <c r="U26" s="8">
        <v>23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>
        <v>28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5.75" customHeight="1" x14ac:dyDescent="0.15">
      <c r="A27" s="5"/>
      <c r="B27" s="9">
        <v>2</v>
      </c>
      <c r="C27" s="5" t="s">
        <v>47</v>
      </c>
      <c r="D27" s="5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8"/>
      <c r="AR27" s="5"/>
      <c r="AS27" s="5"/>
    </row>
    <row r="28" spans="1:45" ht="15.75" customHeight="1" x14ac:dyDescent="0.15">
      <c r="A28" s="5"/>
      <c r="B28" s="7">
        <v>2</v>
      </c>
      <c r="C28" s="5" t="s">
        <v>47</v>
      </c>
      <c r="D28" s="5" t="s">
        <v>70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5.75" customHeight="1" x14ac:dyDescent="0.15">
      <c r="A29" s="5"/>
      <c r="B29" s="7">
        <v>2</v>
      </c>
      <c r="C29" s="5" t="s">
        <v>50</v>
      </c>
      <c r="D29" s="5" t="s">
        <v>71</v>
      </c>
      <c r="F29" s="5"/>
      <c r="G29" s="5"/>
      <c r="H29" s="5"/>
      <c r="I29" s="5"/>
      <c r="J29" s="5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/>
      <c r="AA29" s="5"/>
      <c r="AB29" s="5"/>
      <c r="AC29" s="5"/>
      <c r="AD29" s="5"/>
      <c r="AE29" s="5"/>
      <c r="AF29" s="5"/>
      <c r="AG29" s="5"/>
      <c r="AH29" s="5"/>
      <c r="AI29" s="8">
        <v>22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5.75" customHeight="1" x14ac:dyDescent="0.15">
      <c r="A30" s="5"/>
      <c r="B30" s="9">
        <v>2</v>
      </c>
      <c r="C30" s="5" t="s">
        <v>50</v>
      </c>
      <c r="D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/>
      <c r="AA30" s="5"/>
      <c r="AB30" s="5"/>
      <c r="AC30" s="5"/>
      <c r="AD30" s="5"/>
      <c r="AE30" s="5"/>
      <c r="AF30" s="5"/>
      <c r="AG30" s="5"/>
      <c r="AH30" s="5"/>
      <c r="AI30" s="8">
        <v>22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5.75" customHeight="1" x14ac:dyDescent="0.15">
      <c r="A31" s="5"/>
      <c r="B31" s="7">
        <v>2</v>
      </c>
      <c r="C31" s="5" t="s">
        <v>54</v>
      </c>
      <c r="D31" s="5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>
        <v>20</v>
      </c>
      <c r="T31" s="5"/>
      <c r="U31" s="5"/>
      <c r="V31" s="5"/>
      <c r="W31" s="5"/>
      <c r="X31" s="5"/>
      <c r="Y31" s="5"/>
      <c r="Z31" s="5"/>
      <c r="AA31" s="5"/>
      <c r="AB31" s="8">
        <v>19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5.75" customHeight="1" x14ac:dyDescent="0.15">
      <c r="A32" s="5"/>
      <c r="B32" s="7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>
        <v>28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customHeight="1" x14ac:dyDescent="0.15">
      <c r="A33" s="5"/>
      <c r="B33" s="7">
        <v>2</v>
      </c>
      <c r="C33" s="5" t="s">
        <v>54</v>
      </c>
      <c r="D33" s="5" t="s">
        <v>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5.75" customHeight="1" x14ac:dyDescent="0.15">
      <c r="A34" s="5"/>
      <c r="B34" s="9">
        <v>2</v>
      </c>
      <c r="C34" s="5" t="s">
        <v>57</v>
      </c>
      <c r="D34" s="5" t="s">
        <v>75</v>
      </c>
      <c r="F34" s="5"/>
      <c r="G34" s="5"/>
      <c r="H34" s="5"/>
      <c r="I34" s="5"/>
      <c r="J34" s="5"/>
      <c r="K34" s="8"/>
      <c r="L34" s="8">
        <v>38</v>
      </c>
      <c r="M34" s="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/>
      <c r="AA34" s="8"/>
      <c r="AB34" s="5"/>
      <c r="AC34" s="5"/>
      <c r="AD34" s="8">
        <v>6</v>
      </c>
      <c r="AE34" s="5"/>
      <c r="AF34" s="8"/>
      <c r="AG34" s="5"/>
      <c r="AH34" s="5"/>
      <c r="AI34" s="8">
        <v>22</v>
      </c>
      <c r="AJ34" s="8"/>
      <c r="AK34" s="5"/>
      <c r="AL34" s="5"/>
      <c r="AM34" s="5"/>
      <c r="AN34" s="5"/>
      <c r="AO34" s="8"/>
      <c r="AP34" s="5"/>
      <c r="AQ34" s="5"/>
      <c r="AR34" s="5"/>
      <c r="AS34" s="5"/>
    </row>
    <row r="35" spans="1:45" ht="15.75" customHeight="1" x14ac:dyDescent="0.15">
      <c r="A35" s="5"/>
      <c r="B35" s="7">
        <v>2</v>
      </c>
      <c r="C35" s="5" t="s">
        <v>57</v>
      </c>
      <c r="D35" s="5" t="s">
        <v>76</v>
      </c>
      <c r="F35" s="5"/>
      <c r="G35" s="5"/>
      <c r="H35" s="5"/>
      <c r="I35" s="5"/>
      <c r="J35" s="5"/>
      <c r="K35" s="5"/>
      <c r="L35" s="8">
        <v>38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5.75" customHeight="1" x14ac:dyDescent="0.15">
      <c r="A36" s="5"/>
      <c r="B36" s="7">
        <v>2</v>
      </c>
      <c r="C36" s="5" t="s">
        <v>60</v>
      </c>
      <c r="D36" s="5" t="s">
        <v>77</v>
      </c>
      <c r="F36" s="5"/>
      <c r="G36" s="8">
        <v>20</v>
      </c>
      <c r="H36" s="5"/>
      <c r="I36" s="5"/>
      <c r="J36" s="8"/>
      <c r="K36" s="5"/>
      <c r="L36" s="8"/>
      <c r="M36" s="5"/>
      <c r="N36" s="5"/>
      <c r="O36" s="8">
        <v>28</v>
      </c>
      <c r="P36" s="5"/>
      <c r="Q36" s="5"/>
      <c r="R36" s="5"/>
      <c r="S36" s="8">
        <v>28</v>
      </c>
      <c r="T36" s="5"/>
      <c r="U36" s="5"/>
      <c r="V36" s="5"/>
      <c r="W36" s="5"/>
      <c r="X36" s="8"/>
      <c r="Y36" s="5"/>
      <c r="Z36" s="5"/>
      <c r="AA36" s="5"/>
      <c r="AB36" s="5"/>
      <c r="AC36" s="8">
        <v>22</v>
      </c>
      <c r="AD36" s="5"/>
      <c r="AE36" s="5"/>
      <c r="AF36" s="5"/>
      <c r="AG36" s="5"/>
      <c r="AH36" s="5"/>
      <c r="AI36" s="8">
        <v>22</v>
      </c>
      <c r="AJ36" s="5"/>
      <c r="AK36" s="5"/>
      <c r="AL36" s="5"/>
      <c r="AM36" s="5"/>
      <c r="AN36" s="8"/>
      <c r="AO36" s="5"/>
      <c r="AP36" s="8">
        <v>28</v>
      </c>
      <c r="AQ36" s="8"/>
      <c r="AR36" s="5"/>
      <c r="AS36" s="5"/>
    </row>
    <row r="37" spans="1:45" ht="15.75" customHeight="1" x14ac:dyDescent="0.15">
      <c r="A37" s="5"/>
      <c r="B37" s="9">
        <v>2</v>
      </c>
      <c r="C37" s="5" t="s">
        <v>60</v>
      </c>
      <c r="D37" s="5" t="s">
        <v>78</v>
      </c>
      <c r="F37" s="5"/>
      <c r="G37" s="5"/>
      <c r="H37" s="5"/>
      <c r="I37" s="5"/>
      <c r="J37" s="8"/>
      <c r="K37" s="5"/>
      <c r="L37" s="5"/>
      <c r="M37" s="5"/>
      <c r="N37" s="5"/>
      <c r="O37" s="5"/>
      <c r="P37" s="5"/>
      <c r="Q37" s="5"/>
      <c r="R37" s="8">
        <v>28</v>
      </c>
      <c r="S37" s="8">
        <v>28</v>
      </c>
      <c r="T37" s="5"/>
      <c r="U37" s="5"/>
      <c r="V37" s="5"/>
      <c r="W37" s="5"/>
      <c r="X37" s="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>
        <v>22</v>
      </c>
      <c r="AJ37" s="5"/>
      <c r="AK37" s="5"/>
      <c r="AL37" s="5"/>
      <c r="AM37" s="5"/>
      <c r="AN37" s="8"/>
      <c r="AO37" s="5"/>
      <c r="AP37" s="8">
        <v>28</v>
      </c>
      <c r="AQ37" s="5"/>
      <c r="AR37" s="5"/>
      <c r="AS37" s="5"/>
    </row>
    <row r="38" spans="1:45" ht="15.75" customHeight="1" x14ac:dyDescent="0.15">
      <c r="A38" s="5"/>
      <c r="B38" s="7">
        <v>2</v>
      </c>
      <c r="C38" s="5" t="s">
        <v>60</v>
      </c>
      <c r="D38" s="5" t="s">
        <v>79</v>
      </c>
      <c r="E38" s="6">
        <v>22</v>
      </c>
      <c r="F38" s="5"/>
      <c r="G38" s="5"/>
      <c r="H38" s="5"/>
      <c r="I38" s="5"/>
      <c r="J38" s="8"/>
      <c r="K38" s="5"/>
      <c r="L38" s="8"/>
      <c r="M38" s="5"/>
      <c r="N38" s="5"/>
      <c r="O38" s="8">
        <v>28</v>
      </c>
      <c r="P38" s="8"/>
      <c r="Q38" s="5"/>
      <c r="R38" s="5"/>
      <c r="S38" s="5"/>
      <c r="T38" s="5"/>
      <c r="U38" s="8"/>
      <c r="V38" s="5"/>
      <c r="W38" s="5"/>
      <c r="X38" s="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>
        <v>22</v>
      </c>
      <c r="AJ38" s="5"/>
      <c r="AK38" s="5"/>
      <c r="AL38" s="5"/>
      <c r="AM38" s="5"/>
      <c r="AN38" s="8"/>
      <c r="AO38" s="5"/>
      <c r="AP38" s="8">
        <v>28</v>
      </c>
      <c r="AQ38" s="8"/>
      <c r="AR38" s="5"/>
      <c r="AS38" s="5"/>
    </row>
    <row r="39" spans="1:45" ht="15.75" customHeight="1" x14ac:dyDescent="0.15">
      <c r="A39" s="1"/>
      <c r="B39" s="7">
        <v>2</v>
      </c>
      <c r="C39" s="5" t="s">
        <v>60</v>
      </c>
      <c r="D39" s="5" t="s">
        <v>80</v>
      </c>
      <c r="E39" s="6">
        <v>22</v>
      </c>
      <c r="F39" s="5"/>
      <c r="G39" s="5"/>
      <c r="H39" s="5"/>
      <c r="I39" s="5"/>
      <c r="J39" s="8"/>
      <c r="K39" s="5"/>
      <c r="L39" s="5"/>
      <c r="M39" s="5"/>
      <c r="N39" s="5"/>
      <c r="O39" s="5"/>
      <c r="P39" s="5"/>
      <c r="Q39" s="5"/>
      <c r="R39" s="8">
        <v>28</v>
      </c>
      <c r="S39" s="5"/>
      <c r="T39" s="5"/>
      <c r="U39" s="8"/>
      <c r="V39" s="5"/>
      <c r="W39" s="5"/>
      <c r="X39" s="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>
        <v>22</v>
      </c>
      <c r="AJ39" s="5"/>
      <c r="AK39" s="5"/>
      <c r="AL39" s="5"/>
      <c r="AM39" s="5"/>
      <c r="AN39" s="8"/>
      <c r="AO39" s="5"/>
      <c r="AP39" s="8">
        <v>28</v>
      </c>
      <c r="AQ39" s="8"/>
      <c r="AR39" s="5"/>
      <c r="AS39" s="5"/>
    </row>
    <row r="40" spans="1:45" ht="15.75" customHeight="1" x14ac:dyDescent="0.15">
      <c r="A40" s="1"/>
      <c r="B40" s="7"/>
      <c r="C40" s="5"/>
      <c r="D40" s="5"/>
      <c r="F40" s="8"/>
      <c r="G40" s="5"/>
      <c r="H40" s="5"/>
      <c r="I40" s="8"/>
      <c r="J40" s="8"/>
      <c r="K40" s="5"/>
      <c r="L40" s="5"/>
      <c r="M40" s="5"/>
      <c r="N40" s="8"/>
      <c r="O40" s="8"/>
      <c r="P40" s="5"/>
      <c r="Q40" s="8"/>
      <c r="R40" s="8"/>
      <c r="S40" s="8"/>
      <c r="T40" s="8"/>
      <c r="U40" s="5"/>
      <c r="V40" s="5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customHeight="1" x14ac:dyDescent="0.15">
      <c r="A41" s="1" t="s">
        <v>81</v>
      </c>
      <c r="B41" s="7">
        <v>6</v>
      </c>
      <c r="C41" s="5" t="s">
        <v>43</v>
      </c>
      <c r="D41" s="5" t="s">
        <v>82</v>
      </c>
      <c r="F41" s="8"/>
      <c r="G41" s="5"/>
      <c r="H41" s="5"/>
      <c r="I41" s="8"/>
      <c r="J41" s="8"/>
      <c r="K41" s="5"/>
      <c r="L41" s="5"/>
      <c r="M41" s="5"/>
      <c r="N41" s="8"/>
      <c r="O41" s="8">
        <v>38</v>
      </c>
      <c r="P41" s="5"/>
      <c r="Q41" s="8"/>
      <c r="R41" s="8"/>
      <c r="S41" s="8"/>
      <c r="T41" s="8"/>
      <c r="U41" s="5"/>
      <c r="V41" s="5"/>
      <c r="W41" s="8"/>
      <c r="X41" s="5"/>
      <c r="Y41" s="8"/>
      <c r="Z41" s="8"/>
      <c r="AA41" s="5"/>
      <c r="AB41" s="8"/>
      <c r="AC41" s="5"/>
      <c r="AD41" s="5"/>
      <c r="AE41" s="8"/>
      <c r="AF41" s="8"/>
      <c r="AG41" s="8"/>
      <c r="AH41" s="8"/>
      <c r="AI41" s="5"/>
      <c r="AJ41" s="8"/>
      <c r="AK41" s="5"/>
      <c r="AL41" s="5"/>
      <c r="AM41" s="5"/>
      <c r="AN41" s="8"/>
      <c r="AO41" s="8">
        <v>34</v>
      </c>
      <c r="AP41" s="5"/>
      <c r="AQ41" s="5"/>
      <c r="AR41" s="8"/>
      <c r="AS41" s="5"/>
    </row>
    <row r="42" spans="1:45" ht="15.75" customHeight="1" x14ac:dyDescent="0.15">
      <c r="B42" s="9"/>
      <c r="C42" s="5"/>
      <c r="D42" s="5"/>
      <c r="F42" s="5"/>
      <c r="G42" s="5"/>
      <c r="H42" s="5"/>
      <c r="I42" s="8">
        <v>29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8">
        <v>38</v>
      </c>
      <c r="AO42" s="5"/>
      <c r="AP42" s="5"/>
      <c r="AQ42" s="5"/>
      <c r="AR42" s="5"/>
      <c r="AS42" s="5"/>
    </row>
    <row r="43" spans="1:45" ht="15.75" customHeight="1" x14ac:dyDescent="0.15">
      <c r="B43" s="9">
        <v>6</v>
      </c>
      <c r="C43" s="5" t="s">
        <v>43</v>
      </c>
      <c r="D43" s="5" t="s">
        <v>83</v>
      </c>
      <c r="F43" s="5"/>
      <c r="G43" s="5"/>
      <c r="H43" s="5"/>
      <c r="I43" s="5"/>
      <c r="J43" s="5"/>
      <c r="K43" s="5"/>
      <c r="L43" s="5"/>
      <c r="M43" s="5"/>
      <c r="N43" s="8"/>
      <c r="O43" s="8">
        <v>38</v>
      </c>
      <c r="P43" s="5"/>
      <c r="Q43" s="8"/>
      <c r="R43" s="8"/>
      <c r="S43" s="5"/>
      <c r="T43" s="5"/>
      <c r="U43" s="5"/>
      <c r="V43" s="5"/>
      <c r="W43" s="5"/>
      <c r="X43" s="5"/>
      <c r="Y43" s="5"/>
      <c r="Z43" s="8"/>
      <c r="AA43" s="5"/>
      <c r="AB43" s="8"/>
      <c r="AC43" s="5"/>
      <c r="AD43" s="5"/>
      <c r="AE43" s="8"/>
      <c r="AF43" s="5"/>
      <c r="AG43" s="5"/>
      <c r="AH43" s="5"/>
      <c r="AI43" s="8">
        <v>34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5.75" customHeight="1" x14ac:dyDescent="0.15">
      <c r="A44" s="5"/>
      <c r="B44" s="7">
        <v>6</v>
      </c>
      <c r="C44" s="5" t="s">
        <v>47</v>
      </c>
      <c r="D44" s="5" t="s">
        <v>84</v>
      </c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8"/>
      <c r="AI44" s="8">
        <v>34</v>
      </c>
      <c r="AJ44" s="8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5.75" customHeight="1" x14ac:dyDescent="0.15">
      <c r="A45" s="5"/>
      <c r="B45" s="7">
        <v>6</v>
      </c>
      <c r="C45" s="5" t="s">
        <v>50</v>
      </c>
      <c r="D45" s="5" t="s">
        <v>85</v>
      </c>
      <c r="F45" s="5"/>
      <c r="G45" s="5"/>
      <c r="H45" s="5"/>
      <c r="I45" s="8">
        <v>29</v>
      </c>
      <c r="J45" s="5"/>
      <c r="K45" s="5"/>
      <c r="L45" s="5"/>
      <c r="M45" s="5"/>
      <c r="N45" s="5"/>
      <c r="O45" s="5"/>
      <c r="P45" s="5"/>
      <c r="Q45" s="5"/>
      <c r="R45" s="8"/>
      <c r="S45" s="5"/>
      <c r="T45" s="5"/>
      <c r="U45" s="5"/>
      <c r="V45" s="5"/>
      <c r="W45" s="5"/>
      <c r="X45" s="5"/>
      <c r="Y45" s="5"/>
      <c r="Z45" s="8"/>
      <c r="AA45" s="5"/>
      <c r="AB45" s="8"/>
      <c r="AC45" s="5"/>
      <c r="AD45" s="5"/>
      <c r="AE45" s="8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8"/>
      <c r="AS45" s="5"/>
    </row>
    <row r="46" spans="1:45" ht="15.75" customHeight="1" x14ac:dyDescent="0.15">
      <c r="A46" s="5"/>
      <c r="B46" s="9">
        <v>6</v>
      </c>
      <c r="C46" s="5" t="s">
        <v>54</v>
      </c>
      <c r="D46" s="5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5.75" customHeight="1" x14ac:dyDescent="0.15">
      <c r="A47" s="5"/>
      <c r="B47" s="7">
        <v>6</v>
      </c>
      <c r="C47" s="5" t="s">
        <v>54</v>
      </c>
      <c r="D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5.75" customHeight="1" x14ac:dyDescent="0.15">
      <c r="A48" s="5"/>
      <c r="B48" s="7">
        <v>6</v>
      </c>
      <c r="C48" s="5" t="s">
        <v>57</v>
      </c>
      <c r="D48" s="5" t="s">
        <v>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5.75" customHeight="1" x14ac:dyDescent="0.15">
      <c r="A49" s="5"/>
      <c r="B49" s="9">
        <v>6</v>
      </c>
      <c r="C49" s="5" t="s">
        <v>57</v>
      </c>
      <c r="D49" s="5" t="s">
        <v>89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5.75" customHeight="1" x14ac:dyDescent="0.15">
      <c r="A50" s="5"/>
      <c r="B50" s="7">
        <v>6</v>
      </c>
      <c r="C50" s="5" t="s">
        <v>57</v>
      </c>
      <c r="D50" s="5" t="s">
        <v>90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5.75" customHeight="1" x14ac:dyDescent="0.15">
      <c r="A51" s="5"/>
      <c r="B51" s="7">
        <v>6</v>
      </c>
      <c r="C51" s="5" t="s">
        <v>60</v>
      </c>
      <c r="D51" s="5" t="s">
        <v>91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3" x14ac:dyDescent="0.15">
      <c r="A52" s="5"/>
      <c r="B52" s="9">
        <v>6</v>
      </c>
      <c r="C52" s="5" t="s">
        <v>60</v>
      </c>
      <c r="D52" s="5" t="s">
        <v>92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3" x14ac:dyDescent="0.15">
      <c r="A53" s="5"/>
      <c r="B53" s="7">
        <v>6</v>
      </c>
      <c r="C53" s="5" t="s">
        <v>60</v>
      </c>
      <c r="D53" s="5" t="s">
        <v>93</v>
      </c>
      <c r="F53" s="5"/>
      <c r="G53" s="5"/>
      <c r="H53" s="5"/>
      <c r="I53" s="5"/>
      <c r="J53" s="5"/>
      <c r="K53" s="8">
        <v>28</v>
      </c>
      <c r="L53" s="5"/>
      <c r="M53" s="5"/>
      <c r="N53" s="5"/>
      <c r="O53" s="8"/>
      <c r="P53" s="5"/>
      <c r="Q53" s="5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>
        <v>19</v>
      </c>
      <c r="AI53" s="5"/>
      <c r="AJ53" s="5"/>
      <c r="AK53" s="8">
        <v>28</v>
      </c>
      <c r="AL53" s="5"/>
      <c r="AM53" s="5"/>
      <c r="AN53" s="5"/>
      <c r="AO53" s="8">
        <v>34</v>
      </c>
      <c r="AP53" s="5"/>
      <c r="AQ53" s="5"/>
      <c r="AR53" s="5"/>
      <c r="AS53" s="5"/>
    </row>
    <row r="54" spans="1:45" ht="13" x14ac:dyDescent="0.15">
      <c r="A54" s="5"/>
      <c r="B54" s="7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>
        <v>34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" x14ac:dyDescent="0.15">
      <c r="A55" s="1"/>
      <c r="B55" s="7">
        <v>6</v>
      </c>
      <c r="C55" s="5" t="s">
        <v>60</v>
      </c>
      <c r="D55" s="5" t="s">
        <v>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3" x14ac:dyDescent="0.15">
      <c r="A56" s="1"/>
      <c r="B56" s="7"/>
      <c r="C56" s="5"/>
      <c r="D56" s="5"/>
      <c r="F56" s="8"/>
      <c r="G56" s="8"/>
      <c r="H56" s="5"/>
      <c r="I56" s="5"/>
      <c r="J56" s="8"/>
      <c r="K56" s="5"/>
      <c r="L56" s="5"/>
      <c r="M56" s="8"/>
      <c r="N56" s="5"/>
      <c r="O56" s="8"/>
      <c r="P56" s="8"/>
      <c r="Q56" s="5"/>
      <c r="R56" s="5"/>
      <c r="S56" s="8"/>
      <c r="T56" s="5"/>
      <c r="U56" s="5"/>
      <c r="V56" s="5"/>
      <c r="W56" s="8"/>
      <c r="X56" s="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" x14ac:dyDescent="0.15">
      <c r="A57" s="1" t="s">
        <v>95</v>
      </c>
      <c r="B57" s="7">
        <v>17</v>
      </c>
      <c r="C57" s="5" t="s">
        <v>43</v>
      </c>
      <c r="D57" s="5" t="s">
        <v>96</v>
      </c>
      <c r="E57" s="6">
        <v>6</v>
      </c>
      <c r="F57" s="8">
        <v>34</v>
      </c>
      <c r="G57" s="8"/>
      <c r="H57" s="5"/>
      <c r="I57" s="5"/>
      <c r="J57" s="8"/>
      <c r="K57" s="5"/>
      <c r="L57" s="5"/>
      <c r="M57" s="8"/>
      <c r="N57" s="5"/>
      <c r="O57" s="8">
        <v>2</v>
      </c>
      <c r="P57" s="8"/>
      <c r="Q57" s="5"/>
      <c r="R57" s="5"/>
      <c r="S57" s="8"/>
      <c r="T57" s="5"/>
      <c r="U57" s="5"/>
      <c r="V57" s="5"/>
      <c r="W57" s="8"/>
      <c r="X57" s="8">
        <v>22</v>
      </c>
      <c r="Y57" s="8"/>
      <c r="Z57" s="5"/>
      <c r="AA57" s="5"/>
      <c r="AB57" s="5"/>
      <c r="AC57" s="8"/>
      <c r="AD57" s="5"/>
      <c r="AE57" s="8"/>
      <c r="AF57" s="5"/>
      <c r="AG57" s="5"/>
      <c r="AH57" s="8"/>
      <c r="AI57" s="5"/>
      <c r="AJ57" s="8"/>
      <c r="AK57" s="8">
        <v>2</v>
      </c>
      <c r="AL57" s="8"/>
      <c r="AM57" s="5"/>
      <c r="AN57" s="8">
        <v>38</v>
      </c>
      <c r="AO57" s="5"/>
      <c r="AP57" s="5"/>
      <c r="AQ57" s="8"/>
      <c r="AR57" s="8"/>
      <c r="AS57" s="5"/>
    </row>
    <row r="58" spans="1:45" ht="13" x14ac:dyDescent="0.15">
      <c r="B58" s="9"/>
      <c r="C58" s="5"/>
      <c r="D58" s="5"/>
      <c r="F58" s="5"/>
      <c r="G58" s="8"/>
      <c r="H58" s="5"/>
      <c r="I58" s="5"/>
      <c r="J58" s="8"/>
      <c r="K58" s="5"/>
      <c r="L58" s="5"/>
      <c r="M58" s="8"/>
      <c r="N58" s="5"/>
      <c r="O58" s="8"/>
      <c r="P58" s="8"/>
      <c r="Q58" s="5"/>
      <c r="R58" s="5"/>
      <c r="S58" s="8"/>
      <c r="T58" s="5"/>
      <c r="U58" s="5"/>
      <c r="V58" s="5"/>
      <c r="W58" s="5"/>
      <c r="X58" s="8">
        <v>23</v>
      </c>
      <c r="Y58" s="5"/>
      <c r="Z58" s="5"/>
      <c r="AA58" s="5"/>
      <c r="AB58" s="5"/>
      <c r="AC58" s="8">
        <v>38</v>
      </c>
      <c r="AD58" s="5"/>
      <c r="AE58" s="5"/>
      <c r="AF58" s="5"/>
      <c r="AG58" s="5"/>
      <c r="AH58" s="5"/>
      <c r="AI58" s="5"/>
      <c r="AJ58" s="8">
        <v>23</v>
      </c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" x14ac:dyDescent="0.15">
      <c r="B59" s="9">
        <v>17</v>
      </c>
      <c r="C59" s="5" t="s">
        <v>43</v>
      </c>
      <c r="D59" s="8" t="s">
        <v>97</v>
      </c>
      <c r="E59" s="6">
        <v>6</v>
      </c>
      <c r="F59" s="5"/>
      <c r="G59" s="8"/>
      <c r="H59" s="5"/>
      <c r="I59" s="5"/>
      <c r="J59" s="8"/>
      <c r="K59" s="5"/>
      <c r="L59" s="5"/>
      <c r="M59" s="8"/>
      <c r="N59" s="5"/>
      <c r="O59" s="8">
        <v>2</v>
      </c>
      <c r="P59" s="8"/>
      <c r="Q59" s="5"/>
      <c r="R59" s="5"/>
      <c r="S59" s="8"/>
      <c r="T59" s="5"/>
      <c r="U59" s="5"/>
      <c r="V59" s="5"/>
      <c r="W59" s="5"/>
      <c r="X59" s="5"/>
      <c r="Y59" s="8"/>
      <c r="Z59" s="5"/>
      <c r="AA59" s="5"/>
      <c r="AB59" s="5"/>
      <c r="AC59" s="8"/>
      <c r="AD59" s="5"/>
      <c r="AE59" s="8"/>
      <c r="AF59" s="5"/>
      <c r="AG59" s="5"/>
      <c r="AH59" s="8"/>
      <c r="AI59" s="5"/>
      <c r="AJ59" s="8"/>
      <c r="AK59" s="8">
        <v>2</v>
      </c>
      <c r="AL59" s="5"/>
      <c r="AM59" s="5"/>
      <c r="AN59" s="5"/>
      <c r="AO59" s="5"/>
      <c r="AP59" s="5"/>
      <c r="AQ59" s="8"/>
      <c r="AR59" s="8"/>
      <c r="AS59" s="5"/>
    </row>
    <row r="60" spans="1:45" ht="13" x14ac:dyDescent="0.15">
      <c r="A60" s="5"/>
      <c r="B60" s="7">
        <v>17</v>
      </c>
      <c r="C60" s="5" t="s">
        <v>43</v>
      </c>
      <c r="D60" s="5" t="s">
        <v>98</v>
      </c>
      <c r="F60" s="5"/>
      <c r="G60" s="5"/>
      <c r="H60" s="5"/>
      <c r="I60" s="5"/>
      <c r="J60" s="8"/>
      <c r="K60" s="5"/>
      <c r="L60" s="5"/>
      <c r="M60" s="8"/>
      <c r="N60" s="5"/>
      <c r="O60" s="8">
        <v>2</v>
      </c>
      <c r="P60" s="8"/>
      <c r="Q60" s="5"/>
      <c r="R60" s="5"/>
      <c r="S60" s="8"/>
      <c r="T60" s="5"/>
      <c r="U60" s="5"/>
      <c r="V60" s="5"/>
      <c r="W60" s="5"/>
      <c r="X60" s="5"/>
      <c r="Y60" s="8"/>
      <c r="Z60" s="5"/>
      <c r="AA60" s="5"/>
      <c r="AB60" s="5"/>
      <c r="AC60" s="5"/>
      <c r="AD60" s="5"/>
      <c r="AE60" s="8"/>
      <c r="AF60" s="5"/>
      <c r="AG60" s="5"/>
      <c r="AH60" s="8"/>
      <c r="AI60" s="5"/>
      <c r="AJ60" s="5"/>
      <c r="AK60" s="5"/>
      <c r="AL60" s="8"/>
      <c r="AM60" s="5"/>
      <c r="AN60" s="5"/>
      <c r="AO60" s="5"/>
      <c r="AP60" s="5"/>
      <c r="AQ60" s="8"/>
      <c r="AR60" s="8"/>
      <c r="AS60" s="5"/>
    </row>
    <row r="61" spans="1:45" ht="13" x14ac:dyDescent="0.15">
      <c r="A61" s="5"/>
      <c r="B61" s="9">
        <v>17</v>
      </c>
      <c r="C61" s="5" t="s">
        <v>43</v>
      </c>
      <c r="D61" s="8" t="s">
        <v>99</v>
      </c>
      <c r="F61" s="5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3" x14ac:dyDescent="0.15">
      <c r="A62" s="5"/>
      <c r="B62" s="7">
        <v>17</v>
      </c>
      <c r="C62" s="5" t="s">
        <v>43</v>
      </c>
      <c r="D62" s="5" t="s">
        <v>100</v>
      </c>
      <c r="F62" s="5"/>
      <c r="G62" s="8"/>
      <c r="H62" s="5"/>
      <c r="I62" s="5"/>
      <c r="J62" s="5"/>
      <c r="K62" s="5"/>
      <c r="L62" s="5"/>
      <c r="M62" s="8"/>
      <c r="N62" s="5"/>
      <c r="O62" s="8">
        <v>2</v>
      </c>
      <c r="P62" s="8"/>
      <c r="Q62" s="5"/>
      <c r="R62" s="5"/>
      <c r="S62" s="8"/>
      <c r="T62" s="5"/>
      <c r="U62" s="5"/>
      <c r="V62" s="5"/>
      <c r="W62" s="5"/>
      <c r="X62" s="5"/>
      <c r="Y62" s="8"/>
      <c r="Z62" s="5"/>
      <c r="AA62" s="5"/>
      <c r="AB62" s="5"/>
      <c r="AC62" s="5"/>
      <c r="AD62" s="5"/>
      <c r="AE62" s="8"/>
      <c r="AF62" s="5"/>
      <c r="AG62" s="5"/>
      <c r="AH62" s="8"/>
      <c r="AI62" s="5"/>
      <c r="AJ62" s="5"/>
      <c r="AK62" s="5"/>
      <c r="AL62" s="5"/>
      <c r="AM62" s="5"/>
      <c r="AN62" s="5"/>
      <c r="AO62" s="5"/>
      <c r="AP62" s="5"/>
      <c r="AQ62" s="8"/>
      <c r="AR62" s="8"/>
      <c r="AS62" s="5"/>
    </row>
    <row r="63" spans="1:45" ht="13" x14ac:dyDescent="0.15">
      <c r="A63" s="5"/>
      <c r="B63" s="9">
        <v>17</v>
      </c>
      <c r="C63" s="5" t="s">
        <v>43</v>
      </c>
      <c r="D63" s="8" t="s">
        <v>101</v>
      </c>
      <c r="F63" s="5"/>
      <c r="G63" s="5"/>
      <c r="H63" s="5"/>
      <c r="I63" s="5"/>
      <c r="J63" s="8"/>
      <c r="K63" s="5"/>
      <c r="L63" s="5"/>
      <c r="M63" s="5"/>
      <c r="N63" s="5"/>
      <c r="O63" s="8">
        <v>2</v>
      </c>
      <c r="P63" s="5"/>
      <c r="Q63" s="5"/>
      <c r="R63" s="5"/>
      <c r="S63" s="5"/>
      <c r="T63" s="5"/>
      <c r="U63" s="5"/>
      <c r="V63" s="5"/>
      <c r="W63" s="8">
        <v>22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8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3" x14ac:dyDescent="0.15">
      <c r="A64" s="5"/>
      <c r="B64" s="7">
        <v>17</v>
      </c>
      <c r="C64" s="5" t="s">
        <v>43</v>
      </c>
      <c r="D64" s="5" t="s">
        <v>102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/>
      <c r="AI64" s="5"/>
      <c r="AJ64" s="5"/>
      <c r="AK64" s="5"/>
      <c r="AL64" s="5"/>
      <c r="AM64" s="5"/>
      <c r="AN64" s="5"/>
      <c r="AO64" s="5"/>
      <c r="AP64" s="5"/>
      <c r="AQ64" s="8"/>
      <c r="AR64" s="5"/>
      <c r="AS64" s="5"/>
    </row>
    <row r="65" spans="1:45" ht="13" x14ac:dyDescent="0.15">
      <c r="A65" s="5"/>
      <c r="B65" s="9">
        <v>17</v>
      </c>
      <c r="C65" s="5" t="s">
        <v>47</v>
      </c>
      <c r="D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8">
        <v>2</v>
      </c>
      <c r="AL65" s="5"/>
      <c r="AM65" s="5"/>
      <c r="AN65" s="5"/>
      <c r="AO65" s="5"/>
      <c r="AP65" s="5"/>
      <c r="AQ65" s="8"/>
      <c r="AR65" s="5"/>
      <c r="AS65" s="5"/>
    </row>
    <row r="66" spans="1:45" ht="13" x14ac:dyDescent="0.15">
      <c r="A66" s="5"/>
      <c r="B66" s="7">
        <v>17</v>
      </c>
      <c r="C66" s="5" t="s">
        <v>50</v>
      </c>
      <c r="D66" s="5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8"/>
      <c r="AF66" s="5"/>
      <c r="AG66" s="5"/>
      <c r="AH66" s="5"/>
      <c r="AI66" s="5"/>
      <c r="AJ66" s="5"/>
      <c r="AK66" s="5"/>
      <c r="AL66" s="8"/>
      <c r="AM66" s="5"/>
      <c r="AN66" s="5"/>
      <c r="AO66" s="5"/>
      <c r="AP66" s="5"/>
      <c r="AQ66" s="5"/>
      <c r="AR66" s="5"/>
      <c r="AS66" s="5"/>
    </row>
    <row r="67" spans="1:45" ht="13" x14ac:dyDescent="0.15">
      <c r="A67" s="5"/>
      <c r="B67" s="9">
        <v>17</v>
      </c>
      <c r="C67" s="5" t="s">
        <v>50</v>
      </c>
      <c r="D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3" x14ac:dyDescent="0.15">
      <c r="A68" s="5"/>
      <c r="B68" s="7">
        <v>17</v>
      </c>
      <c r="C68" s="5" t="s">
        <v>54</v>
      </c>
      <c r="D68" s="5" t="s">
        <v>106</v>
      </c>
      <c r="E68" s="6">
        <v>6</v>
      </c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8"/>
      <c r="AR68" s="5"/>
      <c r="AS68" s="5"/>
    </row>
    <row r="69" spans="1:45" ht="13" x14ac:dyDescent="0.15">
      <c r="A69" s="5"/>
      <c r="B69" s="9">
        <v>17</v>
      </c>
      <c r="C69" s="5" t="s">
        <v>54</v>
      </c>
      <c r="D69" s="5" t="s">
        <v>107</v>
      </c>
      <c r="E69" s="6">
        <v>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8"/>
      <c r="AR69" s="5"/>
      <c r="AS69" s="5"/>
    </row>
    <row r="70" spans="1:45" ht="13" x14ac:dyDescent="0.15">
      <c r="A70" s="5"/>
      <c r="B70" s="7">
        <v>17</v>
      </c>
      <c r="C70" s="5" t="s">
        <v>57</v>
      </c>
      <c r="D70" s="5" t="s">
        <v>108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ht="13" x14ac:dyDescent="0.15">
      <c r="A71" s="5"/>
      <c r="B71" s="9">
        <v>17</v>
      </c>
      <c r="C71" s="5" t="s">
        <v>57</v>
      </c>
      <c r="D71" s="5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ht="13" x14ac:dyDescent="0.15">
      <c r="A72" s="5"/>
      <c r="B72" s="7">
        <v>17</v>
      </c>
      <c r="C72" s="5" t="s">
        <v>60</v>
      </c>
      <c r="D72" s="5" t="s">
        <v>110</v>
      </c>
      <c r="E72" s="6">
        <v>2</v>
      </c>
      <c r="F72" s="5"/>
      <c r="G72" s="8"/>
      <c r="H72" s="5"/>
      <c r="I72" s="5"/>
      <c r="J72" s="5"/>
      <c r="K72" s="5"/>
      <c r="L72" s="5"/>
      <c r="M72" s="5"/>
      <c r="N72" s="5"/>
      <c r="O72" s="5"/>
      <c r="P72" s="8"/>
      <c r="Q72" s="5"/>
      <c r="R72" s="5"/>
      <c r="S72" s="8"/>
      <c r="T72" s="5"/>
      <c r="U72" s="5"/>
      <c r="V72" s="5"/>
      <c r="W72" s="5"/>
      <c r="X72" s="5"/>
      <c r="Y72" s="8"/>
      <c r="Z72" s="5"/>
      <c r="AA72" s="5"/>
      <c r="AB72" s="5"/>
      <c r="AC72" s="8">
        <v>1</v>
      </c>
      <c r="AD72" s="5"/>
      <c r="AE72" s="5"/>
      <c r="AF72" s="5"/>
      <c r="AG72" s="5"/>
      <c r="AH72" s="5"/>
      <c r="AI72" s="5"/>
      <c r="AJ72" s="5"/>
      <c r="AK72" s="8">
        <v>2</v>
      </c>
      <c r="AL72" s="5"/>
      <c r="AM72" s="5"/>
      <c r="AN72" s="5"/>
      <c r="AO72" s="5"/>
      <c r="AP72" s="5"/>
      <c r="AQ72" s="8"/>
      <c r="AR72" s="5"/>
      <c r="AS72" s="5"/>
    </row>
    <row r="73" spans="1:45" ht="13" x14ac:dyDescent="0.15">
      <c r="A73" s="5"/>
      <c r="B73" s="9">
        <v>17</v>
      </c>
      <c r="C73" s="5" t="s">
        <v>60</v>
      </c>
      <c r="D73" s="5" t="s">
        <v>111</v>
      </c>
      <c r="F73" s="5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ht="13" x14ac:dyDescent="0.15">
      <c r="A74" s="5"/>
      <c r="B74" s="7">
        <v>17</v>
      </c>
      <c r="C74" s="5" t="s">
        <v>60</v>
      </c>
      <c r="D74" s="5" t="s">
        <v>112</v>
      </c>
      <c r="F74" s="5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  <c r="T74" s="5"/>
      <c r="U74" s="5"/>
      <c r="V74" s="5"/>
      <c r="W74" s="5"/>
      <c r="X74" s="5"/>
      <c r="Y74" s="5"/>
      <c r="Z74" s="5"/>
      <c r="AA74" s="5"/>
      <c r="AB74" s="5"/>
      <c r="AC74" s="8">
        <v>38</v>
      </c>
      <c r="AD74" s="5"/>
      <c r="AE74" s="5"/>
      <c r="AF74" s="5"/>
      <c r="AG74" s="5"/>
      <c r="AH74" s="5"/>
      <c r="AI74" s="5"/>
      <c r="AJ74" s="5"/>
      <c r="AK74" s="8">
        <v>2</v>
      </c>
      <c r="AL74" s="5"/>
      <c r="AM74" s="5"/>
      <c r="AN74" s="5"/>
      <c r="AO74" s="5"/>
      <c r="AP74" s="5"/>
      <c r="AQ74" s="5"/>
      <c r="AR74" s="8"/>
      <c r="AS74" s="5"/>
    </row>
    <row r="75" spans="1:45" ht="13" x14ac:dyDescent="0.15">
      <c r="A75" s="5"/>
      <c r="B75" s="9">
        <v>17</v>
      </c>
      <c r="C75" s="5" t="s">
        <v>60</v>
      </c>
      <c r="D75" s="5" t="s">
        <v>113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ht="13" x14ac:dyDescent="0.15">
      <c r="A76" s="1"/>
      <c r="B76" s="7"/>
      <c r="C76" s="5"/>
      <c r="D76" s="8"/>
      <c r="F76" s="5"/>
      <c r="G76" s="5"/>
      <c r="H76" s="8"/>
      <c r="I76" s="5"/>
      <c r="J76" s="8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ht="13" x14ac:dyDescent="0.15">
      <c r="A77" s="1"/>
      <c r="B77" s="7"/>
      <c r="C77" s="5"/>
      <c r="D77" s="8"/>
      <c r="F77" s="5"/>
      <c r="G77" s="5"/>
      <c r="H77" s="8"/>
      <c r="I77" s="5"/>
      <c r="J77" s="8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ht="13" x14ac:dyDescent="0.15">
      <c r="A78" s="1" t="s">
        <v>114</v>
      </c>
      <c r="B78" s="7">
        <v>19</v>
      </c>
      <c r="C78" s="5" t="s">
        <v>43</v>
      </c>
      <c r="D78" s="8" t="s">
        <v>115</v>
      </c>
      <c r="F78" s="5"/>
      <c r="G78" s="5"/>
      <c r="H78" s="8">
        <v>28</v>
      </c>
      <c r="I78" s="5"/>
      <c r="J78" s="8"/>
      <c r="K78" s="5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ht="13" x14ac:dyDescent="0.15">
      <c r="B79" s="9">
        <v>19</v>
      </c>
      <c r="C79" s="5" t="s">
        <v>43</v>
      </c>
      <c r="D79" s="8" t="s">
        <v>116</v>
      </c>
      <c r="F79" s="8"/>
      <c r="G79" s="5"/>
      <c r="H79" s="5"/>
      <c r="I79" s="8"/>
      <c r="J79" s="8"/>
      <c r="K79" s="8"/>
      <c r="L79" s="8"/>
      <c r="M79" s="5"/>
      <c r="N79" s="8">
        <v>2</v>
      </c>
      <c r="O79" s="8"/>
      <c r="P79" s="5"/>
      <c r="Q79" s="8"/>
      <c r="R79" s="8"/>
      <c r="S79" s="5"/>
      <c r="T79" s="5"/>
      <c r="U79" s="5"/>
      <c r="V79" s="5"/>
      <c r="W79" s="5"/>
      <c r="X79" s="8"/>
      <c r="Y79" s="5"/>
      <c r="Z79" s="8"/>
      <c r="AA79" s="5"/>
      <c r="AB79" s="8"/>
      <c r="AC79" s="5"/>
      <c r="AD79" s="5"/>
      <c r="AE79" s="5"/>
      <c r="AF79" s="5"/>
      <c r="AG79" s="5"/>
      <c r="AH79" s="5"/>
      <c r="AI79" s="8">
        <v>2</v>
      </c>
      <c r="AJ79" s="8"/>
      <c r="AK79" s="8"/>
      <c r="AL79" s="8"/>
      <c r="AM79" s="5"/>
      <c r="AN79" s="5"/>
      <c r="AO79" s="8"/>
      <c r="AP79" s="5"/>
      <c r="AQ79" s="8"/>
      <c r="AR79" s="8"/>
      <c r="AS79" s="5"/>
    </row>
    <row r="80" spans="1:45" ht="13" x14ac:dyDescent="0.15">
      <c r="A80" s="5"/>
      <c r="B80" s="7"/>
      <c r="C80" s="5"/>
      <c r="D80" s="5"/>
      <c r="F80" s="8"/>
      <c r="G80" s="5"/>
      <c r="H80" s="5"/>
      <c r="I80" s="8"/>
      <c r="J80" s="5"/>
      <c r="K80" s="8"/>
      <c r="L80" s="5"/>
      <c r="M80" s="5"/>
      <c r="N80" s="8"/>
      <c r="O80" s="5"/>
      <c r="P80" s="5"/>
      <c r="Q80" s="8"/>
      <c r="R80" s="8"/>
      <c r="S80" s="8"/>
      <c r="T80" s="5"/>
      <c r="U80" s="5"/>
      <c r="V80" s="5"/>
      <c r="W80" s="5"/>
      <c r="X80" s="8"/>
      <c r="Y80" s="5"/>
      <c r="Z80" s="8"/>
      <c r="AA80" s="5"/>
      <c r="AB80" s="5"/>
      <c r="AC80" s="5"/>
      <c r="AD80" s="5"/>
      <c r="AE80" s="8"/>
      <c r="AF80" s="5"/>
      <c r="AG80" s="5"/>
      <c r="AH80" s="5"/>
      <c r="AI80" s="8"/>
      <c r="AJ80" s="5"/>
      <c r="AK80" s="8"/>
      <c r="AL80" s="8">
        <v>34</v>
      </c>
      <c r="AM80" s="5"/>
      <c r="AN80" s="5"/>
      <c r="AO80" s="5"/>
      <c r="AP80" s="5"/>
      <c r="AQ80" s="5"/>
      <c r="AR80" s="5"/>
      <c r="AS80" s="5"/>
    </row>
    <row r="81" spans="1:45" ht="13" x14ac:dyDescent="0.15">
      <c r="A81" s="5"/>
      <c r="B81" s="7">
        <v>19</v>
      </c>
      <c r="C81" s="5" t="s">
        <v>43</v>
      </c>
      <c r="D81" s="5" t="s">
        <v>117</v>
      </c>
      <c r="F81" s="8"/>
      <c r="G81" s="5"/>
      <c r="H81" s="5"/>
      <c r="I81" s="8"/>
      <c r="J81" s="5"/>
      <c r="K81" s="8"/>
      <c r="L81" s="5"/>
      <c r="M81" s="5"/>
      <c r="N81" s="8">
        <v>2</v>
      </c>
      <c r="O81" s="5"/>
      <c r="P81" s="5"/>
      <c r="Q81" s="8"/>
      <c r="R81" s="8"/>
      <c r="S81" s="8"/>
      <c r="T81" s="5"/>
      <c r="U81" s="5"/>
      <c r="V81" s="5"/>
      <c r="W81" s="5"/>
      <c r="X81" s="8"/>
      <c r="Y81" s="5"/>
      <c r="Z81" s="8"/>
      <c r="AA81" s="5"/>
      <c r="AB81" s="5"/>
      <c r="AC81" s="5"/>
      <c r="AD81" s="5"/>
      <c r="AE81" s="8"/>
      <c r="AF81" s="5"/>
      <c r="AG81" s="5"/>
      <c r="AH81" s="5"/>
      <c r="AI81" s="8"/>
      <c r="AJ81" s="5"/>
      <c r="AK81" s="8"/>
      <c r="AL81" s="5"/>
      <c r="AM81" s="5"/>
      <c r="AN81" s="5"/>
      <c r="AO81" s="5"/>
      <c r="AP81" s="5"/>
      <c r="AQ81" s="8"/>
      <c r="AR81" s="8"/>
      <c r="AS81" s="5"/>
    </row>
    <row r="82" spans="1:45" ht="13" x14ac:dyDescent="0.15">
      <c r="A82" s="5"/>
      <c r="B82" s="9">
        <v>19</v>
      </c>
      <c r="C82" s="5" t="s">
        <v>47</v>
      </c>
      <c r="D82" s="5" t="s">
        <v>118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8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ht="13" x14ac:dyDescent="0.15">
      <c r="A83" s="5"/>
      <c r="B83" s="7">
        <v>19</v>
      </c>
      <c r="C83" s="5" t="s">
        <v>47</v>
      </c>
      <c r="D83" s="8" t="s">
        <v>119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8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8"/>
      <c r="AR83" s="5"/>
      <c r="AS83" s="5"/>
    </row>
    <row r="84" spans="1:45" ht="13" x14ac:dyDescent="0.15">
      <c r="A84" s="5"/>
      <c r="B84" s="9">
        <v>19</v>
      </c>
      <c r="C84" s="5" t="s">
        <v>50</v>
      </c>
      <c r="D84" s="5" t="s">
        <v>120</v>
      </c>
      <c r="F84" s="5"/>
      <c r="G84" s="5"/>
      <c r="H84" s="5"/>
      <c r="I84" s="5"/>
      <c r="J84" s="5"/>
      <c r="K84" s="8"/>
      <c r="L84" s="5"/>
      <c r="M84" s="5"/>
      <c r="N84" s="5"/>
      <c r="O84" s="5"/>
      <c r="P84" s="5"/>
      <c r="Q84" s="5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8"/>
      <c r="AK84" s="5"/>
      <c r="AL84" s="8"/>
      <c r="AM84" s="5"/>
      <c r="AN84" s="5"/>
      <c r="AO84" s="8"/>
      <c r="AP84" s="5"/>
      <c r="AQ84" s="5"/>
      <c r="AR84" s="5"/>
      <c r="AS84" s="5"/>
    </row>
    <row r="85" spans="1:45" ht="13" x14ac:dyDescent="0.15">
      <c r="A85" s="5"/>
      <c r="B85" s="7">
        <v>19</v>
      </c>
      <c r="C85" s="5" t="s">
        <v>50</v>
      </c>
      <c r="D85" s="5" t="s">
        <v>121</v>
      </c>
      <c r="F85" s="5"/>
      <c r="G85" s="5"/>
      <c r="H85" s="5"/>
      <c r="I85" s="5"/>
      <c r="J85" s="5"/>
      <c r="K85" s="8"/>
      <c r="L85" s="5"/>
      <c r="M85" s="5"/>
      <c r="N85" s="5"/>
      <c r="O85" s="5"/>
      <c r="P85" s="5"/>
      <c r="Q85" s="5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8"/>
      <c r="AK85" s="5"/>
      <c r="AL85" s="8"/>
      <c r="AM85" s="5"/>
      <c r="AN85" s="5"/>
      <c r="AO85" s="8"/>
      <c r="AP85" s="5"/>
      <c r="AQ85" s="5"/>
      <c r="AR85" s="5"/>
      <c r="AS85" s="5"/>
    </row>
    <row r="86" spans="1:45" ht="13" x14ac:dyDescent="0.15">
      <c r="A86" s="5"/>
      <c r="B86" s="9">
        <v>19</v>
      </c>
      <c r="C86" s="5" t="s">
        <v>54</v>
      </c>
      <c r="D86" s="5" t="s">
        <v>122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3" x14ac:dyDescent="0.15">
      <c r="A87" s="5"/>
      <c r="B87" s="7">
        <v>19</v>
      </c>
      <c r="C87" s="5" t="s">
        <v>54</v>
      </c>
      <c r="D87" s="5" t="s">
        <v>123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3" x14ac:dyDescent="0.15">
      <c r="A88" s="5"/>
      <c r="B88" s="9">
        <v>19</v>
      </c>
      <c r="C88" s="5" t="s">
        <v>57</v>
      </c>
      <c r="D88" s="5" t="s">
        <v>124</v>
      </c>
      <c r="F88" s="5"/>
      <c r="G88" s="5"/>
      <c r="H88" s="5"/>
      <c r="I88" s="5"/>
      <c r="J88" s="5"/>
      <c r="K88" s="5"/>
      <c r="L88" s="8"/>
      <c r="M88" s="5"/>
      <c r="N88" s="5"/>
      <c r="O88" s="5"/>
      <c r="P88" s="5"/>
      <c r="Q88" s="5"/>
      <c r="R88" s="8"/>
      <c r="S88" s="8"/>
      <c r="T88" s="5"/>
      <c r="U88" s="5"/>
      <c r="V88" s="5"/>
      <c r="W88" s="5"/>
      <c r="X88" s="8">
        <v>29</v>
      </c>
      <c r="Y88" s="5"/>
      <c r="Z88" s="8"/>
      <c r="AA88" s="5"/>
      <c r="AB88" s="5"/>
      <c r="AC88" s="5"/>
      <c r="AD88" s="5"/>
      <c r="AE88" s="5"/>
      <c r="AF88" s="5"/>
      <c r="AG88" s="8">
        <v>34</v>
      </c>
      <c r="AH88" s="5"/>
      <c r="AI88" s="5"/>
      <c r="AJ88" s="5"/>
      <c r="AK88" s="5"/>
      <c r="AL88" s="8">
        <v>34</v>
      </c>
      <c r="AM88" s="5"/>
      <c r="AN88" s="5"/>
      <c r="AO88" s="5"/>
      <c r="AP88" s="5"/>
      <c r="AQ88" s="5"/>
      <c r="AR88" s="5"/>
      <c r="AS88" s="5"/>
    </row>
    <row r="89" spans="1:45" ht="13" x14ac:dyDescent="0.15">
      <c r="A89" s="5"/>
      <c r="B89" s="7">
        <v>19</v>
      </c>
      <c r="C89" s="5" t="s">
        <v>57</v>
      </c>
      <c r="D89" s="5" t="s">
        <v>125</v>
      </c>
      <c r="F89" s="5"/>
      <c r="G89" s="5"/>
      <c r="H89" s="5"/>
      <c r="I89" s="5"/>
      <c r="J89" s="5"/>
      <c r="K89" s="5"/>
      <c r="L89" s="8"/>
      <c r="M89" s="5"/>
      <c r="N89" s="5"/>
      <c r="O89" s="5"/>
      <c r="P89" s="5"/>
      <c r="Q89" s="5"/>
      <c r="R89" s="8"/>
      <c r="S89" s="5"/>
      <c r="T89" s="5"/>
      <c r="U89" s="5"/>
      <c r="V89" s="5"/>
      <c r="W89" s="5"/>
      <c r="X89" s="8">
        <v>29</v>
      </c>
      <c r="Y89" s="5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3" x14ac:dyDescent="0.15">
      <c r="A90" s="5"/>
      <c r="B90" s="9">
        <v>19</v>
      </c>
      <c r="C90" s="5" t="s">
        <v>60</v>
      </c>
      <c r="D90" s="5" t="s">
        <v>126</v>
      </c>
      <c r="F90" s="8"/>
      <c r="G90" s="5"/>
      <c r="H90" s="5"/>
      <c r="I90" s="8"/>
      <c r="J90" s="5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8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8"/>
      <c r="AR90" s="5"/>
      <c r="AS90" s="5"/>
    </row>
    <row r="91" spans="1:45" ht="13" x14ac:dyDescent="0.15">
      <c r="A91" s="5"/>
      <c r="B91" s="7">
        <v>19</v>
      </c>
      <c r="C91" s="5" t="s">
        <v>60</v>
      </c>
      <c r="D91" s="5" t="s">
        <v>127</v>
      </c>
      <c r="F91" s="8"/>
      <c r="G91" s="5"/>
      <c r="H91" s="5"/>
      <c r="I91" s="8"/>
      <c r="J91" s="5"/>
      <c r="K91" s="5"/>
      <c r="L91" s="5"/>
      <c r="M91" s="5"/>
      <c r="N91" s="5"/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/>
      <c r="AL91" s="8"/>
      <c r="AM91" s="5"/>
      <c r="AN91" s="5"/>
      <c r="AO91" s="8"/>
      <c r="AP91" s="5"/>
      <c r="AQ91" s="5"/>
      <c r="AR91" s="5"/>
      <c r="AS91" s="5"/>
    </row>
    <row r="92" spans="1:45" ht="13" x14ac:dyDescent="0.15">
      <c r="A92" s="5"/>
      <c r="B92" s="9"/>
      <c r="C92" s="5"/>
      <c r="D92" s="5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8">
        <v>34</v>
      </c>
      <c r="AM92" s="5"/>
      <c r="AN92" s="5"/>
      <c r="AO92" s="5"/>
      <c r="AP92" s="5"/>
      <c r="AQ92" s="8"/>
      <c r="AR92" s="5"/>
      <c r="AS92" s="5"/>
    </row>
    <row r="93" spans="1:45" ht="13" x14ac:dyDescent="0.15">
      <c r="A93" s="1"/>
      <c r="B93" s="9">
        <v>19</v>
      </c>
      <c r="C93" s="5" t="s">
        <v>60</v>
      </c>
      <c r="D93" s="5" t="s">
        <v>128</v>
      </c>
      <c r="E93" s="6">
        <v>28</v>
      </c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">
        <v>28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8"/>
      <c r="AM93" s="5"/>
      <c r="AN93" s="5"/>
      <c r="AO93" s="5"/>
      <c r="AP93" s="5"/>
      <c r="AQ93" s="5"/>
      <c r="AR93" s="5"/>
      <c r="AS93" s="5"/>
    </row>
    <row r="94" spans="1:45" ht="13" x14ac:dyDescent="0.15">
      <c r="A94" s="1"/>
      <c r="B94" s="7">
        <v>19</v>
      </c>
      <c r="C94" s="5" t="s">
        <v>60</v>
      </c>
      <c r="D94" s="5" t="s">
        <v>129</v>
      </c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8">
        <v>34</v>
      </c>
      <c r="AM94" s="5"/>
      <c r="AN94" s="5"/>
      <c r="AO94" s="5"/>
      <c r="AP94" s="5"/>
      <c r="AQ94" s="5"/>
      <c r="AR94" s="5"/>
      <c r="AS94" s="5"/>
    </row>
    <row r="95" spans="1:45" ht="13" x14ac:dyDescent="0.15">
      <c r="A95" s="1" t="s">
        <v>130</v>
      </c>
      <c r="B95" s="7">
        <v>20</v>
      </c>
      <c r="C95" s="5" t="s">
        <v>43</v>
      </c>
      <c r="D95" s="5" t="s">
        <v>131</v>
      </c>
      <c r="F95" s="8"/>
      <c r="G95" s="5"/>
      <c r="H95" s="5"/>
      <c r="I95" s="8">
        <v>1</v>
      </c>
      <c r="J95" s="8"/>
      <c r="K95" s="8"/>
      <c r="L95" s="8">
        <v>2</v>
      </c>
      <c r="M95" s="8"/>
      <c r="N95" s="8"/>
      <c r="O95" s="5"/>
      <c r="P95" s="8"/>
      <c r="Q95" s="5"/>
      <c r="R95" s="8"/>
      <c r="S95" s="8"/>
      <c r="T95" s="5"/>
      <c r="U95" s="5"/>
      <c r="V95" s="5"/>
      <c r="W95" s="8">
        <v>23</v>
      </c>
      <c r="X95" s="8"/>
      <c r="Y95" s="8">
        <v>6</v>
      </c>
      <c r="Z95" s="8"/>
      <c r="AA95" s="5"/>
      <c r="AB95" s="5"/>
      <c r="AC95" s="8"/>
      <c r="AD95" s="5"/>
      <c r="AE95" s="5"/>
      <c r="AF95" s="8"/>
      <c r="AG95" s="5"/>
      <c r="AH95" s="8">
        <v>29</v>
      </c>
      <c r="AI95" s="8"/>
      <c r="AJ95" s="5"/>
      <c r="AK95" s="8">
        <v>6</v>
      </c>
      <c r="AL95" s="8"/>
      <c r="AM95" s="5"/>
      <c r="AN95" s="5"/>
      <c r="AO95" s="8"/>
      <c r="AP95" s="8"/>
      <c r="AQ95" s="8"/>
      <c r="AR95" s="8">
        <v>1</v>
      </c>
      <c r="AS95" s="5"/>
    </row>
    <row r="96" spans="1:45" ht="13" x14ac:dyDescent="0.15">
      <c r="B96" s="7"/>
      <c r="C96" s="5"/>
      <c r="D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"/>
      <c r="Y96" s="5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8"/>
      <c r="AL96" s="8"/>
      <c r="AM96" s="5"/>
      <c r="AN96" s="5"/>
      <c r="AO96" s="8">
        <v>34</v>
      </c>
      <c r="AP96" s="8">
        <v>29</v>
      </c>
      <c r="AQ96" s="8"/>
      <c r="AR96" s="5"/>
      <c r="AS96" s="5"/>
    </row>
    <row r="97" spans="1:45" ht="13" x14ac:dyDescent="0.15">
      <c r="B97" s="7">
        <v>20</v>
      </c>
      <c r="C97" s="5" t="s">
        <v>43</v>
      </c>
      <c r="D97" s="8" t="s">
        <v>132</v>
      </c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">
        <v>6</v>
      </c>
      <c r="Y97" s="5"/>
      <c r="Z97" s="8"/>
      <c r="AA97" s="5"/>
      <c r="AB97" s="5"/>
      <c r="AC97" s="5"/>
      <c r="AD97" s="5"/>
      <c r="AE97" s="5"/>
      <c r="AF97" s="5"/>
      <c r="AG97" s="5"/>
      <c r="AH97" s="5"/>
      <c r="AI97" s="8"/>
      <c r="AJ97" s="5"/>
      <c r="AK97" s="8">
        <v>6</v>
      </c>
      <c r="AL97" s="8"/>
      <c r="AM97" s="5"/>
      <c r="AN97" s="5"/>
      <c r="AO97" s="5"/>
      <c r="AP97" s="8"/>
      <c r="AQ97" s="8">
        <v>1</v>
      </c>
      <c r="AR97" s="5"/>
      <c r="AS97" s="5"/>
    </row>
    <row r="98" spans="1:45" ht="13" x14ac:dyDescent="0.15">
      <c r="A98" s="5"/>
      <c r="B98" s="9"/>
      <c r="C98" s="5"/>
      <c r="D98" s="5"/>
      <c r="F98" s="5"/>
      <c r="G98" s="5"/>
      <c r="H98" s="5"/>
      <c r="I98" s="5"/>
      <c r="J98" s="8"/>
      <c r="K98" s="5"/>
      <c r="L98" s="5"/>
      <c r="M98" s="5"/>
      <c r="N98" s="5"/>
      <c r="O98" s="8"/>
      <c r="P98" s="5"/>
      <c r="Q98" s="5"/>
      <c r="R98" s="5"/>
      <c r="S98" s="8"/>
      <c r="T98" s="5"/>
      <c r="U98" s="5"/>
      <c r="V98" s="5"/>
      <c r="W98" s="5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8"/>
      <c r="AM98" s="5"/>
      <c r="AN98" s="5"/>
      <c r="AO98" s="5"/>
      <c r="AP98" s="8"/>
      <c r="AQ98" s="8"/>
      <c r="AR98" s="5"/>
      <c r="AS98" s="5"/>
    </row>
    <row r="99" spans="1:45" ht="13" x14ac:dyDescent="0.15">
      <c r="A99" s="5"/>
      <c r="B99" s="9">
        <v>20</v>
      </c>
      <c r="C99" s="5" t="s">
        <v>43</v>
      </c>
      <c r="D99" s="5" t="s">
        <v>133</v>
      </c>
      <c r="F99" s="5"/>
      <c r="G99" s="5"/>
      <c r="H99" s="5"/>
      <c r="I99" s="5"/>
      <c r="J99" s="8"/>
      <c r="K99" s="5"/>
      <c r="L99" s="5"/>
      <c r="M99" s="5"/>
      <c r="N99" s="5"/>
      <c r="O99" s="8"/>
      <c r="P99" s="5"/>
      <c r="Q99" s="5"/>
      <c r="R99" s="5"/>
      <c r="S99" s="8"/>
      <c r="T99" s="5"/>
      <c r="U99" s="5"/>
      <c r="V99" s="5"/>
      <c r="W99" s="5"/>
      <c r="X99" s="8">
        <v>6</v>
      </c>
      <c r="Y99" s="8">
        <v>6</v>
      </c>
      <c r="Z99" s="8"/>
      <c r="AA99" s="5"/>
      <c r="AB99" s="5"/>
      <c r="AC99" s="8"/>
      <c r="AD99" s="5"/>
      <c r="AE99" s="5"/>
      <c r="AF99" s="5"/>
      <c r="AG99" s="5"/>
      <c r="AH99" s="5"/>
      <c r="AI99" s="8"/>
      <c r="AJ99" s="5"/>
      <c r="AK99" s="5"/>
      <c r="AL99" s="8"/>
      <c r="AM99" s="5"/>
      <c r="AN99" s="5"/>
      <c r="AO99" s="5"/>
      <c r="AP99" s="8">
        <v>29</v>
      </c>
      <c r="AQ99" s="8"/>
      <c r="AR99" s="5"/>
      <c r="AS99" s="5"/>
    </row>
    <row r="100" spans="1:45" ht="13" x14ac:dyDescent="0.15">
      <c r="A100" s="5"/>
      <c r="B100" s="7">
        <v>20</v>
      </c>
      <c r="C100" s="5" t="s">
        <v>43</v>
      </c>
      <c r="D100" s="5" t="s">
        <v>134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8"/>
      <c r="AR100" s="5"/>
      <c r="AS100" s="5"/>
    </row>
    <row r="101" spans="1:45" ht="13" x14ac:dyDescent="0.15">
      <c r="A101" s="5"/>
      <c r="B101" s="9">
        <v>20</v>
      </c>
      <c r="C101" s="5" t="s">
        <v>43</v>
      </c>
      <c r="D101" s="5" t="s">
        <v>135</v>
      </c>
      <c r="F101" s="5"/>
      <c r="G101" s="5"/>
      <c r="H101" s="5"/>
      <c r="I101" s="5"/>
      <c r="J101" s="8"/>
      <c r="K101" s="5"/>
      <c r="L101" s="5"/>
      <c r="M101" s="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"/>
      <c r="Y101" s="5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8">
        <v>6</v>
      </c>
      <c r="AL101" s="5"/>
      <c r="AM101" s="5"/>
      <c r="AN101" s="5"/>
      <c r="AO101" s="5"/>
      <c r="AP101" s="5"/>
      <c r="AQ101" s="8"/>
      <c r="AR101" s="5"/>
      <c r="AS101" s="5"/>
    </row>
    <row r="102" spans="1:45" ht="13" x14ac:dyDescent="0.15">
      <c r="A102" s="5"/>
      <c r="B102" s="7">
        <v>20</v>
      </c>
      <c r="C102" s="5" t="s">
        <v>47</v>
      </c>
      <c r="D102" s="5" t="s">
        <v>136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8"/>
      <c r="AR102" s="5"/>
      <c r="AS102" s="5"/>
    </row>
    <row r="103" spans="1:45" ht="13" x14ac:dyDescent="0.15">
      <c r="A103" s="5"/>
      <c r="B103" s="9">
        <v>20</v>
      </c>
      <c r="C103" s="5" t="s">
        <v>47</v>
      </c>
      <c r="D103" s="5" t="s">
        <v>137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ht="13" x14ac:dyDescent="0.15">
      <c r="A104" s="5"/>
      <c r="B104" s="7">
        <v>20</v>
      </c>
      <c r="C104" s="5" t="s">
        <v>50</v>
      </c>
      <c r="D104" s="5" t="s">
        <v>138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>
        <v>22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ht="13" x14ac:dyDescent="0.15">
      <c r="A105" s="5"/>
      <c r="B105" s="9">
        <v>20</v>
      </c>
      <c r="C105" s="5" t="s">
        <v>50</v>
      </c>
      <c r="D105" s="5" t="s">
        <v>139</v>
      </c>
      <c r="F105" s="5"/>
      <c r="G105" s="5"/>
      <c r="H105" s="5"/>
      <c r="I105" s="8">
        <v>1</v>
      </c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/>
      <c r="V105" s="5"/>
      <c r="W105" s="5"/>
      <c r="X105" s="5"/>
      <c r="Y105" s="5"/>
      <c r="Z105" s="5"/>
      <c r="AA105" s="5"/>
      <c r="AB105" s="5"/>
      <c r="AC105" s="8"/>
      <c r="AD105" s="5"/>
      <c r="AE105" s="5"/>
      <c r="AF105" s="5"/>
      <c r="AG105" s="5"/>
      <c r="AH105" s="5"/>
      <c r="AI105" s="8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ht="13" x14ac:dyDescent="0.15">
      <c r="A106" s="5"/>
      <c r="B106" s="7">
        <v>20</v>
      </c>
      <c r="C106" s="5" t="s">
        <v>54</v>
      </c>
      <c r="D106" s="5" t="s">
        <v>140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ht="13" x14ac:dyDescent="0.15">
      <c r="A107" s="5"/>
      <c r="B107" s="9">
        <v>20</v>
      </c>
      <c r="C107" s="5" t="s">
        <v>54</v>
      </c>
      <c r="D107" s="5" t="s">
        <v>141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>
        <v>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ht="13" x14ac:dyDescent="0.15">
      <c r="A108" s="5"/>
      <c r="B108" s="7">
        <v>20</v>
      </c>
      <c r="C108" s="5" t="s">
        <v>57</v>
      </c>
      <c r="D108" s="5" t="s">
        <v>50</v>
      </c>
      <c r="F108" s="8"/>
      <c r="G108" s="5"/>
      <c r="H108" s="5"/>
      <c r="I108" s="5"/>
      <c r="J108" s="5"/>
      <c r="K108" s="5"/>
      <c r="L108" s="5"/>
      <c r="M108" s="8"/>
      <c r="N108" s="5"/>
      <c r="O108" s="5"/>
      <c r="P108" s="5"/>
      <c r="Q108" s="8">
        <v>6</v>
      </c>
      <c r="R108" s="5"/>
      <c r="S108" s="5"/>
      <c r="T108" s="5"/>
      <c r="U108" s="5"/>
      <c r="V108" s="5"/>
      <c r="W108" s="8">
        <v>23</v>
      </c>
      <c r="X108" s="8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/>
      <c r="AJ108" s="5"/>
      <c r="AK108" s="5"/>
      <c r="AL108" s="5"/>
      <c r="AM108" s="5"/>
      <c r="AN108" s="5"/>
      <c r="AO108" s="5"/>
      <c r="AP108" s="5"/>
      <c r="AQ108" s="8"/>
      <c r="AR108" s="5"/>
      <c r="AS108" s="5"/>
    </row>
    <row r="109" spans="1:45" ht="13" x14ac:dyDescent="0.15">
      <c r="A109" s="5"/>
      <c r="B109" s="9">
        <v>20</v>
      </c>
      <c r="C109" s="5" t="s">
        <v>57</v>
      </c>
      <c r="D109" s="5" t="s">
        <v>142</v>
      </c>
      <c r="F109" s="8"/>
      <c r="G109" s="5"/>
      <c r="H109" s="5"/>
      <c r="I109" s="5"/>
      <c r="J109" s="5"/>
      <c r="K109" s="5"/>
      <c r="L109" s="5"/>
      <c r="M109" s="8"/>
      <c r="N109" s="5"/>
      <c r="O109" s="5"/>
      <c r="P109" s="5"/>
      <c r="Q109" s="5"/>
      <c r="R109" s="5"/>
      <c r="S109" s="5"/>
      <c r="T109" s="5"/>
      <c r="U109" s="5"/>
      <c r="V109" s="5"/>
      <c r="W109" s="8">
        <v>23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8"/>
      <c r="AJ109" s="5"/>
      <c r="AK109" s="5"/>
      <c r="AL109" s="5"/>
      <c r="AM109" s="5"/>
      <c r="AN109" s="5"/>
      <c r="AO109" s="5"/>
      <c r="AP109" s="5"/>
      <c r="AQ109" s="8"/>
      <c r="AR109" s="5"/>
      <c r="AS109" s="5"/>
    </row>
    <row r="110" spans="1:45" ht="13" x14ac:dyDescent="0.15">
      <c r="A110" s="5"/>
      <c r="B110" s="7">
        <v>20</v>
      </c>
      <c r="C110" s="5" t="s">
        <v>57</v>
      </c>
      <c r="D110" s="8" t="s">
        <v>143</v>
      </c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8">
        <v>23</v>
      </c>
      <c r="X110" s="8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/>
      <c r="AJ110" s="5"/>
      <c r="AK110" s="5"/>
      <c r="AL110" s="5"/>
      <c r="AM110" s="5"/>
      <c r="AN110" s="5"/>
      <c r="AO110" s="5"/>
      <c r="AP110" s="5"/>
      <c r="AQ110" s="8"/>
      <c r="AR110" s="5"/>
      <c r="AS110" s="5"/>
    </row>
    <row r="111" spans="1:45" ht="13" x14ac:dyDescent="0.15">
      <c r="A111" s="5"/>
      <c r="B111" s="9">
        <v>20</v>
      </c>
      <c r="C111" s="5" t="s">
        <v>60</v>
      </c>
      <c r="D111" s="5" t="s">
        <v>144</v>
      </c>
      <c r="F111" s="5"/>
      <c r="G111" s="8"/>
      <c r="H111" s="5"/>
      <c r="I111" s="5"/>
      <c r="J111" s="5"/>
      <c r="K111" s="5"/>
      <c r="L111" s="5"/>
      <c r="M111" s="8"/>
      <c r="N111" s="5"/>
      <c r="O111" s="5"/>
      <c r="P111" s="5"/>
      <c r="Q111" s="8">
        <v>6</v>
      </c>
      <c r="R111" s="5"/>
      <c r="S111" s="8">
        <v>6</v>
      </c>
      <c r="T111" s="5"/>
      <c r="U111" s="5"/>
      <c r="V111" s="5"/>
      <c r="W111" s="5"/>
      <c r="X111" s="5"/>
      <c r="Y111" s="8">
        <v>6</v>
      </c>
      <c r="Z111" s="8"/>
      <c r="AA111" s="5"/>
      <c r="AB111" s="5"/>
      <c r="AC111" s="8"/>
      <c r="AD111" s="5"/>
      <c r="AE111" s="5"/>
      <c r="AF111" s="5"/>
      <c r="AG111" s="8">
        <v>6</v>
      </c>
      <c r="AH111" s="5"/>
      <c r="AI111" s="8"/>
      <c r="AJ111" s="5"/>
      <c r="AK111" s="5"/>
      <c r="AL111" s="5"/>
      <c r="AM111" s="5"/>
      <c r="AN111" s="5"/>
      <c r="AO111" s="5"/>
      <c r="AP111" s="8">
        <v>23</v>
      </c>
      <c r="AQ111" s="8"/>
      <c r="AR111" s="8">
        <v>6</v>
      </c>
      <c r="AS111" s="5"/>
    </row>
    <row r="112" spans="1:45" ht="13" x14ac:dyDescent="0.15">
      <c r="A112" s="5"/>
      <c r="B112" s="7">
        <v>20</v>
      </c>
      <c r="C112" s="5" t="s">
        <v>60</v>
      </c>
      <c r="D112" s="5" t="s">
        <v>145</v>
      </c>
      <c r="F112" s="5"/>
      <c r="G112" s="8"/>
      <c r="H112" s="5"/>
      <c r="I112" s="5"/>
      <c r="J112" s="5"/>
      <c r="K112" s="5"/>
      <c r="L112" s="5"/>
      <c r="M112" s="8"/>
      <c r="N112" s="5"/>
      <c r="O112" s="5"/>
      <c r="P112" s="5"/>
      <c r="Q112" s="8">
        <v>6</v>
      </c>
      <c r="R112" s="5"/>
      <c r="S112" s="5"/>
      <c r="T112" s="5"/>
      <c r="U112" s="5"/>
      <c r="V112" s="5"/>
      <c r="W112" s="5"/>
      <c r="X112" s="5"/>
      <c r="Y112" s="8">
        <v>6</v>
      </c>
      <c r="Z112" s="8"/>
      <c r="AA112" s="5"/>
      <c r="AB112" s="5"/>
      <c r="AC112" s="8"/>
      <c r="AD112" s="5"/>
      <c r="AE112" s="5"/>
      <c r="AF112" s="5"/>
      <c r="AG112" s="5"/>
      <c r="AH112" s="5"/>
      <c r="AI112" s="8"/>
      <c r="AJ112" s="5"/>
      <c r="AK112" s="5"/>
      <c r="AL112" s="5"/>
      <c r="AM112" s="5"/>
      <c r="AN112" s="5"/>
      <c r="AO112" s="5"/>
      <c r="AP112" s="8">
        <v>23</v>
      </c>
      <c r="AQ112" s="5"/>
      <c r="AR112" s="5"/>
      <c r="AS112" s="5"/>
    </row>
    <row r="113" spans="1:45" ht="13" x14ac:dyDescent="0.15">
      <c r="A113" s="1"/>
      <c r="B113" s="9">
        <v>20</v>
      </c>
      <c r="C113" s="5" t="s">
        <v>60</v>
      </c>
      <c r="D113" s="5" t="s">
        <v>146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">
        <v>23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8"/>
      <c r="AJ113" s="5"/>
      <c r="AK113" s="5"/>
      <c r="AL113" s="5"/>
      <c r="AM113" s="5"/>
      <c r="AN113" s="5"/>
      <c r="AO113" s="5"/>
      <c r="AP113" s="5"/>
      <c r="AQ113" s="8"/>
      <c r="AR113" s="5"/>
      <c r="AS113" s="5"/>
    </row>
    <row r="114" spans="1:45" ht="13" x14ac:dyDescent="0.15">
      <c r="A114" s="1"/>
      <c r="B114" s="7">
        <v>20</v>
      </c>
      <c r="C114" s="5" t="s">
        <v>60</v>
      </c>
      <c r="D114" s="5" t="s">
        <v>147</v>
      </c>
      <c r="F114" s="5"/>
      <c r="G114" s="8">
        <v>29</v>
      </c>
      <c r="H114" s="5"/>
      <c r="I114" s="5"/>
      <c r="J114" s="5"/>
      <c r="K114" s="5"/>
      <c r="L114" s="5"/>
      <c r="M114" s="8">
        <v>28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"/>
      <c r="Y114" s="5"/>
      <c r="Z114" s="5"/>
      <c r="AA114" s="5"/>
      <c r="AB114" s="5"/>
      <c r="AC114" s="5"/>
      <c r="AD114" s="5"/>
      <c r="AE114" s="5"/>
      <c r="AF114" s="8">
        <v>28</v>
      </c>
      <c r="AG114" s="5"/>
      <c r="AH114" s="5"/>
      <c r="AI114" s="5"/>
      <c r="AJ114" s="5"/>
      <c r="AK114" s="8">
        <v>38</v>
      </c>
      <c r="AL114" s="5"/>
      <c r="AM114" s="5"/>
      <c r="AN114" s="5"/>
      <c r="AO114" s="5"/>
      <c r="AP114" s="5"/>
      <c r="AQ114" s="5"/>
      <c r="AR114" s="5"/>
      <c r="AS114" s="5"/>
    </row>
    <row r="115" spans="1:45" ht="13" x14ac:dyDescent="0.15">
      <c r="A115" s="1"/>
      <c r="B115" s="7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8"/>
      <c r="Q115" s="8"/>
      <c r="R115" s="5"/>
      <c r="S115" s="5"/>
      <c r="T115" s="5"/>
      <c r="U115" s="5"/>
      <c r="V115" s="5"/>
      <c r="W115" s="5"/>
      <c r="X115" s="8">
        <v>23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" x14ac:dyDescent="0.15">
      <c r="A116" s="1" t="s">
        <v>148</v>
      </c>
      <c r="B116" s="7">
        <v>22</v>
      </c>
      <c r="C116" s="5" t="s">
        <v>43</v>
      </c>
      <c r="D116" s="5" t="s">
        <v>149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8"/>
      <c r="Q116" s="8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>
        <v>28</v>
      </c>
      <c r="AI116" s="5"/>
      <c r="AJ116" s="5"/>
      <c r="AK116" s="5"/>
      <c r="AL116" s="8">
        <v>2</v>
      </c>
      <c r="AM116" s="5"/>
      <c r="AN116" s="5"/>
      <c r="AO116" s="5"/>
      <c r="AP116" s="5"/>
      <c r="AQ116" s="5"/>
      <c r="AR116" s="5"/>
      <c r="AS116" s="5"/>
    </row>
    <row r="117" spans="1:45" ht="13" x14ac:dyDescent="0.15">
      <c r="B117" s="9">
        <v>22</v>
      </c>
      <c r="C117" s="5" t="s">
        <v>43</v>
      </c>
      <c r="D117" s="5" t="s">
        <v>150</v>
      </c>
      <c r="F117" s="8"/>
      <c r="G117" s="5"/>
      <c r="H117" s="5"/>
      <c r="I117" s="8">
        <v>17</v>
      </c>
      <c r="J117" s="8"/>
      <c r="K117" s="5"/>
      <c r="L117" s="5"/>
      <c r="M117" s="8"/>
      <c r="N117" s="8"/>
      <c r="O117" s="5"/>
      <c r="P117" s="8"/>
      <c r="Q117" s="5"/>
      <c r="R117" s="8"/>
      <c r="S117" s="5"/>
      <c r="T117" s="8">
        <v>28</v>
      </c>
      <c r="U117" s="5"/>
      <c r="V117" s="5"/>
      <c r="W117" s="5"/>
      <c r="X117" s="5"/>
      <c r="Y117" s="5"/>
      <c r="Z117" s="8"/>
      <c r="AA117" s="5"/>
      <c r="AB117" s="5"/>
      <c r="AC117" s="8"/>
      <c r="AD117" s="5"/>
      <c r="AE117" s="8"/>
      <c r="AF117" s="8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8"/>
      <c r="AR117" s="5"/>
      <c r="AS117" s="5"/>
    </row>
    <row r="118" spans="1:45" ht="13" x14ac:dyDescent="0.15">
      <c r="A118" s="5"/>
      <c r="B118" s="7">
        <v>22</v>
      </c>
      <c r="C118" s="5" t="s">
        <v>43</v>
      </c>
      <c r="D118" s="5" t="s">
        <v>151</v>
      </c>
      <c r="F118" s="8"/>
      <c r="G118" s="5"/>
      <c r="H118" s="5"/>
      <c r="I118" s="5"/>
      <c r="J118" s="8"/>
      <c r="K118" s="5"/>
      <c r="L118" s="5"/>
      <c r="M118" s="8"/>
      <c r="N118" s="8"/>
      <c r="O118" s="5"/>
      <c r="P118" s="5"/>
      <c r="Q118" s="8"/>
      <c r="R118" s="8"/>
      <c r="S118" s="8"/>
      <c r="T118" s="5"/>
      <c r="U118" s="5"/>
      <c r="V118" s="5"/>
      <c r="W118" s="8">
        <v>28</v>
      </c>
      <c r="X118" s="5"/>
      <c r="Y118" s="8">
        <v>1</v>
      </c>
      <c r="Z118" s="8"/>
      <c r="AA118" s="5"/>
      <c r="AB118" s="8"/>
      <c r="AC118" s="8"/>
      <c r="AD118" s="5"/>
      <c r="AE118" s="5"/>
      <c r="AF118" s="5"/>
      <c r="AG118" s="5"/>
      <c r="AH118" s="5"/>
      <c r="AI118" s="5"/>
      <c r="AJ118" s="5"/>
      <c r="AK118" s="8">
        <v>29</v>
      </c>
      <c r="AL118" s="5"/>
      <c r="AM118" s="5"/>
      <c r="AN118" s="8">
        <v>23</v>
      </c>
      <c r="AO118" s="5"/>
      <c r="AP118" s="5"/>
      <c r="AQ118" s="8"/>
      <c r="AR118" s="8"/>
      <c r="AS118" s="5"/>
    </row>
    <row r="119" spans="1:45" ht="13" x14ac:dyDescent="0.15">
      <c r="A119" s="5"/>
      <c r="B119" s="9"/>
      <c r="C119" s="5"/>
      <c r="D119" s="5"/>
      <c r="F119" s="5"/>
      <c r="G119" s="5"/>
      <c r="H119" s="5"/>
      <c r="I119" s="5"/>
      <c r="J119" s="8"/>
      <c r="K119" s="5"/>
      <c r="L119" s="5"/>
      <c r="M119" s="5"/>
      <c r="N119" s="8"/>
      <c r="O119" s="5"/>
      <c r="P119" s="5"/>
      <c r="Q119" s="5"/>
      <c r="R119" s="8"/>
      <c r="S119" s="8"/>
      <c r="T119" s="5"/>
      <c r="U119" s="5"/>
      <c r="V119" s="5"/>
      <c r="W119" s="5"/>
      <c r="X119" s="5"/>
      <c r="Y119" s="8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" x14ac:dyDescent="0.15">
      <c r="A120" s="5"/>
      <c r="B120" s="9">
        <v>22</v>
      </c>
      <c r="C120" s="5" t="s">
        <v>43</v>
      </c>
      <c r="D120" s="5" t="s">
        <v>152</v>
      </c>
      <c r="F120" s="5"/>
      <c r="G120" s="5"/>
      <c r="H120" s="5"/>
      <c r="I120" s="5"/>
      <c r="J120" s="8"/>
      <c r="K120" s="5"/>
      <c r="L120" s="5"/>
      <c r="M120" s="5"/>
      <c r="N120" s="8"/>
      <c r="O120" s="5"/>
      <c r="P120" s="5"/>
      <c r="Q120" s="5"/>
      <c r="R120" s="8"/>
      <c r="S120" s="8"/>
      <c r="T120" s="5"/>
      <c r="U120" s="5"/>
      <c r="V120" s="5"/>
      <c r="W120" s="5"/>
      <c r="X120" s="5"/>
      <c r="Y120" s="5"/>
      <c r="Z120" s="8"/>
      <c r="AA120" s="5"/>
      <c r="AB120" s="8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8"/>
      <c r="AP120" s="5"/>
      <c r="AQ120" s="8"/>
      <c r="AR120" s="8"/>
      <c r="AS120" s="5"/>
    </row>
    <row r="121" spans="1:45" ht="13" x14ac:dyDescent="0.15">
      <c r="A121" s="5"/>
      <c r="B121" s="9">
        <v>22</v>
      </c>
      <c r="C121" s="8" t="s">
        <v>43</v>
      </c>
      <c r="D121" s="8" t="s">
        <v>153</v>
      </c>
      <c r="F121" s="8"/>
      <c r="G121" s="5"/>
      <c r="H121" s="5"/>
      <c r="I121" s="5"/>
      <c r="J121" s="5"/>
      <c r="K121" s="5"/>
      <c r="L121" s="5"/>
      <c r="M121" s="5"/>
      <c r="N121" s="8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3" x14ac:dyDescent="0.15">
      <c r="A122" s="5"/>
      <c r="B122" s="7">
        <v>22</v>
      </c>
      <c r="C122" s="5" t="s">
        <v>43</v>
      </c>
      <c r="D122" s="5" t="s">
        <v>154</v>
      </c>
      <c r="F122" s="8"/>
      <c r="G122" s="8"/>
      <c r="H122" s="5"/>
      <c r="I122" s="5"/>
      <c r="J122" s="8"/>
      <c r="K122" s="5"/>
      <c r="L122" s="5"/>
      <c r="M122" s="5"/>
      <c r="N122" s="8"/>
      <c r="O122" s="5"/>
      <c r="P122" s="8"/>
      <c r="Q122" s="5"/>
      <c r="R122" s="8"/>
      <c r="S122" s="5"/>
      <c r="T122" s="5"/>
      <c r="U122" s="5"/>
      <c r="V122" s="5"/>
      <c r="W122" s="8">
        <v>28</v>
      </c>
      <c r="X122" s="8">
        <v>38</v>
      </c>
      <c r="Y122" s="8"/>
      <c r="Z122" s="8"/>
      <c r="AA122" s="8"/>
      <c r="AB122" s="8">
        <v>23</v>
      </c>
      <c r="AC122" s="8"/>
      <c r="AD122" s="5"/>
      <c r="AE122" s="8"/>
      <c r="AF122" s="8"/>
      <c r="AG122" s="5"/>
      <c r="AH122" s="8">
        <v>28</v>
      </c>
      <c r="AI122" s="5"/>
      <c r="AJ122" s="5"/>
      <c r="AK122" s="5"/>
      <c r="AL122" s="8"/>
      <c r="AM122" s="5"/>
      <c r="AN122" s="5"/>
      <c r="AO122" s="5"/>
      <c r="AP122" s="5"/>
      <c r="AQ122" s="8"/>
      <c r="AR122" s="5"/>
      <c r="AS122" s="5"/>
    </row>
    <row r="123" spans="1:45" ht="13" x14ac:dyDescent="0.15">
      <c r="A123" s="5"/>
      <c r="B123" s="9">
        <v>22</v>
      </c>
      <c r="C123" s="5" t="s">
        <v>43</v>
      </c>
      <c r="D123" s="5" t="s">
        <v>155</v>
      </c>
      <c r="F123" s="5"/>
      <c r="G123" s="8"/>
      <c r="H123" s="5"/>
      <c r="I123" s="5"/>
      <c r="J123" s="8"/>
      <c r="K123" s="5"/>
      <c r="L123" s="5"/>
      <c r="M123" s="5"/>
      <c r="N123" s="8"/>
      <c r="O123" s="5"/>
      <c r="P123" s="5"/>
      <c r="Q123" s="5"/>
      <c r="R123" s="5"/>
      <c r="S123" s="5"/>
      <c r="T123" s="8">
        <v>28</v>
      </c>
      <c r="U123" s="5"/>
      <c r="V123" s="5"/>
      <c r="W123" s="8">
        <v>28</v>
      </c>
      <c r="X123" s="5"/>
      <c r="Y123" s="5"/>
      <c r="Z123" s="8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8"/>
      <c r="AP123" s="5"/>
      <c r="AQ123" s="8"/>
      <c r="AR123" s="5"/>
      <c r="AS123" s="5"/>
    </row>
    <row r="124" spans="1:45" ht="13" x14ac:dyDescent="0.15">
      <c r="A124" s="5"/>
      <c r="B124" s="7">
        <v>22</v>
      </c>
      <c r="C124" s="5" t="s">
        <v>43</v>
      </c>
      <c r="D124" s="5" t="s">
        <v>156</v>
      </c>
      <c r="F124" s="5"/>
      <c r="G124" s="5"/>
      <c r="H124" s="5"/>
      <c r="I124" s="5"/>
      <c r="J124" s="5"/>
      <c r="K124" s="5"/>
      <c r="L124" s="5"/>
      <c r="M124" s="8"/>
      <c r="N124" s="5"/>
      <c r="O124" s="5"/>
      <c r="P124" s="8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ht="13" x14ac:dyDescent="0.15">
      <c r="A125" s="5"/>
      <c r="B125" s="9">
        <v>22</v>
      </c>
      <c r="C125" s="5" t="s">
        <v>47</v>
      </c>
      <c r="D125" s="5" t="s">
        <v>157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3" x14ac:dyDescent="0.15">
      <c r="A126" s="5"/>
      <c r="B126" s="7">
        <v>22</v>
      </c>
      <c r="C126" s="5" t="s">
        <v>47</v>
      </c>
      <c r="D126" s="5" t="s">
        <v>158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ht="13" x14ac:dyDescent="0.15">
      <c r="A127" s="5"/>
      <c r="B127" s="9">
        <v>22</v>
      </c>
      <c r="C127" s="5" t="s">
        <v>50</v>
      </c>
      <c r="D127" s="5" t="s">
        <v>159</v>
      </c>
      <c r="F127" s="5"/>
      <c r="G127" s="5"/>
      <c r="H127" s="5"/>
      <c r="I127" s="5"/>
      <c r="J127" s="5"/>
      <c r="K127" s="5"/>
      <c r="L127" s="5"/>
      <c r="M127" s="5"/>
      <c r="N127" s="8"/>
      <c r="O127" s="5"/>
      <c r="P127" s="5"/>
      <c r="Q127" s="5"/>
      <c r="R127" s="5"/>
      <c r="S127" s="8"/>
      <c r="T127" s="5"/>
      <c r="U127" s="5"/>
      <c r="V127" s="5"/>
      <c r="W127" s="5"/>
      <c r="X127" s="5"/>
      <c r="Y127" s="5"/>
      <c r="Z127" s="5"/>
      <c r="AA127" s="5"/>
      <c r="AB127" s="5"/>
      <c r="AC127" s="8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8"/>
      <c r="AR127" s="5"/>
      <c r="AS127" s="5"/>
    </row>
    <row r="128" spans="1:45" ht="13" x14ac:dyDescent="0.15">
      <c r="A128" s="5"/>
      <c r="B128" s="7">
        <v>22</v>
      </c>
      <c r="C128" s="5" t="s">
        <v>50</v>
      </c>
      <c r="D128" s="5" t="s">
        <v>160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/>
      <c r="AC128" s="8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8"/>
      <c r="AR128" s="5"/>
      <c r="AS128" s="5"/>
    </row>
    <row r="129" spans="1:45" ht="13" x14ac:dyDescent="0.15">
      <c r="A129" s="5"/>
      <c r="B129" s="9">
        <v>22</v>
      </c>
      <c r="C129" s="5" t="s">
        <v>50</v>
      </c>
      <c r="D129" s="5" t="s">
        <v>161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8"/>
      <c r="AR129" s="5"/>
      <c r="AS129" s="5"/>
    </row>
    <row r="130" spans="1:45" ht="13" x14ac:dyDescent="0.15">
      <c r="A130" s="5"/>
      <c r="B130" s="7">
        <v>22</v>
      </c>
      <c r="C130" s="5" t="s">
        <v>54</v>
      </c>
      <c r="D130" s="5" t="s">
        <v>162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>
        <v>19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8"/>
      <c r="AS130" s="5"/>
    </row>
    <row r="131" spans="1:45" ht="13" x14ac:dyDescent="0.15">
      <c r="A131" s="5"/>
      <c r="B131" s="9">
        <v>22</v>
      </c>
      <c r="C131" s="5" t="s">
        <v>54</v>
      </c>
      <c r="D131" s="5" t="s">
        <v>163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ht="13" x14ac:dyDescent="0.15">
      <c r="A132" s="5"/>
      <c r="B132" s="7">
        <v>22</v>
      </c>
      <c r="C132" s="5" t="s">
        <v>54</v>
      </c>
      <c r="D132" s="5" t="s">
        <v>164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3" x14ac:dyDescent="0.15">
      <c r="A133" s="5"/>
      <c r="B133" s="9">
        <v>22</v>
      </c>
      <c r="C133" s="5" t="s">
        <v>54</v>
      </c>
      <c r="D133" s="5" t="s">
        <v>165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13" x14ac:dyDescent="0.15">
      <c r="A134" s="5"/>
      <c r="B134" s="7">
        <v>22</v>
      </c>
      <c r="C134" s="5" t="s">
        <v>57</v>
      </c>
      <c r="D134" s="5" t="s">
        <v>166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8">
        <v>23</v>
      </c>
      <c r="AH134" s="5"/>
      <c r="AI134" s="5"/>
      <c r="AJ134" s="5"/>
      <c r="AK134" s="5"/>
      <c r="AL134" s="5"/>
      <c r="AM134" s="5"/>
      <c r="AN134" s="5"/>
      <c r="AO134" s="8"/>
      <c r="AP134" s="5"/>
      <c r="AQ134" s="5"/>
      <c r="AR134" s="5"/>
      <c r="AS134" s="5"/>
    </row>
    <row r="135" spans="1:45" ht="13" x14ac:dyDescent="0.15">
      <c r="A135" s="5"/>
      <c r="B135" s="9">
        <v>22</v>
      </c>
      <c r="C135" s="5" t="s">
        <v>57</v>
      </c>
      <c r="D135" s="5" t="s">
        <v>167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8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8"/>
      <c r="AC135" s="5"/>
      <c r="AD135" s="5"/>
      <c r="AE135" s="8">
        <v>38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3" x14ac:dyDescent="0.15">
      <c r="A136" s="5"/>
      <c r="B136" s="7">
        <v>22</v>
      </c>
      <c r="C136" s="5" t="s">
        <v>60</v>
      </c>
      <c r="D136" s="5" t="s">
        <v>168</v>
      </c>
      <c r="F136" s="5"/>
      <c r="G136" s="5"/>
      <c r="H136" s="5"/>
      <c r="I136" s="5"/>
      <c r="J136" s="8"/>
      <c r="K136" s="5"/>
      <c r="L136" s="5"/>
      <c r="M136" s="8"/>
      <c r="N136" s="5"/>
      <c r="O136" s="5"/>
      <c r="P136" s="5"/>
      <c r="Q136" s="5"/>
      <c r="R136" s="5"/>
      <c r="S136" s="8"/>
      <c r="T136" s="5"/>
      <c r="U136" s="5"/>
      <c r="V136" s="5"/>
      <c r="W136" s="5"/>
      <c r="X136" s="5"/>
      <c r="Y136" s="5"/>
      <c r="Z136" s="8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8"/>
      <c r="AN136" s="5"/>
      <c r="AO136" s="5"/>
      <c r="AP136" s="5"/>
      <c r="AQ136" s="8"/>
      <c r="AR136" s="8"/>
      <c r="AS136" s="5"/>
    </row>
    <row r="137" spans="1:45" ht="13" x14ac:dyDescent="0.15">
      <c r="A137" s="5"/>
      <c r="B137" s="9">
        <v>22</v>
      </c>
      <c r="C137" s="5" t="s">
        <v>60</v>
      </c>
      <c r="D137" s="5" t="s">
        <v>169</v>
      </c>
      <c r="F137" s="8"/>
      <c r="G137" s="5"/>
      <c r="H137" s="5"/>
      <c r="I137" s="5"/>
      <c r="J137" s="5"/>
      <c r="K137" s="5"/>
      <c r="L137" s="5"/>
      <c r="M137" s="8"/>
      <c r="N137" s="8"/>
      <c r="O137" s="5"/>
      <c r="P137" s="5"/>
      <c r="Q137" s="8"/>
      <c r="R137" s="5"/>
      <c r="S137" s="8"/>
      <c r="T137" s="5"/>
      <c r="U137" s="5"/>
      <c r="V137" s="5"/>
      <c r="W137" s="5"/>
      <c r="X137" s="5"/>
      <c r="Y137" s="5"/>
      <c r="Z137" s="8"/>
      <c r="AA137" s="5"/>
      <c r="AB137" s="5"/>
      <c r="AC137" s="8"/>
      <c r="AD137" s="5"/>
      <c r="AE137" s="5"/>
      <c r="AF137" s="5"/>
      <c r="AG137" s="5"/>
      <c r="AH137" s="5"/>
      <c r="AI137" s="5"/>
      <c r="AJ137" s="5"/>
      <c r="AK137" s="5"/>
      <c r="AL137" s="5"/>
      <c r="AM137" s="8"/>
      <c r="AN137" s="5"/>
      <c r="AO137" s="5"/>
      <c r="AP137" s="5"/>
      <c r="AQ137" s="8"/>
      <c r="AR137" s="8"/>
      <c r="AS137" s="5"/>
    </row>
    <row r="138" spans="1:45" ht="13" x14ac:dyDescent="0.15">
      <c r="A138" s="5"/>
      <c r="B138" s="7">
        <v>22</v>
      </c>
      <c r="C138" s="5" t="s">
        <v>60</v>
      </c>
      <c r="D138" s="8" t="s">
        <v>170</v>
      </c>
      <c r="F138" s="8"/>
      <c r="G138" s="5"/>
      <c r="H138" s="5"/>
      <c r="I138" s="5"/>
      <c r="J138" s="5"/>
      <c r="K138" s="5"/>
      <c r="L138" s="5"/>
      <c r="M138" s="5"/>
      <c r="N138" s="8"/>
      <c r="O138" s="5"/>
      <c r="P138" s="5"/>
      <c r="Q138" s="5"/>
      <c r="R138" s="8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8"/>
      <c r="AD138" s="5"/>
      <c r="AE138" s="5"/>
      <c r="AF138" s="5"/>
      <c r="AG138" s="5"/>
      <c r="AH138" s="5"/>
      <c r="AI138" s="5"/>
      <c r="AJ138" s="5"/>
      <c r="AK138" s="8">
        <v>29</v>
      </c>
      <c r="AL138" s="5"/>
      <c r="AM138" s="5"/>
      <c r="AN138" s="5"/>
      <c r="AO138" s="5"/>
      <c r="AP138" s="5"/>
      <c r="AQ138" s="8"/>
      <c r="AR138" s="5"/>
      <c r="AS138" s="5"/>
    </row>
    <row r="139" spans="1:45" ht="13" x14ac:dyDescent="0.15">
      <c r="A139" s="1"/>
      <c r="B139" s="7"/>
      <c r="C139" s="5"/>
      <c r="D139" s="5"/>
      <c r="F139" s="5"/>
      <c r="G139" s="5"/>
      <c r="H139" s="5"/>
      <c r="I139" s="5"/>
      <c r="J139" s="8"/>
      <c r="K139" s="8"/>
      <c r="L139" s="5"/>
      <c r="M139" s="8"/>
      <c r="N139" s="8"/>
      <c r="O139" s="8"/>
      <c r="P139" s="5"/>
      <c r="Q139" s="8"/>
      <c r="R139" s="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" x14ac:dyDescent="0.15">
      <c r="A140" s="1"/>
      <c r="B140" s="7"/>
      <c r="C140" s="5"/>
      <c r="D140" s="5"/>
      <c r="F140" s="5"/>
      <c r="G140" s="5"/>
      <c r="H140" s="5"/>
      <c r="I140" s="5"/>
      <c r="J140" s="8"/>
      <c r="K140" s="8"/>
      <c r="L140" s="5"/>
      <c r="M140" s="8"/>
      <c r="N140" s="8"/>
      <c r="O140" s="8"/>
      <c r="P140" s="5"/>
      <c r="Q140" s="8"/>
      <c r="R140" s="8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" x14ac:dyDescent="0.15">
      <c r="A141" s="1" t="s">
        <v>171</v>
      </c>
      <c r="B141" s="7">
        <v>23</v>
      </c>
      <c r="C141" s="5" t="s">
        <v>43</v>
      </c>
      <c r="D141" s="5" t="s">
        <v>172</v>
      </c>
      <c r="F141" s="5"/>
      <c r="G141" s="5"/>
      <c r="H141" s="5"/>
      <c r="I141" s="5"/>
      <c r="J141" s="8"/>
      <c r="K141" s="8">
        <v>38</v>
      </c>
      <c r="L141" s="5"/>
      <c r="M141" s="8"/>
      <c r="N141" s="8"/>
      <c r="O141" s="8">
        <v>6</v>
      </c>
      <c r="P141" s="5"/>
      <c r="Q141" s="8"/>
      <c r="R141" s="8"/>
      <c r="S141" s="5"/>
      <c r="T141" s="5"/>
      <c r="U141" s="5"/>
      <c r="V141" s="5"/>
      <c r="W141" s="5"/>
      <c r="X141" s="5"/>
      <c r="Y141" s="8">
        <v>28</v>
      </c>
      <c r="Z141" s="5"/>
      <c r="AA141" s="5"/>
      <c r="AB141" s="8">
        <v>17</v>
      </c>
      <c r="AC141" s="5"/>
      <c r="AD141" s="5"/>
      <c r="AE141" s="8">
        <v>34</v>
      </c>
      <c r="AF141" s="8"/>
      <c r="AG141" s="8">
        <v>28</v>
      </c>
      <c r="AH141" s="8">
        <v>34</v>
      </c>
      <c r="AI141" s="8">
        <v>17</v>
      </c>
      <c r="AJ141" s="5"/>
      <c r="AK141" s="8"/>
      <c r="AL141" s="5"/>
      <c r="AM141" s="8"/>
      <c r="AN141" s="5"/>
      <c r="AO141" s="5"/>
      <c r="AP141" s="5"/>
      <c r="AQ141" s="5"/>
      <c r="AR141" s="5"/>
      <c r="AS141" s="5"/>
    </row>
    <row r="142" spans="1:45" ht="13" x14ac:dyDescent="0.15">
      <c r="B142" s="9"/>
      <c r="C142" s="5"/>
      <c r="D142" s="5"/>
      <c r="F142" s="5"/>
      <c r="G142" s="5"/>
      <c r="H142" s="5"/>
      <c r="I142" s="5"/>
      <c r="J142" s="8"/>
      <c r="K142" s="5"/>
      <c r="L142" s="5"/>
      <c r="M142" s="8"/>
      <c r="N142" s="5"/>
      <c r="O142" s="8">
        <v>22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8"/>
      <c r="AC142" s="5"/>
      <c r="AD142" s="5"/>
      <c r="AE142" s="5"/>
      <c r="AF142" s="5"/>
      <c r="AG142" s="8">
        <v>38</v>
      </c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" x14ac:dyDescent="0.15">
      <c r="B143" s="9">
        <v>23</v>
      </c>
      <c r="C143" s="5" t="s">
        <v>43</v>
      </c>
      <c r="D143" s="5" t="s">
        <v>173</v>
      </c>
      <c r="F143" s="5"/>
      <c r="G143" s="5"/>
      <c r="H143" s="5"/>
      <c r="I143" s="5"/>
      <c r="J143" s="8"/>
      <c r="K143" s="5"/>
      <c r="L143" s="5"/>
      <c r="M143" s="8"/>
      <c r="N143" s="5"/>
      <c r="O143" s="5"/>
      <c r="P143" s="5"/>
      <c r="Q143" s="5"/>
      <c r="R143" s="8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8"/>
      <c r="AN143" s="5"/>
      <c r="AO143" s="5"/>
      <c r="AP143" s="5"/>
      <c r="AQ143" s="5"/>
      <c r="AR143" s="5"/>
      <c r="AS143" s="5"/>
    </row>
    <row r="144" spans="1:45" ht="13" x14ac:dyDescent="0.15">
      <c r="A144" s="5"/>
      <c r="B144" s="7">
        <v>23</v>
      </c>
      <c r="C144" s="5" t="s">
        <v>43</v>
      </c>
      <c r="D144" s="5" t="s">
        <v>174</v>
      </c>
      <c r="F144" s="5"/>
      <c r="G144" s="5"/>
      <c r="H144" s="5"/>
      <c r="I144" s="5"/>
      <c r="J144" s="8"/>
      <c r="K144" s="5"/>
      <c r="L144" s="5"/>
      <c r="M144" s="8"/>
      <c r="N144" s="5"/>
      <c r="O144" s="5"/>
      <c r="P144" s="5"/>
      <c r="Q144" s="5"/>
      <c r="R144" s="8"/>
      <c r="S144" s="5"/>
      <c r="T144" s="5"/>
      <c r="U144" s="5"/>
      <c r="V144" s="5"/>
      <c r="W144" s="5"/>
      <c r="X144" s="8">
        <v>17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8"/>
      <c r="AL144" s="5"/>
      <c r="AM144" s="8"/>
      <c r="AN144" s="5"/>
      <c r="AO144" s="5"/>
      <c r="AP144" s="5"/>
      <c r="AQ144" s="5"/>
      <c r="AR144" s="5"/>
      <c r="AS144" s="5"/>
    </row>
    <row r="145" spans="1:45" ht="13" x14ac:dyDescent="0.15">
      <c r="A145" s="5"/>
      <c r="B145" s="9">
        <v>23</v>
      </c>
      <c r="C145" s="5" t="s">
        <v>43</v>
      </c>
      <c r="D145" s="5" t="s">
        <v>175</v>
      </c>
      <c r="F145" s="5"/>
      <c r="G145" s="5"/>
      <c r="H145" s="5"/>
      <c r="I145" s="5"/>
      <c r="J145" s="5"/>
      <c r="K145" s="8">
        <v>38</v>
      </c>
      <c r="L145" s="5"/>
      <c r="M145" s="5"/>
      <c r="N145" s="8"/>
      <c r="O145" s="8">
        <v>6</v>
      </c>
      <c r="P145" s="5"/>
      <c r="Q145" s="8"/>
      <c r="R145" s="5"/>
      <c r="S145" s="5"/>
      <c r="T145" s="5"/>
      <c r="U145" s="5"/>
      <c r="V145" s="5"/>
      <c r="W145" s="5"/>
      <c r="X145" s="5"/>
      <c r="Y145" s="5"/>
      <c r="Z145" s="8"/>
      <c r="AA145" s="5"/>
      <c r="AB145" s="8"/>
      <c r="AC145" s="5"/>
      <c r="AD145" s="5"/>
      <c r="AE145" s="5"/>
      <c r="AF145" s="5"/>
      <c r="AG145" s="8">
        <v>17</v>
      </c>
      <c r="AH145" s="5"/>
      <c r="AI145" s="8">
        <v>17</v>
      </c>
      <c r="AJ145" s="5"/>
      <c r="AK145" s="8"/>
      <c r="AL145" s="5"/>
      <c r="AM145" s="5"/>
      <c r="AN145" s="5"/>
      <c r="AO145" s="8">
        <v>6</v>
      </c>
      <c r="AP145" s="5"/>
      <c r="AQ145" s="5"/>
      <c r="AR145" s="5"/>
      <c r="AS145" s="5"/>
    </row>
    <row r="146" spans="1:45" ht="13" x14ac:dyDescent="0.15">
      <c r="A146" s="5"/>
      <c r="B146" s="7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8">
        <v>34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8">
        <v>38</v>
      </c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" x14ac:dyDescent="0.15">
      <c r="A147" s="5"/>
      <c r="B147" s="7">
        <v>23</v>
      </c>
      <c r="C147" s="5" t="s">
        <v>43</v>
      </c>
      <c r="D147" s="5" t="s">
        <v>176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13" x14ac:dyDescent="0.15">
      <c r="A148" s="5"/>
      <c r="B148" s="9">
        <v>23</v>
      </c>
      <c r="C148" s="5" t="s">
        <v>43</v>
      </c>
      <c r="D148" s="5" t="s">
        <v>177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>
        <v>34</v>
      </c>
      <c r="AI148" s="5"/>
      <c r="AJ148" s="5"/>
      <c r="AK148" s="8"/>
      <c r="AL148" s="5"/>
      <c r="AM148" s="5"/>
      <c r="AN148" s="5"/>
      <c r="AO148" s="5"/>
      <c r="AP148" s="5"/>
      <c r="AQ148" s="5"/>
      <c r="AR148" s="5"/>
      <c r="AS148" s="5"/>
    </row>
    <row r="149" spans="1:45" ht="13" x14ac:dyDescent="0.15">
      <c r="A149" s="5"/>
      <c r="B149" s="7">
        <v>23</v>
      </c>
      <c r="C149" s="5" t="s">
        <v>47</v>
      </c>
      <c r="D149" s="5" t="s">
        <v>178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>
        <v>28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ht="13" x14ac:dyDescent="0.15">
      <c r="A150" s="5"/>
      <c r="B150" s="9">
        <v>23</v>
      </c>
      <c r="C150" s="5" t="s">
        <v>50</v>
      </c>
      <c r="D150" s="5" t="s">
        <v>179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8">
        <v>22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ht="13" x14ac:dyDescent="0.15">
      <c r="A151" s="5"/>
      <c r="B151" s="7">
        <v>23</v>
      </c>
      <c r="C151" s="5" t="s">
        <v>50</v>
      </c>
      <c r="D151" s="5" t="s">
        <v>180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ht="13" x14ac:dyDescent="0.15">
      <c r="A152" s="5"/>
      <c r="B152" s="9">
        <v>23</v>
      </c>
      <c r="C152" s="5" t="s">
        <v>54</v>
      </c>
      <c r="D152" s="5" t="s">
        <v>50</v>
      </c>
      <c r="F152" s="5"/>
      <c r="G152" s="5"/>
      <c r="H152" s="5"/>
      <c r="I152" s="5"/>
      <c r="J152" s="5"/>
      <c r="K152" s="8">
        <v>38</v>
      </c>
      <c r="L152" s="5"/>
      <c r="M152" s="8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8"/>
      <c r="AN152" s="5"/>
      <c r="AO152" s="5"/>
      <c r="AP152" s="5"/>
      <c r="AQ152" s="5"/>
      <c r="AR152" s="5"/>
      <c r="AS152" s="5"/>
    </row>
    <row r="153" spans="1:45" ht="13" x14ac:dyDescent="0.15">
      <c r="A153" s="5"/>
      <c r="B153" s="7">
        <v>23</v>
      </c>
      <c r="C153" s="5" t="s">
        <v>54</v>
      </c>
      <c r="D153" s="5" t="s">
        <v>181</v>
      </c>
      <c r="F153" s="5"/>
      <c r="G153" s="5"/>
      <c r="H153" s="5"/>
      <c r="I153" s="5"/>
      <c r="J153" s="5"/>
      <c r="K153" s="8">
        <v>38</v>
      </c>
      <c r="L153" s="5"/>
      <c r="M153" s="8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8">
        <v>34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3" x14ac:dyDescent="0.15">
      <c r="A154" s="5"/>
      <c r="B154" s="9">
        <v>23</v>
      </c>
      <c r="C154" s="5" t="s">
        <v>57</v>
      </c>
      <c r="D154" s="5" t="s">
        <v>182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8">
        <v>17</v>
      </c>
      <c r="AH154" s="5"/>
      <c r="AI154" s="5"/>
      <c r="AJ154" s="5"/>
      <c r="AK154" s="8"/>
      <c r="AL154" s="5"/>
      <c r="AM154" s="5"/>
      <c r="AN154" s="5"/>
      <c r="AO154" s="5"/>
      <c r="AP154" s="5"/>
      <c r="AQ154" s="5"/>
      <c r="AR154" s="5"/>
      <c r="AS154" s="5"/>
    </row>
    <row r="155" spans="1:45" ht="13" x14ac:dyDescent="0.15">
      <c r="A155" s="5"/>
      <c r="B155" s="7">
        <v>23</v>
      </c>
      <c r="C155" s="5" t="s">
        <v>57</v>
      </c>
      <c r="D155" s="5" t="s">
        <v>183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8"/>
      <c r="AL155" s="5"/>
      <c r="AM155" s="5"/>
      <c r="AN155" s="5"/>
      <c r="AO155" s="5"/>
      <c r="AP155" s="5"/>
      <c r="AQ155" s="5"/>
      <c r="AR155" s="5"/>
      <c r="AS155" s="5"/>
    </row>
    <row r="156" spans="1:45" ht="13" x14ac:dyDescent="0.15">
      <c r="A156" s="5"/>
      <c r="B156" s="9">
        <v>23</v>
      </c>
      <c r="C156" s="5" t="s">
        <v>57</v>
      </c>
      <c r="D156" s="5" t="s">
        <v>184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3" x14ac:dyDescent="0.15">
      <c r="A157" s="5"/>
      <c r="B157" s="7">
        <v>23</v>
      </c>
      <c r="C157" s="5" t="s">
        <v>60</v>
      </c>
      <c r="D157" s="5" t="s">
        <v>185</v>
      </c>
      <c r="F157" s="5"/>
      <c r="G157" s="5"/>
      <c r="H157" s="5"/>
      <c r="I157" s="5"/>
      <c r="J157" s="5"/>
      <c r="K157" s="5"/>
      <c r="L157" s="5"/>
      <c r="M157" s="8"/>
      <c r="N157" s="8">
        <v>28</v>
      </c>
      <c r="O157" s="5"/>
      <c r="P157" s="5"/>
      <c r="Q157" s="5"/>
      <c r="R157" s="8"/>
      <c r="S157" s="5"/>
      <c r="T157" s="5"/>
      <c r="U157" s="5"/>
      <c r="V157" s="5"/>
      <c r="W157" s="5"/>
      <c r="X157" s="8">
        <v>1</v>
      </c>
      <c r="Y157" s="5"/>
      <c r="Z157" s="5"/>
      <c r="AA157" s="5"/>
      <c r="AB157" s="5"/>
      <c r="AC157" s="5"/>
      <c r="AD157" s="5"/>
      <c r="AE157" s="5"/>
      <c r="AF157" s="5"/>
      <c r="AG157" s="8">
        <v>34</v>
      </c>
      <c r="AH157" s="8">
        <v>19</v>
      </c>
      <c r="AI157" s="5"/>
      <c r="AJ157" s="5"/>
      <c r="AK157" s="5"/>
      <c r="AL157" s="8">
        <v>20</v>
      </c>
      <c r="AM157" s="8"/>
      <c r="AN157" s="5"/>
      <c r="AO157" s="5"/>
      <c r="AP157" s="5"/>
      <c r="AQ157" s="5"/>
      <c r="AR157" s="5"/>
      <c r="AS157" s="5"/>
    </row>
    <row r="158" spans="1:45" ht="13" x14ac:dyDescent="0.15">
      <c r="A158" s="5"/>
      <c r="B158" s="9">
        <v>23</v>
      </c>
      <c r="C158" s="5" t="s">
        <v>60</v>
      </c>
      <c r="D158" s="5" t="s">
        <v>186</v>
      </c>
      <c r="F158" s="5"/>
      <c r="G158" s="5"/>
      <c r="H158" s="5"/>
      <c r="I158" s="5"/>
      <c r="J158" s="8"/>
      <c r="K158" s="5"/>
      <c r="L158" s="5"/>
      <c r="M158" s="5"/>
      <c r="N158" s="5"/>
      <c r="O158" s="5"/>
      <c r="P158" s="5"/>
      <c r="Q158" s="5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3" x14ac:dyDescent="0.15">
      <c r="A159" s="5"/>
      <c r="B159" s="7">
        <v>23</v>
      </c>
      <c r="C159" s="5" t="s">
        <v>60</v>
      </c>
      <c r="D159" s="5" t="s">
        <v>187</v>
      </c>
      <c r="F159" s="5"/>
      <c r="G159" s="5"/>
      <c r="H159" s="5"/>
      <c r="I159" s="5"/>
      <c r="J159" s="8"/>
      <c r="K159" s="5"/>
      <c r="L159" s="5"/>
      <c r="M159" s="8"/>
      <c r="N159" s="8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8"/>
      <c r="AN159" s="5"/>
      <c r="AO159" s="5"/>
      <c r="AP159" s="5"/>
      <c r="AQ159" s="5"/>
      <c r="AR159" s="5"/>
      <c r="AS159" s="5"/>
    </row>
    <row r="160" spans="1:45" ht="13" x14ac:dyDescent="0.15">
      <c r="A160" s="5"/>
      <c r="B160" s="9">
        <v>23</v>
      </c>
      <c r="C160" s="5" t="s">
        <v>60</v>
      </c>
      <c r="D160" s="5" t="s">
        <v>188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8"/>
      <c r="AN160" s="5"/>
      <c r="AO160" s="5"/>
      <c r="AP160" s="5"/>
      <c r="AQ160" s="5"/>
      <c r="AR160" s="5"/>
      <c r="AS160" s="5"/>
    </row>
    <row r="161" spans="1:45" ht="13" x14ac:dyDescent="0.15">
      <c r="A161" s="1"/>
      <c r="B161" s="7"/>
      <c r="C161" s="5"/>
      <c r="D161" s="8"/>
      <c r="F161" s="8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  <c r="V161" s="8"/>
      <c r="W161" s="8"/>
      <c r="X161" s="8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3" x14ac:dyDescent="0.15">
      <c r="A162" s="1"/>
      <c r="B162" s="7"/>
      <c r="C162" s="5"/>
      <c r="D162" s="8"/>
      <c r="F162" s="8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  <c r="V162" s="8"/>
      <c r="W162" s="8"/>
      <c r="X162" s="8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3" x14ac:dyDescent="0.15">
      <c r="A163" s="1" t="s">
        <v>189</v>
      </c>
      <c r="B163" s="7">
        <v>28</v>
      </c>
      <c r="C163" s="5" t="s">
        <v>43</v>
      </c>
      <c r="D163" s="8" t="s">
        <v>190</v>
      </c>
      <c r="F163" s="8"/>
      <c r="G163" s="5"/>
      <c r="H163" s="8"/>
      <c r="I163" s="8"/>
      <c r="J163" s="8"/>
      <c r="K163" s="8">
        <v>6</v>
      </c>
      <c r="L163" s="8"/>
      <c r="M163" s="8">
        <v>22</v>
      </c>
      <c r="N163" s="8"/>
      <c r="O163" s="8"/>
      <c r="P163" s="8"/>
      <c r="Q163" s="8"/>
      <c r="R163" s="8"/>
      <c r="S163" s="8"/>
      <c r="T163" s="5"/>
      <c r="U163" s="5"/>
      <c r="V163" s="8">
        <v>22</v>
      </c>
      <c r="W163" s="8"/>
      <c r="X163" s="8"/>
      <c r="Y163" s="8">
        <v>22</v>
      </c>
      <c r="Z163" s="8"/>
      <c r="AA163" s="5"/>
      <c r="AB163" s="8"/>
      <c r="AC163" s="5"/>
      <c r="AD163" s="8"/>
      <c r="AE163" s="8"/>
      <c r="AF163" s="8"/>
      <c r="AG163" s="8">
        <v>20</v>
      </c>
      <c r="AH163" s="8">
        <v>22</v>
      </c>
      <c r="AI163" s="8"/>
      <c r="AJ163" s="5"/>
      <c r="AK163" s="8"/>
      <c r="AL163" s="8"/>
      <c r="AM163" s="8">
        <v>20</v>
      </c>
      <c r="AN163" s="8"/>
      <c r="AO163" s="8"/>
      <c r="AP163" s="8">
        <v>22</v>
      </c>
      <c r="AQ163" s="8"/>
      <c r="AR163" s="8">
        <v>20</v>
      </c>
      <c r="AS163" s="5"/>
    </row>
    <row r="164" spans="1:45" ht="13" x14ac:dyDescent="0.15">
      <c r="B164" s="9"/>
      <c r="C164" s="5"/>
      <c r="D164" s="5"/>
      <c r="F164" s="5"/>
      <c r="G164" s="5"/>
      <c r="H164" s="8"/>
      <c r="I164" s="5"/>
      <c r="J164" s="5"/>
      <c r="K164" s="8"/>
      <c r="L164" s="5"/>
      <c r="M164" s="8"/>
      <c r="N164" s="5"/>
      <c r="O164" s="5"/>
      <c r="P164" s="5"/>
      <c r="Q164" s="5"/>
      <c r="R164" s="5"/>
      <c r="S164" s="5"/>
      <c r="T164" s="5"/>
      <c r="U164" s="5"/>
      <c r="V164" s="8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>
        <v>23</v>
      </c>
      <c r="AI164" s="5"/>
      <c r="AJ164" s="5"/>
      <c r="AK164" s="8">
        <v>34</v>
      </c>
      <c r="AL164" s="5"/>
      <c r="AM164" s="5"/>
      <c r="AN164" s="5"/>
      <c r="AO164" s="5"/>
      <c r="AP164" s="5"/>
      <c r="AQ164" s="5"/>
      <c r="AR164" s="8">
        <v>29</v>
      </c>
      <c r="AS164" s="5"/>
    </row>
    <row r="165" spans="1:45" ht="13" x14ac:dyDescent="0.15">
      <c r="B165" s="9">
        <v>28</v>
      </c>
      <c r="C165" s="5" t="s">
        <v>43</v>
      </c>
      <c r="D165" s="5" t="s">
        <v>191</v>
      </c>
      <c r="F165" s="5"/>
      <c r="G165" s="5"/>
      <c r="H165" s="8"/>
      <c r="I165" s="5"/>
      <c r="J165" s="5"/>
      <c r="K165" s="8">
        <v>6</v>
      </c>
      <c r="L165" s="8">
        <v>20</v>
      </c>
      <c r="M165" s="8"/>
      <c r="N165" s="5"/>
      <c r="O165" s="5"/>
      <c r="P165" s="5"/>
      <c r="Q165" s="8"/>
      <c r="R165" s="8"/>
      <c r="S165" s="5"/>
      <c r="T165" s="5"/>
      <c r="U165" s="8">
        <v>19</v>
      </c>
      <c r="V165" s="5"/>
      <c r="W165" s="5"/>
      <c r="X165" s="5"/>
      <c r="Y165" s="5"/>
      <c r="Z165" s="8"/>
      <c r="AA165" s="5"/>
      <c r="AB165" s="8"/>
      <c r="AC165" s="5"/>
      <c r="AD165" s="5"/>
      <c r="AE165" s="5"/>
      <c r="AF165" s="5"/>
      <c r="AG165" s="5"/>
      <c r="AH165" s="5"/>
      <c r="AI165" s="8"/>
      <c r="AJ165" s="5"/>
      <c r="AK165" s="5"/>
      <c r="AL165" s="8"/>
      <c r="AM165" s="5"/>
      <c r="AN165" s="5"/>
      <c r="AO165" s="5"/>
      <c r="AP165" s="5"/>
      <c r="AQ165" s="8"/>
      <c r="AR165" s="5"/>
      <c r="AS165" s="5"/>
    </row>
    <row r="166" spans="1:45" ht="13" x14ac:dyDescent="0.15">
      <c r="A166" s="5"/>
      <c r="B166" s="7"/>
      <c r="C166" s="5"/>
      <c r="D166" s="5"/>
      <c r="F166" s="5"/>
      <c r="G166" s="5"/>
      <c r="H166" s="5"/>
      <c r="I166" s="5"/>
      <c r="J166" s="5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" x14ac:dyDescent="0.15">
      <c r="A167" s="5"/>
      <c r="B167" s="7">
        <v>28</v>
      </c>
      <c r="C167" s="5" t="s">
        <v>43</v>
      </c>
      <c r="D167" s="5" t="s">
        <v>192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/>
      <c r="AJ167" s="5"/>
      <c r="AK167" s="5"/>
      <c r="AL167" s="5"/>
      <c r="AM167" s="5"/>
      <c r="AN167" s="5"/>
      <c r="AO167" s="5"/>
      <c r="AP167" s="5"/>
      <c r="AQ167" s="8"/>
      <c r="AR167" s="5"/>
      <c r="AS167" s="5"/>
    </row>
    <row r="168" spans="1:45" ht="13" x14ac:dyDescent="0.15">
      <c r="A168" s="5"/>
      <c r="B168" s="9">
        <v>28</v>
      </c>
      <c r="C168" s="5" t="s">
        <v>43</v>
      </c>
      <c r="D168" s="5" t="s">
        <v>193</v>
      </c>
      <c r="F168" s="5"/>
      <c r="G168" s="5"/>
      <c r="H168" s="5"/>
      <c r="I168" s="5"/>
      <c r="J168" s="5"/>
      <c r="K168" s="8"/>
      <c r="L168" s="5"/>
      <c r="M168" s="5"/>
      <c r="N168" s="5"/>
      <c r="O168" s="5"/>
      <c r="P168" s="5"/>
      <c r="Q168" s="5"/>
      <c r="R168" s="8"/>
      <c r="S168" s="5"/>
      <c r="T168" s="5"/>
      <c r="U168" s="5"/>
      <c r="V168" s="5"/>
      <c r="W168" s="5"/>
      <c r="X168" s="5"/>
      <c r="Y168" s="5"/>
      <c r="Z168" s="8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8"/>
      <c r="AR168" s="5"/>
      <c r="AS168" s="5"/>
    </row>
    <row r="169" spans="1:45" ht="13" x14ac:dyDescent="0.15">
      <c r="A169" s="5"/>
      <c r="B169" s="7">
        <v>28</v>
      </c>
      <c r="C169" s="5" t="s">
        <v>43</v>
      </c>
      <c r="D169" s="5" t="s">
        <v>194</v>
      </c>
      <c r="F169" s="8">
        <v>38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8">
        <v>22</v>
      </c>
      <c r="AP169" s="5"/>
      <c r="AQ169" s="8"/>
      <c r="AR169" s="5"/>
      <c r="AS169" s="5"/>
    </row>
    <row r="170" spans="1:45" ht="13" x14ac:dyDescent="0.15">
      <c r="A170" s="5"/>
      <c r="B170" s="9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8"/>
      <c r="O170" s="5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8">
        <v>38</v>
      </c>
      <c r="AR170" s="5"/>
      <c r="AS170" s="5"/>
    </row>
    <row r="171" spans="1:45" ht="13" x14ac:dyDescent="0.15">
      <c r="A171" s="5"/>
      <c r="B171" s="9">
        <v>28</v>
      </c>
      <c r="C171" s="5" t="s">
        <v>47</v>
      </c>
      <c r="D171" s="5" t="s">
        <v>195</v>
      </c>
      <c r="F171" s="5"/>
      <c r="G171" s="5"/>
      <c r="H171" s="5"/>
      <c r="I171" s="5"/>
      <c r="J171" s="5"/>
      <c r="K171" s="5"/>
      <c r="L171" s="5"/>
      <c r="M171" s="5"/>
      <c r="N171" s="8"/>
      <c r="O171" s="5"/>
      <c r="P171" s="8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8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3" x14ac:dyDescent="0.15">
      <c r="A172" s="5"/>
      <c r="B172" s="7">
        <v>28</v>
      </c>
      <c r="C172" s="5" t="s">
        <v>50</v>
      </c>
      <c r="D172" s="5" t="s">
        <v>196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8"/>
      <c r="AR172" s="5"/>
      <c r="AS172" s="5"/>
    </row>
    <row r="173" spans="1:45" ht="13" x14ac:dyDescent="0.15">
      <c r="A173" s="5"/>
      <c r="B173" s="9">
        <v>28</v>
      </c>
      <c r="C173" s="5" t="s">
        <v>50</v>
      </c>
      <c r="D173" s="8" t="s">
        <v>197</v>
      </c>
      <c r="F173" s="5"/>
      <c r="G173" s="5"/>
      <c r="H173" s="5"/>
      <c r="I173" s="5"/>
      <c r="J173" s="5"/>
      <c r="K173" s="5"/>
      <c r="L173" s="5"/>
      <c r="M173" s="5"/>
      <c r="N173" s="5"/>
      <c r="O173" s="8"/>
      <c r="P173" s="5"/>
      <c r="Q173" s="5"/>
      <c r="R173" s="5"/>
      <c r="S173" s="5"/>
      <c r="T173" s="5"/>
      <c r="U173" s="5"/>
      <c r="V173" s="8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8"/>
      <c r="AJ173" s="5"/>
      <c r="AK173" s="5"/>
      <c r="AL173" s="5"/>
      <c r="AM173" s="5"/>
      <c r="AN173" s="5"/>
      <c r="AO173" s="5"/>
      <c r="AP173" s="5"/>
      <c r="AQ173" s="8"/>
      <c r="AR173" s="5"/>
      <c r="AS173" s="5"/>
    </row>
    <row r="174" spans="1:45" ht="13" x14ac:dyDescent="0.15">
      <c r="A174" s="5"/>
      <c r="B174" s="7">
        <v>28</v>
      </c>
      <c r="C174" s="5" t="s">
        <v>54</v>
      </c>
      <c r="D174" s="5" t="s">
        <v>198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8">
        <v>1</v>
      </c>
      <c r="AH174" s="8">
        <v>23</v>
      </c>
      <c r="AI174" s="5"/>
      <c r="AJ174" s="5"/>
      <c r="AK174" s="5"/>
      <c r="AL174" s="5"/>
      <c r="AM174" s="5"/>
      <c r="AN174" s="5"/>
      <c r="AO174" s="5"/>
      <c r="AP174" s="8">
        <v>22</v>
      </c>
      <c r="AQ174" s="5"/>
      <c r="AR174" s="5"/>
      <c r="AS174" s="5"/>
    </row>
    <row r="175" spans="1:45" ht="13" x14ac:dyDescent="0.15">
      <c r="A175" s="5"/>
      <c r="B175" s="9">
        <v>28</v>
      </c>
      <c r="C175" s="5" t="s">
        <v>54</v>
      </c>
      <c r="D175" s="5" t="s">
        <v>199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8">
        <v>1</v>
      </c>
      <c r="AH175" s="5"/>
      <c r="AI175" s="5"/>
      <c r="AJ175" s="5"/>
      <c r="AK175" s="5"/>
      <c r="AL175" s="8"/>
      <c r="AM175" s="5"/>
      <c r="AN175" s="5"/>
      <c r="AO175" s="5"/>
      <c r="AP175" s="8">
        <v>22</v>
      </c>
      <c r="AQ175" s="5"/>
      <c r="AR175" s="5"/>
      <c r="AS175" s="5"/>
    </row>
    <row r="176" spans="1:45" ht="13" x14ac:dyDescent="0.15">
      <c r="A176" s="5"/>
      <c r="B176" s="7">
        <v>28</v>
      </c>
      <c r="C176" s="5" t="s">
        <v>57</v>
      </c>
      <c r="D176" s="5" t="s">
        <v>200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>
        <v>34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8"/>
      <c r="AP176" s="5"/>
      <c r="AQ176" s="5"/>
      <c r="AR176" s="8">
        <v>23</v>
      </c>
      <c r="AS176" s="5"/>
    </row>
    <row r="177" spans="1:45" ht="13" x14ac:dyDescent="0.15">
      <c r="A177" s="5"/>
      <c r="B177" s="7">
        <v>28</v>
      </c>
      <c r="C177" s="5" t="s">
        <v>57</v>
      </c>
      <c r="D177" s="5" t="s">
        <v>201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8"/>
      <c r="AJ177" s="5"/>
      <c r="AK177" s="5"/>
      <c r="AL177" s="5"/>
      <c r="AM177" s="5"/>
      <c r="AN177" s="5"/>
      <c r="AO177" s="8"/>
      <c r="AP177" s="5"/>
      <c r="AQ177" s="5"/>
      <c r="AR177" s="8">
        <v>20</v>
      </c>
      <c r="AS177" s="5"/>
    </row>
    <row r="178" spans="1:45" ht="13" x14ac:dyDescent="0.15">
      <c r="A178" s="5"/>
      <c r="B178" s="9">
        <v>28</v>
      </c>
      <c r="C178" s="5" t="s">
        <v>57</v>
      </c>
      <c r="D178" s="5" t="s">
        <v>202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8"/>
      <c r="AJ178" s="5"/>
      <c r="AK178" s="5"/>
      <c r="AL178" s="5"/>
      <c r="AM178" s="5"/>
      <c r="AN178" s="5"/>
      <c r="AO178" s="8"/>
      <c r="AP178" s="5"/>
      <c r="AQ178" s="5"/>
      <c r="AR178" s="5"/>
      <c r="AS178" s="5"/>
    </row>
    <row r="179" spans="1:45" ht="13" x14ac:dyDescent="0.15">
      <c r="A179" s="5"/>
      <c r="B179" s="7">
        <v>28</v>
      </c>
      <c r="C179" s="5" t="s">
        <v>60</v>
      </c>
      <c r="D179" s="5" t="s">
        <v>203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/>
      <c r="AA179" s="5"/>
      <c r="AB179" s="5"/>
      <c r="AC179" s="5"/>
      <c r="AD179" s="8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8"/>
      <c r="AR179" s="5"/>
      <c r="AS179" s="5"/>
    </row>
    <row r="180" spans="1:45" ht="13" x14ac:dyDescent="0.15">
      <c r="A180" s="5"/>
      <c r="B180" s="9">
        <v>28</v>
      </c>
      <c r="C180" s="5" t="s">
        <v>60</v>
      </c>
      <c r="D180" s="5" t="s">
        <v>204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3" x14ac:dyDescent="0.15">
      <c r="A181" s="5"/>
      <c r="B181" s="7">
        <v>28</v>
      </c>
      <c r="C181" s="5" t="s">
        <v>60</v>
      </c>
      <c r="D181" s="5" t="s">
        <v>205</v>
      </c>
      <c r="F181" s="5"/>
      <c r="G181" s="5"/>
      <c r="H181" s="5"/>
      <c r="I181" s="8"/>
      <c r="J181" s="5"/>
      <c r="K181" s="5"/>
      <c r="L181" s="5"/>
      <c r="M181" s="5"/>
      <c r="N181" s="5"/>
      <c r="O181" s="5"/>
      <c r="P181" s="5"/>
      <c r="Q181" s="8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8">
        <v>20</v>
      </c>
      <c r="AH181" s="8">
        <v>23</v>
      </c>
      <c r="AI181" s="5"/>
      <c r="AJ181" s="5"/>
      <c r="AK181" s="8">
        <v>34</v>
      </c>
      <c r="AL181" s="5"/>
      <c r="AM181" s="5"/>
      <c r="AN181" s="5"/>
      <c r="AO181" s="8"/>
      <c r="AP181" s="5"/>
      <c r="AQ181" s="5"/>
      <c r="AR181" s="5"/>
      <c r="AS181" s="5"/>
    </row>
    <row r="182" spans="1:45" ht="13" x14ac:dyDescent="0.15">
      <c r="A182" s="1"/>
      <c r="B182" s="9">
        <v>28</v>
      </c>
      <c r="C182" s="5" t="s">
        <v>60</v>
      </c>
      <c r="D182" s="5" t="s">
        <v>206</v>
      </c>
      <c r="F182" s="5"/>
      <c r="G182" s="5"/>
      <c r="H182" s="5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8">
        <v>34</v>
      </c>
      <c r="AL182" s="5"/>
      <c r="AM182" s="5"/>
      <c r="AN182" s="5"/>
      <c r="AO182" s="5"/>
      <c r="AP182" s="5"/>
      <c r="AQ182" s="5"/>
      <c r="AR182" s="5"/>
      <c r="AS182" s="5"/>
    </row>
    <row r="183" spans="1:45" ht="13" x14ac:dyDescent="0.15">
      <c r="A183" s="1"/>
      <c r="B183" s="7"/>
      <c r="C183" s="5"/>
      <c r="D183" s="5"/>
      <c r="F183" s="8"/>
      <c r="G183" s="5"/>
      <c r="H183" s="8"/>
      <c r="I183" s="5"/>
      <c r="J183" s="8"/>
      <c r="K183" s="5"/>
      <c r="L183" s="8"/>
      <c r="M183" s="8"/>
      <c r="N183" s="5"/>
      <c r="O183" s="8"/>
      <c r="P183" s="8"/>
      <c r="Q183" s="5"/>
      <c r="R183" s="8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" x14ac:dyDescent="0.15">
      <c r="A184" s="1" t="s">
        <v>207</v>
      </c>
      <c r="B184" s="7">
        <v>29</v>
      </c>
      <c r="C184" s="5" t="s">
        <v>43</v>
      </c>
      <c r="D184" s="5" t="s">
        <v>208</v>
      </c>
      <c r="E184" s="6"/>
      <c r="F184" s="8"/>
      <c r="G184" s="5"/>
      <c r="H184" s="8"/>
      <c r="I184" s="5"/>
      <c r="J184" s="8"/>
      <c r="K184" s="5"/>
      <c r="L184" s="8">
        <v>22</v>
      </c>
      <c r="M184" s="8"/>
      <c r="N184" s="5"/>
      <c r="O184" s="8"/>
      <c r="P184" s="8"/>
      <c r="Q184" s="5"/>
      <c r="R184" s="8"/>
      <c r="S184" s="5"/>
      <c r="T184" s="5"/>
      <c r="U184" s="5"/>
      <c r="V184" s="5"/>
      <c r="W184" s="8">
        <v>17</v>
      </c>
      <c r="X184" s="5"/>
      <c r="Y184" s="8"/>
      <c r="Z184" s="8"/>
      <c r="AA184" s="5"/>
      <c r="AB184" s="8"/>
      <c r="AC184" s="5"/>
      <c r="AD184" s="5"/>
      <c r="AE184" s="5"/>
      <c r="AF184" s="8"/>
      <c r="AG184" s="8">
        <v>1</v>
      </c>
      <c r="AH184" s="5"/>
      <c r="AI184" s="8"/>
      <c r="AJ184" s="5"/>
      <c r="AK184" s="8">
        <v>22</v>
      </c>
      <c r="AL184" s="8">
        <v>17</v>
      </c>
      <c r="AM184" s="5"/>
      <c r="AN184" s="5"/>
      <c r="AO184" s="8"/>
      <c r="AP184" s="5"/>
      <c r="AQ184" s="8"/>
      <c r="AR184" s="5"/>
      <c r="AS184" s="5"/>
    </row>
    <row r="185" spans="1:45" ht="13" x14ac:dyDescent="0.15">
      <c r="B185" s="7"/>
      <c r="C185" s="5"/>
      <c r="D185" s="8"/>
      <c r="F185" s="8"/>
      <c r="G185" s="5"/>
      <c r="H185" s="5"/>
      <c r="I185" s="5"/>
      <c r="J185" s="8"/>
      <c r="K185" s="5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8"/>
      <c r="AM185" s="5"/>
      <c r="AN185" s="5"/>
      <c r="AO185" s="5"/>
      <c r="AP185" s="5"/>
      <c r="AQ185" s="5"/>
      <c r="AR185" s="5"/>
      <c r="AS185" s="5"/>
    </row>
    <row r="186" spans="1:45" ht="13" x14ac:dyDescent="0.15">
      <c r="B186" s="7">
        <v>29</v>
      </c>
      <c r="C186" s="5" t="s">
        <v>43</v>
      </c>
      <c r="D186" s="8" t="s">
        <v>209</v>
      </c>
      <c r="E186" s="6"/>
      <c r="F186" s="8"/>
      <c r="G186" s="5"/>
      <c r="H186" s="5"/>
      <c r="I186" s="5"/>
      <c r="J186" s="8"/>
      <c r="K186" s="5"/>
      <c r="L186" s="5"/>
      <c r="M186" s="5"/>
      <c r="N186" s="5"/>
      <c r="O186" s="8"/>
      <c r="P186" s="5"/>
      <c r="Q186" s="5"/>
      <c r="R186" s="5"/>
      <c r="S186" s="5"/>
      <c r="T186" s="8">
        <v>1</v>
      </c>
      <c r="U186" s="5"/>
      <c r="V186" s="5"/>
      <c r="W186" s="8">
        <v>38</v>
      </c>
      <c r="X186" s="8"/>
      <c r="Y186" s="5"/>
      <c r="Z186" s="8">
        <v>1</v>
      </c>
      <c r="AA186" s="5"/>
      <c r="AB186" s="8"/>
      <c r="AC186" s="5"/>
      <c r="AD186" s="5"/>
      <c r="AE186" s="5"/>
      <c r="AF186" s="5"/>
      <c r="AG186" s="5"/>
      <c r="AH186" s="5"/>
      <c r="AI186" s="8"/>
      <c r="AJ186" s="5"/>
      <c r="AK186" s="8">
        <v>22</v>
      </c>
      <c r="AL186" s="8"/>
      <c r="AM186" s="5"/>
      <c r="AN186" s="5"/>
      <c r="AO186" s="8"/>
      <c r="AP186" s="5"/>
      <c r="AQ186" s="8"/>
      <c r="AR186" s="5"/>
      <c r="AS186" s="5"/>
    </row>
    <row r="187" spans="1:45" ht="13" x14ac:dyDescent="0.15">
      <c r="B187" s="9"/>
      <c r="C187" s="5"/>
      <c r="D187" s="5"/>
      <c r="F187" s="5"/>
      <c r="G187" s="5"/>
      <c r="H187" s="5"/>
      <c r="I187" s="5"/>
      <c r="J187" s="8"/>
      <c r="K187" s="5"/>
      <c r="L187" s="5"/>
      <c r="M187" s="8"/>
      <c r="N187" s="5"/>
      <c r="O187" s="5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8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" x14ac:dyDescent="0.15">
      <c r="A188" s="5"/>
      <c r="B188" s="9">
        <v>29</v>
      </c>
      <c r="C188" s="5" t="s">
        <v>43</v>
      </c>
      <c r="D188" s="5" t="s">
        <v>210</v>
      </c>
      <c r="F188" s="5"/>
      <c r="G188" s="5"/>
      <c r="H188" s="5"/>
      <c r="I188" s="5"/>
      <c r="J188" s="8"/>
      <c r="K188" s="5"/>
      <c r="L188" s="5"/>
      <c r="M188" s="8"/>
      <c r="N188" s="5"/>
      <c r="O188" s="5"/>
      <c r="P188" s="8"/>
      <c r="Q188" s="5"/>
      <c r="R188" s="5"/>
      <c r="S188" s="5"/>
      <c r="T188" s="5"/>
      <c r="U188" s="5"/>
      <c r="V188" s="5"/>
      <c r="W188" s="5"/>
      <c r="X188" s="5"/>
      <c r="Y188" s="5"/>
      <c r="Z188" s="8"/>
      <c r="AA188" s="5"/>
      <c r="AB188" s="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8"/>
      <c r="AR188" s="5"/>
      <c r="AS188" s="5"/>
    </row>
    <row r="189" spans="1:45" ht="13" x14ac:dyDescent="0.15">
      <c r="A189" s="5"/>
      <c r="B189" s="7">
        <v>29</v>
      </c>
      <c r="C189" s="5" t="s">
        <v>43</v>
      </c>
      <c r="D189" s="5" t="s">
        <v>211</v>
      </c>
      <c r="F189" s="5"/>
      <c r="G189" s="5"/>
      <c r="H189" s="5"/>
      <c r="I189" s="5"/>
      <c r="J189" s="5"/>
      <c r="K189" s="5"/>
      <c r="L189" s="5"/>
      <c r="M189" s="5"/>
      <c r="N189" s="8"/>
      <c r="O189" s="8"/>
      <c r="P189" s="5"/>
      <c r="Q189" s="5"/>
      <c r="R189" s="8"/>
      <c r="S189" s="5"/>
      <c r="T189" s="5"/>
      <c r="U189" s="5"/>
      <c r="V189" s="5"/>
      <c r="W189" s="8">
        <v>2</v>
      </c>
      <c r="X189" s="5"/>
      <c r="Y189" s="8"/>
      <c r="Z189" s="5"/>
      <c r="AA189" s="5"/>
      <c r="AB189" s="8"/>
      <c r="AC189" s="5"/>
      <c r="AD189" s="5"/>
      <c r="AE189" s="5"/>
      <c r="AF189" s="5"/>
      <c r="AG189" s="5"/>
      <c r="AH189" s="5"/>
      <c r="AI189" s="8"/>
      <c r="AJ189" s="5"/>
      <c r="AK189" s="5"/>
      <c r="AL189" s="5"/>
      <c r="AM189" s="5"/>
      <c r="AN189" s="5"/>
      <c r="AO189" s="5"/>
      <c r="AP189" s="5"/>
      <c r="AQ189" s="8"/>
      <c r="AR189" s="5"/>
      <c r="AS189" s="5"/>
    </row>
    <row r="190" spans="1:45" ht="13" x14ac:dyDescent="0.15">
      <c r="A190" s="5"/>
      <c r="B190" s="9">
        <v>29</v>
      </c>
      <c r="C190" s="5" t="s">
        <v>47</v>
      </c>
      <c r="D190" s="5" t="s">
        <v>212</v>
      </c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8"/>
      <c r="Q190" s="5"/>
      <c r="R190" s="5"/>
      <c r="S190" s="5"/>
      <c r="T190" s="5"/>
      <c r="U190" s="5"/>
      <c r="V190" s="5"/>
      <c r="W190" s="5"/>
      <c r="X190" s="5"/>
      <c r="Y190" s="5"/>
      <c r="Z190" s="8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8"/>
      <c r="AP190" s="5"/>
      <c r="AQ190" s="5"/>
      <c r="AR190" s="5"/>
      <c r="AS190" s="5"/>
    </row>
    <row r="191" spans="1:45" ht="13" x14ac:dyDescent="0.15">
      <c r="A191" s="5"/>
      <c r="B191" s="7">
        <v>29</v>
      </c>
      <c r="C191" s="5" t="s">
        <v>47</v>
      </c>
      <c r="D191" s="5" t="s">
        <v>213</v>
      </c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8"/>
      <c r="AP191" s="5"/>
      <c r="AQ191" s="5"/>
      <c r="AR191" s="5"/>
      <c r="AS191" s="5"/>
    </row>
    <row r="192" spans="1:45" ht="13" x14ac:dyDescent="0.15">
      <c r="A192" s="5"/>
      <c r="B192" s="9">
        <v>29</v>
      </c>
      <c r="C192" s="5" t="s">
        <v>50</v>
      </c>
      <c r="D192" s="5" t="s">
        <v>120</v>
      </c>
      <c r="F192" s="5"/>
      <c r="G192" s="5"/>
      <c r="H192" s="5"/>
      <c r="I192" s="5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8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ht="13" x14ac:dyDescent="0.15">
      <c r="A193" s="5"/>
      <c r="B193" s="7">
        <v>29</v>
      </c>
      <c r="C193" s="5" t="s">
        <v>50</v>
      </c>
      <c r="D193" s="5" t="s">
        <v>214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8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3" x14ac:dyDescent="0.15">
      <c r="A194" s="5"/>
      <c r="B194" s="9">
        <v>29</v>
      </c>
      <c r="C194" s="5" t="s">
        <v>54</v>
      </c>
      <c r="D194" s="5" t="s">
        <v>215</v>
      </c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ht="13" x14ac:dyDescent="0.15">
      <c r="A195" s="5"/>
      <c r="B195" s="7">
        <v>29</v>
      </c>
      <c r="C195" s="5" t="s">
        <v>54</v>
      </c>
      <c r="D195" s="8" t="s">
        <v>216</v>
      </c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ht="13" x14ac:dyDescent="0.15">
      <c r="A196" s="5"/>
      <c r="B196" s="7">
        <v>29</v>
      </c>
      <c r="C196" s="5" t="s">
        <v>54</v>
      </c>
      <c r="D196" s="8" t="s">
        <v>217</v>
      </c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3" x14ac:dyDescent="0.15">
      <c r="A197" s="5"/>
      <c r="B197" s="9">
        <v>29</v>
      </c>
      <c r="C197" s="5" t="s">
        <v>54</v>
      </c>
      <c r="D197" s="5" t="s">
        <v>218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3" x14ac:dyDescent="0.15">
      <c r="A198" s="5"/>
      <c r="B198" s="7">
        <v>29</v>
      </c>
      <c r="C198" s="5" t="s">
        <v>57</v>
      </c>
      <c r="D198" s="8" t="s">
        <v>219</v>
      </c>
      <c r="F198" s="5"/>
      <c r="G198" s="8">
        <v>17</v>
      </c>
      <c r="H198" s="5"/>
      <c r="I198" s="5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>
        <v>23</v>
      </c>
      <c r="X198" s="8">
        <v>2</v>
      </c>
      <c r="Y198" s="5"/>
      <c r="Z198" s="5"/>
      <c r="AA198" s="5"/>
      <c r="AB198" s="5"/>
      <c r="AC198" s="5"/>
      <c r="AD198" s="5"/>
      <c r="AE198" s="5"/>
      <c r="AF198" s="5"/>
      <c r="AG198" s="8">
        <v>20</v>
      </c>
      <c r="AH198" s="5"/>
      <c r="AI198" s="5"/>
      <c r="AJ198" s="5"/>
      <c r="AK198" s="5"/>
      <c r="AL198" s="8">
        <v>20</v>
      </c>
      <c r="AM198" s="5"/>
      <c r="AN198" s="5"/>
      <c r="AO198" s="5"/>
      <c r="AP198" s="5"/>
      <c r="AQ198" s="8">
        <v>19</v>
      </c>
      <c r="AR198" s="8">
        <v>6</v>
      </c>
      <c r="AS198" s="5"/>
    </row>
    <row r="199" spans="1:45" ht="13" x14ac:dyDescent="0.15">
      <c r="A199" s="5"/>
      <c r="B199" s="9">
        <v>29</v>
      </c>
      <c r="C199" s="5" t="s">
        <v>60</v>
      </c>
      <c r="D199" s="5" t="s">
        <v>220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8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8">
        <v>20</v>
      </c>
      <c r="AK199" s="5"/>
      <c r="AL199" s="5"/>
      <c r="AM199" s="5"/>
      <c r="AN199" s="5"/>
      <c r="AO199" s="5"/>
      <c r="AP199" s="8">
        <v>1</v>
      </c>
      <c r="AQ199" s="5"/>
      <c r="AR199" s="5"/>
      <c r="AS199" s="5"/>
    </row>
    <row r="200" spans="1:45" ht="13" x14ac:dyDescent="0.15">
      <c r="A200" s="5"/>
      <c r="B200" s="7">
        <v>29</v>
      </c>
      <c r="C200" s="5" t="s">
        <v>60</v>
      </c>
      <c r="D200" s="5" t="s">
        <v>221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8">
        <v>20</v>
      </c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ht="13" x14ac:dyDescent="0.15">
      <c r="A201" s="5"/>
      <c r="B201" s="9">
        <v>29</v>
      </c>
      <c r="C201" s="5" t="s">
        <v>60</v>
      </c>
      <c r="D201" s="5" t="s">
        <v>222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8">
        <v>6</v>
      </c>
      <c r="S201" s="5"/>
      <c r="T201" s="5"/>
      <c r="U201" s="5"/>
      <c r="V201" s="5"/>
      <c r="W201" s="5"/>
      <c r="X201" s="5"/>
      <c r="Y201" s="5"/>
      <c r="Z201" s="8">
        <v>17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ht="13" x14ac:dyDescent="0.15">
      <c r="A202" s="1"/>
      <c r="B202" s="7">
        <v>29</v>
      </c>
      <c r="C202" s="5" t="s">
        <v>60</v>
      </c>
      <c r="D202" s="5" t="s">
        <v>223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ht="13" x14ac:dyDescent="0.15">
      <c r="A203" s="1"/>
      <c r="B203" s="7"/>
      <c r="C203" s="5"/>
      <c r="D203" s="5"/>
      <c r="F203" s="8"/>
      <c r="G203" s="5"/>
      <c r="H203" s="5"/>
      <c r="I203" s="5"/>
      <c r="J203" s="5"/>
      <c r="K203" s="8"/>
      <c r="L203" s="5"/>
      <c r="M203" s="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" x14ac:dyDescent="0.15">
      <c r="A204" s="1" t="s">
        <v>224</v>
      </c>
      <c r="B204" s="7">
        <v>34</v>
      </c>
      <c r="C204" s="5" t="s">
        <v>43</v>
      </c>
      <c r="D204" s="5" t="s">
        <v>225</v>
      </c>
      <c r="F204" s="8"/>
      <c r="G204" s="5"/>
      <c r="H204" s="5"/>
      <c r="I204" s="5"/>
      <c r="J204" s="5"/>
      <c r="K204" s="8">
        <v>23</v>
      </c>
      <c r="L204" s="5"/>
      <c r="M204" s="8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/>
      <c r="AA204" s="5"/>
      <c r="AB204" s="5"/>
      <c r="AC204" s="5"/>
      <c r="AD204" s="5"/>
      <c r="AE204" s="5"/>
      <c r="AF204" s="8"/>
      <c r="AG204" s="5"/>
      <c r="AH204" s="5"/>
      <c r="AI204" s="5"/>
      <c r="AJ204" s="8"/>
      <c r="AK204" s="5"/>
      <c r="AL204" s="5"/>
      <c r="AM204" s="8">
        <v>17</v>
      </c>
      <c r="AN204" s="5"/>
      <c r="AO204" s="5"/>
      <c r="AP204" s="5"/>
      <c r="AQ204" s="8"/>
      <c r="AR204" s="8"/>
      <c r="AS204" s="5"/>
    </row>
    <row r="205" spans="1:45" ht="13" x14ac:dyDescent="0.15">
      <c r="B205" s="9"/>
      <c r="C205" s="5"/>
      <c r="D205" s="5"/>
      <c r="F205" s="5"/>
      <c r="G205" s="5"/>
      <c r="H205" s="5"/>
      <c r="I205" s="8"/>
      <c r="J205" s="8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8">
        <v>38</v>
      </c>
      <c r="AK205" s="5"/>
      <c r="AL205" s="5"/>
      <c r="AM205" s="8"/>
      <c r="AN205" s="5"/>
      <c r="AO205" s="5"/>
      <c r="AP205" s="5"/>
      <c r="AQ205" s="5"/>
      <c r="AR205" s="5"/>
      <c r="AS205" s="5"/>
    </row>
    <row r="206" spans="1:45" ht="13" x14ac:dyDescent="0.15">
      <c r="B206" s="9">
        <v>34</v>
      </c>
      <c r="C206" s="5" t="s">
        <v>43</v>
      </c>
      <c r="D206" s="8" t="s">
        <v>226</v>
      </c>
      <c r="E206" s="6"/>
      <c r="F206" s="5"/>
      <c r="G206" s="5"/>
      <c r="H206" s="5"/>
      <c r="I206" s="8"/>
      <c r="J206" s="8"/>
      <c r="K206" s="5"/>
      <c r="L206" s="5"/>
      <c r="M206" s="5"/>
      <c r="N206" s="5"/>
      <c r="O206" s="5"/>
      <c r="P206" s="5"/>
      <c r="Q206" s="5"/>
      <c r="R206" s="8">
        <v>17</v>
      </c>
      <c r="S206" s="8"/>
      <c r="T206" s="5"/>
      <c r="U206" s="5"/>
      <c r="V206" s="8"/>
      <c r="W206" s="5"/>
      <c r="X206" s="5"/>
      <c r="Y206" s="8">
        <v>2</v>
      </c>
      <c r="Z206" s="8"/>
      <c r="AA206" s="5"/>
      <c r="AB206" s="5"/>
      <c r="AC206" s="8">
        <v>38</v>
      </c>
      <c r="AD206" s="5"/>
      <c r="AE206" s="5"/>
      <c r="AF206" s="8"/>
      <c r="AG206" s="5"/>
      <c r="AH206" s="5"/>
      <c r="AI206" s="5"/>
      <c r="AJ206" s="8"/>
      <c r="AK206" s="5"/>
      <c r="AL206" s="5"/>
      <c r="AM206" s="5"/>
      <c r="AN206" s="5"/>
      <c r="AO206" s="5"/>
      <c r="AP206" s="5"/>
      <c r="AQ206" s="8"/>
      <c r="AR206" s="8"/>
      <c r="AS206" s="5"/>
    </row>
    <row r="207" spans="1:45" ht="13" x14ac:dyDescent="0.15">
      <c r="A207" s="5"/>
      <c r="B207" s="7">
        <v>34</v>
      </c>
      <c r="C207" s="5" t="s">
        <v>43</v>
      </c>
      <c r="D207" s="5" t="s">
        <v>227</v>
      </c>
      <c r="F207" s="8"/>
      <c r="G207" s="5"/>
      <c r="H207" s="5"/>
      <c r="I207" s="8"/>
      <c r="J207" s="8"/>
      <c r="K207" s="5"/>
      <c r="L207" s="5"/>
      <c r="M207" s="5"/>
      <c r="N207" s="5"/>
      <c r="O207" s="5"/>
      <c r="P207" s="5"/>
      <c r="Q207" s="5"/>
      <c r="R207" s="8">
        <v>2</v>
      </c>
      <c r="S207" s="5"/>
      <c r="T207" s="5"/>
      <c r="U207" s="5"/>
      <c r="V207" s="5"/>
      <c r="W207" s="5"/>
      <c r="X207" s="8"/>
      <c r="Y207" s="5"/>
      <c r="Z207" s="8"/>
      <c r="AA207" s="5"/>
      <c r="AB207" s="5"/>
      <c r="AC207" s="5"/>
      <c r="AD207" s="5"/>
      <c r="AE207" s="5"/>
      <c r="AF207" s="5"/>
      <c r="AG207" s="5"/>
      <c r="AH207" s="5"/>
      <c r="AI207" s="5"/>
      <c r="AJ207" s="8">
        <v>38</v>
      </c>
      <c r="AK207" s="5"/>
      <c r="AL207" s="5"/>
      <c r="AM207" s="5"/>
      <c r="AN207" s="5"/>
      <c r="AO207" s="5"/>
      <c r="AP207" s="5"/>
      <c r="AQ207" s="8"/>
      <c r="AR207" s="5"/>
      <c r="AS207" s="5"/>
    </row>
    <row r="208" spans="1:45" ht="13" x14ac:dyDescent="0.15">
      <c r="A208" s="5"/>
      <c r="B208" s="9"/>
      <c r="C208" s="5"/>
      <c r="D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8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ht="13" x14ac:dyDescent="0.15">
      <c r="A209" s="5"/>
      <c r="B209" s="9">
        <v>34</v>
      </c>
      <c r="C209" s="5" t="s">
        <v>47</v>
      </c>
      <c r="D209" s="8" t="s">
        <v>228</v>
      </c>
      <c r="F209" s="5"/>
      <c r="G209" s="5"/>
      <c r="H209" s="5"/>
      <c r="I209" s="8"/>
      <c r="J209" s="8"/>
      <c r="K209" s="5"/>
      <c r="L209" s="5"/>
      <c r="M209" s="5"/>
      <c r="N209" s="5"/>
      <c r="O209" s="5"/>
      <c r="P209" s="5"/>
      <c r="Q209" s="5"/>
      <c r="R209" s="8">
        <v>2</v>
      </c>
      <c r="S209" s="5"/>
      <c r="T209" s="5"/>
      <c r="U209" s="5"/>
      <c r="V209" s="8">
        <v>20</v>
      </c>
      <c r="W209" s="5"/>
      <c r="X209" s="8"/>
      <c r="Y209" s="5"/>
      <c r="Z209" s="8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8"/>
      <c r="AR209" s="5"/>
      <c r="AS209" s="5"/>
    </row>
    <row r="210" spans="1:45" ht="13" x14ac:dyDescent="0.15">
      <c r="A210" s="5"/>
      <c r="B210" s="7"/>
      <c r="C210" s="5"/>
      <c r="D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>
        <v>17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" x14ac:dyDescent="0.15">
      <c r="A211" s="5"/>
      <c r="B211" s="7"/>
      <c r="C211" s="5"/>
      <c r="D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" x14ac:dyDescent="0.15">
      <c r="A212" s="5"/>
      <c r="B212" s="7">
        <v>34</v>
      </c>
      <c r="C212" s="5" t="s">
        <v>50</v>
      </c>
      <c r="D212" s="5" t="s">
        <v>120</v>
      </c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/>
      <c r="T212" s="5"/>
      <c r="U212" s="5"/>
      <c r="V212" s="8">
        <v>20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ht="13" x14ac:dyDescent="0.15">
      <c r="A213" s="5"/>
      <c r="B213" s="9">
        <v>34</v>
      </c>
      <c r="C213" s="5" t="s">
        <v>50</v>
      </c>
      <c r="D213" s="5" t="s">
        <v>229</v>
      </c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ht="13" x14ac:dyDescent="0.15">
      <c r="A214" s="5"/>
      <c r="B214" s="7">
        <v>34</v>
      </c>
      <c r="C214" s="5" t="s">
        <v>50</v>
      </c>
      <c r="D214" s="5" t="s">
        <v>230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ht="13" x14ac:dyDescent="0.15">
      <c r="A215" s="5"/>
      <c r="B215" s="9">
        <v>34</v>
      </c>
      <c r="C215" s="5" t="s">
        <v>54</v>
      </c>
      <c r="D215" s="5" t="s">
        <v>231</v>
      </c>
      <c r="F215" s="5"/>
      <c r="G215" s="5"/>
      <c r="H215" s="5"/>
      <c r="I215" s="8"/>
      <c r="J215" s="8"/>
      <c r="K215" s="5"/>
      <c r="L215" s="5"/>
      <c r="M215" s="5"/>
      <c r="N215" s="5"/>
      <c r="O215" s="5"/>
      <c r="P215" s="5"/>
      <c r="Q215" s="5"/>
      <c r="R215" s="8">
        <v>2</v>
      </c>
      <c r="S215" s="5"/>
      <c r="T215" s="5"/>
      <c r="U215" s="5"/>
      <c r="V215" s="5"/>
      <c r="W215" s="5"/>
      <c r="X215" s="8"/>
      <c r="Y215" s="5"/>
      <c r="Z215" s="8"/>
      <c r="AA215" s="5"/>
      <c r="AB215" s="5"/>
      <c r="AC215" s="8">
        <v>38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8"/>
      <c r="AR215" s="5"/>
      <c r="AS215" s="5"/>
    </row>
    <row r="216" spans="1:45" ht="13" x14ac:dyDescent="0.15">
      <c r="A216" s="5"/>
      <c r="B216" s="7"/>
      <c r="C216" s="5"/>
      <c r="D216" s="5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8">
        <v>17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" x14ac:dyDescent="0.15">
      <c r="A217" s="5"/>
      <c r="B217" s="7"/>
      <c r="C217" s="5"/>
      <c r="D217" s="5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8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" x14ac:dyDescent="0.15">
      <c r="A218" s="5"/>
      <c r="B218" s="7">
        <v>34</v>
      </c>
      <c r="C218" s="5" t="s">
        <v>54</v>
      </c>
      <c r="D218" s="5" t="s">
        <v>232</v>
      </c>
      <c r="F218" s="5"/>
      <c r="G218" s="5"/>
      <c r="H218" s="5"/>
      <c r="I218" s="8"/>
      <c r="J218" s="8"/>
      <c r="K218" s="5"/>
      <c r="L218" s="5"/>
      <c r="M218" s="5"/>
      <c r="N218" s="5"/>
      <c r="O218" s="5"/>
      <c r="P218" s="5"/>
      <c r="Q218" s="5"/>
      <c r="R218" s="8">
        <v>2</v>
      </c>
      <c r="S218" s="5"/>
      <c r="T218" s="5"/>
      <c r="U218" s="5"/>
      <c r="V218" s="5"/>
      <c r="W218" s="5"/>
      <c r="X218" s="8"/>
      <c r="Y218" s="5"/>
      <c r="Z218" s="8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8"/>
      <c r="AR218" s="5"/>
      <c r="AS218" s="5"/>
    </row>
    <row r="219" spans="1:45" ht="13" x14ac:dyDescent="0.15">
      <c r="A219" s="5"/>
      <c r="B219" s="7"/>
      <c r="C219" s="5"/>
      <c r="D219" s="5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8">
        <v>17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" x14ac:dyDescent="0.15">
      <c r="A220" s="5"/>
      <c r="B220" s="9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" x14ac:dyDescent="0.15">
      <c r="A221" s="5"/>
      <c r="B221" s="9">
        <v>34</v>
      </c>
      <c r="C221" s="5" t="s">
        <v>54</v>
      </c>
      <c r="D221" s="5" t="s">
        <v>233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8"/>
      <c r="AR221" s="5"/>
      <c r="AS221" s="5"/>
    </row>
    <row r="222" spans="1:45" ht="13" x14ac:dyDescent="0.15">
      <c r="A222" s="5"/>
      <c r="B222" s="7">
        <v>34</v>
      </c>
      <c r="C222" s="5" t="s">
        <v>57</v>
      </c>
      <c r="D222" s="5" t="s">
        <v>234</v>
      </c>
      <c r="F222" s="8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ht="13" x14ac:dyDescent="0.15">
      <c r="A223" s="5"/>
      <c r="B223" s="9">
        <v>34</v>
      </c>
      <c r="C223" s="5" t="s">
        <v>57</v>
      </c>
      <c r="D223" s="5" t="s">
        <v>235</v>
      </c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ht="13" x14ac:dyDescent="0.15">
      <c r="A224" s="5"/>
      <c r="B224" s="7">
        <v>34</v>
      </c>
      <c r="C224" s="5" t="s">
        <v>57</v>
      </c>
      <c r="D224" s="5" t="s">
        <v>236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ht="13" x14ac:dyDescent="0.15">
      <c r="A225" s="5"/>
      <c r="B225" s="9">
        <v>34</v>
      </c>
      <c r="C225" s="5" t="s">
        <v>60</v>
      </c>
      <c r="D225" s="5" t="s">
        <v>237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/>
      <c r="T225" s="5"/>
      <c r="U225" s="5"/>
      <c r="V225" s="5"/>
      <c r="W225" s="5"/>
      <c r="X225" s="5"/>
      <c r="Y225" s="8">
        <v>2</v>
      </c>
      <c r="Z225" s="5"/>
      <c r="AA225" s="5"/>
      <c r="AB225" s="5"/>
      <c r="AC225" s="5"/>
      <c r="AD225" s="5"/>
      <c r="AE225" s="5"/>
      <c r="AF225" s="5"/>
      <c r="AG225" s="8">
        <v>29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8"/>
      <c r="AR225" s="5"/>
      <c r="AS225" s="5"/>
    </row>
    <row r="226" spans="1:45" ht="13" x14ac:dyDescent="0.15">
      <c r="A226" s="5"/>
      <c r="B226" s="7">
        <v>34</v>
      </c>
      <c r="C226" s="5" t="s">
        <v>60</v>
      </c>
      <c r="D226" s="5" t="s">
        <v>238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8">
        <v>2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8"/>
      <c r="AR226" s="5"/>
      <c r="AS226" s="5"/>
    </row>
    <row r="227" spans="1:45" ht="13" x14ac:dyDescent="0.15">
      <c r="A227" s="5"/>
      <c r="B227" s="9">
        <v>34</v>
      </c>
      <c r="C227" s="5" t="s">
        <v>60</v>
      </c>
      <c r="D227" s="5" t="s">
        <v>239</v>
      </c>
      <c r="F227" s="5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8"/>
      <c r="AG227" s="5"/>
      <c r="AH227" s="5"/>
      <c r="AI227" s="5"/>
      <c r="AJ227" s="8"/>
      <c r="AK227" s="5"/>
      <c r="AL227" s="5"/>
      <c r="AM227" s="5"/>
      <c r="AN227" s="5"/>
      <c r="AO227" s="5"/>
      <c r="AP227" s="5"/>
      <c r="AQ227" s="8"/>
      <c r="AR227" s="5"/>
      <c r="AS227" s="5"/>
    </row>
    <row r="228" spans="1:45" ht="13" x14ac:dyDescent="0.15">
      <c r="A228" s="5"/>
      <c r="B228" s="7">
        <v>34</v>
      </c>
      <c r="C228" s="5" t="s">
        <v>60</v>
      </c>
      <c r="D228" s="5" t="s">
        <v>240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8"/>
      <c r="AG228" s="5"/>
      <c r="AH228" s="5"/>
      <c r="AI228" s="5"/>
      <c r="AJ228" s="8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ht="13" x14ac:dyDescent="0.15">
      <c r="A229" s="1"/>
      <c r="B229" s="7"/>
      <c r="C229" s="5"/>
      <c r="D229" s="5"/>
      <c r="F229" s="8"/>
      <c r="G229" s="5"/>
      <c r="H229" s="5"/>
      <c r="I229" s="8"/>
      <c r="J229" s="8"/>
      <c r="K229" s="5"/>
      <c r="L229" s="5"/>
      <c r="M229" s="8"/>
      <c r="N229" s="8"/>
      <c r="O229" s="5"/>
      <c r="P229" s="5"/>
      <c r="Q229" s="5"/>
      <c r="R229" s="8"/>
      <c r="S229" s="8"/>
      <c r="T229" s="5"/>
      <c r="U229" s="8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" x14ac:dyDescent="0.15">
      <c r="A230" s="1"/>
      <c r="B230" s="7"/>
      <c r="C230" s="5"/>
      <c r="D230" s="5"/>
      <c r="F230" s="8"/>
      <c r="G230" s="5"/>
      <c r="H230" s="5"/>
      <c r="I230" s="8"/>
      <c r="J230" s="8"/>
      <c r="K230" s="5"/>
      <c r="L230" s="5"/>
      <c r="M230" s="8"/>
      <c r="N230" s="8"/>
      <c r="O230" s="5"/>
      <c r="P230" s="5"/>
      <c r="Q230" s="5"/>
      <c r="R230" s="8"/>
      <c r="S230" s="8"/>
      <c r="T230" s="5"/>
      <c r="U230" s="8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" x14ac:dyDescent="0.15">
      <c r="A231" s="1" t="s">
        <v>241</v>
      </c>
      <c r="B231" s="7">
        <v>38</v>
      </c>
      <c r="C231" s="5" t="s">
        <v>43</v>
      </c>
      <c r="D231" s="5" t="s">
        <v>242</v>
      </c>
      <c r="F231" s="8"/>
      <c r="G231" s="5"/>
      <c r="H231" s="5"/>
      <c r="I231" s="8"/>
      <c r="J231" s="8"/>
      <c r="K231" s="5"/>
      <c r="L231" s="5"/>
      <c r="M231" s="8"/>
      <c r="N231" s="8"/>
      <c r="O231" s="5"/>
      <c r="P231" s="5"/>
      <c r="Q231" s="5"/>
      <c r="R231" s="8"/>
      <c r="S231" s="8"/>
      <c r="T231" s="5"/>
      <c r="U231" s="8"/>
      <c r="V231" s="5"/>
      <c r="W231" s="5"/>
      <c r="X231" s="5"/>
      <c r="Y231" s="5"/>
      <c r="Z231" s="8"/>
      <c r="AA231" s="5"/>
      <c r="AB231" s="8"/>
      <c r="AC231" s="5"/>
      <c r="AD231" s="5"/>
      <c r="AE231" s="5"/>
      <c r="AF231" s="5"/>
      <c r="AG231" s="5"/>
      <c r="AH231" s="8">
        <v>2</v>
      </c>
      <c r="AI231" s="8"/>
      <c r="AJ231" s="5"/>
      <c r="AK231" s="5"/>
      <c r="AL231" s="8"/>
      <c r="AM231" s="8">
        <v>6</v>
      </c>
      <c r="AN231" s="5"/>
      <c r="AO231" s="5"/>
      <c r="AP231" s="8">
        <v>6</v>
      </c>
      <c r="AQ231" s="8"/>
      <c r="AR231" s="5"/>
      <c r="AS231" s="5"/>
    </row>
    <row r="232" spans="1:45" ht="13" x14ac:dyDescent="0.15">
      <c r="B232" s="9"/>
      <c r="C232" s="5"/>
      <c r="D232" s="5"/>
      <c r="F232" s="8"/>
      <c r="G232" s="5"/>
      <c r="H232" s="5"/>
      <c r="I232" s="5"/>
      <c r="J232" s="8"/>
      <c r="K232" s="5"/>
      <c r="L232" s="5"/>
      <c r="M232" s="5"/>
      <c r="N232" s="8"/>
      <c r="O232" s="5"/>
      <c r="P232" s="5"/>
      <c r="Q232" s="5"/>
      <c r="R232" s="8"/>
      <c r="S232" s="5"/>
      <c r="T232" s="5"/>
      <c r="U232" s="5"/>
      <c r="V232" s="5"/>
      <c r="W232" s="5"/>
      <c r="X232" s="5"/>
      <c r="Y232" s="5"/>
      <c r="Z232" s="8"/>
      <c r="AA232" s="5"/>
      <c r="AB232" s="8"/>
      <c r="AC232" s="5"/>
      <c r="AD232" s="5"/>
      <c r="AE232" s="5"/>
      <c r="AF232" s="5"/>
      <c r="AG232" s="5"/>
      <c r="AH232" s="8">
        <v>34</v>
      </c>
      <c r="AI232" s="5"/>
      <c r="AJ232" s="5"/>
      <c r="AK232" s="5"/>
      <c r="AL232" s="5"/>
      <c r="AM232" s="5"/>
      <c r="AN232" s="5"/>
      <c r="AO232" s="5"/>
      <c r="AP232" s="8">
        <v>19</v>
      </c>
      <c r="AQ232" s="5"/>
      <c r="AR232" s="5"/>
      <c r="AS232" s="5"/>
    </row>
    <row r="233" spans="1:45" ht="13" x14ac:dyDescent="0.15">
      <c r="A233" s="5"/>
      <c r="B233" s="9"/>
      <c r="C233" s="5"/>
      <c r="D233" s="5"/>
      <c r="F233" s="8"/>
      <c r="G233" s="5"/>
      <c r="H233" s="5"/>
      <c r="I233" s="5"/>
      <c r="J233" s="8"/>
      <c r="K233" s="5"/>
      <c r="L233" s="5"/>
      <c r="M233" s="5"/>
      <c r="N233" s="8"/>
      <c r="O233" s="5"/>
      <c r="P233" s="5"/>
      <c r="Q233" s="5"/>
      <c r="R233" s="8"/>
      <c r="S233" s="5"/>
      <c r="T233" s="5"/>
      <c r="U233" s="5"/>
      <c r="V233" s="5"/>
      <c r="W233" s="5"/>
      <c r="X233" s="5"/>
      <c r="Y233" s="5"/>
      <c r="Z233" s="8"/>
      <c r="AA233" s="5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8"/>
      <c r="AM233" s="5"/>
      <c r="AN233" s="5"/>
      <c r="AO233" s="5"/>
      <c r="AP233" s="8">
        <v>28</v>
      </c>
      <c r="AQ233" s="5"/>
      <c r="AR233" s="5"/>
      <c r="AS233" s="5"/>
    </row>
    <row r="234" spans="1:45" ht="13" x14ac:dyDescent="0.15">
      <c r="A234" s="5"/>
      <c r="B234" s="9">
        <v>38</v>
      </c>
      <c r="C234" s="5" t="s">
        <v>43</v>
      </c>
      <c r="D234" s="5" t="s">
        <v>243</v>
      </c>
      <c r="F234" s="8"/>
      <c r="G234" s="5"/>
      <c r="H234" s="5"/>
      <c r="I234" s="5"/>
      <c r="J234" s="8"/>
      <c r="K234" s="5"/>
      <c r="L234" s="5"/>
      <c r="M234" s="5"/>
      <c r="N234" s="8"/>
      <c r="O234" s="5"/>
      <c r="P234" s="5"/>
      <c r="Q234" s="5"/>
      <c r="R234" s="8"/>
      <c r="S234" s="5"/>
      <c r="T234" s="5"/>
      <c r="U234" s="5"/>
      <c r="V234" s="5"/>
      <c r="W234" s="5"/>
      <c r="X234" s="5"/>
      <c r="Y234" s="5"/>
      <c r="Z234" s="8"/>
      <c r="AA234" s="5"/>
      <c r="AB234" s="8"/>
      <c r="AC234" s="5"/>
      <c r="AD234" s="5"/>
      <c r="AE234" s="5"/>
      <c r="AF234" s="5"/>
      <c r="AG234" s="5"/>
      <c r="AH234" s="5"/>
      <c r="AI234" s="5"/>
      <c r="AJ234" s="5"/>
      <c r="AK234" s="5"/>
      <c r="AL234" s="8"/>
      <c r="AM234" s="5"/>
      <c r="AN234" s="5"/>
      <c r="AO234" s="5"/>
      <c r="AP234" s="5"/>
      <c r="AQ234" s="8"/>
      <c r="AR234" s="5"/>
      <c r="AS234" s="5"/>
    </row>
    <row r="235" spans="1:45" ht="13" x14ac:dyDescent="0.15">
      <c r="A235" s="5"/>
      <c r="B235" s="7">
        <v>38</v>
      </c>
      <c r="C235" s="5" t="s">
        <v>43</v>
      </c>
      <c r="D235" s="5" t="s">
        <v>244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/>
      <c r="S235" s="5"/>
      <c r="T235" s="5"/>
      <c r="U235" s="8">
        <v>19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ht="13" x14ac:dyDescent="0.15">
      <c r="A236" s="5"/>
      <c r="B236" s="9">
        <v>38</v>
      </c>
      <c r="C236" s="5" t="s">
        <v>47</v>
      </c>
      <c r="D236" s="5" t="s">
        <v>245</v>
      </c>
      <c r="F236" s="5"/>
      <c r="G236" s="5"/>
      <c r="H236" s="5"/>
      <c r="I236" s="5"/>
      <c r="J236" s="5"/>
      <c r="K236" s="5"/>
      <c r="L236" s="5"/>
      <c r="M236" s="5"/>
      <c r="N236" s="8"/>
      <c r="O236" s="5"/>
      <c r="P236" s="5"/>
      <c r="Q236" s="5"/>
      <c r="R236" s="5"/>
      <c r="S236" s="8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8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ht="13" x14ac:dyDescent="0.15">
      <c r="A237" s="5"/>
      <c r="B237" s="7">
        <v>38</v>
      </c>
      <c r="C237" s="5" t="s">
        <v>47</v>
      </c>
      <c r="D237" s="5" t="s">
        <v>246</v>
      </c>
      <c r="F237" s="5"/>
      <c r="G237" s="5"/>
      <c r="H237" s="5"/>
      <c r="I237" s="5"/>
      <c r="J237" s="5"/>
      <c r="K237" s="5"/>
      <c r="L237" s="5"/>
      <c r="M237" s="5"/>
      <c r="N237" s="8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8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ht="13" x14ac:dyDescent="0.15">
      <c r="A238" s="5"/>
      <c r="B238" s="9">
        <v>38</v>
      </c>
      <c r="C238" s="5" t="s">
        <v>47</v>
      </c>
      <c r="D238" s="5" t="s">
        <v>247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ht="13" x14ac:dyDescent="0.15">
      <c r="A239" s="5"/>
      <c r="B239" s="7">
        <v>38</v>
      </c>
      <c r="C239" s="5" t="s">
        <v>50</v>
      </c>
      <c r="D239" s="5" t="s">
        <v>248</v>
      </c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8"/>
      <c r="AR239" s="5"/>
      <c r="AS239" s="5"/>
    </row>
    <row r="240" spans="1:45" ht="13" x14ac:dyDescent="0.15">
      <c r="A240" s="5"/>
      <c r="B240" s="9">
        <v>38</v>
      </c>
      <c r="C240" s="5" t="s">
        <v>50</v>
      </c>
      <c r="D240" s="5" t="s">
        <v>249</v>
      </c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8"/>
      <c r="AM240" s="5"/>
      <c r="AN240" s="5"/>
      <c r="AO240" s="5"/>
      <c r="AP240" s="5"/>
      <c r="AQ240" s="8"/>
      <c r="AR240" s="5"/>
      <c r="AS240" s="5"/>
    </row>
    <row r="241" spans="1:45" ht="13" x14ac:dyDescent="0.15">
      <c r="A241" s="5"/>
      <c r="B241" s="7">
        <v>38</v>
      </c>
      <c r="C241" s="5" t="s">
        <v>54</v>
      </c>
      <c r="D241" s="5" t="s">
        <v>250</v>
      </c>
      <c r="F241" s="5"/>
      <c r="G241" s="8">
        <v>2</v>
      </c>
      <c r="H241" s="5"/>
      <c r="I241" s="5"/>
      <c r="J241" s="5"/>
      <c r="K241" s="5"/>
      <c r="L241" s="5"/>
      <c r="M241" s="8"/>
      <c r="N241" s="8"/>
      <c r="O241" s="5"/>
      <c r="P241" s="5"/>
      <c r="Q241" s="5"/>
      <c r="R241" s="5"/>
      <c r="S241" s="8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8"/>
      <c r="AG241" s="5"/>
      <c r="AH241" s="8">
        <v>2</v>
      </c>
      <c r="AI241" s="8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ht="13" x14ac:dyDescent="0.15">
      <c r="A242" s="5"/>
      <c r="B242" s="9">
        <v>38</v>
      </c>
      <c r="C242" s="5" t="s">
        <v>54</v>
      </c>
      <c r="D242" s="5" t="s">
        <v>251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8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ht="13" x14ac:dyDescent="0.15">
      <c r="A243" s="5"/>
      <c r="B243" s="7">
        <v>38</v>
      </c>
      <c r="C243" s="5" t="s">
        <v>54</v>
      </c>
      <c r="D243" s="5" t="s">
        <v>252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ht="13" x14ac:dyDescent="0.15">
      <c r="A244" s="5"/>
      <c r="B244" s="9">
        <v>38</v>
      </c>
      <c r="C244" s="5" t="s">
        <v>57</v>
      </c>
      <c r="D244" s="5" t="s">
        <v>251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8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ht="13" x14ac:dyDescent="0.15">
      <c r="A245" s="5"/>
      <c r="B245" s="7">
        <v>38</v>
      </c>
      <c r="C245" s="5" t="s">
        <v>60</v>
      </c>
      <c r="D245" s="5" t="s">
        <v>253</v>
      </c>
      <c r="F245" s="5"/>
      <c r="G245" s="5"/>
      <c r="H245" s="5"/>
      <c r="I245" s="5"/>
      <c r="J245" s="5"/>
      <c r="K245" s="5"/>
      <c r="L245" s="5"/>
      <c r="M245" s="8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">
        <v>6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ht="13" x14ac:dyDescent="0.15">
      <c r="A246" s="5"/>
      <c r="B246" s="9">
        <v>38</v>
      </c>
      <c r="C246" s="5" t="s">
        <v>60</v>
      </c>
      <c r="D246" s="5" t="s">
        <v>254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ht="13" x14ac:dyDescent="0.15">
      <c r="A247" s="5"/>
      <c r="B247" s="7">
        <v>38</v>
      </c>
      <c r="C247" s="5" t="s">
        <v>60</v>
      </c>
      <c r="D247" s="5" t="s">
        <v>255</v>
      </c>
      <c r="F247" s="5"/>
      <c r="G247" s="5"/>
      <c r="H247" s="5"/>
      <c r="I247" s="5"/>
      <c r="J247" s="5"/>
      <c r="K247" s="5"/>
      <c r="L247" s="5"/>
      <c r="M247" s="8"/>
      <c r="N247" s="5"/>
      <c r="O247" s="5"/>
      <c r="P247" s="5"/>
      <c r="Q247" s="5"/>
      <c r="R247" s="8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ht="13" x14ac:dyDescent="0.15">
      <c r="A248" s="5"/>
      <c r="B248" s="9">
        <v>38</v>
      </c>
      <c r="C248" s="5" t="s">
        <v>60</v>
      </c>
      <c r="D248" s="5" t="s">
        <v>223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ht="14" x14ac:dyDescent="0.15">
      <c r="A249" s="5"/>
      <c r="B249" s="14"/>
      <c r="C249" s="5"/>
      <c r="D249" s="8" t="s">
        <v>256</v>
      </c>
      <c r="E249" s="15">
        <f t="shared" ref="E249:AR249" si="0">COUNTIF(E3:E246,"&gt;0")</f>
        <v>8</v>
      </c>
      <c r="F249" s="15">
        <f t="shared" si="0"/>
        <v>4</v>
      </c>
      <c r="G249" s="15">
        <f t="shared" si="0"/>
        <v>4</v>
      </c>
      <c r="H249" s="15">
        <f t="shared" si="0"/>
        <v>1</v>
      </c>
      <c r="I249" s="15">
        <f t="shared" si="0"/>
        <v>6</v>
      </c>
      <c r="J249" s="15">
        <f t="shared" si="0"/>
        <v>0</v>
      </c>
      <c r="K249" s="15">
        <f t="shared" si="0"/>
        <v>8</v>
      </c>
      <c r="L249" s="15">
        <f t="shared" si="0"/>
        <v>7</v>
      </c>
      <c r="M249" s="15">
        <f t="shared" si="0"/>
        <v>2</v>
      </c>
      <c r="N249" s="15">
        <f t="shared" si="0"/>
        <v>6</v>
      </c>
      <c r="O249" s="15">
        <f t="shared" si="0"/>
        <v>13</v>
      </c>
      <c r="P249" s="15">
        <f t="shared" si="0"/>
        <v>0</v>
      </c>
      <c r="Q249" s="15">
        <f t="shared" si="0"/>
        <v>3</v>
      </c>
      <c r="R249" s="15">
        <f t="shared" si="0"/>
        <v>13</v>
      </c>
      <c r="S249" s="15">
        <f t="shared" si="0"/>
        <v>5</v>
      </c>
      <c r="T249" s="15">
        <f t="shared" si="0"/>
        <v>3</v>
      </c>
      <c r="U249" s="15">
        <f t="shared" si="0"/>
        <v>3</v>
      </c>
      <c r="V249" s="15">
        <f t="shared" si="0"/>
        <v>4</v>
      </c>
      <c r="W249" s="15">
        <f t="shared" si="0"/>
        <v>13</v>
      </c>
      <c r="X249" s="15">
        <f t="shared" si="0"/>
        <v>15</v>
      </c>
      <c r="Y249" s="15">
        <f t="shared" si="0"/>
        <v>12</v>
      </c>
      <c r="Z249" s="15">
        <f t="shared" si="0"/>
        <v>2</v>
      </c>
      <c r="AA249" s="15">
        <f t="shared" si="0"/>
        <v>0</v>
      </c>
      <c r="AB249" s="15">
        <f t="shared" si="0"/>
        <v>5</v>
      </c>
      <c r="AC249" s="15">
        <f t="shared" si="0"/>
        <v>6</v>
      </c>
      <c r="AD249" s="15">
        <f t="shared" si="0"/>
        <v>4</v>
      </c>
      <c r="AE249" s="15">
        <f t="shared" si="0"/>
        <v>3</v>
      </c>
      <c r="AF249" s="15">
        <f t="shared" si="0"/>
        <v>1</v>
      </c>
      <c r="AG249" s="15">
        <f t="shared" si="0"/>
        <v>17</v>
      </c>
      <c r="AH249" s="15">
        <f t="shared" si="0"/>
        <v>24</v>
      </c>
      <c r="AI249" s="15">
        <f t="shared" si="0"/>
        <v>13</v>
      </c>
      <c r="AJ249" s="15">
        <f t="shared" si="0"/>
        <v>6</v>
      </c>
      <c r="AK249" s="15">
        <f t="shared" si="0"/>
        <v>17</v>
      </c>
      <c r="AL249" s="15">
        <f t="shared" si="0"/>
        <v>8</v>
      </c>
      <c r="AM249" s="15">
        <f t="shared" si="0"/>
        <v>4</v>
      </c>
      <c r="AN249" s="15">
        <f t="shared" si="0"/>
        <v>3</v>
      </c>
      <c r="AO249" s="15">
        <f t="shared" si="0"/>
        <v>7</v>
      </c>
      <c r="AP249" s="15">
        <f t="shared" si="0"/>
        <v>15</v>
      </c>
      <c r="AQ249" s="15">
        <f t="shared" si="0"/>
        <v>5</v>
      </c>
      <c r="AR249" s="15">
        <f t="shared" si="0"/>
        <v>9</v>
      </c>
      <c r="AS249" s="15"/>
    </row>
    <row r="250" spans="1:45" ht="13" x14ac:dyDescent="0.15">
      <c r="A250" s="5"/>
      <c r="B250" s="14"/>
      <c r="C250" s="5"/>
      <c r="D250" s="5"/>
      <c r="F250" s="14"/>
      <c r="G250" s="14"/>
      <c r="H250" s="14"/>
      <c r="I250" s="14"/>
      <c r="J250" s="14"/>
      <c r="K250" s="14"/>
      <c r="L250" s="14"/>
      <c r="M250" s="14"/>
      <c r="N250" s="1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4" x14ac:dyDescent="0.15">
      <c r="A251" s="5"/>
      <c r="B251" s="14"/>
      <c r="C251" s="5"/>
      <c r="D251" s="6">
        <v>1</v>
      </c>
      <c r="E251" s="16">
        <v>1</v>
      </c>
      <c r="F251" s="17">
        <v>0</v>
      </c>
      <c r="G251" s="17">
        <v>0</v>
      </c>
      <c r="H251" s="17">
        <v>0</v>
      </c>
      <c r="I251" s="17">
        <v>0</v>
      </c>
      <c r="J251" s="18">
        <v>0</v>
      </c>
      <c r="K251" s="17">
        <v>1</v>
      </c>
      <c r="L251" s="19">
        <v>0</v>
      </c>
      <c r="M251" s="17">
        <v>0</v>
      </c>
      <c r="N251" s="17">
        <v>0</v>
      </c>
      <c r="O251" s="17">
        <v>0</v>
      </c>
      <c r="P251" s="19">
        <v>0</v>
      </c>
      <c r="Q251" s="17">
        <v>0</v>
      </c>
      <c r="R251" s="17">
        <v>1</v>
      </c>
      <c r="S251" s="18">
        <v>0</v>
      </c>
      <c r="T251" s="17">
        <v>0</v>
      </c>
      <c r="U251" s="18">
        <v>0</v>
      </c>
      <c r="V251" s="17">
        <v>0</v>
      </c>
      <c r="W251" s="17">
        <v>0</v>
      </c>
      <c r="X251" s="19">
        <v>1</v>
      </c>
      <c r="Y251" s="17">
        <v>0</v>
      </c>
      <c r="Z251" s="19">
        <v>0</v>
      </c>
      <c r="AA251" s="17">
        <v>0</v>
      </c>
      <c r="AB251" s="17">
        <v>0</v>
      </c>
      <c r="AC251" s="18">
        <v>0</v>
      </c>
      <c r="AD251" s="17">
        <v>0</v>
      </c>
      <c r="AE251" s="17">
        <v>0</v>
      </c>
      <c r="AF251" s="19">
        <v>0</v>
      </c>
      <c r="AG251" s="17">
        <v>0</v>
      </c>
      <c r="AH251" s="18">
        <v>0</v>
      </c>
      <c r="AI251" s="19">
        <v>0</v>
      </c>
      <c r="AJ251" s="19">
        <v>0</v>
      </c>
      <c r="AK251" s="17">
        <v>1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9">
        <v>0</v>
      </c>
      <c r="AR251" s="18">
        <v>0</v>
      </c>
      <c r="AS251" s="22"/>
    </row>
    <row r="252" spans="1:45" ht="14" x14ac:dyDescent="0.15">
      <c r="A252" s="5"/>
      <c r="B252" s="14"/>
      <c r="C252" s="5"/>
      <c r="D252" s="6">
        <v>2</v>
      </c>
      <c r="E252" s="16">
        <v>0</v>
      </c>
      <c r="F252" s="17">
        <v>0</v>
      </c>
      <c r="G252" s="17">
        <v>0</v>
      </c>
      <c r="H252" s="19">
        <v>0</v>
      </c>
      <c r="I252" s="17">
        <v>0</v>
      </c>
      <c r="J252" s="17">
        <v>0</v>
      </c>
      <c r="K252" s="19">
        <v>0</v>
      </c>
      <c r="L252" s="19">
        <v>0</v>
      </c>
      <c r="M252" s="17">
        <v>0</v>
      </c>
      <c r="N252" s="19">
        <v>0</v>
      </c>
      <c r="O252" s="19">
        <v>5</v>
      </c>
      <c r="P252" s="19">
        <v>0</v>
      </c>
      <c r="Q252" s="19">
        <v>0</v>
      </c>
      <c r="R252" s="19">
        <v>0</v>
      </c>
      <c r="S252" s="17">
        <v>0</v>
      </c>
      <c r="T252" s="19">
        <v>0</v>
      </c>
      <c r="U252" s="19">
        <v>0</v>
      </c>
      <c r="V252" s="19">
        <v>0</v>
      </c>
      <c r="W252" s="19">
        <v>1</v>
      </c>
      <c r="X252" s="17">
        <v>2</v>
      </c>
      <c r="Y252" s="17">
        <v>0</v>
      </c>
      <c r="Z252" s="19">
        <v>0</v>
      </c>
      <c r="AA252" s="19">
        <v>0</v>
      </c>
      <c r="AB252" s="17">
        <v>0</v>
      </c>
      <c r="AC252" s="19">
        <v>0</v>
      </c>
      <c r="AD252" s="17">
        <v>0</v>
      </c>
      <c r="AE252" s="17">
        <v>0</v>
      </c>
      <c r="AF252" s="17">
        <v>0</v>
      </c>
      <c r="AG252" s="18">
        <v>0</v>
      </c>
      <c r="AH252" s="17">
        <v>1</v>
      </c>
      <c r="AI252" s="17">
        <v>2</v>
      </c>
      <c r="AJ252" s="19">
        <v>0</v>
      </c>
      <c r="AK252" s="17">
        <v>0</v>
      </c>
      <c r="AL252" s="19">
        <v>0</v>
      </c>
      <c r="AM252" s="19">
        <v>0</v>
      </c>
      <c r="AN252" s="18">
        <v>0</v>
      </c>
      <c r="AO252" s="17">
        <v>0</v>
      </c>
      <c r="AP252" s="17">
        <v>0</v>
      </c>
      <c r="AQ252" s="17">
        <v>0</v>
      </c>
      <c r="AR252" s="17">
        <v>0</v>
      </c>
      <c r="AS252" s="22"/>
    </row>
    <row r="253" spans="1:45" ht="14" x14ac:dyDescent="0.15">
      <c r="A253" s="5"/>
      <c r="B253" s="14"/>
      <c r="C253" s="5"/>
      <c r="D253" s="6">
        <v>3</v>
      </c>
      <c r="E253" s="16">
        <v>0</v>
      </c>
      <c r="F253" s="17">
        <v>0</v>
      </c>
      <c r="G253" s="23">
        <v>0</v>
      </c>
      <c r="H253" s="17">
        <v>0</v>
      </c>
      <c r="I253" s="19">
        <v>0</v>
      </c>
      <c r="J253" s="17">
        <v>0</v>
      </c>
      <c r="K253" s="17">
        <v>4</v>
      </c>
      <c r="L253" s="19">
        <v>0</v>
      </c>
      <c r="M253" s="17">
        <v>0</v>
      </c>
      <c r="N253" s="23">
        <v>0</v>
      </c>
      <c r="O253" s="17">
        <v>2</v>
      </c>
      <c r="P253" s="23">
        <v>0</v>
      </c>
      <c r="Q253" s="23">
        <v>0</v>
      </c>
      <c r="R253" s="19">
        <v>1</v>
      </c>
      <c r="S253" s="19">
        <v>0</v>
      </c>
      <c r="T253" s="17">
        <v>2</v>
      </c>
      <c r="U253" s="17">
        <v>0</v>
      </c>
      <c r="V253" s="23">
        <v>0</v>
      </c>
      <c r="W253" s="17">
        <v>0</v>
      </c>
      <c r="X253" s="19">
        <v>0</v>
      </c>
      <c r="Y253" s="19">
        <v>0</v>
      </c>
      <c r="Z253" s="17">
        <v>0</v>
      </c>
      <c r="AA253" s="17">
        <v>0</v>
      </c>
      <c r="AB253" s="19">
        <v>0</v>
      </c>
      <c r="AC253" s="17">
        <v>2</v>
      </c>
      <c r="AD253" s="17">
        <v>0</v>
      </c>
      <c r="AE253" s="19">
        <v>0</v>
      </c>
      <c r="AF253" s="17">
        <v>0</v>
      </c>
      <c r="AG253" s="19">
        <v>4</v>
      </c>
      <c r="AH253" s="17">
        <v>0</v>
      </c>
      <c r="AI253" s="23">
        <v>0</v>
      </c>
      <c r="AJ253" s="23">
        <v>0</v>
      </c>
      <c r="AK253" s="17">
        <v>0</v>
      </c>
      <c r="AL253" s="19">
        <v>0</v>
      </c>
      <c r="AM253" s="17">
        <v>0</v>
      </c>
      <c r="AN253" s="17">
        <v>0</v>
      </c>
      <c r="AO253" s="19">
        <v>0</v>
      </c>
      <c r="AP253" s="19">
        <v>3</v>
      </c>
      <c r="AQ253" s="17">
        <v>0</v>
      </c>
      <c r="AR253" s="17">
        <v>0</v>
      </c>
      <c r="AS253" s="22"/>
    </row>
    <row r="254" spans="1:45" ht="14" x14ac:dyDescent="0.15">
      <c r="A254" s="5"/>
      <c r="B254" s="14"/>
      <c r="C254" s="5"/>
      <c r="D254" s="6">
        <v>4</v>
      </c>
      <c r="E254" s="17">
        <v>0</v>
      </c>
      <c r="F254" s="17">
        <v>2</v>
      </c>
      <c r="G254" s="17">
        <v>0</v>
      </c>
      <c r="H254" s="18">
        <v>0</v>
      </c>
      <c r="I254" s="18">
        <v>0</v>
      </c>
      <c r="J254" s="17">
        <v>0</v>
      </c>
      <c r="K254" s="18">
        <v>0</v>
      </c>
      <c r="L254" s="17">
        <v>0</v>
      </c>
      <c r="M254" s="18">
        <v>0</v>
      </c>
      <c r="N254" s="17">
        <v>0</v>
      </c>
      <c r="O254" s="18">
        <v>2</v>
      </c>
      <c r="P254" s="18">
        <v>0</v>
      </c>
      <c r="Q254" s="19">
        <v>0</v>
      </c>
      <c r="R254" s="18">
        <v>3</v>
      </c>
      <c r="S254" s="19">
        <v>0</v>
      </c>
      <c r="T254" s="17">
        <v>0</v>
      </c>
      <c r="U254" s="17">
        <v>0</v>
      </c>
      <c r="V254" s="17">
        <v>1</v>
      </c>
      <c r="W254" s="19">
        <v>4</v>
      </c>
      <c r="X254" s="17">
        <v>0</v>
      </c>
      <c r="Y254" s="17">
        <v>0</v>
      </c>
      <c r="Z254" s="17">
        <v>0</v>
      </c>
      <c r="AA254" s="17">
        <v>0</v>
      </c>
      <c r="AB254" s="19">
        <v>0</v>
      </c>
      <c r="AC254" s="19">
        <v>2</v>
      </c>
      <c r="AD254" s="19">
        <v>0</v>
      </c>
      <c r="AE254" s="18">
        <v>0</v>
      </c>
      <c r="AF254" s="17">
        <v>0</v>
      </c>
      <c r="AG254" s="19">
        <v>0</v>
      </c>
      <c r="AH254" s="17">
        <v>2</v>
      </c>
      <c r="AI254" s="19">
        <v>0</v>
      </c>
      <c r="AJ254" s="17">
        <v>1</v>
      </c>
      <c r="AK254" s="17">
        <v>0</v>
      </c>
      <c r="AL254" s="17">
        <v>0</v>
      </c>
      <c r="AM254" s="17">
        <v>0</v>
      </c>
      <c r="AN254" s="19">
        <v>0</v>
      </c>
      <c r="AO254" s="17">
        <v>0</v>
      </c>
      <c r="AP254" s="18">
        <v>4</v>
      </c>
      <c r="AQ254" s="17">
        <v>0</v>
      </c>
      <c r="AR254" s="17">
        <v>2</v>
      </c>
      <c r="AS254" s="22"/>
    </row>
    <row r="255" spans="1:45" ht="14" x14ac:dyDescent="0.15">
      <c r="A255" s="5"/>
      <c r="B255" s="14"/>
      <c r="C255" s="5"/>
      <c r="D255" s="6">
        <v>5</v>
      </c>
      <c r="E255" s="18">
        <v>0</v>
      </c>
      <c r="F255" s="17">
        <v>0</v>
      </c>
      <c r="G255" s="19">
        <v>0</v>
      </c>
      <c r="H255" s="17">
        <v>0</v>
      </c>
      <c r="I255" s="19">
        <v>0</v>
      </c>
      <c r="J255" s="19">
        <v>0</v>
      </c>
      <c r="K255" s="19">
        <v>2</v>
      </c>
      <c r="L255" s="18">
        <v>0</v>
      </c>
      <c r="M255" s="17">
        <v>0</v>
      </c>
      <c r="N255" s="17">
        <v>0</v>
      </c>
      <c r="O255" s="19">
        <v>0</v>
      </c>
      <c r="P255" s="17">
        <v>0</v>
      </c>
      <c r="Q255" s="19">
        <v>0</v>
      </c>
      <c r="R255" s="17">
        <v>0</v>
      </c>
      <c r="S255" s="17">
        <v>0</v>
      </c>
      <c r="T255" s="17">
        <v>0</v>
      </c>
      <c r="U255" s="19">
        <v>0</v>
      </c>
      <c r="V255" s="17">
        <v>0</v>
      </c>
      <c r="W255" s="17">
        <v>0</v>
      </c>
      <c r="X255" s="19">
        <v>2</v>
      </c>
      <c r="Y255" s="19">
        <v>1</v>
      </c>
      <c r="Z255" s="17">
        <v>0</v>
      </c>
      <c r="AA255" s="18">
        <v>0</v>
      </c>
      <c r="AB255" s="19">
        <v>0</v>
      </c>
      <c r="AC255" s="17">
        <v>0</v>
      </c>
      <c r="AD255" s="17">
        <v>0</v>
      </c>
      <c r="AE255" s="17">
        <v>0</v>
      </c>
      <c r="AF255" s="17">
        <v>0</v>
      </c>
      <c r="AG255" s="19">
        <v>2</v>
      </c>
      <c r="AH255" s="19">
        <v>0</v>
      </c>
      <c r="AI255" s="19">
        <v>0</v>
      </c>
      <c r="AJ255" s="19">
        <v>0</v>
      </c>
      <c r="AK255" s="18">
        <v>0</v>
      </c>
      <c r="AL255" s="17">
        <v>0</v>
      </c>
      <c r="AM255" s="19">
        <v>0</v>
      </c>
      <c r="AN255" s="19">
        <v>0</v>
      </c>
      <c r="AO255" s="17">
        <v>0</v>
      </c>
      <c r="AP255" s="17">
        <v>0</v>
      </c>
      <c r="AQ255" s="19">
        <v>1</v>
      </c>
      <c r="AR255" s="19">
        <v>0</v>
      </c>
      <c r="AS255" s="22"/>
    </row>
    <row r="256" spans="1:45" ht="14" x14ac:dyDescent="0.15">
      <c r="A256" s="5"/>
      <c r="B256" s="14"/>
      <c r="C256" s="5"/>
      <c r="D256" s="6">
        <v>6</v>
      </c>
      <c r="E256" s="17">
        <v>0</v>
      </c>
      <c r="F256" s="17">
        <v>0</v>
      </c>
      <c r="G256" s="17">
        <v>0</v>
      </c>
      <c r="H256" s="19">
        <v>0</v>
      </c>
      <c r="I256" s="23">
        <v>0</v>
      </c>
      <c r="J256" s="19">
        <v>0</v>
      </c>
      <c r="K256" s="23">
        <v>0</v>
      </c>
      <c r="L256" s="17">
        <v>0</v>
      </c>
      <c r="M256" s="19">
        <v>0</v>
      </c>
      <c r="N256" s="17">
        <v>1</v>
      </c>
      <c r="O256" s="19">
        <v>0</v>
      </c>
      <c r="P256" s="17">
        <v>0</v>
      </c>
      <c r="Q256" s="17">
        <v>0</v>
      </c>
      <c r="R256" s="19">
        <v>0</v>
      </c>
      <c r="S256" s="17">
        <v>0</v>
      </c>
      <c r="T256" s="19">
        <v>0</v>
      </c>
      <c r="U256" s="19">
        <v>0</v>
      </c>
      <c r="V256" s="17">
        <v>0</v>
      </c>
      <c r="W256" s="17">
        <v>0</v>
      </c>
      <c r="X256" s="19">
        <v>0</v>
      </c>
      <c r="Y256" s="23">
        <v>0</v>
      </c>
      <c r="Z256" s="23">
        <v>0</v>
      </c>
      <c r="AA256" s="19">
        <v>0</v>
      </c>
      <c r="AB256" s="17">
        <v>1</v>
      </c>
      <c r="AC256" s="23">
        <v>0</v>
      </c>
      <c r="AD256" s="19">
        <v>0</v>
      </c>
      <c r="AE256" s="19">
        <v>0</v>
      </c>
      <c r="AF256" s="19">
        <v>0</v>
      </c>
      <c r="AG256" s="23">
        <v>0</v>
      </c>
      <c r="AH256" s="19">
        <v>0</v>
      </c>
      <c r="AI256" s="17">
        <v>0</v>
      </c>
      <c r="AJ256" s="17">
        <v>0</v>
      </c>
      <c r="AK256" s="19">
        <v>0</v>
      </c>
      <c r="AL256" s="19">
        <v>1</v>
      </c>
      <c r="AM256" s="19">
        <v>0</v>
      </c>
      <c r="AN256" s="23">
        <v>0</v>
      </c>
      <c r="AO256" s="19">
        <v>1</v>
      </c>
      <c r="AP256" s="17">
        <v>0</v>
      </c>
      <c r="AQ256" s="23">
        <v>0</v>
      </c>
      <c r="AR256" s="19">
        <v>1</v>
      </c>
      <c r="AS256" s="22"/>
    </row>
    <row r="257" spans="1:45" ht="14" x14ac:dyDescent="0.15">
      <c r="A257" s="5"/>
      <c r="B257" s="14"/>
      <c r="C257" s="5"/>
      <c r="D257" s="6">
        <v>7</v>
      </c>
      <c r="E257" s="17">
        <v>0</v>
      </c>
      <c r="F257" s="24">
        <v>0</v>
      </c>
      <c r="G257" s="24">
        <v>1</v>
      </c>
      <c r="H257" s="16">
        <v>0</v>
      </c>
      <c r="I257" s="15">
        <v>1</v>
      </c>
      <c r="J257" s="25">
        <v>0</v>
      </c>
      <c r="K257" s="15">
        <v>0</v>
      </c>
      <c r="L257" s="15">
        <v>0</v>
      </c>
      <c r="M257" s="15">
        <v>0</v>
      </c>
      <c r="N257" s="24">
        <v>0</v>
      </c>
      <c r="O257" s="15">
        <v>0</v>
      </c>
      <c r="P257" s="15">
        <v>0</v>
      </c>
      <c r="Q257" s="24">
        <v>0</v>
      </c>
      <c r="R257" s="16">
        <v>0</v>
      </c>
      <c r="S257" s="15">
        <v>1</v>
      </c>
      <c r="T257" s="24">
        <v>0</v>
      </c>
      <c r="U257" s="15">
        <v>0</v>
      </c>
      <c r="V257" s="24">
        <v>0</v>
      </c>
      <c r="W257" s="15">
        <v>1</v>
      </c>
      <c r="X257" s="24">
        <v>0</v>
      </c>
      <c r="Y257" s="24">
        <v>0</v>
      </c>
      <c r="Z257" s="15">
        <v>0</v>
      </c>
      <c r="AA257" s="15">
        <v>0</v>
      </c>
      <c r="AB257" s="24">
        <v>0</v>
      </c>
      <c r="AC257" s="15">
        <v>0</v>
      </c>
      <c r="AD257" s="15">
        <v>0</v>
      </c>
      <c r="AE257" s="16">
        <v>0</v>
      </c>
      <c r="AF257" s="15">
        <v>0</v>
      </c>
      <c r="AG257" s="15">
        <v>0</v>
      </c>
      <c r="AH257" s="15">
        <v>2</v>
      </c>
      <c r="AI257" s="15">
        <v>0</v>
      </c>
      <c r="AJ257" s="15">
        <v>0</v>
      </c>
      <c r="AK257" s="16">
        <v>0</v>
      </c>
      <c r="AL257" s="24">
        <v>0</v>
      </c>
      <c r="AM257" s="15">
        <v>0</v>
      </c>
      <c r="AN257" s="15">
        <v>0</v>
      </c>
      <c r="AO257" s="16">
        <v>0</v>
      </c>
      <c r="AP257" s="16">
        <v>0</v>
      </c>
      <c r="AQ257" s="15">
        <v>2</v>
      </c>
      <c r="AR257" s="15">
        <v>0</v>
      </c>
      <c r="AS257" s="26"/>
    </row>
    <row r="258" spans="1:45" ht="14" x14ac:dyDescent="0.15">
      <c r="A258" s="5"/>
      <c r="B258" s="14"/>
      <c r="C258" s="5"/>
      <c r="D258" s="6">
        <v>8</v>
      </c>
      <c r="E258" s="17">
        <v>0</v>
      </c>
      <c r="F258" s="16">
        <v>1</v>
      </c>
      <c r="G258" s="16">
        <v>0</v>
      </c>
      <c r="H258" s="15">
        <v>0</v>
      </c>
      <c r="I258" s="16">
        <v>0</v>
      </c>
      <c r="J258" s="15">
        <v>0</v>
      </c>
      <c r="K258" s="16">
        <v>0</v>
      </c>
      <c r="L258" s="15">
        <v>0</v>
      </c>
      <c r="M258" s="15">
        <v>0</v>
      </c>
      <c r="N258" s="15">
        <v>2</v>
      </c>
      <c r="O258" s="16">
        <v>0</v>
      </c>
      <c r="P258" s="16">
        <v>0</v>
      </c>
      <c r="Q258" s="15">
        <v>0</v>
      </c>
      <c r="R258" s="15">
        <v>0</v>
      </c>
      <c r="S258" s="16">
        <v>1</v>
      </c>
      <c r="T258" s="16">
        <v>0</v>
      </c>
      <c r="U258" s="15">
        <v>0</v>
      </c>
      <c r="V258" s="15">
        <v>0</v>
      </c>
      <c r="W258" s="16">
        <v>0</v>
      </c>
      <c r="X258" s="15">
        <v>1</v>
      </c>
      <c r="Y258" s="16">
        <v>0</v>
      </c>
      <c r="Z258" s="16">
        <v>0</v>
      </c>
      <c r="AA258" s="16">
        <v>0</v>
      </c>
      <c r="AB258" s="16">
        <v>0</v>
      </c>
      <c r="AC258" s="15">
        <v>0</v>
      </c>
      <c r="AD258" s="16">
        <v>0</v>
      </c>
      <c r="AE258" s="15">
        <v>0</v>
      </c>
      <c r="AF258" s="16">
        <v>0</v>
      </c>
      <c r="AG258" s="16">
        <v>0</v>
      </c>
      <c r="AH258" s="16">
        <v>4</v>
      </c>
      <c r="AI258" s="15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5">
        <v>0</v>
      </c>
      <c r="AP258" s="16">
        <v>4</v>
      </c>
      <c r="AQ258" s="24">
        <v>0</v>
      </c>
      <c r="AR258" s="15">
        <v>0</v>
      </c>
      <c r="AS258" s="27"/>
    </row>
    <row r="259" spans="1:45" ht="14" x14ac:dyDescent="0.15">
      <c r="A259" s="5"/>
      <c r="B259" s="14"/>
      <c r="C259" s="5"/>
      <c r="D259" s="6">
        <v>9</v>
      </c>
      <c r="E259" s="17">
        <v>0</v>
      </c>
      <c r="F259" s="16">
        <v>0</v>
      </c>
      <c r="G259" s="15">
        <v>0</v>
      </c>
      <c r="H259" s="28">
        <v>0</v>
      </c>
      <c r="I259" s="15">
        <v>0</v>
      </c>
      <c r="J259" s="15">
        <v>0</v>
      </c>
      <c r="K259" s="15">
        <v>0</v>
      </c>
      <c r="L259" s="28">
        <v>0</v>
      </c>
      <c r="M259" s="28">
        <v>0</v>
      </c>
      <c r="N259" s="16">
        <v>0</v>
      </c>
      <c r="O259" s="15">
        <v>0</v>
      </c>
      <c r="P259" s="16">
        <v>0</v>
      </c>
      <c r="Q259" s="15">
        <v>0</v>
      </c>
      <c r="R259" s="15">
        <v>4</v>
      </c>
      <c r="S259" s="28">
        <v>0</v>
      </c>
      <c r="T259" s="15">
        <v>0</v>
      </c>
      <c r="U259" s="15">
        <v>0</v>
      </c>
      <c r="V259" s="16">
        <v>0</v>
      </c>
      <c r="W259" s="28">
        <v>0</v>
      </c>
      <c r="X259" s="15">
        <v>0</v>
      </c>
      <c r="Y259" s="15">
        <v>0</v>
      </c>
      <c r="Z259" s="16">
        <v>1</v>
      </c>
      <c r="AA259" s="15">
        <v>0</v>
      </c>
      <c r="AB259" s="15">
        <v>0</v>
      </c>
      <c r="AC259" s="16">
        <v>0</v>
      </c>
      <c r="AD259" s="28">
        <v>0</v>
      </c>
      <c r="AE259" s="28">
        <v>0</v>
      </c>
      <c r="AF259" s="28">
        <v>0</v>
      </c>
      <c r="AG259" s="15">
        <v>0</v>
      </c>
      <c r="AH259" s="28">
        <v>1</v>
      </c>
      <c r="AI259" s="15">
        <v>1</v>
      </c>
      <c r="AJ259" s="15">
        <v>0</v>
      </c>
      <c r="AK259" s="16">
        <v>1</v>
      </c>
      <c r="AL259" s="15">
        <v>1</v>
      </c>
      <c r="AM259" s="28">
        <v>0</v>
      </c>
      <c r="AN259" s="16">
        <v>0</v>
      </c>
      <c r="AO259" s="28">
        <v>0</v>
      </c>
      <c r="AP259" s="15">
        <v>0</v>
      </c>
      <c r="AQ259" s="15">
        <v>0</v>
      </c>
      <c r="AR259" s="28">
        <v>0</v>
      </c>
      <c r="AS259" s="27"/>
    </row>
    <row r="260" spans="1:45" ht="14" x14ac:dyDescent="0.15">
      <c r="A260" s="5"/>
      <c r="B260" s="14"/>
      <c r="C260" s="5"/>
      <c r="D260" s="6">
        <v>10</v>
      </c>
      <c r="E260" s="17">
        <v>0</v>
      </c>
      <c r="F260" s="16">
        <v>0</v>
      </c>
      <c r="G260" s="16">
        <v>0</v>
      </c>
      <c r="H260" s="15">
        <v>0</v>
      </c>
      <c r="I260" s="15">
        <v>0</v>
      </c>
      <c r="J260" s="16">
        <v>0</v>
      </c>
      <c r="K260" s="15">
        <v>0</v>
      </c>
      <c r="L260" s="15">
        <v>0</v>
      </c>
      <c r="M260" s="16">
        <v>0</v>
      </c>
      <c r="N260" s="16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6">
        <v>0</v>
      </c>
      <c r="V260" s="16">
        <v>0</v>
      </c>
      <c r="W260" s="24">
        <v>0</v>
      </c>
      <c r="X260" s="15">
        <v>0</v>
      </c>
      <c r="Y260" s="15">
        <v>0</v>
      </c>
      <c r="Z260" s="24">
        <v>0</v>
      </c>
      <c r="AA260" s="16">
        <v>0</v>
      </c>
      <c r="AB260" s="15">
        <v>0</v>
      </c>
      <c r="AC260" s="16">
        <v>0</v>
      </c>
      <c r="AD260" s="24">
        <v>2</v>
      </c>
      <c r="AE260" s="15">
        <v>0</v>
      </c>
      <c r="AF260" s="24">
        <v>0</v>
      </c>
      <c r="AG260" s="15">
        <v>1</v>
      </c>
      <c r="AH260" s="16">
        <v>1</v>
      </c>
      <c r="AI260" s="24">
        <v>8</v>
      </c>
      <c r="AJ260" s="24">
        <v>0</v>
      </c>
      <c r="AK260" s="15">
        <v>0</v>
      </c>
      <c r="AL260" s="15">
        <v>1</v>
      </c>
      <c r="AM260" s="15">
        <v>0</v>
      </c>
      <c r="AN260" s="15">
        <v>0</v>
      </c>
      <c r="AO260" s="24">
        <v>0</v>
      </c>
      <c r="AP260" s="15">
        <v>0</v>
      </c>
      <c r="AQ260" s="16">
        <v>1</v>
      </c>
      <c r="AR260" s="15">
        <v>0</v>
      </c>
      <c r="AS260" s="27"/>
    </row>
    <row r="261" spans="1:45" ht="14" x14ac:dyDescent="0.15">
      <c r="A261" s="5"/>
      <c r="B261" s="14"/>
      <c r="C261" s="5"/>
      <c r="D261" s="6">
        <v>11</v>
      </c>
      <c r="E261" s="16">
        <v>0</v>
      </c>
      <c r="F261" s="16">
        <v>0</v>
      </c>
      <c r="G261" s="15">
        <v>0</v>
      </c>
      <c r="H261" s="15">
        <v>0</v>
      </c>
      <c r="I261" s="15">
        <v>2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6">
        <v>0</v>
      </c>
      <c r="U261" s="15">
        <v>0</v>
      </c>
      <c r="V261" s="16">
        <v>0</v>
      </c>
      <c r="W261" s="15">
        <v>0</v>
      </c>
      <c r="X261" s="15">
        <v>0</v>
      </c>
      <c r="Y261" s="16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6">
        <v>0</v>
      </c>
      <c r="AG261" s="15">
        <v>1</v>
      </c>
      <c r="AH261" s="15">
        <v>2</v>
      </c>
      <c r="AI261" s="16">
        <v>0</v>
      </c>
      <c r="AJ261" s="15">
        <v>0</v>
      </c>
      <c r="AK261" s="15">
        <v>0</v>
      </c>
      <c r="AL261" s="15">
        <v>0</v>
      </c>
      <c r="AM261" s="24">
        <v>0</v>
      </c>
      <c r="AN261" s="15">
        <v>1</v>
      </c>
      <c r="AO261" s="16">
        <v>1</v>
      </c>
      <c r="AP261" s="16">
        <v>0</v>
      </c>
      <c r="AQ261" s="15">
        <v>0</v>
      </c>
      <c r="AR261" s="16">
        <v>1</v>
      </c>
      <c r="AS261" s="27"/>
    </row>
    <row r="262" spans="1:45" ht="14" x14ac:dyDescent="0.15">
      <c r="A262" s="5"/>
      <c r="B262" s="14"/>
      <c r="C262" s="5"/>
      <c r="D262" s="6">
        <v>12</v>
      </c>
      <c r="E262" s="28">
        <v>0</v>
      </c>
      <c r="F262" s="28">
        <v>0</v>
      </c>
      <c r="G262" s="16">
        <v>0</v>
      </c>
      <c r="H262" s="16">
        <v>0</v>
      </c>
      <c r="I262" s="16">
        <v>0</v>
      </c>
      <c r="J262" s="28">
        <v>0</v>
      </c>
      <c r="K262" s="15">
        <v>0</v>
      </c>
      <c r="L262" s="15">
        <v>0</v>
      </c>
      <c r="M262" s="16">
        <v>0</v>
      </c>
      <c r="N262" s="15">
        <v>0</v>
      </c>
      <c r="O262" s="28">
        <v>0</v>
      </c>
      <c r="P262" s="15">
        <v>0</v>
      </c>
      <c r="Q262" s="16">
        <v>3</v>
      </c>
      <c r="R262" s="28">
        <v>0</v>
      </c>
      <c r="S262" s="16">
        <v>0</v>
      </c>
      <c r="T262" s="28">
        <v>0</v>
      </c>
      <c r="U262" s="28">
        <v>1</v>
      </c>
      <c r="V262" s="15">
        <v>2</v>
      </c>
      <c r="W262" s="16">
        <v>2</v>
      </c>
      <c r="X262" s="28">
        <v>1</v>
      </c>
      <c r="Y262" s="15">
        <v>3</v>
      </c>
      <c r="Z262" s="15">
        <v>0</v>
      </c>
      <c r="AA262" s="28">
        <v>0</v>
      </c>
      <c r="AB262" s="28">
        <v>0</v>
      </c>
      <c r="AC262" s="15">
        <v>0</v>
      </c>
      <c r="AD262" s="16">
        <v>0</v>
      </c>
      <c r="AE262" s="16">
        <v>0</v>
      </c>
      <c r="AF262" s="15">
        <v>0</v>
      </c>
      <c r="AG262" s="15">
        <v>3</v>
      </c>
      <c r="AH262" s="15">
        <v>0</v>
      </c>
      <c r="AI262" s="15">
        <v>0</v>
      </c>
      <c r="AJ262" s="15">
        <v>0</v>
      </c>
      <c r="AK262" s="28">
        <v>0</v>
      </c>
      <c r="AL262" s="28">
        <v>0</v>
      </c>
      <c r="AM262" s="15">
        <v>0</v>
      </c>
      <c r="AN262" s="15">
        <v>0</v>
      </c>
      <c r="AO262" s="15">
        <v>0</v>
      </c>
      <c r="AP262" s="28">
        <v>0</v>
      </c>
      <c r="AQ262" s="16">
        <v>0</v>
      </c>
      <c r="AR262" s="16">
        <v>1</v>
      </c>
      <c r="AS262" s="29"/>
    </row>
    <row r="263" spans="1:45" ht="13" x14ac:dyDescent="0.15">
      <c r="A263" s="5"/>
      <c r="B263" s="14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3" x14ac:dyDescent="0.15">
      <c r="A264" s="5"/>
      <c r="B264" s="14"/>
      <c r="C264" s="5"/>
      <c r="D264" s="5"/>
      <c r="E264" s="6" t="s">
        <v>2</v>
      </c>
      <c r="F264" s="7" t="s">
        <v>3</v>
      </c>
      <c r="G264" s="7" t="s">
        <v>4</v>
      </c>
      <c r="H264" s="7" t="s">
        <v>5</v>
      </c>
      <c r="I264" s="8" t="s">
        <v>6</v>
      </c>
      <c r="J264" s="8" t="s">
        <v>7</v>
      </c>
      <c r="K264" s="8" t="s">
        <v>8</v>
      </c>
      <c r="L264" s="8" t="s">
        <v>9</v>
      </c>
      <c r="M264" s="8" t="s">
        <v>10</v>
      </c>
      <c r="N264" s="8" t="s">
        <v>11</v>
      </c>
      <c r="O264" s="8" t="s">
        <v>12</v>
      </c>
      <c r="P264" s="8" t="s">
        <v>13</v>
      </c>
      <c r="Q264" s="8" t="s">
        <v>14</v>
      </c>
      <c r="R264" s="8" t="s">
        <v>15</v>
      </c>
      <c r="S264" s="8" t="s">
        <v>16</v>
      </c>
      <c r="T264" s="8" t="s">
        <v>17</v>
      </c>
      <c r="U264" s="8" t="s">
        <v>18</v>
      </c>
      <c r="V264" s="8" t="s">
        <v>19</v>
      </c>
      <c r="W264" s="8" t="s">
        <v>20</v>
      </c>
      <c r="X264" s="8" t="s">
        <v>21</v>
      </c>
      <c r="Y264" s="8" t="s">
        <v>22</v>
      </c>
      <c r="Z264" s="8" t="s">
        <v>23</v>
      </c>
      <c r="AA264" s="8" t="s">
        <v>24</v>
      </c>
      <c r="AB264" s="8" t="s">
        <v>25</v>
      </c>
      <c r="AC264" s="8" t="s">
        <v>26</v>
      </c>
      <c r="AD264" s="8" t="s">
        <v>27</v>
      </c>
      <c r="AE264" s="8" t="s">
        <v>28</v>
      </c>
      <c r="AF264" s="8" t="s">
        <v>29</v>
      </c>
      <c r="AG264" s="8" t="s">
        <v>30</v>
      </c>
      <c r="AH264" s="8" t="s">
        <v>31</v>
      </c>
      <c r="AI264" s="8" t="s">
        <v>32</v>
      </c>
      <c r="AJ264" s="8" t="s">
        <v>33</v>
      </c>
      <c r="AK264" s="8" t="s">
        <v>34</v>
      </c>
      <c r="AL264" s="8" t="s">
        <v>35</v>
      </c>
      <c r="AM264" s="8" t="s">
        <v>36</v>
      </c>
      <c r="AN264" s="8" t="s">
        <v>37</v>
      </c>
      <c r="AO264" s="8" t="s">
        <v>38</v>
      </c>
      <c r="AP264" s="8" t="s">
        <v>39</v>
      </c>
      <c r="AQ264" s="8" t="s">
        <v>40</v>
      </c>
      <c r="AR264" s="8" t="s">
        <v>41</v>
      </c>
    </row>
    <row r="265" spans="1:45" ht="13" x14ac:dyDescent="0.15">
      <c r="A265" s="5"/>
      <c r="B265" s="14"/>
      <c r="C265" s="5"/>
      <c r="D265" s="8" t="s">
        <v>262</v>
      </c>
      <c r="E265" s="20">
        <f t="shared" ref="E265:AR265" si="1">SUM(E251:E262)</f>
        <v>1</v>
      </c>
      <c r="F265" s="20">
        <f t="shared" si="1"/>
        <v>3</v>
      </c>
      <c r="G265" s="20">
        <f t="shared" si="1"/>
        <v>1</v>
      </c>
      <c r="H265" s="20">
        <f t="shared" si="1"/>
        <v>0</v>
      </c>
      <c r="I265" s="20">
        <f t="shared" si="1"/>
        <v>3</v>
      </c>
      <c r="J265" s="20">
        <f t="shared" si="1"/>
        <v>0</v>
      </c>
      <c r="K265" s="20">
        <f t="shared" si="1"/>
        <v>7</v>
      </c>
      <c r="L265" s="20">
        <f t="shared" si="1"/>
        <v>0</v>
      </c>
      <c r="M265" s="20">
        <f t="shared" si="1"/>
        <v>0</v>
      </c>
      <c r="N265" s="20">
        <f t="shared" si="1"/>
        <v>3</v>
      </c>
      <c r="O265" s="20">
        <f t="shared" si="1"/>
        <v>9</v>
      </c>
      <c r="P265" s="20">
        <f t="shared" si="1"/>
        <v>0</v>
      </c>
      <c r="Q265" s="20">
        <f t="shared" si="1"/>
        <v>3</v>
      </c>
      <c r="R265" s="20">
        <f t="shared" si="1"/>
        <v>9</v>
      </c>
      <c r="S265" s="20">
        <f t="shared" si="1"/>
        <v>2</v>
      </c>
      <c r="T265" s="20">
        <f t="shared" si="1"/>
        <v>2</v>
      </c>
      <c r="U265" s="20">
        <f t="shared" si="1"/>
        <v>1</v>
      </c>
      <c r="V265" s="20">
        <f t="shared" si="1"/>
        <v>3</v>
      </c>
      <c r="W265" s="20">
        <f t="shared" si="1"/>
        <v>8</v>
      </c>
      <c r="X265" s="20">
        <f t="shared" si="1"/>
        <v>7</v>
      </c>
      <c r="Y265" s="20">
        <f t="shared" si="1"/>
        <v>4</v>
      </c>
      <c r="Z265" s="20">
        <f t="shared" si="1"/>
        <v>1</v>
      </c>
      <c r="AA265" s="20">
        <f t="shared" si="1"/>
        <v>0</v>
      </c>
      <c r="AB265" s="20">
        <f t="shared" si="1"/>
        <v>1</v>
      </c>
      <c r="AC265" s="20">
        <f t="shared" si="1"/>
        <v>4</v>
      </c>
      <c r="AD265" s="20">
        <f t="shared" si="1"/>
        <v>2</v>
      </c>
      <c r="AE265" s="20">
        <f t="shared" si="1"/>
        <v>0</v>
      </c>
      <c r="AF265" s="20">
        <f t="shared" si="1"/>
        <v>0</v>
      </c>
      <c r="AG265" s="20">
        <f t="shared" si="1"/>
        <v>11</v>
      </c>
      <c r="AH265" s="20">
        <f t="shared" si="1"/>
        <v>13</v>
      </c>
      <c r="AI265" s="20">
        <f t="shared" si="1"/>
        <v>11</v>
      </c>
      <c r="AJ265" s="20">
        <f t="shared" si="1"/>
        <v>1</v>
      </c>
      <c r="AK265" s="20">
        <f t="shared" si="1"/>
        <v>2</v>
      </c>
      <c r="AL265" s="20">
        <f t="shared" si="1"/>
        <v>3</v>
      </c>
      <c r="AM265" s="20">
        <f t="shared" si="1"/>
        <v>0</v>
      </c>
      <c r="AN265" s="20">
        <f t="shared" si="1"/>
        <v>1</v>
      </c>
      <c r="AO265" s="20">
        <f t="shared" si="1"/>
        <v>2</v>
      </c>
      <c r="AP265" s="20">
        <f t="shared" si="1"/>
        <v>11</v>
      </c>
      <c r="AQ265" s="20">
        <f t="shared" si="1"/>
        <v>4</v>
      </c>
      <c r="AR265" s="20">
        <f t="shared" si="1"/>
        <v>5</v>
      </c>
      <c r="AS265" s="5"/>
    </row>
    <row r="266" spans="1:45" ht="13" x14ac:dyDescent="0.15">
      <c r="A266" s="5"/>
      <c r="B266" s="14"/>
      <c r="C266" s="5"/>
      <c r="D266" s="8" t="s">
        <v>263</v>
      </c>
      <c r="E266" s="20">
        <f t="shared" ref="E266:AR266" si="2">E249-E265</f>
        <v>7</v>
      </c>
      <c r="F266" s="20">
        <f t="shared" si="2"/>
        <v>1</v>
      </c>
      <c r="G266" s="20">
        <f t="shared" si="2"/>
        <v>3</v>
      </c>
      <c r="H266" s="20">
        <f t="shared" si="2"/>
        <v>1</v>
      </c>
      <c r="I266" s="20">
        <f t="shared" si="2"/>
        <v>3</v>
      </c>
      <c r="J266" s="20">
        <f t="shared" si="2"/>
        <v>0</v>
      </c>
      <c r="K266" s="20">
        <f t="shared" si="2"/>
        <v>1</v>
      </c>
      <c r="L266" s="20">
        <f t="shared" si="2"/>
        <v>7</v>
      </c>
      <c r="M266" s="20">
        <f t="shared" si="2"/>
        <v>2</v>
      </c>
      <c r="N266" s="20">
        <f t="shared" si="2"/>
        <v>3</v>
      </c>
      <c r="O266" s="20">
        <f t="shared" si="2"/>
        <v>4</v>
      </c>
      <c r="P266" s="20">
        <f t="shared" si="2"/>
        <v>0</v>
      </c>
      <c r="Q266" s="20">
        <f t="shared" si="2"/>
        <v>0</v>
      </c>
      <c r="R266" s="20">
        <f t="shared" si="2"/>
        <v>4</v>
      </c>
      <c r="S266" s="20">
        <f t="shared" si="2"/>
        <v>3</v>
      </c>
      <c r="T266" s="20">
        <f t="shared" si="2"/>
        <v>1</v>
      </c>
      <c r="U266" s="20">
        <f t="shared" si="2"/>
        <v>2</v>
      </c>
      <c r="V266" s="20">
        <f t="shared" si="2"/>
        <v>1</v>
      </c>
      <c r="W266" s="20">
        <f t="shared" si="2"/>
        <v>5</v>
      </c>
      <c r="X266" s="20">
        <f t="shared" si="2"/>
        <v>8</v>
      </c>
      <c r="Y266" s="20">
        <f t="shared" si="2"/>
        <v>8</v>
      </c>
      <c r="Z266" s="20">
        <f t="shared" si="2"/>
        <v>1</v>
      </c>
      <c r="AA266" s="20">
        <f t="shared" si="2"/>
        <v>0</v>
      </c>
      <c r="AB266" s="20">
        <f t="shared" si="2"/>
        <v>4</v>
      </c>
      <c r="AC266" s="20">
        <f t="shared" si="2"/>
        <v>2</v>
      </c>
      <c r="AD266" s="20">
        <f t="shared" si="2"/>
        <v>2</v>
      </c>
      <c r="AE266" s="20">
        <f t="shared" si="2"/>
        <v>3</v>
      </c>
      <c r="AF266" s="20">
        <f t="shared" si="2"/>
        <v>1</v>
      </c>
      <c r="AG266" s="20">
        <f t="shared" si="2"/>
        <v>6</v>
      </c>
      <c r="AH266" s="20">
        <f t="shared" si="2"/>
        <v>11</v>
      </c>
      <c r="AI266" s="20">
        <f t="shared" si="2"/>
        <v>2</v>
      </c>
      <c r="AJ266" s="20">
        <f t="shared" si="2"/>
        <v>5</v>
      </c>
      <c r="AK266" s="20">
        <f t="shared" si="2"/>
        <v>15</v>
      </c>
      <c r="AL266" s="20">
        <f t="shared" si="2"/>
        <v>5</v>
      </c>
      <c r="AM266" s="20">
        <f t="shared" si="2"/>
        <v>4</v>
      </c>
      <c r="AN266" s="20">
        <f t="shared" si="2"/>
        <v>2</v>
      </c>
      <c r="AO266" s="20">
        <f t="shared" si="2"/>
        <v>5</v>
      </c>
      <c r="AP266" s="20">
        <f t="shared" si="2"/>
        <v>4</v>
      </c>
      <c r="AQ266" s="20">
        <f t="shared" si="2"/>
        <v>1</v>
      </c>
      <c r="AR266" s="20">
        <f t="shared" si="2"/>
        <v>4</v>
      </c>
      <c r="AS266" s="5"/>
    </row>
    <row r="267" spans="1:45" ht="13" x14ac:dyDescent="0.15">
      <c r="A267" s="8" t="s">
        <v>264</v>
      </c>
      <c r="B267" s="14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6" x14ac:dyDescent="0.2">
      <c r="A268" s="30" t="s">
        <v>265</v>
      </c>
      <c r="B268" s="14"/>
      <c r="C268" s="5"/>
      <c r="D268" s="6">
        <v>1</v>
      </c>
      <c r="E268" s="31">
        <v>17</v>
      </c>
      <c r="F268" s="32">
        <v>6</v>
      </c>
      <c r="G268" s="33">
        <v>6</v>
      </c>
      <c r="H268" s="33">
        <v>6</v>
      </c>
      <c r="I268" s="33">
        <v>19</v>
      </c>
      <c r="J268" s="33">
        <v>2</v>
      </c>
      <c r="K268" s="33">
        <v>6</v>
      </c>
      <c r="L268" s="33">
        <v>17</v>
      </c>
      <c r="M268" s="33">
        <v>19</v>
      </c>
      <c r="N268" s="33">
        <v>6</v>
      </c>
      <c r="O268" s="33">
        <v>6</v>
      </c>
      <c r="P268" s="33">
        <v>17</v>
      </c>
      <c r="Q268" s="33">
        <v>19</v>
      </c>
      <c r="R268" s="33">
        <v>1</v>
      </c>
      <c r="S268" s="33">
        <v>2</v>
      </c>
      <c r="T268" s="33">
        <v>6</v>
      </c>
      <c r="U268" s="33">
        <v>2</v>
      </c>
      <c r="V268" s="33">
        <v>23</v>
      </c>
      <c r="W268" s="33">
        <v>6</v>
      </c>
      <c r="X268" s="33">
        <v>17</v>
      </c>
      <c r="Y268" s="33">
        <v>6</v>
      </c>
      <c r="Z268" s="33">
        <v>17</v>
      </c>
      <c r="AA268" s="33">
        <v>19</v>
      </c>
      <c r="AB268" s="33">
        <v>1</v>
      </c>
      <c r="AC268" s="33">
        <v>2</v>
      </c>
      <c r="AD268" s="33">
        <v>1</v>
      </c>
      <c r="AE268" s="33">
        <v>19</v>
      </c>
      <c r="AF268" s="33">
        <v>17</v>
      </c>
      <c r="AG268" s="33">
        <v>1</v>
      </c>
      <c r="AH268" s="33">
        <v>2</v>
      </c>
      <c r="AI268" s="33">
        <v>17</v>
      </c>
      <c r="AJ268" s="33">
        <v>28</v>
      </c>
      <c r="AK268" s="33">
        <v>6</v>
      </c>
      <c r="AL268" s="33">
        <v>6</v>
      </c>
      <c r="AM268" s="33">
        <v>6</v>
      </c>
      <c r="AN268" s="33">
        <v>1</v>
      </c>
      <c r="AO268" s="33">
        <v>1</v>
      </c>
      <c r="AP268" s="33">
        <v>1</v>
      </c>
      <c r="AQ268" s="33">
        <v>17</v>
      </c>
      <c r="AR268" s="33">
        <v>2</v>
      </c>
      <c r="AS268" s="33"/>
    </row>
    <row r="269" spans="1:45" ht="16" x14ac:dyDescent="0.2">
      <c r="A269" s="30" t="s">
        <v>265</v>
      </c>
      <c r="B269" s="14"/>
      <c r="C269" s="5"/>
      <c r="D269" s="6">
        <v>2</v>
      </c>
      <c r="E269" s="31">
        <v>20</v>
      </c>
      <c r="F269" s="32">
        <v>19</v>
      </c>
      <c r="G269" s="33">
        <v>22</v>
      </c>
      <c r="H269" s="33">
        <v>20</v>
      </c>
      <c r="I269" s="33">
        <v>23</v>
      </c>
      <c r="J269" s="33">
        <v>22</v>
      </c>
      <c r="K269" s="33">
        <v>20</v>
      </c>
      <c r="L269" s="33">
        <v>28</v>
      </c>
      <c r="M269" s="33">
        <v>22</v>
      </c>
      <c r="N269" s="33">
        <v>28</v>
      </c>
      <c r="O269" s="33">
        <v>17</v>
      </c>
      <c r="P269" s="33">
        <v>29</v>
      </c>
      <c r="Q269" s="33">
        <v>29</v>
      </c>
      <c r="R269" s="33">
        <v>28</v>
      </c>
      <c r="S269" s="33">
        <v>23</v>
      </c>
      <c r="T269" s="33">
        <v>20</v>
      </c>
      <c r="U269" s="33">
        <v>29</v>
      </c>
      <c r="V269" s="33">
        <v>29</v>
      </c>
      <c r="W269" s="33">
        <v>17</v>
      </c>
      <c r="X269" s="33">
        <v>23</v>
      </c>
      <c r="Y269" s="33">
        <v>19</v>
      </c>
      <c r="Z269" s="33">
        <v>20</v>
      </c>
      <c r="AA269" s="33">
        <v>28</v>
      </c>
      <c r="AB269" s="33">
        <v>19</v>
      </c>
      <c r="AC269" s="33">
        <v>28</v>
      </c>
      <c r="AD269" s="33">
        <v>23</v>
      </c>
      <c r="AE269" s="33">
        <v>23</v>
      </c>
      <c r="AF269" s="33">
        <v>23</v>
      </c>
      <c r="AG269" s="33">
        <v>2</v>
      </c>
      <c r="AH269" s="33">
        <v>6</v>
      </c>
      <c r="AI269" s="33">
        <v>23</v>
      </c>
      <c r="AJ269" s="33">
        <v>29</v>
      </c>
      <c r="AK269" s="33">
        <v>19</v>
      </c>
      <c r="AL269" s="33">
        <v>17</v>
      </c>
      <c r="AM269" s="33">
        <v>17</v>
      </c>
      <c r="AN269" s="33">
        <v>2</v>
      </c>
      <c r="AO269" s="33">
        <v>6</v>
      </c>
      <c r="AP269" s="33">
        <v>22</v>
      </c>
      <c r="AQ269" s="33">
        <v>19</v>
      </c>
      <c r="AR269" s="33">
        <v>19</v>
      </c>
      <c r="AS269" s="33"/>
    </row>
    <row r="270" spans="1:45" ht="16" x14ac:dyDescent="0.2">
      <c r="A270" s="30" t="s">
        <v>265</v>
      </c>
      <c r="B270" s="14"/>
      <c r="C270" s="5"/>
      <c r="D270" s="6">
        <v>3</v>
      </c>
      <c r="E270" s="31">
        <v>28</v>
      </c>
      <c r="F270" s="32">
        <v>23</v>
      </c>
      <c r="G270" s="33">
        <v>38</v>
      </c>
      <c r="H270" s="33">
        <v>34</v>
      </c>
      <c r="I270" s="33">
        <v>28</v>
      </c>
      <c r="J270" s="33">
        <v>34</v>
      </c>
      <c r="K270" s="33">
        <v>23</v>
      </c>
      <c r="L270" s="33">
        <v>29</v>
      </c>
      <c r="M270" s="33">
        <v>23</v>
      </c>
      <c r="N270" s="33">
        <v>38</v>
      </c>
      <c r="O270" s="33">
        <v>23</v>
      </c>
      <c r="P270" s="33">
        <v>38</v>
      </c>
      <c r="Q270" s="33">
        <v>38</v>
      </c>
      <c r="R270" s="33">
        <v>29</v>
      </c>
      <c r="S270" s="33">
        <v>29</v>
      </c>
      <c r="T270" s="33">
        <v>22</v>
      </c>
      <c r="U270" s="33">
        <v>34</v>
      </c>
      <c r="V270" s="33">
        <v>38</v>
      </c>
      <c r="W270" s="33">
        <v>22</v>
      </c>
      <c r="X270" s="33">
        <v>28</v>
      </c>
      <c r="Y270" s="33">
        <v>29</v>
      </c>
      <c r="Z270" s="33">
        <v>34</v>
      </c>
      <c r="AA270" s="33">
        <v>34</v>
      </c>
      <c r="AB270" s="33">
        <v>28</v>
      </c>
      <c r="AC270" s="33">
        <v>34</v>
      </c>
      <c r="AD270" s="33">
        <v>34</v>
      </c>
      <c r="AE270" s="33">
        <v>29</v>
      </c>
      <c r="AF270" s="33">
        <v>34</v>
      </c>
      <c r="AG270" s="33">
        <v>28</v>
      </c>
      <c r="AH270" s="33">
        <v>19</v>
      </c>
      <c r="AI270" s="33">
        <v>38</v>
      </c>
      <c r="AJ270" s="33">
        <v>38</v>
      </c>
      <c r="AK270" s="33">
        <v>22</v>
      </c>
      <c r="AL270" s="33">
        <v>28</v>
      </c>
      <c r="AM270" s="33">
        <v>22</v>
      </c>
      <c r="AN270" s="33">
        <v>34</v>
      </c>
      <c r="AO270" s="33">
        <v>29</v>
      </c>
      <c r="AP270" s="33">
        <v>28</v>
      </c>
      <c r="AQ270" s="33">
        <v>23</v>
      </c>
      <c r="AR270" s="33">
        <v>23</v>
      </c>
      <c r="AS270" s="33"/>
    </row>
    <row r="271" spans="1:45" ht="16" x14ac:dyDescent="0.2">
      <c r="A271" s="30" t="s">
        <v>266</v>
      </c>
      <c r="B271" s="14"/>
      <c r="C271" s="5"/>
      <c r="D271" s="6">
        <v>4</v>
      </c>
      <c r="E271" s="31">
        <v>1</v>
      </c>
      <c r="F271" s="32">
        <v>1</v>
      </c>
      <c r="G271" s="33">
        <v>1</v>
      </c>
      <c r="H271" s="33">
        <v>2</v>
      </c>
      <c r="I271" s="33">
        <v>2</v>
      </c>
      <c r="J271" s="33">
        <v>1</v>
      </c>
      <c r="K271" s="33">
        <v>2</v>
      </c>
      <c r="L271" s="33">
        <v>1</v>
      </c>
      <c r="M271" s="33">
        <v>2</v>
      </c>
      <c r="N271" s="33">
        <v>1</v>
      </c>
      <c r="O271" s="33">
        <v>2</v>
      </c>
      <c r="P271" s="33">
        <v>2</v>
      </c>
      <c r="Q271" s="33">
        <v>17</v>
      </c>
      <c r="R271" s="33">
        <v>2</v>
      </c>
      <c r="S271" s="33">
        <v>17</v>
      </c>
      <c r="T271" s="33">
        <v>1</v>
      </c>
      <c r="U271" s="33">
        <v>6</v>
      </c>
      <c r="V271" s="33">
        <v>1</v>
      </c>
      <c r="W271" s="33">
        <v>20</v>
      </c>
      <c r="X271" s="33">
        <v>1</v>
      </c>
      <c r="Y271" s="33">
        <v>22</v>
      </c>
      <c r="Z271" s="33">
        <v>6</v>
      </c>
      <c r="AA271" s="33">
        <v>1</v>
      </c>
      <c r="AB271" s="33">
        <v>17</v>
      </c>
      <c r="AC271" s="33">
        <v>17</v>
      </c>
      <c r="AD271" s="33">
        <v>17</v>
      </c>
      <c r="AE271" s="33">
        <v>2</v>
      </c>
      <c r="AF271" s="33">
        <v>1</v>
      </c>
      <c r="AG271" s="33">
        <v>20</v>
      </c>
      <c r="AH271" s="33">
        <v>1</v>
      </c>
      <c r="AI271" s="33">
        <v>28</v>
      </c>
      <c r="AJ271" s="33">
        <v>1</v>
      </c>
      <c r="AK271" s="33">
        <v>1</v>
      </c>
      <c r="AL271" s="33">
        <v>1</v>
      </c>
      <c r="AM271" s="33">
        <v>19</v>
      </c>
      <c r="AN271" s="33">
        <v>28</v>
      </c>
      <c r="AO271" s="33">
        <v>19</v>
      </c>
      <c r="AP271" s="33">
        <v>2</v>
      </c>
      <c r="AQ271" s="33">
        <v>6</v>
      </c>
      <c r="AR271" s="33">
        <v>1</v>
      </c>
      <c r="AS271" s="33"/>
    </row>
    <row r="272" spans="1:45" ht="16" x14ac:dyDescent="0.2">
      <c r="A272" s="30" t="s">
        <v>266</v>
      </c>
      <c r="B272" s="14"/>
      <c r="C272" s="5"/>
      <c r="D272" s="6">
        <v>5</v>
      </c>
      <c r="E272" s="31">
        <v>2</v>
      </c>
      <c r="F272" s="32">
        <v>22</v>
      </c>
      <c r="G272" s="33">
        <v>29</v>
      </c>
      <c r="H272" s="33">
        <v>22</v>
      </c>
      <c r="I272" s="33">
        <v>20</v>
      </c>
      <c r="J272" s="33">
        <v>17</v>
      </c>
      <c r="K272" s="33">
        <v>28</v>
      </c>
      <c r="L272" s="33">
        <v>2</v>
      </c>
      <c r="M272" s="33">
        <v>6</v>
      </c>
      <c r="N272" s="33">
        <v>22</v>
      </c>
      <c r="O272" s="33">
        <v>20</v>
      </c>
      <c r="P272" s="33">
        <v>6</v>
      </c>
      <c r="Q272" s="33">
        <v>28</v>
      </c>
      <c r="R272" s="33">
        <v>6</v>
      </c>
      <c r="S272" s="33">
        <v>19</v>
      </c>
      <c r="T272" s="33">
        <v>19</v>
      </c>
      <c r="U272" s="33">
        <v>17</v>
      </c>
      <c r="V272" s="33">
        <v>6</v>
      </c>
      <c r="W272" s="33">
        <v>23</v>
      </c>
      <c r="X272" s="33">
        <v>20</v>
      </c>
      <c r="Y272" s="33">
        <v>28</v>
      </c>
      <c r="Z272" s="33">
        <v>23</v>
      </c>
      <c r="AA272" s="33">
        <v>2</v>
      </c>
      <c r="AB272" s="33">
        <v>20</v>
      </c>
      <c r="AC272" s="33">
        <v>19</v>
      </c>
      <c r="AD272" s="33">
        <v>19</v>
      </c>
      <c r="AE272" s="33">
        <v>22</v>
      </c>
      <c r="AF272" s="33">
        <v>19</v>
      </c>
      <c r="AG272" s="33">
        <v>29</v>
      </c>
      <c r="AH272" s="33">
        <v>17</v>
      </c>
      <c r="AI272" s="33">
        <v>29</v>
      </c>
      <c r="AJ272" s="33">
        <v>17</v>
      </c>
      <c r="AK272" s="33">
        <v>2</v>
      </c>
      <c r="AL272" s="33">
        <v>19</v>
      </c>
      <c r="AM272" s="33">
        <v>20</v>
      </c>
      <c r="AN272" s="33">
        <v>29</v>
      </c>
      <c r="AO272" s="33">
        <v>22</v>
      </c>
      <c r="AP272" s="33">
        <v>6</v>
      </c>
      <c r="AQ272" s="33">
        <v>29</v>
      </c>
      <c r="AR272" s="33">
        <v>17</v>
      </c>
      <c r="AS272" s="33"/>
    </row>
    <row r="273" spans="1:45" ht="16" x14ac:dyDescent="0.2">
      <c r="A273" s="30" t="s">
        <v>266</v>
      </c>
      <c r="B273" s="14"/>
      <c r="C273" s="5"/>
      <c r="D273" s="6">
        <v>6</v>
      </c>
      <c r="E273" s="31">
        <v>34</v>
      </c>
      <c r="F273" s="32">
        <v>34</v>
      </c>
      <c r="G273" s="33">
        <v>34</v>
      </c>
      <c r="H273" s="33">
        <v>28</v>
      </c>
      <c r="I273" s="33">
        <v>38</v>
      </c>
      <c r="J273" s="33">
        <v>28</v>
      </c>
      <c r="K273" s="33">
        <v>38</v>
      </c>
      <c r="L273" s="33">
        <v>19</v>
      </c>
      <c r="M273" s="33">
        <v>20</v>
      </c>
      <c r="N273" s="33">
        <v>23</v>
      </c>
      <c r="O273" s="33">
        <v>28</v>
      </c>
      <c r="P273" s="33">
        <v>34</v>
      </c>
      <c r="Q273" s="33">
        <v>34</v>
      </c>
      <c r="R273" s="33">
        <v>20</v>
      </c>
      <c r="S273" s="33">
        <v>34</v>
      </c>
      <c r="T273" s="33">
        <v>28</v>
      </c>
      <c r="U273" s="33">
        <v>28</v>
      </c>
      <c r="V273" s="33">
        <v>22</v>
      </c>
      <c r="W273" s="33">
        <v>34</v>
      </c>
      <c r="X273" s="33">
        <v>29</v>
      </c>
      <c r="Y273" s="33">
        <v>38</v>
      </c>
      <c r="Z273" s="33">
        <v>38</v>
      </c>
      <c r="AA273" s="33">
        <v>29</v>
      </c>
      <c r="AB273" s="33">
        <v>23</v>
      </c>
      <c r="AC273" s="33">
        <v>38</v>
      </c>
      <c r="AD273" s="33">
        <v>20</v>
      </c>
      <c r="AE273" s="33">
        <v>28</v>
      </c>
      <c r="AF273" s="33">
        <v>28</v>
      </c>
      <c r="AG273" s="33">
        <v>38</v>
      </c>
      <c r="AH273" s="33">
        <v>29</v>
      </c>
      <c r="AI273" s="33">
        <v>34</v>
      </c>
      <c r="AJ273" s="33">
        <v>19</v>
      </c>
      <c r="AK273" s="33">
        <v>28</v>
      </c>
      <c r="AL273" s="33">
        <v>29</v>
      </c>
      <c r="AM273" s="33">
        <v>29</v>
      </c>
      <c r="AN273" s="33">
        <v>38</v>
      </c>
      <c r="AO273" s="33">
        <v>28</v>
      </c>
      <c r="AP273" s="33">
        <v>19</v>
      </c>
      <c r="AQ273" s="33">
        <v>38</v>
      </c>
      <c r="AR273" s="33">
        <v>20</v>
      </c>
      <c r="AS273" s="33"/>
    </row>
    <row r="274" spans="1:45" ht="16" x14ac:dyDescent="0.2">
      <c r="A274" s="30" t="s">
        <v>267</v>
      </c>
      <c r="B274" s="14"/>
      <c r="C274" s="5"/>
      <c r="D274" s="6">
        <v>7</v>
      </c>
      <c r="E274" s="31">
        <v>6</v>
      </c>
      <c r="F274" s="34">
        <v>2</v>
      </c>
      <c r="G274" s="35">
        <v>2</v>
      </c>
      <c r="H274" s="36">
        <v>17</v>
      </c>
      <c r="I274" s="36">
        <v>22</v>
      </c>
      <c r="J274" s="36">
        <v>6</v>
      </c>
      <c r="K274" s="36">
        <v>22</v>
      </c>
      <c r="L274" s="36">
        <v>22</v>
      </c>
      <c r="M274" s="36">
        <v>1</v>
      </c>
      <c r="N274" s="36">
        <v>2</v>
      </c>
      <c r="O274" s="36">
        <v>19</v>
      </c>
      <c r="P274" s="36">
        <v>19</v>
      </c>
      <c r="Q274" s="36">
        <v>2</v>
      </c>
      <c r="R274" s="36">
        <v>17</v>
      </c>
      <c r="S274" s="36">
        <v>1</v>
      </c>
      <c r="T274" s="36">
        <v>2</v>
      </c>
      <c r="U274" s="36">
        <v>1</v>
      </c>
      <c r="V274" s="36">
        <v>2</v>
      </c>
      <c r="W274" s="36">
        <v>1</v>
      </c>
      <c r="X274" s="36">
        <v>2</v>
      </c>
      <c r="Y274" s="36">
        <v>2</v>
      </c>
      <c r="Z274" s="36">
        <v>1</v>
      </c>
      <c r="AA274" s="36">
        <v>6</v>
      </c>
      <c r="AB274" s="36">
        <v>2</v>
      </c>
      <c r="AC274" s="36">
        <v>1</v>
      </c>
      <c r="AD274" s="36">
        <v>22</v>
      </c>
      <c r="AE274" s="36">
        <v>20</v>
      </c>
      <c r="AF274" s="36">
        <v>6</v>
      </c>
      <c r="AG274" s="36">
        <v>6</v>
      </c>
      <c r="AH274" s="36">
        <v>22</v>
      </c>
      <c r="AI274" s="36">
        <v>1</v>
      </c>
      <c r="AJ274" s="36">
        <v>6</v>
      </c>
      <c r="AK274" s="36">
        <v>17</v>
      </c>
      <c r="AL274" s="36">
        <v>2</v>
      </c>
      <c r="AM274" s="36">
        <v>23</v>
      </c>
      <c r="AN274" s="36">
        <v>6</v>
      </c>
      <c r="AO274" s="36">
        <v>17</v>
      </c>
      <c r="AP274" s="36">
        <v>17</v>
      </c>
      <c r="AQ274" s="36">
        <v>1</v>
      </c>
      <c r="AR274" s="36">
        <v>22</v>
      </c>
      <c r="AS274" s="37"/>
    </row>
    <row r="275" spans="1:45" ht="16" x14ac:dyDescent="0.2">
      <c r="A275" s="30" t="s">
        <v>267</v>
      </c>
      <c r="B275" s="14"/>
      <c r="C275" s="5"/>
      <c r="D275" s="6">
        <v>8</v>
      </c>
      <c r="E275" s="31">
        <v>22</v>
      </c>
      <c r="F275" s="34">
        <v>28</v>
      </c>
      <c r="G275" s="38">
        <v>20</v>
      </c>
      <c r="H275" s="39">
        <v>19</v>
      </c>
      <c r="I275" s="39">
        <v>29</v>
      </c>
      <c r="J275" s="39">
        <v>19</v>
      </c>
      <c r="K275" s="39">
        <v>29</v>
      </c>
      <c r="L275" s="39">
        <v>34</v>
      </c>
      <c r="M275" s="39">
        <v>34</v>
      </c>
      <c r="N275" s="39">
        <v>19</v>
      </c>
      <c r="O275" s="39">
        <v>29</v>
      </c>
      <c r="P275" s="39">
        <v>20</v>
      </c>
      <c r="Q275" s="39">
        <v>22</v>
      </c>
      <c r="R275" s="39">
        <v>22</v>
      </c>
      <c r="S275" s="39">
        <v>20</v>
      </c>
      <c r="T275" s="39">
        <v>17</v>
      </c>
      <c r="U275" s="39">
        <v>19</v>
      </c>
      <c r="V275" s="39">
        <v>19</v>
      </c>
      <c r="W275" s="39">
        <v>28</v>
      </c>
      <c r="X275" s="39">
        <v>22</v>
      </c>
      <c r="Y275" s="39">
        <v>20</v>
      </c>
      <c r="Z275" s="39">
        <v>28</v>
      </c>
      <c r="AA275" s="39">
        <v>20</v>
      </c>
      <c r="AB275" s="39">
        <v>29</v>
      </c>
      <c r="AC275" s="39">
        <v>6</v>
      </c>
      <c r="AD275" s="39">
        <v>29</v>
      </c>
      <c r="AE275" s="39">
        <v>34</v>
      </c>
      <c r="AF275" s="39">
        <v>29</v>
      </c>
      <c r="AG275" s="39">
        <v>17</v>
      </c>
      <c r="AH275" s="39">
        <v>28</v>
      </c>
      <c r="AI275" s="39">
        <v>6</v>
      </c>
      <c r="AJ275" s="39">
        <v>20</v>
      </c>
      <c r="AK275" s="39">
        <v>20</v>
      </c>
      <c r="AL275" s="39">
        <v>20</v>
      </c>
      <c r="AM275" s="39">
        <v>28</v>
      </c>
      <c r="AN275" s="39">
        <v>17</v>
      </c>
      <c r="AO275" s="39">
        <v>23</v>
      </c>
      <c r="AP275" s="39">
        <v>20</v>
      </c>
      <c r="AQ275" s="39">
        <v>2</v>
      </c>
      <c r="AR275" s="39">
        <v>34</v>
      </c>
      <c r="AS275" s="40"/>
    </row>
    <row r="276" spans="1:45" ht="16" x14ac:dyDescent="0.2">
      <c r="A276" s="30" t="s">
        <v>267</v>
      </c>
      <c r="B276" s="14"/>
      <c r="C276" s="5"/>
      <c r="D276" s="6">
        <v>9</v>
      </c>
      <c r="E276" s="31">
        <v>23</v>
      </c>
      <c r="F276" s="34">
        <v>29</v>
      </c>
      <c r="G276" s="38">
        <v>23</v>
      </c>
      <c r="H276" s="39">
        <v>38</v>
      </c>
      <c r="I276" s="39">
        <v>34</v>
      </c>
      <c r="J276" s="39">
        <v>23</v>
      </c>
      <c r="K276" s="39">
        <v>34</v>
      </c>
      <c r="L276" s="39">
        <v>38</v>
      </c>
      <c r="M276" s="39">
        <v>38</v>
      </c>
      <c r="N276" s="39">
        <v>29</v>
      </c>
      <c r="O276" s="39">
        <v>34</v>
      </c>
      <c r="P276" s="39">
        <v>28</v>
      </c>
      <c r="Q276" s="39">
        <v>23</v>
      </c>
      <c r="R276" s="39">
        <v>34</v>
      </c>
      <c r="S276" s="39">
        <v>38</v>
      </c>
      <c r="T276" s="39">
        <v>34</v>
      </c>
      <c r="U276" s="39">
        <v>22</v>
      </c>
      <c r="V276" s="39">
        <v>20</v>
      </c>
      <c r="W276" s="39">
        <v>38</v>
      </c>
      <c r="X276" s="39">
        <v>34</v>
      </c>
      <c r="Y276" s="39">
        <v>23</v>
      </c>
      <c r="Z276" s="39">
        <v>29</v>
      </c>
      <c r="AA276" s="39">
        <v>22</v>
      </c>
      <c r="AB276" s="39">
        <v>34</v>
      </c>
      <c r="AC276" s="39">
        <v>29</v>
      </c>
      <c r="AD276" s="39">
        <v>38</v>
      </c>
      <c r="AE276" s="39">
        <v>38</v>
      </c>
      <c r="AF276" s="39">
        <v>38</v>
      </c>
      <c r="AG276" s="39">
        <v>34</v>
      </c>
      <c r="AH276" s="39">
        <v>38</v>
      </c>
      <c r="AI276" s="39">
        <v>19</v>
      </c>
      <c r="AJ276" s="39">
        <v>22</v>
      </c>
      <c r="AK276" s="39">
        <v>29</v>
      </c>
      <c r="AL276" s="39">
        <v>22</v>
      </c>
      <c r="AM276" s="39">
        <v>38</v>
      </c>
      <c r="AN276" s="39">
        <v>20</v>
      </c>
      <c r="AO276" s="39">
        <v>38</v>
      </c>
      <c r="AP276" s="39">
        <v>34</v>
      </c>
      <c r="AQ276" s="39">
        <v>34</v>
      </c>
      <c r="AR276" s="39">
        <v>38</v>
      </c>
      <c r="AS276" s="40"/>
    </row>
    <row r="277" spans="1:45" ht="16" x14ac:dyDescent="0.2">
      <c r="A277" s="30" t="s">
        <v>268</v>
      </c>
      <c r="B277" s="14"/>
      <c r="C277" s="5"/>
      <c r="D277" s="6">
        <v>10</v>
      </c>
      <c r="E277" s="31">
        <v>19</v>
      </c>
      <c r="F277" s="34">
        <v>17</v>
      </c>
      <c r="G277" s="38">
        <v>17</v>
      </c>
      <c r="H277" s="39">
        <v>1</v>
      </c>
      <c r="I277" s="39">
        <v>1</v>
      </c>
      <c r="J277" s="39">
        <v>20</v>
      </c>
      <c r="K277" s="39">
        <v>1</v>
      </c>
      <c r="L277" s="39">
        <v>6</v>
      </c>
      <c r="M277" s="39">
        <v>17</v>
      </c>
      <c r="N277" s="39">
        <v>17</v>
      </c>
      <c r="O277" s="39">
        <v>1</v>
      </c>
      <c r="P277" s="39">
        <v>1</v>
      </c>
      <c r="Q277" s="39">
        <v>1</v>
      </c>
      <c r="R277" s="39">
        <v>19</v>
      </c>
      <c r="S277" s="39">
        <v>6</v>
      </c>
      <c r="T277" s="39">
        <v>23</v>
      </c>
      <c r="U277" s="39">
        <v>20</v>
      </c>
      <c r="V277" s="39">
        <v>17</v>
      </c>
      <c r="W277" s="39">
        <v>2</v>
      </c>
      <c r="X277" s="39">
        <v>6</v>
      </c>
      <c r="Y277" s="39">
        <v>1</v>
      </c>
      <c r="Z277" s="39">
        <v>2</v>
      </c>
      <c r="AA277" s="39">
        <v>17</v>
      </c>
      <c r="AB277" s="39">
        <v>6</v>
      </c>
      <c r="AC277" s="39">
        <v>20</v>
      </c>
      <c r="AD277" s="39">
        <v>2</v>
      </c>
      <c r="AE277" s="39">
        <v>1</v>
      </c>
      <c r="AF277" s="39">
        <v>2</v>
      </c>
      <c r="AG277" s="39">
        <v>19</v>
      </c>
      <c r="AH277" s="39">
        <v>20</v>
      </c>
      <c r="AI277" s="39">
        <v>2</v>
      </c>
      <c r="AJ277" s="39">
        <v>2</v>
      </c>
      <c r="AK277" s="39">
        <v>23</v>
      </c>
      <c r="AL277" s="39">
        <v>23</v>
      </c>
      <c r="AM277" s="39">
        <v>1</v>
      </c>
      <c r="AN277" s="39">
        <v>19</v>
      </c>
      <c r="AO277" s="39">
        <v>2</v>
      </c>
      <c r="AP277" s="39">
        <v>23</v>
      </c>
      <c r="AQ277" s="39">
        <v>20</v>
      </c>
      <c r="AR277" s="39">
        <v>6</v>
      </c>
      <c r="AS277" s="40"/>
    </row>
    <row r="278" spans="1:45" ht="16" x14ac:dyDescent="0.2">
      <c r="A278" s="30" t="s">
        <v>268</v>
      </c>
      <c r="B278" s="14"/>
      <c r="C278" s="5"/>
      <c r="D278" s="6">
        <v>11</v>
      </c>
      <c r="E278" s="31">
        <v>29</v>
      </c>
      <c r="F278" s="34">
        <v>20</v>
      </c>
      <c r="G278" s="38">
        <v>19</v>
      </c>
      <c r="H278" s="39">
        <v>23</v>
      </c>
      <c r="I278" s="39">
        <v>6</v>
      </c>
      <c r="J278" s="39">
        <v>29</v>
      </c>
      <c r="K278" s="39">
        <v>17</v>
      </c>
      <c r="L278" s="39">
        <v>20</v>
      </c>
      <c r="M278" s="39">
        <v>28</v>
      </c>
      <c r="N278" s="39">
        <v>20</v>
      </c>
      <c r="O278" s="39">
        <v>22</v>
      </c>
      <c r="P278" s="39">
        <v>22</v>
      </c>
      <c r="Q278" s="39">
        <v>6</v>
      </c>
      <c r="R278" s="39">
        <v>23</v>
      </c>
      <c r="S278" s="39">
        <v>22</v>
      </c>
      <c r="T278" s="39">
        <v>29</v>
      </c>
      <c r="U278" s="39">
        <v>23</v>
      </c>
      <c r="V278" s="39">
        <v>28</v>
      </c>
      <c r="W278" s="39">
        <v>19</v>
      </c>
      <c r="X278" s="39">
        <v>19</v>
      </c>
      <c r="Y278" s="39">
        <v>17</v>
      </c>
      <c r="Z278" s="39">
        <v>19</v>
      </c>
      <c r="AA278" s="39">
        <v>23</v>
      </c>
      <c r="AB278" s="39">
        <v>22</v>
      </c>
      <c r="AC278" s="39">
        <v>22</v>
      </c>
      <c r="AD278" s="39">
        <v>6</v>
      </c>
      <c r="AE278" s="39">
        <v>6</v>
      </c>
      <c r="AF278" s="39">
        <v>20</v>
      </c>
      <c r="AG278" s="39">
        <v>22</v>
      </c>
      <c r="AH278" s="39">
        <v>23</v>
      </c>
      <c r="AI278" s="39">
        <v>20</v>
      </c>
      <c r="AJ278" s="39">
        <v>23</v>
      </c>
      <c r="AK278" s="39">
        <v>34</v>
      </c>
      <c r="AL278" s="39">
        <v>34</v>
      </c>
      <c r="AM278" s="39">
        <v>2</v>
      </c>
      <c r="AN278" s="39">
        <v>22</v>
      </c>
      <c r="AO278" s="39">
        <v>20</v>
      </c>
      <c r="AP278" s="39">
        <v>29</v>
      </c>
      <c r="AQ278" s="39">
        <v>22</v>
      </c>
      <c r="AR278" s="39">
        <v>28</v>
      </c>
      <c r="AS278" s="40"/>
    </row>
    <row r="279" spans="1:45" ht="16" x14ac:dyDescent="0.2">
      <c r="A279" s="30" t="s">
        <v>268</v>
      </c>
      <c r="B279" s="14"/>
      <c r="C279" s="5"/>
      <c r="D279" s="6">
        <v>12</v>
      </c>
      <c r="E279" s="31">
        <v>38</v>
      </c>
      <c r="F279" s="34">
        <v>38</v>
      </c>
      <c r="G279" s="41">
        <v>28</v>
      </c>
      <c r="H279" s="42">
        <v>29</v>
      </c>
      <c r="I279" s="42">
        <v>17</v>
      </c>
      <c r="J279" s="42">
        <v>38</v>
      </c>
      <c r="K279" s="42">
        <v>19</v>
      </c>
      <c r="L279" s="42">
        <v>23</v>
      </c>
      <c r="M279" s="42">
        <v>29</v>
      </c>
      <c r="N279" s="42">
        <v>34</v>
      </c>
      <c r="O279" s="42">
        <v>38</v>
      </c>
      <c r="P279" s="42">
        <v>23</v>
      </c>
      <c r="Q279" s="42">
        <v>20</v>
      </c>
      <c r="R279" s="42">
        <v>38</v>
      </c>
      <c r="S279" s="42">
        <v>28</v>
      </c>
      <c r="T279" s="42">
        <v>38</v>
      </c>
      <c r="U279" s="42">
        <v>38</v>
      </c>
      <c r="V279" s="42">
        <v>34</v>
      </c>
      <c r="W279" s="42">
        <v>29</v>
      </c>
      <c r="X279" s="42">
        <v>38</v>
      </c>
      <c r="Y279" s="42">
        <v>34</v>
      </c>
      <c r="Z279" s="42">
        <v>22</v>
      </c>
      <c r="AA279" s="42">
        <v>38</v>
      </c>
      <c r="AB279" s="42">
        <v>38</v>
      </c>
      <c r="AC279" s="42">
        <v>23</v>
      </c>
      <c r="AD279" s="42">
        <v>28</v>
      </c>
      <c r="AE279" s="42">
        <v>17</v>
      </c>
      <c r="AF279" s="42">
        <v>22</v>
      </c>
      <c r="AG279" s="42">
        <v>23</v>
      </c>
      <c r="AH279" s="42">
        <v>34</v>
      </c>
      <c r="AI279" s="42">
        <v>22</v>
      </c>
      <c r="AJ279" s="42">
        <v>34</v>
      </c>
      <c r="AK279" s="42">
        <v>38</v>
      </c>
      <c r="AL279" s="42">
        <v>38</v>
      </c>
      <c r="AM279" s="42">
        <v>34</v>
      </c>
      <c r="AN279" s="42">
        <v>23</v>
      </c>
      <c r="AO279" s="42">
        <v>34</v>
      </c>
      <c r="AP279" s="42">
        <v>38</v>
      </c>
      <c r="AQ279" s="42">
        <v>28</v>
      </c>
      <c r="AR279" s="42">
        <v>29</v>
      </c>
      <c r="AS279" s="43"/>
    </row>
    <row r="280" spans="1:45" ht="13" x14ac:dyDescent="0.15">
      <c r="A280" s="5"/>
      <c r="B280" s="14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3" x14ac:dyDescent="0.15">
      <c r="A281" s="5"/>
      <c r="B281" s="14"/>
      <c r="C281" s="5"/>
      <c r="D281" s="8" t="s">
        <v>259</v>
      </c>
      <c r="F281" s="5"/>
      <c r="G281" s="5"/>
      <c r="H281" s="5"/>
      <c r="I281" s="5"/>
      <c r="J281" s="8" t="s">
        <v>269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3" x14ac:dyDescent="0.15">
      <c r="A282" s="5"/>
      <c r="B282" s="14"/>
      <c r="C282" s="5"/>
      <c r="D282" s="8" t="s">
        <v>262</v>
      </c>
      <c r="E282" s="20">
        <f t="shared" ref="E282:E283" si="3">AVERAGE(F265:AR265)</f>
        <v>3.5128205128205128</v>
      </c>
      <c r="F282" s="5"/>
      <c r="G282" s="5"/>
      <c r="H282" s="5"/>
      <c r="I282" s="5"/>
      <c r="J282" s="5">
        <f t="shared" ref="J282:J283" si="4">E282-E288</f>
        <v>0.3423659673659678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3" x14ac:dyDescent="0.15">
      <c r="A283" s="5"/>
      <c r="B283" s="14"/>
      <c r="C283" s="5"/>
      <c r="D283" s="8" t="s">
        <v>263</v>
      </c>
      <c r="E283" s="20">
        <f t="shared" si="3"/>
        <v>3.4358974358974357</v>
      </c>
      <c r="F283" s="5"/>
      <c r="G283" s="5"/>
      <c r="H283" s="5"/>
      <c r="I283" s="5"/>
      <c r="J283" s="5">
        <f t="shared" si="4"/>
        <v>-0.36864801864801855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3" x14ac:dyDescent="0.15">
      <c r="A284" s="5"/>
      <c r="B284" s="14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3" x14ac:dyDescent="0.15">
      <c r="A285" s="5"/>
      <c r="B285" s="14"/>
      <c r="C285" s="5"/>
      <c r="D285" s="8" t="s">
        <v>270</v>
      </c>
      <c r="E285" s="20">
        <f>_xlfn.T.TEST(F265:AB265,F266:AB266,2,1)</f>
        <v>0.73144394121937739</v>
      </c>
      <c r="J285" s="20">
        <f>_xlfn.T.TEST(K265:AG265,K266:AG266,2,1)</f>
        <v>0.56371508082132515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3" x14ac:dyDescent="0.15">
      <c r="A286" s="5"/>
      <c r="B286" s="14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3" x14ac:dyDescent="0.15">
      <c r="A287" s="5"/>
      <c r="B287" s="14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3" x14ac:dyDescent="0.15">
      <c r="A288" s="5"/>
      <c r="B288" s="14"/>
      <c r="C288" s="5"/>
      <c r="D288" s="44" t="s">
        <v>260</v>
      </c>
      <c r="E288" s="5">
        <v>3.170454545454545</v>
      </c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3" x14ac:dyDescent="0.15">
      <c r="A289" s="5"/>
      <c r="B289" s="14"/>
      <c r="C289" s="5"/>
      <c r="D289" s="44" t="s">
        <v>261</v>
      </c>
      <c r="E289" s="5">
        <v>3.8045454545454542</v>
      </c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3" x14ac:dyDescent="0.15">
      <c r="A290" s="5"/>
      <c r="B290" s="14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3" x14ac:dyDescent="0.15">
      <c r="A291" s="5"/>
      <c r="B291" s="14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3" x14ac:dyDescent="0.15">
      <c r="A292" s="5"/>
      <c r="B292" s="14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3" x14ac:dyDescent="0.15">
      <c r="A293" s="5"/>
      <c r="B293" s="14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3" x14ac:dyDescent="0.15">
      <c r="A294" s="5"/>
      <c r="B294" s="14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3" x14ac:dyDescent="0.15">
      <c r="A295" s="5"/>
      <c r="B295" s="14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3" x14ac:dyDescent="0.15">
      <c r="A296" s="5"/>
      <c r="B296" s="14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3" x14ac:dyDescent="0.15">
      <c r="A297" s="5"/>
      <c r="B297" s="14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3" x14ac:dyDescent="0.15">
      <c r="A298" s="5"/>
      <c r="B298" s="14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3" x14ac:dyDescent="0.15">
      <c r="A299" s="5"/>
      <c r="B299" s="14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3" x14ac:dyDescent="0.15">
      <c r="A300" s="5"/>
      <c r="B300" s="14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3" x14ac:dyDescent="0.15">
      <c r="A301" s="5"/>
      <c r="B301" s="14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3" x14ac:dyDescent="0.15">
      <c r="A302" s="5"/>
      <c r="B302" s="14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3" x14ac:dyDescent="0.15">
      <c r="A303" s="5"/>
      <c r="B303" s="14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3" x14ac:dyDescent="0.15">
      <c r="A304" s="5"/>
      <c r="B304" s="14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3" x14ac:dyDescent="0.15">
      <c r="A305" s="5"/>
      <c r="B305" s="14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3" x14ac:dyDescent="0.15">
      <c r="A306" s="5"/>
      <c r="B306" s="14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3" x14ac:dyDescent="0.15">
      <c r="A307" s="5"/>
      <c r="B307" s="14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3" x14ac:dyDescent="0.15">
      <c r="A308" s="5"/>
      <c r="B308" s="14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3" x14ac:dyDescent="0.15">
      <c r="A309" s="5"/>
      <c r="B309" s="14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3" x14ac:dyDescent="0.15">
      <c r="A310" s="5"/>
      <c r="B310" s="14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3" x14ac:dyDescent="0.15">
      <c r="A311" s="5"/>
      <c r="B311" s="14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3" x14ac:dyDescent="0.15">
      <c r="A312" s="5"/>
      <c r="B312" s="14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3" x14ac:dyDescent="0.15">
      <c r="A313" s="5"/>
      <c r="B313" s="14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3" x14ac:dyDescent="0.15">
      <c r="A314" s="5"/>
      <c r="B314" s="14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3" x14ac:dyDescent="0.15">
      <c r="A315" s="5"/>
      <c r="B315" s="14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3" x14ac:dyDescent="0.15">
      <c r="A316" s="5"/>
      <c r="B316" s="14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3" x14ac:dyDescent="0.15">
      <c r="A317" s="5"/>
      <c r="B317" s="14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3" x14ac:dyDescent="0.15">
      <c r="A318" s="5"/>
      <c r="B318" s="14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3" x14ac:dyDescent="0.15">
      <c r="A319" s="5"/>
      <c r="B319" s="14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3" x14ac:dyDescent="0.15">
      <c r="A320" s="5"/>
      <c r="B320" s="14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3" x14ac:dyDescent="0.15">
      <c r="A321" s="5"/>
      <c r="B321" s="14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3" x14ac:dyDescent="0.15">
      <c r="A322" s="5"/>
      <c r="B322" s="14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3" x14ac:dyDescent="0.15">
      <c r="A323" s="5"/>
      <c r="B323" s="14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3" x14ac:dyDescent="0.15">
      <c r="A324" s="5"/>
      <c r="B324" s="14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3" x14ac:dyDescent="0.15">
      <c r="A325" s="5"/>
      <c r="B325" s="14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3" x14ac:dyDescent="0.15">
      <c r="A326" s="5"/>
      <c r="B326" s="14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3" x14ac:dyDescent="0.15">
      <c r="A327" s="5"/>
      <c r="B327" s="14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3" x14ac:dyDescent="0.15">
      <c r="A328" s="5"/>
      <c r="B328" s="14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3" x14ac:dyDescent="0.15">
      <c r="A329" s="5"/>
      <c r="B329" s="14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3" x14ac:dyDescent="0.15">
      <c r="A330" s="5"/>
      <c r="B330" s="14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3" x14ac:dyDescent="0.15">
      <c r="A331" s="5"/>
      <c r="B331" s="14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3" x14ac:dyDescent="0.15">
      <c r="A332" s="5"/>
      <c r="B332" s="14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3" x14ac:dyDescent="0.15">
      <c r="A333" s="5"/>
      <c r="B333" s="14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3" x14ac:dyDescent="0.15">
      <c r="A334" s="5"/>
      <c r="B334" s="14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3" x14ac:dyDescent="0.15">
      <c r="A335" s="5"/>
      <c r="B335" s="14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3" x14ac:dyDescent="0.15">
      <c r="A336" s="5"/>
      <c r="B336" s="14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3" x14ac:dyDescent="0.15">
      <c r="A337" s="5"/>
      <c r="B337" s="14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3" x14ac:dyDescent="0.15">
      <c r="A338" s="5"/>
      <c r="B338" s="14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3" x14ac:dyDescent="0.15">
      <c r="A339" s="5"/>
      <c r="B339" s="14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3" x14ac:dyDescent="0.15">
      <c r="A340" s="5"/>
      <c r="B340" s="14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3" x14ac:dyDescent="0.15">
      <c r="A341" s="5"/>
      <c r="B341" s="14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3" x14ac:dyDescent="0.15">
      <c r="A342" s="5"/>
      <c r="B342" s="14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3" x14ac:dyDescent="0.15">
      <c r="A343" s="5"/>
      <c r="B343" s="14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3" x14ac:dyDescent="0.15">
      <c r="A344" s="5"/>
      <c r="B344" s="14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3" x14ac:dyDescent="0.15">
      <c r="A345" s="5"/>
      <c r="B345" s="14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3" x14ac:dyDescent="0.15">
      <c r="A346" s="5"/>
      <c r="B346" s="14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3" x14ac:dyDescent="0.15">
      <c r="A347" s="5"/>
      <c r="B347" s="14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3" x14ac:dyDescent="0.15">
      <c r="A348" s="5"/>
      <c r="B348" s="14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3" x14ac:dyDescent="0.15">
      <c r="A349" s="5"/>
      <c r="B349" s="14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3" x14ac:dyDescent="0.15">
      <c r="A350" s="5"/>
      <c r="B350" s="14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3" x14ac:dyDescent="0.15">
      <c r="A351" s="5"/>
      <c r="B351" s="14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3" x14ac:dyDescent="0.15">
      <c r="A352" s="5"/>
      <c r="B352" s="14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3" x14ac:dyDescent="0.15">
      <c r="A353" s="5"/>
      <c r="B353" s="14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3" x14ac:dyDescent="0.15">
      <c r="A354" s="5"/>
      <c r="B354" s="14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3" x14ac:dyDescent="0.15">
      <c r="A355" s="5"/>
      <c r="B355" s="14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3" x14ac:dyDescent="0.15">
      <c r="A356" s="5"/>
      <c r="B356" s="14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3" x14ac:dyDescent="0.15">
      <c r="A357" s="5"/>
      <c r="B357" s="14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3" x14ac:dyDescent="0.15">
      <c r="A358" s="5"/>
      <c r="B358" s="14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3" x14ac:dyDescent="0.15">
      <c r="A359" s="5"/>
      <c r="B359" s="14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3" x14ac:dyDescent="0.15">
      <c r="A360" s="5"/>
      <c r="B360" s="14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3" x14ac:dyDescent="0.15">
      <c r="A361" s="5"/>
      <c r="B361" s="14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3" x14ac:dyDescent="0.15">
      <c r="A362" s="5"/>
      <c r="B362" s="14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3" x14ac:dyDescent="0.15">
      <c r="A363" s="5"/>
      <c r="B363" s="14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3" x14ac:dyDescent="0.15">
      <c r="A364" s="5"/>
      <c r="B364" s="14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3" x14ac:dyDescent="0.15">
      <c r="A365" s="5"/>
      <c r="B365" s="14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3" x14ac:dyDescent="0.15">
      <c r="A366" s="5"/>
      <c r="B366" s="14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3" x14ac:dyDescent="0.15">
      <c r="A367" s="5"/>
      <c r="B367" s="14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3" x14ac:dyDescent="0.15">
      <c r="A368" s="5"/>
      <c r="B368" s="14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3" x14ac:dyDescent="0.15">
      <c r="A369" s="5"/>
      <c r="B369" s="14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3" x14ac:dyDescent="0.15">
      <c r="A370" s="5"/>
      <c r="B370" s="14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3" x14ac:dyDescent="0.15">
      <c r="A371" s="5"/>
      <c r="B371" s="14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3" x14ac:dyDescent="0.15">
      <c r="A372" s="5"/>
      <c r="B372" s="14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3" x14ac:dyDescent="0.15">
      <c r="A373" s="5"/>
      <c r="B373" s="14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3" x14ac:dyDescent="0.15">
      <c r="A374" s="5"/>
      <c r="B374" s="14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3" x14ac:dyDescent="0.15">
      <c r="A375" s="5"/>
      <c r="B375" s="14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3" x14ac:dyDescent="0.15">
      <c r="A376" s="5"/>
      <c r="B376" s="14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3" x14ac:dyDescent="0.15">
      <c r="A377" s="5"/>
      <c r="B377" s="14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3" x14ac:dyDescent="0.15">
      <c r="A378" s="5"/>
      <c r="B378" s="14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3" x14ac:dyDescent="0.15">
      <c r="A379" s="5"/>
      <c r="B379" s="14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3" x14ac:dyDescent="0.15">
      <c r="A380" s="5"/>
      <c r="B380" s="14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3" x14ac:dyDescent="0.15">
      <c r="A381" s="5"/>
      <c r="B381" s="14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3" x14ac:dyDescent="0.15">
      <c r="A382" s="5"/>
      <c r="B382" s="14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3" x14ac:dyDescent="0.15">
      <c r="A383" s="5"/>
      <c r="B383" s="14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3" x14ac:dyDescent="0.15">
      <c r="A384" s="5"/>
      <c r="B384" s="14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3" x14ac:dyDescent="0.15">
      <c r="A385" s="5"/>
      <c r="B385" s="14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3" x14ac:dyDescent="0.15">
      <c r="A386" s="5"/>
      <c r="B386" s="14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3" x14ac:dyDescent="0.15">
      <c r="A387" s="5"/>
      <c r="B387" s="14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3" x14ac:dyDescent="0.15">
      <c r="A388" s="5"/>
      <c r="B388" s="14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3" x14ac:dyDescent="0.15">
      <c r="A389" s="5"/>
      <c r="B389" s="14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3" x14ac:dyDescent="0.15">
      <c r="A390" s="5"/>
      <c r="B390" s="14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3" x14ac:dyDescent="0.15">
      <c r="A391" s="5"/>
      <c r="B391" s="14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3" x14ac:dyDescent="0.15">
      <c r="A392" s="5"/>
      <c r="B392" s="14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3" x14ac:dyDescent="0.15">
      <c r="A393" s="5"/>
      <c r="B393" s="14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3" x14ac:dyDescent="0.15">
      <c r="A394" s="5"/>
      <c r="B394" s="14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3" x14ac:dyDescent="0.15">
      <c r="A395" s="5"/>
      <c r="B395" s="14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3" x14ac:dyDescent="0.15">
      <c r="A396" s="5"/>
      <c r="B396" s="14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3" x14ac:dyDescent="0.15">
      <c r="A397" s="5"/>
      <c r="B397" s="14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3" x14ac:dyDescent="0.15">
      <c r="A398" s="5"/>
      <c r="B398" s="14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3" x14ac:dyDescent="0.15">
      <c r="A399" s="5"/>
      <c r="B399" s="14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3" x14ac:dyDescent="0.15">
      <c r="A400" s="5"/>
      <c r="B400" s="14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3" x14ac:dyDescent="0.15">
      <c r="A401" s="5"/>
      <c r="B401" s="14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3" x14ac:dyDescent="0.15">
      <c r="A402" s="5"/>
      <c r="B402" s="14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3" x14ac:dyDescent="0.15">
      <c r="A403" s="5"/>
      <c r="B403" s="14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3" x14ac:dyDescent="0.15">
      <c r="A404" s="5"/>
      <c r="B404" s="14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3" x14ac:dyDescent="0.15">
      <c r="A405" s="5"/>
      <c r="B405" s="14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3" x14ac:dyDescent="0.15">
      <c r="A406" s="5"/>
      <c r="B406" s="14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3" x14ac:dyDescent="0.15">
      <c r="A407" s="5"/>
      <c r="B407" s="14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3" x14ac:dyDescent="0.15">
      <c r="A408" s="5"/>
      <c r="B408" s="14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3" x14ac:dyDescent="0.15">
      <c r="A409" s="5"/>
      <c r="B409" s="14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3" x14ac:dyDescent="0.15">
      <c r="A410" s="5"/>
      <c r="B410" s="14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3" x14ac:dyDescent="0.15">
      <c r="A411" s="5"/>
      <c r="B411" s="14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3" x14ac:dyDescent="0.15">
      <c r="A412" s="5"/>
      <c r="B412" s="14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3" x14ac:dyDescent="0.15">
      <c r="A413" s="5"/>
      <c r="B413" s="14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3" x14ac:dyDescent="0.15">
      <c r="A414" s="5"/>
      <c r="B414" s="14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3" x14ac:dyDescent="0.15">
      <c r="A415" s="5"/>
      <c r="B415" s="14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3" x14ac:dyDescent="0.15">
      <c r="A416" s="5"/>
      <c r="B416" s="14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3" x14ac:dyDescent="0.15">
      <c r="A417" s="5"/>
      <c r="B417" s="14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3" x14ac:dyDescent="0.15">
      <c r="A418" s="5"/>
      <c r="B418" s="14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3" x14ac:dyDescent="0.15">
      <c r="A419" s="5"/>
      <c r="B419" s="14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3" x14ac:dyDescent="0.15">
      <c r="A420" s="5"/>
      <c r="B420" s="14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3" x14ac:dyDescent="0.15">
      <c r="A421" s="5"/>
      <c r="B421" s="14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3" x14ac:dyDescent="0.15">
      <c r="A422" s="5"/>
      <c r="B422" s="14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3" x14ac:dyDescent="0.15">
      <c r="A423" s="5"/>
      <c r="B423" s="14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3" x14ac:dyDescent="0.15">
      <c r="A424" s="5"/>
      <c r="B424" s="14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3" x14ac:dyDescent="0.15">
      <c r="A425" s="5"/>
      <c r="B425" s="14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3" x14ac:dyDescent="0.15">
      <c r="A426" s="5"/>
      <c r="B426" s="14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3" x14ac:dyDescent="0.15">
      <c r="A427" s="5"/>
      <c r="B427" s="14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3" x14ac:dyDescent="0.15">
      <c r="A428" s="5"/>
      <c r="B428" s="14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3" x14ac:dyDescent="0.15">
      <c r="A429" s="5"/>
      <c r="B429" s="14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3" x14ac:dyDescent="0.15">
      <c r="A430" s="5"/>
      <c r="B430" s="14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3" x14ac:dyDescent="0.15">
      <c r="A431" s="5"/>
      <c r="B431" s="14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3" x14ac:dyDescent="0.15">
      <c r="A432" s="5"/>
      <c r="B432" s="14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3" x14ac:dyDescent="0.15">
      <c r="A433" s="5"/>
      <c r="B433" s="14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3" x14ac:dyDescent="0.15">
      <c r="A434" s="5"/>
      <c r="B434" s="14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3" x14ac:dyDescent="0.15">
      <c r="A435" s="5"/>
      <c r="B435" s="14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3" x14ac:dyDescent="0.15">
      <c r="A436" s="5"/>
      <c r="B436" s="14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3" x14ac:dyDescent="0.15">
      <c r="A437" s="5"/>
      <c r="B437" s="14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3" x14ac:dyDescent="0.15">
      <c r="A438" s="5"/>
      <c r="B438" s="14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3" x14ac:dyDescent="0.15">
      <c r="A439" s="5"/>
      <c r="B439" s="14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3" x14ac:dyDescent="0.15">
      <c r="A440" s="5"/>
      <c r="B440" s="14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3" x14ac:dyDescent="0.15">
      <c r="A441" s="5"/>
      <c r="B441" s="14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3" x14ac:dyDescent="0.15">
      <c r="A442" s="5"/>
      <c r="B442" s="14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3" x14ac:dyDescent="0.15">
      <c r="A443" s="5"/>
      <c r="B443" s="14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3" x14ac:dyDescent="0.15">
      <c r="A444" s="5"/>
      <c r="B444" s="14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3" x14ac:dyDescent="0.15">
      <c r="A445" s="5"/>
      <c r="B445" s="14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3" x14ac:dyDescent="0.15">
      <c r="A446" s="5"/>
      <c r="B446" s="14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3" x14ac:dyDescent="0.15">
      <c r="A447" s="5"/>
      <c r="B447" s="14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3" x14ac:dyDescent="0.15">
      <c r="A448" s="5"/>
      <c r="B448" s="14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3" x14ac:dyDescent="0.15">
      <c r="A449" s="5"/>
      <c r="B449" s="14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3" x14ac:dyDescent="0.15">
      <c r="A450" s="5"/>
      <c r="B450" s="14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3" x14ac:dyDescent="0.15">
      <c r="A451" s="5"/>
      <c r="B451" s="14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3" x14ac:dyDescent="0.15">
      <c r="A452" s="5"/>
      <c r="B452" s="14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3" x14ac:dyDescent="0.15">
      <c r="A453" s="5"/>
      <c r="B453" s="14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3" x14ac:dyDescent="0.15">
      <c r="A454" s="5"/>
      <c r="B454" s="14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3" x14ac:dyDescent="0.15">
      <c r="A455" s="5"/>
      <c r="B455" s="14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3" x14ac:dyDescent="0.15">
      <c r="A456" s="5"/>
      <c r="B456" s="14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3" x14ac:dyDescent="0.15">
      <c r="A457" s="5"/>
      <c r="B457" s="14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3" x14ac:dyDescent="0.15">
      <c r="A458" s="5"/>
      <c r="B458" s="14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3" x14ac:dyDescent="0.15">
      <c r="A459" s="5"/>
      <c r="B459" s="14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3" x14ac:dyDescent="0.15">
      <c r="A460" s="5"/>
      <c r="B460" s="14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3" x14ac:dyDescent="0.15">
      <c r="A461" s="5"/>
      <c r="B461" s="14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3" x14ac:dyDescent="0.15">
      <c r="A462" s="5"/>
      <c r="B462" s="14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3" x14ac:dyDescent="0.15">
      <c r="A463" s="5"/>
      <c r="B463" s="14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3" x14ac:dyDescent="0.15">
      <c r="A464" s="5"/>
      <c r="B464" s="14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3" x14ac:dyDescent="0.15">
      <c r="A465" s="5"/>
      <c r="B465" s="14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3" x14ac:dyDescent="0.15">
      <c r="A466" s="5"/>
      <c r="B466" s="14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3" x14ac:dyDescent="0.15">
      <c r="A467" s="5"/>
      <c r="B467" s="14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3" x14ac:dyDescent="0.15">
      <c r="A468" s="5"/>
      <c r="B468" s="14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3" x14ac:dyDescent="0.15">
      <c r="A469" s="5"/>
      <c r="B469" s="14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3" x14ac:dyDescent="0.15">
      <c r="A470" s="5"/>
      <c r="B470" s="14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3" x14ac:dyDescent="0.15">
      <c r="A471" s="5"/>
      <c r="B471" s="14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3" x14ac:dyDescent="0.15">
      <c r="A472" s="5"/>
      <c r="B472" s="14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3" x14ac:dyDescent="0.15">
      <c r="A473" s="5"/>
      <c r="B473" s="14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3" x14ac:dyDescent="0.15">
      <c r="A474" s="5"/>
      <c r="B474" s="14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3" x14ac:dyDescent="0.15">
      <c r="A475" s="5"/>
      <c r="B475" s="14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3" x14ac:dyDescent="0.15">
      <c r="A476" s="5"/>
      <c r="B476" s="14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3" x14ac:dyDescent="0.15">
      <c r="A477" s="5"/>
      <c r="B477" s="14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3" x14ac:dyDescent="0.15">
      <c r="A478" s="5"/>
      <c r="B478" s="14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3" x14ac:dyDescent="0.15">
      <c r="A479" s="5"/>
      <c r="B479" s="14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3" x14ac:dyDescent="0.15">
      <c r="A480" s="5"/>
      <c r="B480" s="14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3" x14ac:dyDescent="0.15">
      <c r="A481" s="5"/>
      <c r="B481" s="14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3" x14ac:dyDescent="0.15">
      <c r="A482" s="5"/>
      <c r="B482" s="14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3" x14ac:dyDescent="0.15">
      <c r="A483" s="5"/>
      <c r="B483" s="14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3" x14ac:dyDescent="0.15">
      <c r="A484" s="5"/>
      <c r="B484" s="14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3" x14ac:dyDescent="0.15">
      <c r="A485" s="5"/>
      <c r="B485" s="14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3" x14ac:dyDescent="0.15">
      <c r="A486" s="5"/>
      <c r="B486" s="14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3" x14ac:dyDescent="0.15">
      <c r="A487" s="5"/>
      <c r="B487" s="14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3" x14ac:dyDescent="0.15">
      <c r="A488" s="5"/>
      <c r="B488" s="14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3" x14ac:dyDescent="0.15">
      <c r="A489" s="5"/>
      <c r="B489" s="14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3" x14ac:dyDescent="0.15">
      <c r="A490" s="5"/>
      <c r="B490" s="14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3" x14ac:dyDescent="0.15">
      <c r="A491" s="5"/>
      <c r="B491" s="14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3" x14ac:dyDescent="0.15">
      <c r="A492" s="5"/>
      <c r="B492" s="14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3" x14ac:dyDescent="0.15">
      <c r="A493" s="5"/>
      <c r="B493" s="14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3" x14ac:dyDescent="0.15">
      <c r="A494" s="5"/>
      <c r="B494" s="14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3" x14ac:dyDescent="0.15">
      <c r="A495" s="5"/>
      <c r="B495" s="14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3" x14ac:dyDescent="0.15">
      <c r="A496" s="5"/>
      <c r="B496" s="14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3" x14ac:dyDescent="0.15">
      <c r="A497" s="5"/>
      <c r="B497" s="14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3" x14ac:dyDescent="0.15">
      <c r="A498" s="5"/>
      <c r="B498" s="14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3" x14ac:dyDescent="0.15">
      <c r="A499" s="5"/>
      <c r="B499" s="14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3" x14ac:dyDescent="0.15">
      <c r="A500" s="5"/>
      <c r="B500" s="14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3" x14ac:dyDescent="0.15">
      <c r="A501" s="5"/>
      <c r="B501" s="14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3" x14ac:dyDescent="0.15">
      <c r="A502" s="5"/>
      <c r="B502" s="14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3" x14ac:dyDescent="0.15">
      <c r="A503" s="5"/>
      <c r="B503" s="14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3" x14ac:dyDescent="0.15">
      <c r="A504" s="5"/>
      <c r="B504" s="14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3" x14ac:dyDescent="0.15">
      <c r="A505" s="5"/>
      <c r="B505" s="14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3" x14ac:dyDescent="0.15">
      <c r="A506" s="5"/>
      <c r="B506" s="14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3" x14ac:dyDescent="0.15">
      <c r="A507" s="5"/>
      <c r="B507" s="14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3" x14ac:dyDescent="0.15">
      <c r="A508" s="5"/>
      <c r="B508" s="14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3" x14ac:dyDescent="0.15">
      <c r="A509" s="5"/>
      <c r="B509" s="14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3" x14ac:dyDescent="0.15">
      <c r="A510" s="5"/>
      <c r="B510" s="14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3" x14ac:dyDescent="0.15">
      <c r="A511" s="5"/>
      <c r="B511" s="14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3" x14ac:dyDescent="0.15">
      <c r="A512" s="5"/>
      <c r="B512" s="14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3" x14ac:dyDescent="0.15">
      <c r="A513" s="5"/>
      <c r="B513" s="14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3" x14ac:dyDescent="0.15">
      <c r="A514" s="5"/>
      <c r="B514" s="14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3" x14ac:dyDescent="0.15">
      <c r="A515" s="5"/>
      <c r="B515" s="14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3" x14ac:dyDescent="0.15">
      <c r="A516" s="5"/>
      <c r="B516" s="14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3" x14ac:dyDescent="0.15">
      <c r="A517" s="5"/>
      <c r="B517" s="14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3" x14ac:dyDescent="0.15">
      <c r="A518" s="5"/>
      <c r="B518" s="14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3" x14ac:dyDescent="0.15">
      <c r="A519" s="5"/>
      <c r="B519" s="14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3" x14ac:dyDescent="0.15">
      <c r="A520" s="5"/>
      <c r="B520" s="14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3" x14ac:dyDescent="0.15">
      <c r="A521" s="5"/>
      <c r="B521" s="14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3" x14ac:dyDescent="0.15">
      <c r="A522" s="5"/>
      <c r="B522" s="14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3" x14ac:dyDescent="0.15">
      <c r="A523" s="5"/>
      <c r="B523" s="14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3" x14ac:dyDescent="0.15">
      <c r="A524" s="5"/>
      <c r="B524" s="14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3" x14ac:dyDescent="0.15">
      <c r="A525" s="5"/>
      <c r="B525" s="14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3" x14ac:dyDescent="0.15">
      <c r="A526" s="5"/>
      <c r="B526" s="14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3" x14ac:dyDescent="0.15">
      <c r="A527" s="5"/>
      <c r="B527" s="14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3" x14ac:dyDescent="0.15">
      <c r="A528" s="5"/>
      <c r="B528" s="14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3" x14ac:dyDescent="0.15">
      <c r="A529" s="5"/>
      <c r="B529" s="14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3" x14ac:dyDescent="0.15">
      <c r="A530" s="5"/>
      <c r="B530" s="14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3" x14ac:dyDescent="0.15">
      <c r="A531" s="5"/>
      <c r="B531" s="14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3" x14ac:dyDescent="0.15">
      <c r="A532" s="5"/>
      <c r="B532" s="14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3" x14ac:dyDescent="0.15">
      <c r="A533" s="5"/>
      <c r="B533" s="14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3" x14ac:dyDescent="0.15">
      <c r="A534" s="5"/>
      <c r="B534" s="14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3" x14ac:dyDescent="0.15">
      <c r="A535" s="5"/>
      <c r="B535" s="14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3" x14ac:dyDescent="0.15">
      <c r="A536" s="5"/>
      <c r="B536" s="14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3" x14ac:dyDescent="0.15">
      <c r="A537" s="5"/>
      <c r="B537" s="14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3" x14ac:dyDescent="0.15">
      <c r="A538" s="5"/>
      <c r="B538" s="14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3" x14ac:dyDescent="0.15">
      <c r="A539" s="5"/>
      <c r="B539" s="14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3" x14ac:dyDescent="0.15">
      <c r="A540" s="5"/>
      <c r="B540" s="14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3" x14ac:dyDescent="0.15">
      <c r="A541" s="5"/>
      <c r="B541" s="14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3" x14ac:dyDescent="0.15">
      <c r="A542" s="5"/>
      <c r="B542" s="14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3" x14ac:dyDescent="0.15">
      <c r="A543" s="5"/>
      <c r="B543" s="14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3" x14ac:dyDescent="0.15">
      <c r="A544" s="5"/>
      <c r="B544" s="14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3" x14ac:dyDescent="0.15">
      <c r="A545" s="5"/>
      <c r="B545" s="14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3" x14ac:dyDescent="0.15">
      <c r="A546" s="5"/>
      <c r="B546" s="14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3" x14ac:dyDescent="0.15">
      <c r="A547" s="5"/>
      <c r="B547" s="14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3" x14ac:dyDescent="0.15">
      <c r="A548" s="5"/>
      <c r="B548" s="14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3" x14ac:dyDescent="0.15">
      <c r="A549" s="5"/>
      <c r="B549" s="14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3" x14ac:dyDescent="0.15">
      <c r="A550" s="5"/>
      <c r="B550" s="14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3" x14ac:dyDescent="0.15">
      <c r="A551" s="5"/>
      <c r="B551" s="14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3" x14ac:dyDescent="0.15">
      <c r="A552" s="5"/>
      <c r="B552" s="14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3" x14ac:dyDescent="0.15">
      <c r="A553" s="5"/>
      <c r="B553" s="14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3" x14ac:dyDescent="0.15">
      <c r="A554" s="5"/>
      <c r="B554" s="14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3" x14ac:dyDescent="0.15">
      <c r="A555" s="5"/>
      <c r="B555" s="14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3" x14ac:dyDescent="0.15">
      <c r="A556" s="5"/>
      <c r="B556" s="14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3" x14ac:dyDescent="0.15">
      <c r="A557" s="5"/>
      <c r="B557" s="14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3" x14ac:dyDescent="0.15">
      <c r="A558" s="5"/>
      <c r="B558" s="14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3" x14ac:dyDescent="0.15">
      <c r="A559" s="5"/>
      <c r="B559" s="14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3" x14ac:dyDescent="0.15">
      <c r="A560" s="5"/>
      <c r="B560" s="14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3" x14ac:dyDescent="0.15">
      <c r="A561" s="5"/>
      <c r="B561" s="14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3" x14ac:dyDescent="0.15">
      <c r="A562" s="5"/>
      <c r="B562" s="14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3" x14ac:dyDescent="0.15">
      <c r="A563" s="5"/>
      <c r="B563" s="14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3" x14ac:dyDescent="0.15">
      <c r="A564" s="5"/>
      <c r="B564" s="14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3" x14ac:dyDescent="0.15">
      <c r="A565" s="5"/>
      <c r="B565" s="14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3" x14ac:dyDescent="0.15">
      <c r="A566" s="5"/>
      <c r="B566" s="14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3" x14ac:dyDescent="0.15">
      <c r="A567" s="5"/>
      <c r="B567" s="14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3" x14ac:dyDescent="0.15">
      <c r="A568" s="5"/>
      <c r="B568" s="14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3" x14ac:dyDescent="0.15">
      <c r="A569" s="5"/>
      <c r="B569" s="14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3" x14ac:dyDescent="0.15">
      <c r="A570" s="5"/>
      <c r="B570" s="14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3" x14ac:dyDescent="0.15">
      <c r="A571" s="5"/>
      <c r="B571" s="14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3" x14ac:dyDescent="0.15">
      <c r="A572" s="5"/>
      <c r="B572" s="14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3" x14ac:dyDescent="0.15">
      <c r="A573" s="5"/>
      <c r="B573" s="14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3" x14ac:dyDescent="0.15">
      <c r="A574" s="5"/>
      <c r="B574" s="14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3" x14ac:dyDescent="0.15">
      <c r="A575" s="5"/>
      <c r="B575" s="14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3" x14ac:dyDescent="0.15">
      <c r="A576" s="5"/>
      <c r="B576" s="14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3" x14ac:dyDescent="0.15">
      <c r="A577" s="5"/>
      <c r="B577" s="14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3" x14ac:dyDescent="0.15">
      <c r="A578" s="5"/>
      <c r="B578" s="14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3" x14ac:dyDescent="0.15">
      <c r="A579" s="5"/>
      <c r="B579" s="14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3" x14ac:dyDescent="0.15">
      <c r="A580" s="5"/>
      <c r="B580" s="14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3" x14ac:dyDescent="0.15">
      <c r="A581" s="5"/>
      <c r="B581" s="14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3" x14ac:dyDescent="0.15">
      <c r="A582" s="5"/>
      <c r="B582" s="14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3" x14ac:dyDescent="0.15">
      <c r="A583" s="5"/>
      <c r="B583" s="14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3" x14ac:dyDescent="0.15">
      <c r="A584" s="5"/>
      <c r="B584" s="14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3" x14ac:dyDescent="0.15">
      <c r="A585" s="5"/>
      <c r="B585" s="14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3" x14ac:dyDescent="0.15">
      <c r="A586" s="5"/>
      <c r="B586" s="14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3" x14ac:dyDescent="0.15">
      <c r="A587" s="5"/>
      <c r="B587" s="14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3" x14ac:dyDescent="0.15">
      <c r="A588" s="5"/>
      <c r="B588" s="14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3" x14ac:dyDescent="0.15">
      <c r="A589" s="5"/>
      <c r="B589" s="14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3" x14ac:dyDescent="0.15">
      <c r="A590" s="5"/>
      <c r="B590" s="14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3" x14ac:dyDescent="0.15">
      <c r="A591" s="5"/>
      <c r="B591" s="14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3" x14ac:dyDescent="0.15">
      <c r="A592" s="5"/>
      <c r="B592" s="14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3" x14ac:dyDescent="0.15">
      <c r="A593" s="5"/>
      <c r="B593" s="14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3" x14ac:dyDescent="0.15">
      <c r="A594" s="5"/>
      <c r="B594" s="14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3" x14ac:dyDescent="0.15">
      <c r="A595" s="5"/>
      <c r="B595" s="14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3" x14ac:dyDescent="0.15">
      <c r="A596" s="5"/>
      <c r="B596" s="14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3" x14ac:dyDescent="0.15">
      <c r="A597" s="5"/>
      <c r="B597" s="14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3" x14ac:dyDescent="0.15">
      <c r="A598" s="5"/>
      <c r="B598" s="14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3" x14ac:dyDescent="0.15">
      <c r="A599" s="5"/>
      <c r="B599" s="14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3" x14ac:dyDescent="0.15">
      <c r="A600" s="5"/>
      <c r="B600" s="14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3" x14ac:dyDescent="0.15">
      <c r="A601" s="5"/>
      <c r="B601" s="14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3" x14ac:dyDescent="0.15">
      <c r="A602" s="5"/>
      <c r="B602" s="14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3" x14ac:dyDescent="0.15">
      <c r="A603" s="5"/>
      <c r="B603" s="14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3" x14ac:dyDescent="0.15">
      <c r="A604" s="5"/>
      <c r="B604" s="14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3" x14ac:dyDescent="0.15">
      <c r="A605" s="5"/>
      <c r="B605" s="14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3" x14ac:dyDescent="0.15">
      <c r="A606" s="5"/>
      <c r="B606" s="14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3" x14ac:dyDescent="0.15">
      <c r="A607" s="5"/>
      <c r="B607" s="14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3" x14ac:dyDescent="0.15">
      <c r="A608" s="5"/>
      <c r="B608" s="14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3" x14ac:dyDescent="0.15">
      <c r="A609" s="5"/>
      <c r="B609" s="14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3" x14ac:dyDescent="0.15">
      <c r="A610" s="5"/>
      <c r="B610" s="14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3" x14ac:dyDescent="0.15">
      <c r="A611" s="5"/>
      <c r="B611" s="14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3" x14ac:dyDescent="0.15">
      <c r="A612" s="5"/>
      <c r="B612" s="14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3" x14ac:dyDescent="0.15">
      <c r="A613" s="5"/>
      <c r="B613" s="14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3" x14ac:dyDescent="0.15">
      <c r="A614" s="5"/>
      <c r="B614" s="14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3" x14ac:dyDescent="0.15">
      <c r="A615" s="5"/>
      <c r="B615" s="14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3" x14ac:dyDescent="0.15">
      <c r="A616" s="5"/>
      <c r="B616" s="14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3" x14ac:dyDescent="0.15">
      <c r="A617" s="5"/>
      <c r="B617" s="14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3" x14ac:dyDescent="0.15">
      <c r="A618" s="5"/>
      <c r="B618" s="14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3" x14ac:dyDescent="0.15">
      <c r="A619" s="5"/>
      <c r="B619" s="14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3" x14ac:dyDescent="0.15">
      <c r="A620" s="5"/>
      <c r="B620" s="14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3" x14ac:dyDescent="0.15">
      <c r="A621" s="5"/>
      <c r="B621" s="14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3" x14ac:dyDescent="0.15">
      <c r="A622" s="5"/>
      <c r="B622" s="14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3" x14ac:dyDescent="0.15">
      <c r="A623" s="5"/>
      <c r="B623" s="14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3" x14ac:dyDescent="0.15">
      <c r="A624" s="5"/>
      <c r="B624" s="14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3" x14ac:dyDescent="0.15">
      <c r="A625" s="5"/>
      <c r="B625" s="14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3" x14ac:dyDescent="0.15">
      <c r="A626" s="5"/>
      <c r="B626" s="14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3" x14ac:dyDescent="0.15">
      <c r="A627" s="5"/>
      <c r="B627" s="14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3" x14ac:dyDescent="0.15">
      <c r="A628" s="5"/>
      <c r="B628" s="14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3" x14ac:dyDescent="0.15">
      <c r="A629" s="5"/>
      <c r="B629" s="14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3" x14ac:dyDescent="0.15">
      <c r="A630" s="5"/>
      <c r="B630" s="14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3" x14ac:dyDescent="0.15">
      <c r="A631" s="5"/>
      <c r="B631" s="14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3" x14ac:dyDescent="0.15">
      <c r="A632" s="5"/>
      <c r="B632" s="14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3" x14ac:dyDescent="0.15">
      <c r="A633" s="5"/>
      <c r="B633" s="14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3" x14ac:dyDescent="0.15">
      <c r="A634" s="5"/>
      <c r="B634" s="14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3" x14ac:dyDescent="0.15">
      <c r="A635" s="5"/>
      <c r="B635" s="14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3" x14ac:dyDescent="0.15">
      <c r="A636" s="5"/>
      <c r="B636" s="14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3" x14ac:dyDescent="0.15">
      <c r="A637" s="5"/>
      <c r="B637" s="14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3" x14ac:dyDescent="0.15">
      <c r="A638" s="5"/>
      <c r="B638" s="14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3" x14ac:dyDescent="0.15">
      <c r="A639" s="5"/>
      <c r="B639" s="14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3" x14ac:dyDescent="0.15">
      <c r="A640" s="5"/>
      <c r="B640" s="14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3" x14ac:dyDescent="0.15">
      <c r="A641" s="5"/>
      <c r="B641" s="14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3" x14ac:dyDescent="0.15">
      <c r="A642" s="5"/>
      <c r="B642" s="14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3" x14ac:dyDescent="0.15">
      <c r="A643" s="5"/>
      <c r="B643" s="14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3" x14ac:dyDescent="0.15">
      <c r="A644" s="5"/>
      <c r="B644" s="14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3" x14ac:dyDescent="0.15">
      <c r="A645" s="5"/>
      <c r="B645" s="14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3" x14ac:dyDescent="0.15">
      <c r="A646" s="5"/>
      <c r="B646" s="14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3" x14ac:dyDescent="0.15">
      <c r="A647" s="5"/>
      <c r="B647" s="14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3" x14ac:dyDescent="0.15">
      <c r="A648" s="5"/>
      <c r="B648" s="14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3" x14ac:dyDescent="0.15">
      <c r="A649" s="5"/>
      <c r="B649" s="14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3" x14ac:dyDescent="0.15">
      <c r="A650" s="5"/>
      <c r="B650" s="14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3" x14ac:dyDescent="0.15">
      <c r="A651" s="5"/>
      <c r="B651" s="14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3" x14ac:dyDescent="0.15">
      <c r="A652" s="5"/>
      <c r="B652" s="14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3" x14ac:dyDescent="0.15">
      <c r="A653" s="5"/>
      <c r="B653" s="14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3" x14ac:dyDescent="0.15">
      <c r="A654" s="5"/>
      <c r="B654" s="14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3" x14ac:dyDescent="0.15">
      <c r="A655" s="5"/>
      <c r="B655" s="14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3" x14ac:dyDescent="0.15">
      <c r="A656" s="5"/>
      <c r="B656" s="14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3" x14ac:dyDescent="0.15">
      <c r="A657" s="5"/>
      <c r="B657" s="14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3" x14ac:dyDescent="0.15">
      <c r="A658" s="5"/>
      <c r="B658" s="14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3" x14ac:dyDescent="0.15">
      <c r="A659" s="5"/>
      <c r="B659" s="14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3" x14ac:dyDescent="0.15">
      <c r="A660" s="5"/>
      <c r="B660" s="14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3" x14ac:dyDescent="0.15">
      <c r="A661" s="5"/>
      <c r="B661" s="14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3" x14ac:dyDescent="0.15">
      <c r="A662" s="5"/>
      <c r="B662" s="14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3" x14ac:dyDescent="0.15">
      <c r="A663" s="5"/>
      <c r="B663" s="14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3" x14ac:dyDescent="0.15">
      <c r="A664" s="5"/>
      <c r="B664" s="14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3" x14ac:dyDescent="0.15">
      <c r="A665" s="5"/>
      <c r="B665" s="14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3" x14ac:dyDescent="0.15">
      <c r="A666" s="5"/>
      <c r="B666" s="14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3" x14ac:dyDescent="0.15">
      <c r="A667" s="5"/>
      <c r="B667" s="14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3" x14ac:dyDescent="0.15">
      <c r="A668" s="5"/>
      <c r="B668" s="14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3" x14ac:dyDescent="0.15">
      <c r="A669" s="5"/>
      <c r="B669" s="14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3" x14ac:dyDescent="0.15">
      <c r="A670" s="5"/>
      <c r="B670" s="14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3" x14ac:dyDescent="0.15">
      <c r="A671" s="5"/>
      <c r="B671" s="14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3" x14ac:dyDescent="0.15">
      <c r="A672" s="5"/>
      <c r="B672" s="14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3" x14ac:dyDescent="0.15">
      <c r="A673" s="5"/>
      <c r="B673" s="14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3" x14ac:dyDescent="0.15">
      <c r="A674" s="5"/>
      <c r="B674" s="14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3" x14ac:dyDescent="0.15">
      <c r="A675" s="5"/>
      <c r="B675" s="14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3" x14ac:dyDescent="0.15">
      <c r="A676" s="5"/>
      <c r="B676" s="14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3" x14ac:dyDescent="0.15">
      <c r="A677" s="5"/>
      <c r="B677" s="14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3" x14ac:dyDescent="0.15">
      <c r="A678" s="5"/>
      <c r="B678" s="14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3" x14ac:dyDescent="0.15">
      <c r="A679" s="5"/>
      <c r="B679" s="14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3" x14ac:dyDescent="0.15">
      <c r="A680" s="5"/>
      <c r="B680" s="14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3" x14ac:dyDescent="0.15">
      <c r="A681" s="5"/>
      <c r="B681" s="14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3" x14ac:dyDescent="0.15">
      <c r="A682" s="5"/>
      <c r="B682" s="14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3" x14ac:dyDescent="0.15">
      <c r="A683" s="5"/>
      <c r="B683" s="14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3" x14ac:dyDescent="0.15">
      <c r="A684" s="5"/>
      <c r="B684" s="14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3" x14ac:dyDescent="0.15">
      <c r="A685" s="5"/>
      <c r="B685" s="14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3" x14ac:dyDescent="0.15">
      <c r="A686" s="5"/>
      <c r="B686" s="14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3" x14ac:dyDescent="0.15">
      <c r="A687" s="5"/>
      <c r="B687" s="14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3" x14ac:dyDescent="0.15">
      <c r="A688" s="5"/>
      <c r="B688" s="14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3" x14ac:dyDescent="0.15">
      <c r="A689" s="5"/>
      <c r="B689" s="14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3" x14ac:dyDescent="0.15">
      <c r="A690" s="5"/>
      <c r="B690" s="14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3" x14ac:dyDescent="0.15">
      <c r="A691" s="5"/>
      <c r="B691" s="14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3" x14ac:dyDescent="0.15">
      <c r="A692" s="5"/>
      <c r="B692" s="14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3" x14ac:dyDescent="0.15">
      <c r="A693" s="5"/>
      <c r="B693" s="14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3" x14ac:dyDescent="0.15">
      <c r="A694" s="5"/>
      <c r="B694" s="14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3" x14ac:dyDescent="0.15">
      <c r="A695" s="5"/>
      <c r="B695" s="14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3" x14ac:dyDescent="0.15">
      <c r="A696" s="5"/>
      <c r="B696" s="14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3" x14ac:dyDescent="0.15">
      <c r="A697" s="5"/>
      <c r="B697" s="14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3" x14ac:dyDescent="0.15">
      <c r="A698" s="5"/>
      <c r="B698" s="14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3" x14ac:dyDescent="0.15">
      <c r="A699" s="5"/>
      <c r="B699" s="14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3" x14ac:dyDescent="0.15">
      <c r="A700" s="5"/>
      <c r="B700" s="14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3" x14ac:dyDescent="0.15">
      <c r="A701" s="5"/>
      <c r="B701" s="14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3" x14ac:dyDescent="0.15">
      <c r="A702" s="5"/>
      <c r="B702" s="14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3" x14ac:dyDescent="0.15">
      <c r="A703" s="5"/>
      <c r="B703" s="14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3" x14ac:dyDescent="0.15">
      <c r="A704" s="5"/>
      <c r="B704" s="14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3" x14ac:dyDescent="0.15">
      <c r="A705" s="5"/>
      <c r="B705" s="14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3" x14ac:dyDescent="0.15">
      <c r="A706" s="5"/>
      <c r="B706" s="14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3" x14ac:dyDescent="0.15">
      <c r="A707" s="5"/>
      <c r="B707" s="14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3" x14ac:dyDescent="0.15">
      <c r="A708" s="5"/>
      <c r="B708" s="14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3" x14ac:dyDescent="0.15">
      <c r="A709" s="5"/>
      <c r="B709" s="14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3" x14ac:dyDescent="0.15">
      <c r="A710" s="5"/>
      <c r="B710" s="14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3" x14ac:dyDescent="0.15">
      <c r="A711" s="5"/>
      <c r="B711" s="14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3" x14ac:dyDescent="0.15">
      <c r="A712" s="5"/>
      <c r="B712" s="14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3" x14ac:dyDescent="0.15">
      <c r="A713" s="5"/>
      <c r="B713" s="14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3" x14ac:dyDescent="0.15">
      <c r="A714" s="5"/>
      <c r="B714" s="14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3" x14ac:dyDescent="0.15">
      <c r="A715" s="5"/>
      <c r="B715" s="14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3" x14ac:dyDescent="0.15">
      <c r="A716" s="5"/>
      <c r="B716" s="14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3" x14ac:dyDescent="0.15">
      <c r="A717" s="5"/>
      <c r="B717" s="14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3" x14ac:dyDescent="0.15">
      <c r="A718" s="5"/>
      <c r="B718" s="14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3" x14ac:dyDescent="0.15">
      <c r="A719" s="5"/>
      <c r="B719" s="14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3" x14ac:dyDescent="0.15">
      <c r="A720" s="5"/>
      <c r="B720" s="14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3" x14ac:dyDescent="0.15">
      <c r="A721" s="5"/>
      <c r="B721" s="14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3" x14ac:dyDescent="0.15">
      <c r="A722" s="5"/>
      <c r="B722" s="14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3" x14ac:dyDescent="0.15">
      <c r="A723" s="5"/>
      <c r="B723" s="14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3" x14ac:dyDescent="0.15">
      <c r="A724" s="5"/>
      <c r="B724" s="14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3" x14ac:dyDescent="0.15">
      <c r="A725" s="5"/>
      <c r="B725" s="14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3" x14ac:dyDescent="0.15">
      <c r="A726" s="5"/>
      <c r="B726" s="14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3" x14ac:dyDescent="0.15">
      <c r="A727" s="5"/>
      <c r="B727" s="14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3" x14ac:dyDescent="0.15">
      <c r="A728" s="5"/>
      <c r="B728" s="14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3" x14ac:dyDescent="0.15">
      <c r="A729" s="5"/>
      <c r="B729" s="14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3" x14ac:dyDescent="0.15">
      <c r="A730" s="5"/>
      <c r="B730" s="14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3" x14ac:dyDescent="0.15">
      <c r="A731" s="5"/>
      <c r="B731" s="14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3" x14ac:dyDescent="0.15">
      <c r="A732" s="5"/>
      <c r="B732" s="14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3" x14ac:dyDescent="0.15">
      <c r="A733" s="5"/>
      <c r="B733" s="14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3" x14ac:dyDescent="0.15">
      <c r="A734" s="5"/>
      <c r="B734" s="14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3" x14ac:dyDescent="0.15">
      <c r="A735" s="5"/>
      <c r="B735" s="14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3" x14ac:dyDescent="0.15">
      <c r="A736" s="5"/>
      <c r="B736" s="14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3" x14ac:dyDescent="0.15">
      <c r="A737" s="5"/>
      <c r="B737" s="14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3" x14ac:dyDescent="0.15">
      <c r="A738" s="5"/>
      <c r="B738" s="14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3" x14ac:dyDescent="0.15">
      <c r="A739" s="5"/>
      <c r="B739" s="14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3" x14ac:dyDescent="0.15">
      <c r="A740" s="5"/>
      <c r="B740" s="14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3" x14ac:dyDescent="0.15">
      <c r="A741" s="5"/>
      <c r="B741" s="14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3" x14ac:dyDescent="0.15">
      <c r="A742" s="5"/>
      <c r="B742" s="14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3" x14ac:dyDescent="0.15">
      <c r="A743" s="5"/>
      <c r="B743" s="14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3" x14ac:dyDescent="0.15">
      <c r="A744" s="5"/>
      <c r="B744" s="14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3" x14ac:dyDescent="0.15">
      <c r="A745" s="5"/>
      <c r="B745" s="14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3" x14ac:dyDescent="0.15">
      <c r="A746" s="5"/>
      <c r="B746" s="14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3" x14ac:dyDescent="0.15">
      <c r="A747" s="5"/>
      <c r="B747" s="14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3" x14ac:dyDescent="0.15">
      <c r="A748" s="5"/>
      <c r="B748" s="14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3" x14ac:dyDescent="0.15">
      <c r="A749" s="5"/>
      <c r="B749" s="14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3" x14ac:dyDescent="0.15">
      <c r="A750" s="5"/>
      <c r="B750" s="14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3" x14ac:dyDescent="0.15">
      <c r="A751" s="5"/>
      <c r="B751" s="14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3" x14ac:dyDescent="0.15">
      <c r="A752" s="5"/>
      <c r="B752" s="14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3" x14ac:dyDescent="0.15">
      <c r="A753" s="5"/>
      <c r="B753" s="14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3" x14ac:dyDescent="0.15">
      <c r="A754" s="5"/>
      <c r="B754" s="14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3" x14ac:dyDescent="0.15">
      <c r="A755" s="5"/>
      <c r="B755" s="14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3" x14ac:dyDescent="0.15">
      <c r="A756" s="5"/>
      <c r="B756" s="14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3" x14ac:dyDescent="0.15">
      <c r="A757" s="5"/>
      <c r="B757" s="14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3" x14ac:dyDescent="0.15">
      <c r="A758" s="5"/>
      <c r="B758" s="14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3" x14ac:dyDescent="0.15">
      <c r="A759" s="5"/>
      <c r="B759" s="14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3" x14ac:dyDescent="0.15">
      <c r="A760" s="5"/>
      <c r="B760" s="14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3" x14ac:dyDescent="0.15">
      <c r="A761" s="5"/>
      <c r="B761" s="14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3" x14ac:dyDescent="0.15">
      <c r="A762" s="5"/>
      <c r="B762" s="14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3" x14ac:dyDescent="0.15">
      <c r="A763" s="5"/>
      <c r="B763" s="14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3" x14ac:dyDescent="0.15">
      <c r="A764" s="5"/>
      <c r="B764" s="14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3" x14ac:dyDescent="0.15">
      <c r="A765" s="5"/>
      <c r="B765" s="14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3" x14ac:dyDescent="0.15">
      <c r="A766" s="5"/>
      <c r="B766" s="14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3" x14ac:dyDescent="0.15">
      <c r="A767" s="5"/>
      <c r="B767" s="14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3" x14ac:dyDescent="0.15">
      <c r="A768" s="5"/>
      <c r="B768" s="14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3" x14ac:dyDescent="0.15">
      <c r="A769" s="5"/>
      <c r="B769" s="14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3" x14ac:dyDescent="0.15">
      <c r="A770" s="5"/>
      <c r="B770" s="14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3" x14ac:dyDescent="0.15">
      <c r="A771" s="5"/>
      <c r="B771" s="14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3" x14ac:dyDescent="0.15">
      <c r="A772" s="5"/>
      <c r="B772" s="14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3" x14ac:dyDescent="0.15">
      <c r="A773" s="5"/>
      <c r="B773" s="14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3" x14ac:dyDescent="0.15">
      <c r="A774" s="5"/>
      <c r="B774" s="14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3" x14ac:dyDescent="0.15">
      <c r="A775" s="5"/>
      <c r="B775" s="14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3" x14ac:dyDescent="0.15">
      <c r="A776" s="5"/>
      <c r="B776" s="14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3" x14ac:dyDescent="0.15">
      <c r="A777" s="5"/>
      <c r="B777" s="14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3" x14ac:dyDescent="0.15">
      <c r="A778" s="5"/>
      <c r="B778" s="14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3" x14ac:dyDescent="0.15">
      <c r="A779" s="5"/>
      <c r="B779" s="14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3" x14ac:dyDescent="0.15">
      <c r="A780" s="5"/>
      <c r="B780" s="14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3" x14ac:dyDescent="0.15">
      <c r="A781" s="5"/>
      <c r="B781" s="14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3" x14ac:dyDescent="0.15">
      <c r="A782" s="5"/>
      <c r="B782" s="14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3" x14ac:dyDescent="0.15">
      <c r="A783" s="5"/>
      <c r="B783" s="14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3" x14ac:dyDescent="0.15">
      <c r="A784" s="5"/>
      <c r="B784" s="14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3" x14ac:dyDescent="0.15">
      <c r="A785" s="5"/>
      <c r="B785" s="14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3" x14ac:dyDescent="0.15">
      <c r="A786" s="5"/>
      <c r="B786" s="14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3" x14ac:dyDescent="0.15">
      <c r="A787" s="5"/>
      <c r="B787" s="14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3" x14ac:dyDescent="0.15">
      <c r="A788" s="5"/>
      <c r="B788" s="14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3" x14ac:dyDescent="0.15">
      <c r="A789" s="5"/>
      <c r="B789" s="14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3" x14ac:dyDescent="0.15">
      <c r="A790" s="5"/>
      <c r="B790" s="14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3" x14ac:dyDescent="0.15">
      <c r="A791" s="5"/>
      <c r="B791" s="14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3" x14ac:dyDescent="0.15">
      <c r="A792" s="5"/>
      <c r="B792" s="14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3" x14ac:dyDescent="0.15">
      <c r="A793" s="5"/>
      <c r="B793" s="14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3" x14ac:dyDescent="0.15">
      <c r="A794" s="5"/>
      <c r="B794" s="14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3" x14ac:dyDescent="0.15">
      <c r="A795" s="5"/>
      <c r="B795" s="14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3" x14ac:dyDescent="0.15">
      <c r="A796" s="5"/>
      <c r="B796" s="14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3" x14ac:dyDescent="0.15">
      <c r="A797" s="5"/>
      <c r="B797" s="14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3" x14ac:dyDescent="0.15">
      <c r="A798" s="5"/>
      <c r="B798" s="14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3" x14ac:dyDescent="0.15">
      <c r="A799" s="5"/>
      <c r="B799" s="14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3" x14ac:dyDescent="0.15">
      <c r="A800" s="5"/>
      <c r="B800" s="14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3" x14ac:dyDescent="0.15">
      <c r="A801" s="5"/>
      <c r="B801" s="14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3" x14ac:dyDescent="0.15">
      <c r="A802" s="5"/>
      <c r="B802" s="14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3" x14ac:dyDescent="0.15">
      <c r="A803" s="5"/>
      <c r="B803" s="14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3" x14ac:dyDescent="0.15">
      <c r="A804" s="5"/>
      <c r="B804" s="14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3" x14ac:dyDescent="0.15">
      <c r="A805" s="5"/>
      <c r="B805" s="14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3" x14ac:dyDescent="0.15">
      <c r="A806" s="5"/>
      <c r="B806" s="14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3" x14ac:dyDescent="0.15">
      <c r="A807" s="5"/>
      <c r="B807" s="14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3" x14ac:dyDescent="0.15">
      <c r="A808" s="5"/>
      <c r="B808" s="14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3" x14ac:dyDescent="0.15">
      <c r="A809" s="5"/>
      <c r="B809" s="14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3" x14ac:dyDescent="0.15">
      <c r="A810" s="5"/>
      <c r="B810" s="14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3" x14ac:dyDescent="0.15">
      <c r="A811" s="5"/>
      <c r="B811" s="14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3" x14ac:dyDescent="0.15">
      <c r="A812" s="5"/>
      <c r="B812" s="14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3" x14ac:dyDescent="0.15">
      <c r="A813" s="5"/>
      <c r="B813" s="14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3" x14ac:dyDescent="0.15">
      <c r="A814" s="5"/>
      <c r="B814" s="14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3" x14ac:dyDescent="0.15">
      <c r="A815" s="5"/>
      <c r="B815" s="14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3" x14ac:dyDescent="0.15">
      <c r="A816" s="5"/>
      <c r="B816" s="14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3" x14ac:dyDescent="0.15">
      <c r="A817" s="5"/>
      <c r="B817" s="14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3" x14ac:dyDescent="0.15">
      <c r="A818" s="5"/>
      <c r="B818" s="14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3" x14ac:dyDescent="0.15">
      <c r="A819" s="5"/>
      <c r="B819" s="14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3" x14ac:dyDescent="0.15">
      <c r="A820" s="5"/>
      <c r="B820" s="14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3" x14ac:dyDescent="0.15">
      <c r="A821" s="5"/>
      <c r="B821" s="14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3" x14ac:dyDescent="0.15">
      <c r="A822" s="5"/>
      <c r="B822" s="14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3" x14ac:dyDescent="0.15">
      <c r="A823" s="5"/>
      <c r="B823" s="14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3" x14ac:dyDescent="0.15">
      <c r="A824" s="5"/>
      <c r="B824" s="14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3" x14ac:dyDescent="0.15">
      <c r="A825" s="5"/>
      <c r="B825" s="14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3" x14ac:dyDescent="0.15">
      <c r="A826" s="5"/>
      <c r="B826" s="14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3" x14ac:dyDescent="0.15">
      <c r="A827" s="5"/>
      <c r="B827" s="14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3" x14ac:dyDescent="0.15">
      <c r="A828" s="5"/>
      <c r="B828" s="14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3" x14ac:dyDescent="0.15">
      <c r="A829" s="5"/>
      <c r="B829" s="14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3" x14ac:dyDescent="0.15">
      <c r="A830" s="5"/>
      <c r="B830" s="14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3" x14ac:dyDescent="0.15">
      <c r="A831" s="5"/>
      <c r="B831" s="14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3" x14ac:dyDescent="0.15">
      <c r="A832" s="5"/>
      <c r="B832" s="14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3" x14ac:dyDescent="0.15">
      <c r="A833" s="5"/>
      <c r="B833" s="14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3" x14ac:dyDescent="0.15">
      <c r="A834" s="5"/>
      <c r="B834" s="14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3" x14ac:dyDescent="0.15">
      <c r="A835" s="5"/>
      <c r="B835" s="14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3" x14ac:dyDescent="0.15">
      <c r="A836" s="5"/>
      <c r="B836" s="14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3" x14ac:dyDescent="0.15">
      <c r="A837" s="5"/>
      <c r="B837" s="14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3" x14ac:dyDescent="0.15">
      <c r="A838" s="5"/>
      <c r="B838" s="14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3" x14ac:dyDescent="0.15">
      <c r="A839" s="5"/>
      <c r="B839" s="14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3" x14ac:dyDescent="0.15">
      <c r="A840" s="5"/>
      <c r="B840" s="14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3" x14ac:dyDescent="0.15">
      <c r="A841" s="5"/>
      <c r="B841" s="14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3" x14ac:dyDescent="0.15">
      <c r="A842" s="5"/>
      <c r="B842" s="14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3" x14ac:dyDescent="0.15">
      <c r="A843" s="5"/>
      <c r="B843" s="14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3" x14ac:dyDescent="0.15">
      <c r="A844" s="5"/>
      <c r="B844" s="14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3" x14ac:dyDescent="0.15">
      <c r="A845" s="5"/>
      <c r="B845" s="14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3" x14ac:dyDescent="0.15">
      <c r="A846" s="5"/>
      <c r="B846" s="14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3" x14ac:dyDescent="0.15">
      <c r="A847" s="5"/>
      <c r="B847" s="14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3" x14ac:dyDescent="0.15">
      <c r="A848" s="5"/>
      <c r="B848" s="14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3" x14ac:dyDescent="0.15">
      <c r="A849" s="5"/>
      <c r="B849" s="14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3" x14ac:dyDescent="0.15">
      <c r="A850" s="5"/>
      <c r="B850" s="14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3" x14ac:dyDescent="0.15">
      <c r="A851" s="5"/>
      <c r="B851" s="14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3" x14ac:dyDescent="0.15">
      <c r="A852" s="5"/>
      <c r="B852" s="14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3" x14ac:dyDescent="0.15">
      <c r="A853" s="5"/>
      <c r="B853" s="14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3" x14ac:dyDescent="0.15">
      <c r="A854" s="5"/>
      <c r="B854" s="14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3" x14ac:dyDescent="0.15">
      <c r="A855" s="5"/>
      <c r="B855" s="14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3" x14ac:dyDescent="0.15">
      <c r="A856" s="5"/>
      <c r="B856" s="14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3" x14ac:dyDescent="0.15">
      <c r="A857" s="5"/>
      <c r="B857" s="14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3" x14ac:dyDescent="0.15">
      <c r="A858" s="5"/>
      <c r="B858" s="14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3" x14ac:dyDescent="0.15">
      <c r="A859" s="5"/>
      <c r="B859" s="14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3" x14ac:dyDescent="0.15">
      <c r="A860" s="5"/>
      <c r="B860" s="14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3" x14ac:dyDescent="0.15">
      <c r="A861" s="5"/>
      <c r="B861" s="14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3" x14ac:dyDescent="0.15">
      <c r="A862" s="5"/>
      <c r="B862" s="14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3" x14ac:dyDescent="0.15">
      <c r="A863" s="5"/>
      <c r="B863" s="14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3" x14ac:dyDescent="0.15">
      <c r="A864" s="5"/>
      <c r="B864" s="14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3" x14ac:dyDescent="0.15">
      <c r="A865" s="5"/>
      <c r="B865" s="14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3" x14ac:dyDescent="0.15">
      <c r="A866" s="5"/>
      <c r="B866" s="14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3" x14ac:dyDescent="0.15">
      <c r="A867" s="5"/>
      <c r="B867" s="14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3" x14ac:dyDescent="0.15">
      <c r="A868" s="5"/>
      <c r="B868" s="14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3" x14ac:dyDescent="0.15">
      <c r="A869" s="5"/>
      <c r="B869" s="14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3" x14ac:dyDescent="0.15">
      <c r="A870" s="5"/>
      <c r="B870" s="14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3" x14ac:dyDescent="0.15">
      <c r="A871" s="5"/>
      <c r="B871" s="14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3" x14ac:dyDescent="0.15">
      <c r="A872" s="5"/>
      <c r="B872" s="14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3" x14ac:dyDescent="0.15">
      <c r="A873" s="5"/>
      <c r="B873" s="14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3" x14ac:dyDescent="0.15">
      <c r="A874" s="5"/>
      <c r="B874" s="14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3" x14ac:dyDescent="0.15">
      <c r="A875" s="5"/>
      <c r="B875" s="14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3" x14ac:dyDescent="0.15">
      <c r="A876" s="5"/>
      <c r="B876" s="14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876"/>
  <sheetViews>
    <sheetView workbookViewId="0"/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14" customWidth="1"/>
    <col min="4" max="4" width="36.1640625" customWidth="1"/>
    <col min="5" max="45" width="5.5" customWidth="1"/>
  </cols>
  <sheetData>
    <row r="1" spans="1:45" ht="15.75" customHeight="1" x14ac:dyDescent="0.15">
      <c r="A1" s="1" t="s">
        <v>0</v>
      </c>
      <c r="B1" s="2"/>
      <c r="C1" s="1"/>
      <c r="D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.75" customHeight="1" x14ac:dyDescent="0.15">
      <c r="A2" s="1"/>
      <c r="B2" s="4" t="s">
        <v>1</v>
      </c>
      <c r="C2" s="5"/>
      <c r="D2" s="5"/>
      <c r="E2" s="6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8"/>
    </row>
    <row r="3" spans="1:45" ht="15.75" customHeight="1" x14ac:dyDescent="0.15">
      <c r="A3" s="1" t="s">
        <v>42</v>
      </c>
      <c r="B3" s="7">
        <v>1</v>
      </c>
      <c r="C3" s="5" t="s">
        <v>43</v>
      </c>
      <c r="D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ht="15.75" customHeight="1" x14ac:dyDescent="0.15">
      <c r="B4" s="9">
        <v>1</v>
      </c>
      <c r="C4" s="5" t="s">
        <v>43</v>
      </c>
      <c r="D4" s="5" t="s">
        <v>45</v>
      </c>
      <c r="F4" s="5"/>
      <c r="G4" s="5"/>
      <c r="H4" s="5"/>
      <c r="I4" s="5"/>
      <c r="J4" s="8"/>
      <c r="K4" s="8"/>
      <c r="L4" s="8"/>
      <c r="M4" s="5"/>
      <c r="N4" s="8"/>
      <c r="O4" s="5"/>
      <c r="P4" s="5"/>
      <c r="Q4" s="8"/>
      <c r="R4" s="8"/>
      <c r="S4" s="5"/>
      <c r="T4" s="5"/>
      <c r="U4" s="5"/>
      <c r="V4" s="5"/>
      <c r="W4" s="5"/>
      <c r="X4" s="5"/>
      <c r="Y4" s="5"/>
      <c r="Z4" s="8"/>
      <c r="AA4" s="5"/>
      <c r="AB4" s="5"/>
      <c r="AC4" s="5"/>
      <c r="AD4" s="5"/>
      <c r="AE4" s="8"/>
      <c r="AF4" s="5"/>
      <c r="AG4" s="5"/>
      <c r="AH4" s="8"/>
      <c r="AI4" s="5"/>
      <c r="AJ4" s="5"/>
      <c r="AK4" s="8"/>
      <c r="AL4" s="5"/>
      <c r="AM4" s="5"/>
      <c r="AN4" s="5"/>
      <c r="AO4" s="8"/>
      <c r="AP4" s="5"/>
      <c r="AQ4" s="8"/>
      <c r="AR4" s="8"/>
      <c r="AS4" s="5"/>
    </row>
    <row r="5" spans="1:45" ht="15.75" customHeight="1" x14ac:dyDescent="0.15">
      <c r="A5" s="5"/>
      <c r="B5" s="7">
        <v>1</v>
      </c>
      <c r="C5" s="5" t="s">
        <v>43</v>
      </c>
      <c r="D5" s="5" t="s">
        <v>46</v>
      </c>
      <c r="F5" s="5"/>
      <c r="G5" s="5"/>
      <c r="H5" s="5"/>
      <c r="I5" s="8"/>
      <c r="J5" s="8"/>
      <c r="K5" s="8"/>
      <c r="L5" s="8"/>
      <c r="M5" s="5"/>
      <c r="N5" s="8"/>
      <c r="O5" s="8"/>
      <c r="P5" s="5"/>
      <c r="Q5" s="8"/>
      <c r="R5" s="8"/>
      <c r="S5" s="5"/>
      <c r="T5" s="5"/>
      <c r="U5" s="5"/>
      <c r="V5" s="8"/>
      <c r="W5" s="8"/>
      <c r="X5" s="8"/>
      <c r="Y5" s="8"/>
      <c r="Z5" s="8"/>
      <c r="AA5" s="5"/>
      <c r="AB5" s="5"/>
      <c r="AC5" s="5"/>
      <c r="AD5" s="5"/>
      <c r="AE5" s="8"/>
      <c r="AF5" s="5"/>
      <c r="AG5" s="8"/>
      <c r="AH5" s="8"/>
      <c r="AI5" s="8"/>
      <c r="AJ5" s="8"/>
      <c r="AK5" s="8"/>
      <c r="AL5" s="5"/>
      <c r="AM5" s="5"/>
      <c r="AN5" s="5"/>
      <c r="AO5" s="5"/>
      <c r="AP5" s="5"/>
      <c r="AQ5" s="8"/>
      <c r="AR5" s="8"/>
      <c r="AS5" s="5"/>
    </row>
    <row r="6" spans="1:45" ht="15.75" customHeight="1" x14ac:dyDescent="0.15">
      <c r="A6" s="5"/>
      <c r="B6" s="7"/>
      <c r="C6" s="5"/>
      <c r="D6" s="5"/>
      <c r="F6" s="5"/>
      <c r="G6" s="5"/>
      <c r="H6" s="5"/>
      <c r="I6" s="5"/>
      <c r="J6" s="5"/>
      <c r="K6" s="5"/>
      <c r="L6" s="5"/>
      <c r="M6" s="5"/>
      <c r="N6" s="8"/>
      <c r="O6" s="5"/>
      <c r="P6" s="5"/>
      <c r="Q6" s="5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5.75" customHeight="1" x14ac:dyDescent="0.15">
      <c r="A7" s="5"/>
      <c r="B7" s="7">
        <v>1</v>
      </c>
      <c r="C7" s="5" t="s">
        <v>47</v>
      </c>
      <c r="D7" s="5" t="s">
        <v>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5.75" customHeight="1" x14ac:dyDescent="0.15">
      <c r="A8" s="5"/>
      <c r="B8" s="9">
        <v>1</v>
      </c>
      <c r="C8" s="5" t="s">
        <v>47</v>
      </c>
      <c r="D8" s="5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5.75" customHeight="1" x14ac:dyDescent="0.15">
      <c r="A9" s="5"/>
      <c r="B9" s="7">
        <v>1</v>
      </c>
      <c r="C9" s="5" t="s">
        <v>50</v>
      </c>
      <c r="D9" s="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/>
      <c r="AI9" s="5"/>
      <c r="AJ9" s="5"/>
      <c r="AK9" s="8"/>
      <c r="AL9" s="5"/>
      <c r="AM9" s="5"/>
      <c r="AN9" s="5"/>
      <c r="AO9" s="5"/>
      <c r="AP9" s="5"/>
      <c r="AQ9" s="8"/>
      <c r="AR9" s="5"/>
      <c r="AS9" s="5"/>
    </row>
    <row r="10" spans="1:45" ht="15.75" customHeight="1" x14ac:dyDescent="0.15">
      <c r="A10" s="5"/>
      <c r="B10" s="7">
        <v>1</v>
      </c>
      <c r="C10" s="5" t="s">
        <v>50</v>
      </c>
      <c r="D10" s="5" t="s">
        <v>52</v>
      </c>
      <c r="F10" s="5"/>
      <c r="G10" s="5"/>
      <c r="H10" s="5"/>
      <c r="I10" s="5"/>
      <c r="J10" s="5"/>
      <c r="K10" s="8"/>
      <c r="L10" s="8"/>
      <c r="M10" s="5"/>
      <c r="N10" s="5"/>
      <c r="O10" s="5"/>
      <c r="P10" s="5"/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8"/>
      <c r="AL10" s="5"/>
      <c r="AM10" s="5"/>
      <c r="AN10" s="5"/>
      <c r="AO10" s="5"/>
      <c r="AP10" s="5"/>
      <c r="AQ10" s="5"/>
      <c r="AR10" s="5"/>
      <c r="AS10" s="5"/>
    </row>
    <row r="11" spans="1:45" ht="15.75" customHeight="1" x14ac:dyDescent="0.15">
      <c r="A11" s="5"/>
      <c r="B11" s="9">
        <v>1</v>
      </c>
      <c r="C11" s="5" t="s">
        <v>50</v>
      </c>
      <c r="D11" s="5" t="s">
        <v>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5.75" customHeight="1" x14ac:dyDescent="0.15">
      <c r="A12" s="5"/>
      <c r="B12" s="10">
        <v>1</v>
      </c>
      <c r="C12" s="11" t="s">
        <v>54</v>
      </c>
      <c r="D12" s="11" t="s">
        <v>55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8"/>
      <c r="S12" s="5"/>
      <c r="T12" s="5"/>
      <c r="U12" s="5"/>
      <c r="V12" s="5"/>
      <c r="W12" s="5"/>
      <c r="X12" s="5"/>
      <c r="Y12" s="5"/>
      <c r="Z12" s="8"/>
      <c r="AA12" s="5"/>
      <c r="AB12" s="5"/>
      <c r="AC12" s="5"/>
      <c r="AD12" s="8">
        <v>22</v>
      </c>
      <c r="AE12" s="5"/>
      <c r="AF12" s="5"/>
      <c r="AG12" s="5"/>
      <c r="AH12" s="5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5.75" customHeight="1" x14ac:dyDescent="0.15">
      <c r="A13" s="5"/>
      <c r="B13" s="10">
        <v>1</v>
      </c>
      <c r="C13" s="11" t="s">
        <v>54</v>
      </c>
      <c r="D13" s="11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5.75" customHeight="1" x14ac:dyDescent="0.15">
      <c r="A14" s="5"/>
      <c r="B14" s="12">
        <v>1</v>
      </c>
      <c r="C14" s="11" t="s">
        <v>57</v>
      </c>
      <c r="D14" s="13" t="s">
        <v>58</v>
      </c>
      <c r="F14" s="8">
        <v>19</v>
      </c>
      <c r="G14" s="5"/>
      <c r="H14" s="5"/>
      <c r="I14" s="5"/>
      <c r="J14" s="5"/>
      <c r="K14" s="5"/>
      <c r="L14" s="5"/>
      <c r="M14" s="5"/>
      <c r="N14" s="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"/>
      <c r="AL14" s="5"/>
      <c r="AM14" s="8">
        <v>29</v>
      </c>
      <c r="AN14" s="5"/>
      <c r="AO14" s="5"/>
      <c r="AP14" s="5"/>
      <c r="AQ14" s="5"/>
      <c r="AR14" s="5"/>
      <c r="AS14" s="5"/>
    </row>
    <row r="15" spans="1:45" ht="15.75" customHeight="1" x14ac:dyDescent="0.15">
      <c r="A15" s="5"/>
      <c r="B15" s="10">
        <v>1</v>
      </c>
      <c r="C15" s="11" t="s">
        <v>57</v>
      </c>
      <c r="D15" s="11" t="s">
        <v>59</v>
      </c>
      <c r="F15" s="8"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"/>
      <c r="AL15" s="5"/>
      <c r="AM15" s="5"/>
      <c r="AN15" s="5"/>
      <c r="AO15" s="5"/>
      <c r="AP15" s="5"/>
      <c r="AQ15" s="5"/>
      <c r="AR15" s="5"/>
      <c r="AS15" s="5"/>
    </row>
    <row r="16" spans="1:45" ht="15.75" customHeight="1" x14ac:dyDescent="0.15">
      <c r="A16" s="5"/>
      <c r="B16" s="10">
        <v>1</v>
      </c>
      <c r="C16" s="11" t="s">
        <v>60</v>
      </c>
      <c r="D16" s="11" t="s">
        <v>61</v>
      </c>
      <c r="F16" s="5"/>
      <c r="G16" s="5"/>
      <c r="H16" s="5"/>
      <c r="I16" s="5"/>
      <c r="J16" s="5"/>
      <c r="K16" s="5"/>
      <c r="L16" s="8"/>
      <c r="M16" s="5"/>
      <c r="N16" s="5"/>
      <c r="O16" s="5"/>
      <c r="P16" s="5"/>
      <c r="Q16" s="8"/>
      <c r="R16" s="8"/>
      <c r="S16" s="8">
        <v>20</v>
      </c>
      <c r="T16" s="5"/>
      <c r="U16" s="5"/>
      <c r="V16" s="5"/>
      <c r="W16" s="5"/>
      <c r="X16" s="5"/>
      <c r="Y16" s="8"/>
      <c r="Z16" s="8"/>
      <c r="AA16" s="5"/>
      <c r="AB16" s="5"/>
      <c r="AC16" s="5"/>
      <c r="AD16" s="5"/>
      <c r="AE16" s="5"/>
      <c r="AF16" s="5"/>
      <c r="AG16" s="5"/>
      <c r="AH16" s="8">
        <v>20</v>
      </c>
      <c r="AI16" s="8"/>
      <c r="AJ16" s="5"/>
      <c r="AK16" s="5"/>
      <c r="AL16" s="5"/>
      <c r="AM16" s="5"/>
      <c r="AN16" s="5"/>
      <c r="AO16" s="8">
        <v>34</v>
      </c>
      <c r="AP16" s="5"/>
      <c r="AQ16" s="5"/>
      <c r="AR16" s="5"/>
      <c r="AS16" s="5"/>
    </row>
    <row r="17" spans="1:45" ht="15.75" customHeight="1" x14ac:dyDescent="0.15">
      <c r="A17" s="5"/>
      <c r="B17" s="12"/>
      <c r="C17" s="11"/>
      <c r="D17" s="11"/>
      <c r="F17" s="5"/>
      <c r="G17" s="5"/>
      <c r="H17" s="5"/>
      <c r="I17" s="5"/>
      <c r="J17" s="5"/>
      <c r="K17" s="8"/>
      <c r="L17" s="8"/>
      <c r="M17" s="5"/>
      <c r="N17" s="5"/>
      <c r="O17" s="5"/>
      <c r="P17" s="5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8">
        <v>29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5.75" customHeight="1" x14ac:dyDescent="0.15">
      <c r="A18" s="5"/>
      <c r="B18" s="12">
        <v>1</v>
      </c>
      <c r="C18" s="11" t="s">
        <v>60</v>
      </c>
      <c r="D18" s="11" t="s">
        <v>62</v>
      </c>
      <c r="F18" s="5"/>
      <c r="G18" s="5"/>
      <c r="H18" s="5"/>
      <c r="I18" s="5"/>
      <c r="J18" s="5"/>
      <c r="K18" s="8"/>
      <c r="L18" s="8"/>
      <c r="M18" s="5"/>
      <c r="N18" s="5"/>
      <c r="O18" s="5"/>
      <c r="P18" s="5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5.75" customHeight="1" x14ac:dyDescent="0.15">
      <c r="A19" s="5"/>
      <c r="B19" s="10">
        <v>1</v>
      </c>
      <c r="C19" s="11" t="s">
        <v>60</v>
      </c>
      <c r="D19" s="11" t="s">
        <v>63</v>
      </c>
      <c r="F19" s="5"/>
      <c r="G19" s="5"/>
      <c r="H19" s="5"/>
      <c r="I19" s="5"/>
      <c r="J19" s="5"/>
      <c r="K19" s="5"/>
      <c r="L19" s="5"/>
      <c r="M19" s="5"/>
      <c r="N19" s="8"/>
      <c r="O19" s="5"/>
      <c r="P19" s="5"/>
      <c r="Q19" s="8"/>
      <c r="R19" s="5"/>
      <c r="S19" s="5"/>
      <c r="T19" s="5"/>
      <c r="U19" s="5"/>
      <c r="V19" s="5"/>
      <c r="W19" s="5"/>
      <c r="X19" s="5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8"/>
      <c r="AR19" s="5"/>
      <c r="AS19" s="5"/>
    </row>
    <row r="20" spans="1:45" ht="15.75" customHeight="1" x14ac:dyDescent="0.15">
      <c r="A20" s="1"/>
      <c r="B20" s="10"/>
      <c r="C20" s="11"/>
      <c r="D20" s="11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8">
        <v>20</v>
      </c>
      <c r="AR20" s="5"/>
      <c r="AS20" s="5"/>
    </row>
    <row r="21" spans="1:45" ht="15.75" customHeight="1" x14ac:dyDescent="0.15">
      <c r="A21" s="1"/>
      <c r="B21" s="10">
        <v>1</v>
      </c>
      <c r="C21" s="11" t="s">
        <v>60</v>
      </c>
      <c r="D21" s="11" t="s">
        <v>64</v>
      </c>
      <c r="F21" s="5"/>
      <c r="G21" s="5"/>
      <c r="H21" s="5"/>
      <c r="I21" s="5"/>
      <c r="J21" s="5"/>
      <c r="K21" s="5"/>
      <c r="L21" s="5"/>
      <c r="M21" s="5"/>
      <c r="N21" s="8"/>
      <c r="O21" s="5"/>
      <c r="P21" s="5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8"/>
      <c r="AR21" s="5"/>
      <c r="AS21" s="5"/>
    </row>
    <row r="22" spans="1:45" ht="15.75" customHeight="1" x14ac:dyDescent="0.15">
      <c r="A22" s="1"/>
      <c r="B22" s="10"/>
      <c r="C22" s="11"/>
      <c r="D22" s="11"/>
      <c r="F22" s="5"/>
      <c r="G22" s="5"/>
      <c r="H22" s="5"/>
      <c r="I22" s="5"/>
      <c r="J22" s="8"/>
      <c r="K22" s="8"/>
      <c r="L22" s="8"/>
      <c r="M22" s="8"/>
      <c r="N22" s="5"/>
      <c r="O22" s="5"/>
      <c r="P22" s="8"/>
      <c r="Q22" s="8"/>
      <c r="R22" s="5"/>
      <c r="S22" s="8"/>
      <c r="T22" s="5"/>
      <c r="U22" s="5"/>
      <c r="V22" s="5"/>
      <c r="W22" s="5"/>
      <c r="X22" s="5"/>
      <c r="Y22" s="5"/>
      <c r="Z22" s="8"/>
      <c r="AA22" s="8"/>
      <c r="AB22" s="8"/>
      <c r="AC22" s="5"/>
      <c r="AD22" s="8"/>
      <c r="AE22" s="5"/>
      <c r="AF22" s="8"/>
      <c r="AG22" s="5"/>
      <c r="AH22" s="5"/>
      <c r="AI22" s="5"/>
      <c r="AJ22" s="8"/>
      <c r="AK22" s="5"/>
      <c r="AL22" s="8"/>
      <c r="AM22" s="5"/>
      <c r="AN22" s="5"/>
      <c r="AO22" s="8"/>
      <c r="AP22" s="5"/>
      <c r="AQ22" s="8">
        <v>20</v>
      </c>
      <c r="AR22" s="5"/>
      <c r="AS22" s="5"/>
    </row>
    <row r="23" spans="1:45" ht="15.75" customHeight="1" x14ac:dyDescent="0.15">
      <c r="A23" s="1" t="s">
        <v>65</v>
      </c>
      <c r="B23" s="7">
        <v>2</v>
      </c>
      <c r="C23" s="5" t="s">
        <v>43</v>
      </c>
      <c r="D23" s="5" t="s">
        <v>66</v>
      </c>
      <c r="F23" s="5"/>
      <c r="G23" s="5"/>
      <c r="H23" s="5"/>
      <c r="I23" s="5"/>
      <c r="J23" s="8"/>
      <c r="K23" s="8"/>
      <c r="L23" s="8"/>
      <c r="M23" s="8"/>
      <c r="N23" s="5"/>
      <c r="O23" s="5"/>
      <c r="P23" s="8"/>
      <c r="Q23" s="8"/>
      <c r="R23" s="5"/>
      <c r="S23" s="8"/>
      <c r="T23" s="5"/>
      <c r="U23" s="5"/>
      <c r="V23" s="5"/>
      <c r="W23" s="5"/>
      <c r="X23" s="5"/>
      <c r="Y23" s="5"/>
      <c r="Z23" s="8"/>
      <c r="AA23" s="8"/>
      <c r="AB23" s="8"/>
      <c r="AC23" s="5"/>
      <c r="AD23" s="8"/>
      <c r="AE23" s="5"/>
      <c r="AF23" s="8"/>
      <c r="AG23" s="5"/>
      <c r="AH23" s="5"/>
      <c r="AI23" s="8"/>
      <c r="AJ23" s="8"/>
      <c r="AK23" s="5"/>
      <c r="AL23" s="8"/>
      <c r="AM23" s="5"/>
      <c r="AN23" s="5"/>
      <c r="AO23" s="8"/>
      <c r="AP23" s="5"/>
      <c r="AQ23" s="8"/>
      <c r="AR23" s="5"/>
      <c r="AS23" s="5"/>
    </row>
    <row r="24" spans="1:45" ht="15.75" customHeight="1" x14ac:dyDescent="0.15">
      <c r="B24" s="9"/>
      <c r="C24" s="5"/>
      <c r="D24" s="5"/>
      <c r="F24" s="5"/>
      <c r="G24" s="5"/>
      <c r="H24" s="5"/>
      <c r="I24" s="5"/>
      <c r="J24" s="8"/>
      <c r="K24" s="5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customHeight="1" x14ac:dyDescent="0.15">
      <c r="B25" s="9">
        <v>2</v>
      </c>
      <c r="C25" s="5" t="s">
        <v>43</v>
      </c>
      <c r="D25" s="5" t="s">
        <v>67</v>
      </c>
      <c r="F25" s="5"/>
      <c r="G25" s="5"/>
      <c r="H25" s="5"/>
      <c r="I25" s="5"/>
      <c r="J25" s="8"/>
      <c r="K25" s="5"/>
      <c r="L25" s="5"/>
      <c r="M25" s="5"/>
      <c r="N25" s="5"/>
      <c r="O25" s="5"/>
      <c r="P25" s="8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8"/>
      <c r="AK25" s="5"/>
      <c r="AL25" s="5"/>
      <c r="AM25" s="5"/>
      <c r="AN25" s="5"/>
      <c r="AO25" s="5"/>
      <c r="AP25" s="5"/>
      <c r="AQ25" s="8"/>
      <c r="AR25" s="5"/>
      <c r="AS25" s="5"/>
    </row>
    <row r="26" spans="1:45" ht="15.75" customHeight="1" x14ac:dyDescent="0.15">
      <c r="A26" s="5"/>
      <c r="B26" s="7">
        <v>2</v>
      </c>
      <c r="C26" s="5" t="s">
        <v>43</v>
      </c>
      <c r="D26" s="8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8"/>
      <c r="S26" s="5"/>
      <c r="T26" s="5"/>
      <c r="U26" s="8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5.75" customHeight="1" x14ac:dyDescent="0.15">
      <c r="A27" s="5"/>
      <c r="B27" s="9">
        <v>2</v>
      </c>
      <c r="C27" s="5" t="s">
        <v>47</v>
      </c>
      <c r="D27" s="5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8"/>
      <c r="AR27" s="5"/>
      <c r="AS27" s="5"/>
    </row>
    <row r="28" spans="1:45" ht="15.75" customHeight="1" x14ac:dyDescent="0.15">
      <c r="A28" s="5"/>
      <c r="B28" s="7">
        <v>2</v>
      </c>
      <c r="C28" s="5" t="s">
        <v>47</v>
      </c>
      <c r="D28" s="5" t="s">
        <v>70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5.75" customHeight="1" x14ac:dyDescent="0.15">
      <c r="A29" s="5"/>
      <c r="B29" s="7">
        <v>2</v>
      </c>
      <c r="C29" s="5" t="s">
        <v>50</v>
      </c>
      <c r="D29" s="5" t="s">
        <v>71</v>
      </c>
      <c r="F29" s="5"/>
      <c r="G29" s="5"/>
      <c r="H29" s="5"/>
      <c r="I29" s="5"/>
      <c r="J29" s="5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/>
      <c r="AA29" s="5"/>
      <c r="AB29" s="5"/>
      <c r="AC29" s="5"/>
      <c r="AD29" s="5"/>
      <c r="AE29" s="5"/>
      <c r="AF29" s="5"/>
      <c r="AG29" s="5"/>
      <c r="AH29" s="5"/>
      <c r="AI29" s="8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5.75" customHeight="1" x14ac:dyDescent="0.15">
      <c r="A30" s="5"/>
      <c r="B30" s="9">
        <v>2</v>
      </c>
      <c r="C30" s="5" t="s">
        <v>50</v>
      </c>
      <c r="D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/>
      <c r="AA30" s="5"/>
      <c r="AB30" s="5"/>
      <c r="AC30" s="5"/>
      <c r="AD30" s="5"/>
      <c r="AE30" s="5"/>
      <c r="AF30" s="5"/>
      <c r="AG30" s="5"/>
      <c r="AH30" s="5"/>
      <c r="AI30" s="8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5.75" customHeight="1" x14ac:dyDescent="0.15">
      <c r="A31" s="5"/>
      <c r="B31" s="10">
        <v>2</v>
      </c>
      <c r="C31" s="11" t="s">
        <v>54</v>
      </c>
      <c r="D31" s="11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>
        <v>20</v>
      </c>
      <c r="T31" s="5"/>
      <c r="U31" s="5"/>
      <c r="V31" s="5"/>
      <c r="W31" s="5"/>
      <c r="X31" s="5"/>
      <c r="Y31" s="5"/>
      <c r="Z31" s="5"/>
      <c r="AA31" s="5"/>
      <c r="AB31" s="8">
        <v>19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5.75" customHeight="1" x14ac:dyDescent="0.15">
      <c r="A32" s="5"/>
      <c r="B32" s="10"/>
      <c r="C32" s="11"/>
      <c r="D32" s="1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>
        <v>28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customHeight="1" x14ac:dyDescent="0.15">
      <c r="A33" s="5"/>
      <c r="B33" s="10">
        <v>2</v>
      </c>
      <c r="C33" s="11" t="s">
        <v>54</v>
      </c>
      <c r="D33" s="11" t="s">
        <v>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5.75" customHeight="1" x14ac:dyDescent="0.15">
      <c r="A34" s="5"/>
      <c r="B34" s="12">
        <v>2</v>
      </c>
      <c r="C34" s="11" t="s">
        <v>57</v>
      </c>
      <c r="D34" s="11" t="s">
        <v>75</v>
      </c>
      <c r="F34" s="5"/>
      <c r="G34" s="5"/>
      <c r="H34" s="5"/>
      <c r="I34" s="5"/>
      <c r="J34" s="5"/>
      <c r="K34" s="8"/>
      <c r="L34" s="8">
        <v>38</v>
      </c>
      <c r="M34" s="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/>
      <c r="AA34" s="8"/>
      <c r="AB34" s="5"/>
      <c r="AC34" s="5"/>
      <c r="AD34" s="8">
        <v>6</v>
      </c>
      <c r="AE34" s="5"/>
      <c r="AF34" s="8"/>
      <c r="AG34" s="5"/>
      <c r="AH34" s="5"/>
      <c r="AI34" s="8">
        <v>22</v>
      </c>
      <c r="AJ34" s="8"/>
      <c r="AK34" s="5"/>
      <c r="AL34" s="5"/>
      <c r="AM34" s="5"/>
      <c r="AN34" s="5"/>
      <c r="AO34" s="8"/>
      <c r="AP34" s="5"/>
      <c r="AQ34" s="5"/>
      <c r="AR34" s="5"/>
      <c r="AS34" s="5"/>
    </row>
    <row r="35" spans="1:45" ht="15.75" customHeight="1" x14ac:dyDescent="0.15">
      <c r="A35" s="5"/>
      <c r="B35" s="10">
        <v>2</v>
      </c>
      <c r="C35" s="11" t="s">
        <v>57</v>
      </c>
      <c r="D35" s="11" t="s">
        <v>76</v>
      </c>
      <c r="F35" s="5"/>
      <c r="G35" s="5"/>
      <c r="H35" s="5"/>
      <c r="I35" s="5"/>
      <c r="J35" s="5"/>
      <c r="K35" s="5"/>
      <c r="L35" s="8">
        <v>38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5.75" customHeight="1" x14ac:dyDescent="0.15">
      <c r="A36" s="5"/>
      <c r="B36" s="10">
        <v>2</v>
      </c>
      <c r="C36" s="11" t="s">
        <v>60</v>
      </c>
      <c r="D36" s="11" t="s">
        <v>77</v>
      </c>
      <c r="F36" s="5"/>
      <c r="G36" s="8">
        <v>20</v>
      </c>
      <c r="H36" s="5"/>
      <c r="I36" s="5"/>
      <c r="J36" s="8"/>
      <c r="K36" s="5"/>
      <c r="L36" s="8"/>
      <c r="M36" s="5"/>
      <c r="N36" s="5"/>
      <c r="O36" s="8">
        <v>28</v>
      </c>
      <c r="P36" s="5"/>
      <c r="Q36" s="5"/>
      <c r="R36" s="5"/>
      <c r="S36" s="8">
        <v>28</v>
      </c>
      <c r="T36" s="5"/>
      <c r="U36" s="5"/>
      <c r="V36" s="5"/>
      <c r="W36" s="5"/>
      <c r="X36" s="8"/>
      <c r="Y36" s="5"/>
      <c r="Z36" s="5"/>
      <c r="AA36" s="5"/>
      <c r="AB36" s="5"/>
      <c r="AC36" s="8">
        <v>22</v>
      </c>
      <c r="AD36" s="5"/>
      <c r="AE36" s="5"/>
      <c r="AF36" s="5"/>
      <c r="AG36" s="5"/>
      <c r="AH36" s="5"/>
      <c r="AI36" s="8">
        <v>22</v>
      </c>
      <c r="AJ36" s="5"/>
      <c r="AK36" s="5"/>
      <c r="AL36" s="5"/>
      <c r="AM36" s="5"/>
      <c r="AN36" s="8"/>
      <c r="AO36" s="5"/>
      <c r="AP36" s="8">
        <v>28</v>
      </c>
      <c r="AQ36" s="8"/>
      <c r="AR36" s="5"/>
      <c r="AS36" s="5"/>
    </row>
    <row r="37" spans="1:45" ht="15.75" customHeight="1" x14ac:dyDescent="0.15">
      <c r="A37" s="5"/>
      <c r="B37" s="12">
        <v>2</v>
      </c>
      <c r="C37" s="11" t="s">
        <v>60</v>
      </c>
      <c r="D37" s="11" t="s">
        <v>78</v>
      </c>
      <c r="F37" s="5"/>
      <c r="G37" s="5"/>
      <c r="H37" s="5"/>
      <c r="I37" s="5"/>
      <c r="J37" s="8"/>
      <c r="K37" s="5"/>
      <c r="L37" s="5"/>
      <c r="M37" s="5"/>
      <c r="N37" s="5"/>
      <c r="O37" s="5"/>
      <c r="P37" s="5"/>
      <c r="Q37" s="5"/>
      <c r="R37" s="8">
        <v>28</v>
      </c>
      <c r="S37" s="8">
        <v>28</v>
      </c>
      <c r="T37" s="5"/>
      <c r="U37" s="5"/>
      <c r="V37" s="5"/>
      <c r="W37" s="5"/>
      <c r="X37" s="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>
        <v>22</v>
      </c>
      <c r="AJ37" s="5"/>
      <c r="AK37" s="5"/>
      <c r="AL37" s="5"/>
      <c r="AM37" s="5"/>
      <c r="AN37" s="8"/>
      <c r="AO37" s="5"/>
      <c r="AP37" s="8">
        <v>28</v>
      </c>
      <c r="AQ37" s="5"/>
      <c r="AR37" s="5"/>
      <c r="AS37" s="5"/>
    </row>
    <row r="38" spans="1:45" ht="15.75" customHeight="1" x14ac:dyDescent="0.15">
      <c r="A38" s="5"/>
      <c r="B38" s="10">
        <v>2</v>
      </c>
      <c r="C38" s="11" t="s">
        <v>60</v>
      </c>
      <c r="D38" s="11" t="s">
        <v>79</v>
      </c>
      <c r="E38" s="6">
        <v>22</v>
      </c>
      <c r="F38" s="5"/>
      <c r="G38" s="5"/>
      <c r="H38" s="5"/>
      <c r="I38" s="5"/>
      <c r="J38" s="8"/>
      <c r="K38" s="5"/>
      <c r="L38" s="8"/>
      <c r="M38" s="5"/>
      <c r="N38" s="5"/>
      <c r="O38" s="8">
        <v>28</v>
      </c>
      <c r="P38" s="8"/>
      <c r="Q38" s="5"/>
      <c r="R38" s="5"/>
      <c r="S38" s="5"/>
      <c r="T38" s="5"/>
      <c r="U38" s="8"/>
      <c r="V38" s="5"/>
      <c r="W38" s="5"/>
      <c r="X38" s="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>
        <v>22</v>
      </c>
      <c r="AJ38" s="5"/>
      <c r="AK38" s="5"/>
      <c r="AL38" s="5"/>
      <c r="AM38" s="5"/>
      <c r="AN38" s="8"/>
      <c r="AO38" s="5"/>
      <c r="AP38" s="8">
        <v>28</v>
      </c>
      <c r="AQ38" s="8"/>
      <c r="AR38" s="5"/>
      <c r="AS38" s="5"/>
    </row>
    <row r="39" spans="1:45" ht="15.75" customHeight="1" x14ac:dyDescent="0.15">
      <c r="A39" s="1"/>
      <c r="B39" s="10">
        <v>2</v>
      </c>
      <c r="C39" s="11" t="s">
        <v>60</v>
      </c>
      <c r="D39" s="11" t="s">
        <v>80</v>
      </c>
      <c r="E39" s="6">
        <v>22</v>
      </c>
      <c r="F39" s="5"/>
      <c r="G39" s="5"/>
      <c r="H39" s="5"/>
      <c r="I39" s="5"/>
      <c r="J39" s="8"/>
      <c r="K39" s="5"/>
      <c r="L39" s="5"/>
      <c r="M39" s="5"/>
      <c r="N39" s="5"/>
      <c r="O39" s="5"/>
      <c r="P39" s="5"/>
      <c r="Q39" s="5"/>
      <c r="R39" s="8">
        <v>28</v>
      </c>
      <c r="S39" s="5"/>
      <c r="T39" s="5"/>
      <c r="U39" s="8"/>
      <c r="V39" s="5"/>
      <c r="W39" s="5"/>
      <c r="X39" s="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>
        <v>22</v>
      </c>
      <c r="AJ39" s="5"/>
      <c r="AK39" s="5"/>
      <c r="AL39" s="5"/>
      <c r="AM39" s="5"/>
      <c r="AN39" s="8"/>
      <c r="AO39" s="5"/>
      <c r="AP39" s="8">
        <v>28</v>
      </c>
      <c r="AQ39" s="8"/>
      <c r="AR39" s="5"/>
      <c r="AS39" s="5"/>
    </row>
    <row r="40" spans="1:45" ht="15.75" customHeight="1" x14ac:dyDescent="0.15">
      <c r="A40" s="1"/>
      <c r="B40" s="10"/>
      <c r="C40" s="11"/>
      <c r="D40" s="11"/>
      <c r="F40" s="8"/>
      <c r="G40" s="5"/>
      <c r="H40" s="5"/>
      <c r="I40" s="8"/>
      <c r="J40" s="8"/>
      <c r="K40" s="5"/>
      <c r="L40" s="5"/>
      <c r="M40" s="5"/>
      <c r="N40" s="8"/>
      <c r="O40" s="8"/>
      <c r="P40" s="5"/>
      <c r="Q40" s="8"/>
      <c r="R40" s="8"/>
      <c r="S40" s="8"/>
      <c r="T40" s="8"/>
      <c r="U40" s="5"/>
      <c r="V40" s="5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customHeight="1" x14ac:dyDescent="0.15">
      <c r="A41" s="1" t="s">
        <v>81</v>
      </c>
      <c r="B41" s="7">
        <v>6</v>
      </c>
      <c r="C41" s="5" t="s">
        <v>43</v>
      </c>
      <c r="D41" s="5" t="s">
        <v>82</v>
      </c>
      <c r="F41" s="8"/>
      <c r="G41" s="5"/>
      <c r="H41" s="5"/>
      <c r="I41" s="8"/>
      <c r="J41" s="8"/>
      <c r="K41" s="5"/>
      <c r="L41" s="5"/>
      <c r="M41" s="5"/>
      <c r="N41" s="8"/>
      <c r="O41" s="8"/>
      <c r="P41" s="5"/>
      <c r="Q41" s="8"/>
      <c r="R41" s="8"/>
      <c r="S41" s="8"/>
      <c r="T41" s="8"/>
      <c r="U41" s="5"/>
      <c r="V41" s="5"/>
      <c r="W41" s="8"/>
      <c r="X41" s="5"/>
      <c r="Y41" s="8"/>
      <c r="Z41" s="8"/>
      <c r="AA41" s="5"/>
      <c r="AB41" s="8"/>
      <c r="AC41" s="5"/>
      <c r="AD41" s="5"/>
      <c r="AE41" s="8"/>
      <c r="AF41" s="8"/>
      <c r="AG41" s="8"/>
      <c r="AH41" s="8"/>
      <c r="AI41" s="5"/>
      <c r="AJ41" s="8"/>
      <c r="AK41" s="5"/>
      <c r="AL41" s="5"/>
      <c r="AM41" s="5"/>
      <c r="AN41" s="8"/>
      <c r="AO41" s="8"/>
      <c r="AP41" s="5"/>
      <c r="AQ41" s="5"/>
      <c r="AR41" s="8"/>
      <c r="AS41" s="5"/>
    </row>
    <row r="42" spans="1:45" ht="15.75" customHeight="1" x14ac:dyDescent="0.15">
      <c r="B42" s="9"/>
      <c r="C42" s="5"/>
      <c r="D42" s="5"/>
      <c r="F42" s="5"/>
      <c r="G42" s="5"/>
      <c r="H42" s="5"/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8"/>
      <c r="AO42" s="5"/>
      <c r="AP42" s="5"/>
      <c r="AQ42" s="5"/>
      <c r="AR42" s="5"/>
      <c r="AS42" s="5"/>
    </row>
    <row r="43" spans="1:45" ht="15.75" customHeight="1" x14ac:dyDescent="0.15">
      <c r="B43" s="9">
        <v>6</v>
      </c>
      <c r="C43" s="5" t="s">
        <v>43</v>
      </c>
      <c r="D43" s="5" t="s">
        <v>83</v>
      </c>
      <c r="F43" s="5"/>
      <c r="G43" s="5"/>
      <c r="H43" s="5"/>
      <c r="I43" s="5"/>
      <c r="J43" s="5"/>
      <c r="K43" s="5"/>
      <c r="L43" s="5"/>
      <c r="M43" s="5"/>
      <c r="N43" s="8"/>
      <c r="O43" s="8"/>
      <c r="P43" s="5"/>
      <c r="Q43" s="8"/>
      <c r="R43" s="8"/>
      <c r="S43" s="5"/>
      <c r="T43" s="5"/>
      <c r="U43" s="5"/>
      <c r="V43" s="5"/>
      <c r="W43" s="5"/>
      <c r="X43" s="5"/>
      <c r="Y43" s="5"/>
      <c r="Z43" s="8"/>
      <c r="AA43" s="5"/>
      <c r="AB43" s="8"/>
      <c r="AC43" s="5"/>
      <c r="AD43" s="5"/>
      <c r="AE43" s="8"/>
      <c r="AF43" s="5"/>
      <c r="AG43" s="5"/>
      <c r="AH43" s="5"/>
      <c r="AI43" s="8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5.75" customHeight="1" x14ac:dyDescent="0.15">
      <c r="A44" s="5"/>
      <c r="B44" s="7">
        <v>6</v>
      </c>
      <c r="C44" s="5" t="s">
        <v>47</v>
      </c>
      <c r="D44" s="5" t="s">
        <v>84</v>
      </c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8"/>
      <c r="AI44" s="8"/>
      <c r="AJ44" s="8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5.75" customHeight="1" x14ac:dyDescent="0.15">
      <c r="A45" s="5"/>
      <c r="B45" s="7">
        <v>6</v>
      </c>
      <c r="C45" s="5" t="s">
        <v>50</v>
      </c>
      <c r="D45" s="5" t="s">
        <v>85</v>
      </c>
      <c r="F45" s="5"/>
      <c r="G45" s="5"/>
      <c r="H45" s="5"/>
      <c r="I45" s="8"/>
      <c r="J45" s="5"/>
      <c r="K45" s="5"/>
      <c r="L45" s="5"/>
      <c r="M45" s="5"/>
      <c r="N45" s="5"/>
      <c r="O45" s="5"/>
      <c r="P45" s="5"/>
      <c r="Q45" s="5"/>
      <c r="R45" s="8"/>
      <c r="S45" s="5"/>
      <c r="T45" s="5"/>
      <c r="U45" s="5"/>
      <c r="V45" s="5"/>
      <c r="W45" s="5"/>
      <c r="X45" s="5"/>
      <c r="Y45" s="5"/>
      <c r="Z45" s="8"/>
      <c r="AA45" s="5"/>
      <c r="AB45" s="8"/>
      <c r="AC45" s="5"/>
      <c r="AD45" s="5"/>
      <c r="AE45" s="8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8"/>
      <c r="AS45" s="5"/>
    </row>
    <row r="46" spans="1:45" ht="15.75" customHeight="1" x14ac:dyDescent="0.15">
      <c r="A46" s="5"/>
      <c r="B46" s="12">
        <v>6</v>
      </c>
      <c r="C46" s="11" t="s">
        <v>54</v>
      </c>
      <c r="D46" s="11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5.75" customHeight="1" x14ac:dyDescent="0.15">
      <c r="A47" s="5"/>
      <c r="B47" s="10">
        <v>6</v>
      </c>
      <c r="C47" s="11" t="s">
        <v>54</v>
      </c>
      <c r="D47" s="11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5.75" customHeight="1" x14ac:dyDescent="0.15">
      <c r="A48" s="5"/>
      <c r="B48" s="10">
        <v>6</v>
      </c>
      <c r="C48" s="11" t="s">
        <v>57</v>
      </c>
      <c r="D48" s="11" t="s">
        <v>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5.75" customHeight="1" x14ac:dyDescent="0.15">
      <c r="A49" s="5"/>
      <c r="B49" s="12">
        <v>6</v>
      </c>
      <c r="C49" s="11" t="s">
        <v>57</v>
      </c>
      <c r="D49" s="11" t="s">
        <v>89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5.75" customHeight="1" x14ac:dyDescent="0.15">
      <c r="A50" s="5"/>
      <c r="B50" s="10">
        <v>6</v>
      </c>
      <c r="C50" s="11" t="s">
        <v>57</v>
      </c>
      <c r="D50" s="11" t="s">
        <v>90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5.75" customHeight="1" x14ac:dyDescent="0.15">
      <c r="A51" s="5"/>
      <c r="B51" s="10">
        <v>6</v>
      </c>
      <c r="C51" s="11" t="s">
        <v>60</v>
      </c>
      <c r="D51" s="11" t="s">
        <v>91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3" x14ac:dyDescent="0.15">
      <c r="A52" s="5"/>
      <c r="B52" s="12">
        <v>6</v>
      </c>
      <c r="C52" s="11" t="s">
        <v>60</v>
      </c>
      <c r="D52" s="11" t="s">
        <v>92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3" x14ac:dyDescent="0.15">
      <c r="A53" s="5"/>
      <c r="B53" s="10">
        <v>6</v>
      </c>
      <c r="C53" s="11" t="s">
        <v>60</v>
      </c>
      <c r="D53" s="11" t="s">
        <v>93</v>
      </c>
      <c r="F53" s="5"/>
      <c r="G53" s="5"/>
      <c r="H53" s="5"/>
      <c r="I53" s="5"/>
      <c r="J53" s="5"/>
      <c r="K53" s="8">
        <v>28</v>
      </c>
      <c r="L53" s="5"/>
      <c r="M53" s="5"/>
      <c r="N53" s="5"/>
      <c r="O53" s="8"/>
      <c r="P53" s="5"/>
      <c r="Q53" s="5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>
        <v>19</v>
      </c>
      <c r="AI53" s="5"/>
      <c r="AJ53" s="5"/>
      <c r="AK53" s="8">
        <v>28</v>
      </c>
      <c r="AL53" s="5"/>
      <c r="AM53" s="5"/>
      <c r="AN53" s="5"/>
      <c r="AO53" s="8">
        <v>34</v>
      </c>
      <c r="AP53" s="5"/>
      <c r="AQ53" s="5"/>
      <c r="AR53" s="5"/>
      <c r="AS53" s="5"/>
    </row>
    <row r="54" spans="1:45" ht="13" x14ac:dyDescent="0.15">
      <c r="A54" s="5"/>
      <c r="B54" s="10"/>
      <c r="C54" s="11"/>
      <c r="D54" s="1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>
        <v>34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" x14ac:dyDescent="0.15">
      <c r="A55" s="1"/>
      <c r="B55" s="10">
        <v>6</v>
      </c>
      <c r="C55" s="11" t="s">
        <v>60</v>
      </c>
      <c r="D55" s="11" t="s">
        <v>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3" x14ac:dyDescent="0.15">
      <c r="A56" s="1"/>
      <c r="B56" s="10"/>
      <c r="C56" s="11"/>
      <c r="D56" s="11"/>
      <c r="F56" s="8"/>
      <c r="G56" s="8"/>
      <c r="H56" s="5"/>
      <c r="I56" s="5"/>
      <c r="J56" s="8"/>
      <c r="K56" s="5"/>
      <c r="L56" s="5"/>
      <c r="M56" s="8"/>
      <c r="N56" s="5"/>
      <c r="O56" s="8"/>
      <c r="P56" s="8"/>
      <c r="Q56" s="5"/>
      <c r="R56" s="5"/>
      <c r="S56" s="8"/>
      <c r="T56" s="5"/>
      <c r="U56" s="5"/>
      <c r="V56" s="5"/>
      <c r="W56" s="8"/>
      <c r="X56" s="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" x14ac:dyDescent="0.15">
      <c r="A57" s="1" t="s">
        <v>95</v>
      </c>
      <c r="B57" s="7">
        <v>17</v>
      </c>
      <c r="C57" s="5" t="s">
        <v>43</v>
      </c>
      <c r="D57" s="5" t="s">
        <v>96</v>
      </c>
      <c r="F57" s="8"/>
      <c r="G57" s="8"/>
      <c r="H57" s="5"/>
      <c r="I57" s="5"/>
      <c r="J57" s="8"/>
      <c r="K57" s="5"/>
      <c r="L57" s="5"/>
      <c r="M57" s="8"/>
      <c r="N57" s="5"/>
      <c r="O57" s="8"/>
      <c r="P57" s="8"/>
      <c r="Q57" s="5"/>
      <c r="R57" s="5"/>
      <c r="S57" s="8"/>
      <c r="T57" s="5"/>
      <c r="U57" s="5"/>
      <c r="V57" s="5"/>
      <c r="W57" s="8"/>
      <c r="X57" s="8"/>
      <c r="Y57" s="8"/>
      <c r="Z57" s="5"/>
      <c r="AA57" s="5"/>
      <c r="AB57" s="5"/>
      <c r="AC57" s="8"/>
      <c r="AD57" s="5"/>
      <c r="AE57" s="8"/>
      <c r="AF57" s="5"/>
      <c r="AG57" s="5"/>
      <c r="AH57" s="8"/>
      <c r="AI57" s="5"/>
      <c r="AJ57" s="8"/>
      <c r="AK57" s="8"/>
      <c r="AL57" s="8"/>
      <c r="AM57" s="5"/>
      <c r="AN57" s="8"/>
      <c r="AO57" s="5"/>
      <c r="AP57" s="5"/>
      <c r="AQ57" s="8"/>
      <c r="AR57" s="8"/>
      <c r="AS57" s="5"/>
    </row>
    <row r="58" spans="1:45" ht="13" x14ac:dyDescent="0.15">
      <c r="B58" s="9"/>
      <c r="C58" s="5"/>
      <c r="D58" s="5"/>
      <c r="F58" s="5"/>
      <c r="G58" s="8"/>
      <c r="H58" s="5"/>
      <c r="I58" s="5"/>
      <c r="J58" s="8"/>
      <c r="K58" s="5"/>
      <c r="L58" s="5"/>
      <c r="M58" s="8"/>
      <c r="N58" s="5"/>
      <c r="O58" s="8"/>
      <c r="P58" s="8"/>
      <c r="Q58" s="5"/>
      <c r="R58" s="5"/>
      <c r="S58" s="8"/>
      <c r="T58" s="5"/>
      <c r="U58" s="5"/>
      <c r="V58" s="5"/>
      <c r="W58" s="5"/>
      <c r="X58" s="8"/>
      <c r="Y58" s="5"/>
      <c r="Z58" s="5"/>
      <c r="AA58" s="5"/>
      <c r="AB58" s="5"/>
      <c r="AC58" s="8"/>
      <c r="AD58" s="5"/>
      <c r="AE58" s="5"/>
      <c r="AF58" s="5"/>
      <c r="AG58" s="5"/>
      <c r="AH58" s="5"/>
      <c r="AI58" s="5"/>
      <c r="AJ58" s="8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" x14ac:dyDescent="0.15">
      <c r="B59" s="9">
        <v>17</v>
      </c>
      <c r="C59" s="5" t="s">
        <v>43</v>
      </c>
      <c r="D59" s="8" t="s">
        <v>97</v>
      </c>
      <c r="F59" s="5"/>
      <c r="G59" s="8"/>
      <c r="H59" s="5"/>
      <c r="I59" s="5"/>
      <c r="J59" s="8"/>
      <c r="K59" s="5"/>
      <c r="L59" s="5"/>
      <c r="M59" s="8"/>
      <c r="N59" s="5"/>
      <c r="O59" s="8"/>
      <c r="P59" s="8"/>
      <c r="Q59" s="5"/>
      <c r="R59" s="5"/>
      <c r="S59" s="8"/>
      <c r="T59" s="5"/>
      <c r="U59" s="5"/>
      <c r="V59" s="5"/>
      <c r="W59" s="5"/>
      <c r="X59" s="5"/>
      <c r="Y59" s="8"/>
      <c r="Z59" s="5"/>
      <c r="AA59" s="5"/>
      <c r="AB59" s="5"/>
      <c r="AC59" s="8"/>
      <c r="AD59" s="5"/>
      <c r="AE59" s="8"/>
      <c r="AF59" s="5"/>
      <c r="AG59" s="5"/>
      <c r="AH59" s="8"/>
      <c r="AI59" s="5"/>
      <c r="AJ59" s="8"/>
      <c r="AK59" s="8"/>
      <c r="AL59" s="5"/>
      <c r="AM59" s="5"/>
      <c r="AN59" s="5"/>
      <c r="AO59" s="5"/>
      <c r="AP59" s="5"/>
      <c r="AQ59" s="8"/>
      <c r="AR59" s="8"/>
      <c r="AS59" s="5"/>
    </row>
    <row r="60" spans="1:45" ht="13" x14ac:dyDescent="0.15">
      <c r="A60" s="5"/>
      <c r="B60" s="7">
        <v>17</v>
      </c>
      <c r="C60" s="5" t="s">
        <v>43</v>
      </c>
      <c r="D60" s="5" t="s">
        <v>98</v>
      </c>
      <c r="F60" s="5"/>
      <c r="G60" s="5"/>
      <c r="H60" s="5"/>
      <c r="I60" s="5"/>
      <c r="J60" s="8"/>
      <c r="K60" s="5"/>
      <c r="L60" s="5"/>
      <c r="M60" s="8"/>
      <c r="N60" s="5"/>
      <c r="O60" s="8"/>
      <c r="P60" s="8"/>
      <c r="Q60" s="5"/>
      <c r="R60" s="5"/>
      <c r="S60" s="8"/>
      <c r="T60" s="5"/>
      <c r="U60" s="5"/>
      <c r="V60" s="5"/>
      <c r="W60" s="5"/>
      <c r="X60" s="5"/>
      <c r="Y60" s="8"/>
      <c r="Z60" s="5"/>
      <c r="AA60" s="5"/>
      <c r="AB60" s="5"/>
      <c r="AC60" s="5"/>
      <c r="AD60" s="5"/>
      <c r="AE60" s="8"/>
      <c r="AF60" s="5"/>
      <c r="AG60" s="5"/>
      <c r="AH60" s="8"/>
      <c r="AI60" s="5"/>
      <c r="AJ60" s="5"/>
      <c r="AK60" s="5"/>
      <c r="AL60" s="8"/>
      <c r="AM60" s="5"/>
      <c r="AN60" s="5"/>
      <c r="AO60" s="5"/>
      <c r="AP60" s="5"/>
      <c r="AQ60" s="8"/>
      <c r="AR60" s="8"/>
      <c r="AS60" s="5"/>
    </row>
    <row r="61" spans="1:45" ht="13" x14ac:dyDescent="0.15">
      <c r="A61" s="5"/>
      <c r="B61" s="9">
        <v>17</v>
      </c>
      <c r="C61" s="5" t="s">
        <v>43</v>
      </c>
      <c r="D61" s="8" t="s">
        <v>99</v>
      </c>
      <c r="F61" s="5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3" x14ac:dyDescent="0.15">
      <c r="A62" s="5"/>
      <c r="B62" s="7">
        <v>17</v>
      </c>
      <c r="C62" s="5" t="s">
        <v>43</v>
      </c>
      <c r="D62" s="5" t="s">
        <v>100</v>
      </c>
      <c r="F62" s="5"/>
      <c r="G62" s="8"/>
      <c r="H62" s="5"/>
      <c r="I62" s="5"/>
      <c r="J62" s="5"/>
      <c r="K62" s="5"/>
      <c r="L62" s="5"/>
      <c r="M62" s="8"/>
      <c r="N62" s="5"/>
      <c r="O62" s="8"/>
      <c r="P62" s="8"/>
      <c r="Q62" s="5"/>
      <c r="R62" s="5"/>
      <c r="S62" s="8"/>
      <c r="T62" s="5"/>
      <c r="U62" s="5"/>
      <c r="V62" s="5"/>
      <c r="W62" s="5"/>
      <c r="X62" s="5"/>
      <c r="Y62" s="8"/>
      <c r="Z62" s="5"/>
      <c r="AA62" s="5"/>
      <c r="AB62" s="5"/>
      <c r="AC62" s="5"/>
      <c r="AD62" s="5"/>
      <c r="AE62" s="8"/>
      <c r="AF62" s="5"/>
      <c r="AG62" s="5"/>
      <c r="AH62" s="8"/>
      <c r="AI62" s="5"/>
      <c r="AJ62" s="5"/>
      <c r="AK62" s="5"/>
      <c r="AL62" s="5"/>
      <c r="AM62" s="5"/>
      <c r="AN62" s="5"/>
      <c r="AO62" s="5"/>
      <c r="AP62" s="5"/>
      <c r="AQ62" s="8"/>
      <c r="AR62" s="8"/>
      <c r="AS62" s="5"/>
    </row>
    <row r="63" spans="1:45" ht="13" x14ac:dyDescent="0.15">
      <c r="A63" s="5"/>
      <c r="B63" s="9">
        <v>17</v>
      </c>
      <c r="C63" s="5" t="s">
        <v>43</v>
      </c>
      <c r="D63" s="8" t="s">
        <v>101</v>
      </c>
      <c r="F63" s="5"/>
      <c r="G63" s="5"/>
      <c r="H63" s="5"/>
      <c r="I63" s="5"/>
      <c r="J63" s="8"/>
      <c r="K63" s="5"/>
      <c r="L63" s="5"/>
      <c r="M63" s="5"/>
      <c r="N63" s="5"/>
      <c r="O63" s="8"/>
      <c r="P63" s="5"/>
      <c r="Q63" s="5"/>
      <c r="R63" s="5"/>
      <c r="S63" s="5"/>
      <c r="T63" s="5"/>
      <c r="U63" s="5"/>
      <c r="V63" s="5"/>
      <c r="W63" s="8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8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3" x14ac:dyDescent="0.15">
      <c r="A64" s="5"/>
      <c r="B64" s="7">
        <v>17</v>
      </c>
      <c r="C64" s="5" t="s">
        <v>43</v>
      </c>
      <c r="D64" s="5" t="s">
        <v>102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/>
      <c r="AI64" s="5"/>
      <c r="AJ64" s="5"/>
      <c r="AK64" s="5"/>
      <c r="AL64" s="5"/>
      <c r="AM64" s="5"/>
      <c r="AN64" s="5"/>
      <c r="AO64" s="5"/>
      <c r="AP64" s="5"/>
      <c r="AQ64" s="8"/>
      <c r="AR64" s="5"/>
      <c r="AS64" s="5"/>
    </row>
    <row r="65" spans="1:45" ht="13" x14ac:dyDescent="0.15">
      <c r="A65" s="5"/>
      <c r="B65" s="9">
        <v>17</v>
      </c>
      <c r="C65" s="5" t="s">
        <v>47</v>
      </c>
      <c r="D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8"/>
      <c r="AL65" s="5"/>
      <c r="AM65" s="5"/>
      <c r="AN65" s="5"/>
      <c r="AO65" s="5"/>
      <c r="AP65" s="5"/>
      <c r="AQ65" s="8"/>
      <c r="AR65" s="5"/>
      <c r="AS65" s="5"/>
    </row>
    <row r="66" spans="1:45" ht="13" x14ac:dyDescent="0.15">
      <c r="A66" s="5"/>
      <c r="B66" s="7">
        <v>17</v>
      </c>
      <c r="C66" s="5" t="s">
        <v>50</v>
      </c>
      <c r="D66" s="5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8"/>
      <c r="AF66" s="5"/>
      <c r="AG66" s="5"/>
      <c r="AH66" s="5"/>
      <c r="AI66" s="5"/>
      <c r="AJ66" s="5"/>
      <c r="AK66" s="5"/>
      <c r="AL66" s="8"/>
      <c r="AM66" s="5"/>
      <c r="AN66" s="5"/>
      <c r="AO66" s="5"/>
      <c r="AP66" s="5"/>
      <c r="AQ66" s="5"/>
      <c r="AR66" s="5"/>
      <c r="AS66" s="5"/>
    </row>
    <row r="67" spans="1:45" ht="13" x14ac:dyDescent="0.15">
      <c r="A67" s="5"/>
      <c r="B67" s="9">
        <v>17</v>
      </c>
      <c r="C67" s="5" t="s">
        <v>50</v>
      </c>
      <c r="D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3" x14ac:dyDescent="0.15">
      <c r="A68" s="5"/>
      <c r="B68" s="10">
        <v>17</v>
      </c>
      <c r="C68" s="11" t="s">
        <v>54</v>
      </c>
      <c r="D68" s="11" t="s">
        <v>106</v>
      </c>
      <c r="E68" s="6">
        <v>6</v>
      </c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8"/>
      <c r="AR68" s="5"/>
      <c r="AS68" s="5"/>
    </row>
    <row r="69" spans="1:45" ht="13" x14ac:dyDescent="0.15">
      <c r="A69" s="5"/>
      <c r="B69" s="12">
        <v>17</v>
      </c>
      <c r="C69" s="11" t="s">
        <v>54</v>
      </c>
      <c r="D69" s="11" t="s">
        <v>107</v>
      </c>
      <c r="E69" s="6">
        <v>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8"/>
      <c r="AR69" s="5"/>
      <c r="AS69" s="5"/>
    </row>
    <row r="70" spans="1:45" ht="13" x14ac:dyDescent="0.15">
      <c r="A70" s="5"/>
      <c r="B70" s="10">
        <v>17</v>
      </c>
      <c r="C70" s="11" t="s">
        <v>57</v>
      </c>
      <c r="D70" s="11" t="s">
        <v>108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ht="13" x14ac:dyDescent="0.15">
      <c r="A71" s="5"/>
      <c r="B71" s="12">
        <v>17</v>
      </c>
      <c r="C71" s="11" t="s">
        <v>57</v>
      </c>
      <c r="D71" s="11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ht="13" x14ac:dyDescent="0.15">
      <c r="A72" s="5"/>
      <c r="B72" s="10">
        <v>17</v>
      </c>
      <c r="C72" s="11" t="s">
        <v>60</v>
      </c>
      <c r="D72" s="11" t="s">
        <v>110</v>
      </c>
      <c r="E72" s="6">
        <v>2</v>
      </c>
      <c r="F72" s="5"/>
      <c r="G72" s="8"/>
      <c r="H72" s="5"/>
      <c r="I72" s="5"/>
      <c r="J72" s="5"/>
      <c r="K72" s="5"/>
      <c r="L72" s="5"/>
      <c r="M72" s="5"/>
      <c r="N72" s="5"/>
      <c r="O72" s="5"/>
      <c r="P72" s="8"/>
      <c r="Q72" s="5"/>
      <c r="R72" s="5"/>
      <c r="S72" s="8"/>
      <c r="T72" s="5"/>
      <c r="U72" s="5"/>
      <c r="V72" s="5"/>
      <c r="W72" s="5"/>
      <c r="X72" s="5"/>
      <c r="Y72" s="8"/>
      <c r="Z72" s="5"/>
      <c r="AA72" s="5"/>
      <c r="AB72" s="5"/>
      <c r="AC72" s="8">
        <v>1</v>
      </c>
      <c r="AD72" s="5"/>
      <c r="AE72" s="5"/>
      <c r="AF72" s="5"/>
      <c r="AG72" s="5"/>
      <c r="AH72" s="5"/>
      <c r="AI72" s="5"/>
      <c r="AJ72" s="5"/>
      <c r="AK72" s="8">
        <v>2</v>
      </c>
      <c r="AL72" s="5"/>
      <c r="AM72" s="5"/>
      <c r="AN72" s="5"/>
      <c r="AO72" s="5"/>
      <c r="AP72" s="5"/>
      <c r="AQ72" s="8"/>
      <c r="AR72" s="5"/>
      <c r="AS72" s="5"/>
    </row>
    <row r="73" spans="1:45" ht="13" x14ac:dyDescent="0.15">
      <c r="A73" s="5"/>
      <c r="B73" s="12">
        <v>17</v>
      </c>
      <c r="C73" s="11" t="s">
        <v>60</v>
      </c>
      <c r="D73" s="11" t="s">
        <v>111</v>
      </c>
      <c r="F73" s="5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ht="13" x14ac:dyDescent="0.15">
      <c r="A74" s="5"/>
      <c r="B74" s="10">
        <v>17</v>
      </c>
      <c r="C74" s="11" t="s">
        <v>60</v>
      </c>
      <c r="D74" s="11" t="s">
        <v>112</v>
      </c>
      <c r="F74" s="5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  <c r="T74" s="5"/>
      <c r="U74" s="5"/>
      <c r="V74" s="5"/>
      <c r="W74" s="5"/>
      <c r="X74" s="5"/>
      <c r="Y74" s="5"/>
      <c r="Z74" s="5"/>
      <c r="AA74" s="5"/>
      <c r="AB74" s="5"/>
      <c r="AC74" s="8">
        <v>38</v>
      </c>
      <c r="AD74" s="5"/>
      <c r="AE74" s="5"/>
      <c r="AF74" s="5"/>
      <c r="AG74" s="5"/>
      <c r="AH74" s="5"/>
      <c r="AI74" s="5"/>
      <c r="AJ74" s="5"/>
      <c r="AK74" s="8">
        <v>2</v>
      </c>
      <c r="AL74" s="5"/>
      <c r="AM74" s="5"/>
      <c r="AN74" s="5"/>
      <c r="AO74" s="5"/>
      <c r="AP74" s="5"/>
      <c r="AQ74" s="5"/>
      <c r="AR74" s="8"/>
      <c r="AS74" s="5"/>
    </row>
    <row r="75" spans="1:45" ht="13" x14ac:dyDescent="0.15">
      <c r="A75" s="5"/>
      <c r="B75" s="12">
        <v>17</v>
      </c>
      <c r="C75" s="11" t="s">
        <v>60</v>
      </c>
      <c r="D75" s="11" t="s">
        <v>113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ht="13" x14ac:dyDescent="0.15">
      <c r="A76" s="1"/>
      <c r="B76" s="10"/>
      <c r="C76" s="11"/>
      <c r="D76" s="13"/>
      <c r="F76" s="5"/>
      <c r="G76" s="5"/>
      <c r="H76" s="8"/>
      <c r="I76" s="5"/>
      <c r="J76" s="8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ht="13" x14ac:dyDescent="0.15">
      <c r="A77" s="1"/>
      <c r="B77" s="10"/>
      <c r="C77" s="11"/>
      <c r="D77" s="13"/>
      <c r="F77" s="5"/>
      <c r="G77" s="5"/>
      <c r="H77" s="8"/>
      <c r="I77" s="5"/>
      <c r="J77" s="8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ht="13" x14ac:dyDescent="0.15">
      <c r="A78" s="1" t="s">
        <v>114</v>
      </c>
      <c r="B78" s="7">
        <v>19</v>
      </c>
      <c r="C78" s="5" t="s">
        <v>43</v>
      </c>
      <c r="D78" s="8" t="s">
        <v>115</v>
      </c>
      <c r="F78" s="5"/>
      <c r="G78" s="5"/>
      <c r="H78" s="8"/>
      <c r="I78" s="5"/>
      <c r="J78" s="8"/>
      <c r="K78" s="5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ht="13" x14ac:dyDescent="0.15">
      <c r="B79" s="9">
        <v>19</v>
      </c>
      <c r="C79" s="5" t="s">
        <v>43</v>
      </c>
      <c r="D79" s="8" t="s">
        <v>116</v>
      </c>
      <c r="F79" s="8"/>
      <c r="G79" s="5"/>
      <c r="H79" s="5"/>
      <c r="I79" s="8"/>
      <c r="J79" s="8"/>
      <c r="K79" s="8"/>
      <c r="L79" s="8"/>
      <c r="M79" s="5"/>
      <c r="N79" s="8"/>
      <c r="O79" s="8"/>
      <c r="P79" s="5"/>
      <c r="Q79" s="8"/>
      <c r="R79" s="8"/>
      <c r="S79" s="5"/>
      <c r="T79" s="5"/>
      <c r="U79" s="5"/>
      <c r="V79" s="5"/>
      <c r="W79" s="5"/>
      <c r="X79" s="8"/>
      <c r="Y79" s="5"/>
      <c r="Z79" s="8"/>
      <c r="AA79" s="5"/>
      <c r="AB79" s="8"/>
      <c r="AC79" s="5"/>
      <c r="AD79" s="5"/>
      <c r="AE79" s="5"/>
      <c r="AF79" s="5"/>
      <c r="AG79" s="5"/>
      <c r="AH79" s="5"/>
      <c r="AI79" s="8"/>
      <c r="AJ79" s="8"/>
      <c r="AK79" s="8"/>
      <c r="AL79" s="8"/>
      <c r="AM79" s="5"/>
      <c r="AN79" s="5"/>
      <c r="AO79" s="8"/>
      <c r="AP79" s="5"/>
      <c r="AQ79" s="8"/>
      <c r="AR79" s="8"/>
      <c r="AS79" s="5"/>
    </row>
    <row r="80" spans="1:45" ht="13" x14ac:dyDescent="0.15">
      <c r="A80" s="5"/>
      <c r="B80" s="7"/>
      <c r="C80" s="5"/>
      <c r="D80" s="5"/>
      <c r="F80" s="8"/>
      <c r="G80" s="5"/>
      <c r="H80" s="5"/>
      <c r="I80" s="8"/>
      <c r="J80" s="5"/>
      <c r="K80" s="8"/>
      <c r="L80" s="5"/>
      <c r="M80" s="5"/>
      <c r="N80" s="8"/>
      <c r="O80" s="5"/>
      <c r="P80" s="5"/>
      <c r="Q80" s="8"/>
      <c r="R80" s="8"/>
      <c r="S80" s="8"/>
      <c r="T80" s="5"/>
      <c r="U80" s="5"/>
      <c r="V80" s="5"/>
      <c r="W80" s="5"/>
      <c r="X80" s="8"/>
      <c r="Y80" s="5"/>
      <c r="Z80" s="8"/>
      <c r="AA80" s="5"/>
      <c r="AB80" s="5"/>
      <c r="AC80" s="5"/>
      <c r="AD80" s="5"/>
      <c r="AE80" s="8"/>
      <c r="AF80" s="5"/>
      <c r="AG80" s="5"/>
      <c r="AH80" s="5"/>
      <c r="AI80" s="8"/>
      <c r="AJ80" s="5"/>
      <c r="AK80" s="8"/>
      <c r="AL80" s="8"/>
      <c r="AM80" s="5"/>
      <c r="AN80" s="5"/>
      <c r="AO80" s="5"/>
      <c r="AP80" s="5"/>
      <c r="AQ80" s="5"/>
      <c r="AR80" s="5"/>
      <c r="AS80" s="5"/>
    </row>
    <row r="81" spans="1:45" ht="13" x14ac:dyDescent="0.15">
      <c r="A81" s="5"/>
      <c r="B81" s="7">
        <v>19</v>
      </c>
      <c r="C81" s="5" t="s">
        <v>43</v>
      </c>
      <c r="D81" s="5" t="s">
        <v>117</v>
      </c>
      <c r="F81" s="8"/>
      <c r="G81" s="5"/>
      <c r="H81" s="5"/>
      <c r="I81" s="8"/>
      <c r="J81" s="5"/>
      <c r="K81" s="8"/>
      <c r="L81" s="5"/>
      <c r="M81" s="5"/>
      <c r="N81" s="8"/>
      <c r="O81" s="5"/>
      <c r="P81" s="5"/>
      <c r="Q81" s="8"/>
      <c r="R81" s="8"/>
      <c r="S81" s="8"/>
      <c r="T81" s="5"/>
      <c r="U81" s="5"/>
      <c r="V81" s="5"/>
      <c r="W81" s="5"/>
      <c r="X81" s="8"/>
      <c r="Y81" s="5"/>
      <c r="Z81" s="8"/>
      <c r="AA81" s="5"/>
      <c r="AB81" s="5"/>
      <c r="AC81" s="5"/>
      <c r="AD81" s="5"/>
      <c r="AE81" s="8"/>
      <c r="AF81" s="5"/>
      <c r="AG81" s="5"/>
      <c r="AH81" s="5"/>
      <c r="AI81" s="8"/>
      <c r="AJ81" s="5"/>
      <c r="AK81" s="8"/>
      <c r="AL81" s="5"/>
      <c r="AM81" s="5"/>
      <c r="AN81" s="5"/>
      <c r="AO81" s="5"/>
      <c r="AP81" s="5"/>
      <c r="AQ81" s="8"/>
      <c r="AR81" s="8"/>
      <c r="AS81" s="5"/>
    </row>
    <row r="82" spans="1:45" ht="13" x14ac:dyDescent="0.15">
      <c r="A82" s="5"/>
      <c r="B82" s="9">
        <v>19</v>
      </c>
      <c r="C82" s="5" t="s">
        <v>47</v>
      </c>
      <c r="D82" s="5" t="s">
        <v>118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8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ht="13" x14ac:dyDescent="0.15">
      <c r="A83" s="5"/>
      <c r="B83" s="7">
        <v>19</v>
      </c>
      <c r="C83" s="5" t="s">
        <v>47</v>
      </c>
      <c r="D83" s="8" t="s">
        <v>119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8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8"/>
      <c r="AR83" s="5"/>
      <c r="AS83" s="5"/>
    </row>
    <row r="84" spans="1:45" ht="13" x14ac:dyDescent="0.15">
      <c r="A84" s="5"/>
      <c r="B84" s="9">
        <v>19</v>
      </c>
      <c r="C84" s="5" t="s">
        <v>50</v>
      </c>
      <c r="D84" s="5" t="s">
        <v>120</v>
      </c>
      <c r="F84" s="5"/>
      <c r="G84" s="5"/>
      <c r="H84" s="5"/>
      <c r="I84" s="5"/>
      <c r="J84" s="5"/>
      <c r="K84" s="8"/>
      <c r="L84" s="5"/>
      <c r="M84" s="5"/>
      <c r="N84" s="5"/>
      <c r="O84" s="5"/>
      <c r="P84" s="5"/>
      <c r="Q84" s="5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8"/>
      <c r="AK84" s="5"/>
      <c r="AL84" s="8"/>
      <c r="AM84" s="5"/>
      <c r="AN84" s="5"/>
      <c r="AO84" s="8"/>
      <c r="AP84" s="5"/>
      <c r="AQ84" s="5"/>
      <c r="AR84" s="5"/>
      <c r="AS84" s="5"/>
    </row>
    <row r="85" spans="1:45" ht="13" x14ac:dyDescent="0.15">
      <c r="A85" s="5"/>
      <c r="B85" s="7">
        <v>19</v>
      </c>
      <c r="C85" s="5" t="s">
        <v>50</v>
      </c>
      <c r="D85" s="5" t="s">
        <v>121</v>
      </c>
      <c r="F85" s="5"/>
      <c r="G85" s="5"/>
      <c r="H85" s="5"/>
      <c r="I85" s="5"/>
      <c r="J85" s="5"/>
      <c r="K85" s="8"/>
      <c r="L85" s="5"/>
      <c r="M85" s="5"/>
      <c r="N85" s="5"/>
      <c r="O85" s="5"/>
      <c r="P85" s="5"/>
      <c r="Q85" s="5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8"/>
      <c r="AK85" s="5"/>
      <c r="AL85" s="8"/>
      <c r="AM85" s="5"/>
      <c r="AN85" s="5"/>
      <c r="AO85" s="8"/>
      <c r="AP85" s="5"/>
      <c r="AQ85" s="5"/>
      <c r="AR85" s="5"/>
      <c r="AS85" s="5"/>
    </row>
    <row r="86" spans="1:45" ht="13" x14ac:dyDescent="0.15">
      <c r="A86" s="5"/>
      <c r="B86" s="12">
        <v>19</v>
      </c>
      <c r="C86" s="11" t="s">
        <v>54</v>
      </c>
      <c r="D86" s="11" t="s">
        <v>122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3" x14ac:dyDescent="0.15">
      <c r="A87" s="5"/>
      <c r="B87" s="10">
        <v>19</v>
      </c>
      <c r="C87" s="11" t="s">
        <v>54</v>
      </c>
      <c r="D87" s="11" t="s">
        <v>123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3" x14ac:dyDescent="0.15">
      <c r="A88" s="5"/>
      <c r="B88" s="12">
        <v>19</v>
      </c>
      <c r="C88" s="11" t="s">
        <v>57</v>
      </c>
      <c r="D88" s="11" t="s">
        <v>124</v>
      </c>
      <c r="F88" s="5"/>
      <c r="G88" s="5"/>
      <c r="H88" s="5"/>
      <c r="I88" s="5"/>
      <c r="J88" s="5"/>
      <c r="K88" s="5"/>
      <c r="L88" s="8"/>
      <c r="M88" s="5"/>
      <c r="N88" s="5"/>
      <c r="O88" s="5"/>
      <c r="P88" s="5"/>
      <c r="Q88" s="5"/>
      <c r="R88" s="8"/>
      <c r="S88" s="8"/>
      <c r="T88" s="5"/>
      <c r="U88" s="5"/>
      <c r="V88" s="5"/>
      <c r="W88" s="5"/>
      <c r="X88" s="8">
        <v>29</v>
      </c>
      <c r="Y88" s="5"/>
      <c r="Z88" s="8"/>
      <c r="AA88" s="5"/>
      <c r="AB88" s="5"/>
      <c r="AC88" s="5"/>
      <c r="AD88" s="5"/>
      <c r="AE88" s="5"/>
      <c r="AF88" s="5"/>
      <c r="AG88" s="8">
        <v>34</v>
      </c>
      <c r="AH88" s="5"/>
      <c r="AI88" s="5"/>
      <c r="AJ88" s="5"/>
      <c r="AK88" s="5"/>
      <c r="AL88" s="8">
        <v>34</v>
      </c>
      <c r="AM88" s="5"/>
      <c r="AN88" s="5"/>
      <c r="AO88" s="5"/>
      <c r="AP88" s="5"/>
      <c r="AQ88" s="5"/>
      <c r="AR88" s="5"/>
      <c r="AS88" s="5"/>
    </row>
    <row r="89" spans="1:45" ht="13" x14ac:dyDescent="0.15">
      <c r="A89" s="5"/>
      <c r="B89" s="10">
        <v>19</v>
      </c>
      <c r="C89" s="11" t="s">
        <v>57</v>
      </c>
      <c r="D89" s="11" t="s">
        <v>125</v>
      </c>
      <c r="F89" s="5"/>
      <c r="G89" s="5"/>
      <c r="H89" s="5"/>
      <c r="I89" s="5"/>
      <c r="J89" s="5"/>
      <c r="K89" s="5"/>
      <c r="L89" s="8"/>
      <c r="M89" s="5"/>
      <c r="N89" s="5"/>
      <c r="O89" s="5"/>
      <c r="P89" s="5"/>
      <c r="Q89" s="5"/>
      <c r="R89" s="8"/>
      <c r="S89" s="5"/>
      <c r="T89" s="5"/>
      <c r="U89" s="5"/>
      <c r="V89" s="5"/>
      <c r="W89" s="5"/>
      <c r="X89" s="8">
        <v>29</v>
      </c>
      <c r="Y89" s="5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3" x14ac:dyDescent="0.15">
      <c r="A90" s="5"/>
      <c r="B90" s="12">
        <v>19</v>
      </c>
      <c r="C90" s="11" t="s">
        <v>60</v>
      </c>
      <c r="D90" s="11" t="s">
        <v>126</v>
      </c>
      <c r="F90" s="8"/>
      <c r="G90" s="5"/>
      <c r="H90" s="5"/>
      <c r="I90" s="8"/>
      <c r="J90" s="5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8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8"/>
      <c r="AR90" s="5"/>
      <c r="AS90" s="5"/>
    </row>
    <row r="91" spans="1:45" ht="13" x14ac:dyDescent="0.15">
      <c r="A91" s="5"/>
      <c r="B91" s="10">
        <v>19</v>
      </c>
      <c r="C91" s="11" t="s">
        <v>60</v>
      </c>
      <c r="D91" s="11" t="s">
        <v>127</v>
      </c>
      <c r="F91" s="8"/>
      <c r="G91" s="5"/>
      <c r="H91" s="5"/>
      <c r="I91" s="8"/>
      <c r="J91" s="5"/>
      <c r="K91" s="5"/>
      <c r="L91" s="5"/>
      <c r="M91" s="5"/>
      <c r="N91" s="5"/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/>
      <c r="AL91" s="8"/>
      <c r="AM91" s="5"/>
      <c r="AN91" s="5"/>
      <c r="AO91" s="8"/>
      <c r="AP91" s="5"/>
      <c r="AQ91" s="5"/>
      <c r="AR91" s="5"/>
      <c r="AS91" s="5"/>
    </row>
    <row r="92" spans="1:45" ht="13" x14ac:dyDescent="0.15">
      <c r="A92" s="5"/>
      <c r="B92" s="12"/>
      <c r="C92" s="11"/>
      <c r="D92" s="11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8">
        <v>34</v>
      </c>
      <c r="AM92" s="5"/>
      <c r="AN92" s="5"/>
      <c r="AO92" s="5"/>
      <c r="AP92" s="5"/>
      <c r="AQ92" s="8"/>
      <c r="AR92" s="5"/>
      <c r="AS92" s="5"/>
    </row>
    <row r="93" spans="1:45" ht="13" x14ac:dyDescent="0.15">
      <c r="A93" s="1"/>
      <c r="B93" s="12">
        <v>19</v>
      </c>
      <c r="C93" s="11" t="s">
        <v>60</v>
      </c>
      <c r="D93" s="11" t="s">
        <v>128</v>
      </c>
      <c r="E93" s="6">
        <v>28</v>
      </c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">
        <v>28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8"/>
      <c r="AM93" s="5"/>
      <c r="AN93" s="5"/>
      <c r="AO93" s="5"/>
      <c r="AP93" s="5"/>
      <c r="AQ93" s="5"/>
      <c r="AR93" s="5"/>
      <c r="AS93" s="5"/>
    </row>
    <row r="94" spans="1:45" ht="13" x14ac:dyDescent="0.15">
      <c r="A94" s="1"/>
      <c r="B94" s="10">
        <v>19</v>
      </c>
      <c r="C94" s="11" t="s">
        <v>60</v>
      </c>
      <c r="D94" s="11" t="s">
        <v>129</v>
      </c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8">
        <v>34</v>
      </c>
      <c r="AM94" s="5"/>
      <c r="AN94" s="5"/>
      <c r="AO94" s="5"/>
      <c r="AP94" s="5"/>
      <c r="AQ94" s="5"/>
      <c r="AR94" s="5"/>
      <c r="AS94" s="5"/>
    </row>
    <row r="95" spans="1:45" ht="13" x14ac:dyDescent="0.15">
      <c r="A95" s="1" t="s">
        <v>130</v>
      </c>
      <c r="B95" s="7">
        <v>20</v>
      </c>
      <c r="C95" s="5" t="s">
        <v>43</v>
      </c>
      <c r="D95" s="5" t="s">
        <v>131</v>
      </c>
      <c r="F95" s="8"/>
      <c r="G95" s="5"/>
      <c r="H95" s="5"/>
      <c r="I95" s="8"/>
      <c r="J95" s="8"/>
      <c r="K95" s="8"/>
      <c r="L95" s="8"/>
      <c r="M95" s="8"/>
      <c r="N95" s="8"/>
      <c r="O95" s="5"/>
      <c r="P95" s="8"/>
      <c r="Q95" s="5"/>
      <c r="R95" s="8"/>
      <c r="S95" s="8"/>
      <c r="T95" s="5"/>
      <c r="U95" s="5"/>
      <c r="V95" s="5"/>
      <c r="W95" s="8"/>
      <c r="X95" s="8"/>
      <c r="Y95" s="8"/>
      <c r="Z95" s="8"/>
      <c r="AA95" s="5"/>
      <c r="AB95" s="5"/>
      <c r="AC95" s="8"/>
      <c r="AD95" s="5"/>
      <c r="AE95" s="5"/>
      <c r="AF95" s="8"/>
      <c r="AG95" s="5"/>
      <c r="AH95" s="8"/>
      <c r="AI95" s="8"/>
      <c r="AJ95" s="5"/>
      <c r="AK95" s="8"/>
      <c r="AL95" s="8"/>
      <c r="AM95" s="5"/>
      <c r="AN95" s="5"/>
      <c r="AO95" s="8"/>
      <c r="AP95" s="8"/>
      <c r="AQ95" s="8"/>
      <c r="AR95" s="8"/>
      <c r="AS95" s="5"/>
    </row>
    <row r="96" spans="1:45" ht="13" x14ac:dyDescent="0.15">
      <c r="B96" s="7"/>
      <c r="C96" s="5"/>
      <c r="D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"/>
      <c r="Y96" s="5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8"/>
      <c r="AL96" s="8"/>
      <c r="AM96" s="5"/>
      <c r="AN96" s="5"/>
      <c r="AO96" s="8"/>
      <c r="AP96" s="8"/>
      <c r="AQ96" s="8"/>
      <c r="AR96" s="5"/>
      <c r="AS96" s="5"/>
    </row>
    <row r="97" spans="1:45" ht="13" x14ac:dyDescent="0.15">
      <c r="B97" s="7">
        <v>20</v>
      </c>
      <c r="C97" s="5" t="s">
        <v>43</v>
      </c>
      <c r="D97" s="8" t="s">
        <v>132</v>
      </c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"/>
      <c r="Y97" s="5"/>
      <c r="Z97" s="8"/>
      <c r="AA97" s="5"/>
      <c r="AB97" s="5"/>
      <c r="AC97" s="5"/>
      <c r="AD97" s="5"/>
      <c r="AE97" s="5"/>
      <c r="AF97" s="5"/>
      <c r="AG97" s="5"/>
      <c r="AH97" s="5"/>
      <c r="AI97" s="8"/>
      <c r="AJ97" s="5"/>
      <c r="AK97" s="8"/>
      <c r="AL97" s="8"/>
      <c r="AM97" s="5"/>
      <c r="AN97" s="5"/>
      <c r="AO97" s="5"/>
      <c r="AP97" s="8"/>
      <c r="AQ97" s="8"/>
      <c r="AR97" s="5"/>
      <c r="AS97" s="5"/>
    </row>
    <row r="98" spans="1:45" ht="13" x14ac:dyDescent="0.15">
      <c r="A98" s="5"/>
      <c r="B98" s="9"/>
      <c r="C98" s="5"/>
      <c r="D98" s="5"/>
      <c r="F98" s="5"/>
      <c r="G98" s="5"/>
      <c r="H98" s="5"/>
      <c r="I98" s="5"/>
      <c r="J98" s="8"/>
      <c r="K98" s="5"/>
      <c r="L98" s="5"/>
      <c r="M98" s="5"/>
      <c r="N98" s="5"/>
      <c r="O98" s="8"/>
      <c r="P98" s="5"/>
      <c r="Q98" s="5"/>
      <c r="R98" s="5"/>
      <c r="S98" s="8"/>
      <c r="T98" s="5"/>
      <c r="U98" s="5"/>
      <c r="V98" s="5"/>
      <c r="W98" s="5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8"/>
      <c r="AM98" s="5"/>
      <c r="AN98" s="5"/>
      <c r="AO98" s="5"/>
      <c r="AP98" s="8"/>
      <c r="AQ98" s="8"/>
      <c r="AR98" s="5"/>
      <c r="AS98" s="5"/>
    </row>
    <row r="99" spans="1:45" ht="13" x14ac:dyDescent="0.15">
      <c r="A99" s="5"/>
      <c r="B99" s="9">
        <v>20</v>
      </c>
      <c r="C99" s="5" t="s">
        <v>43</v>
      </c>
      <c r="D99" s="5" t="s">
        <v>133</v>
      </c>
      <c r="F99" s="5"/>
      <c r="G99" s="5"/>
      <c r="H99" s="5"/>
      <c r="I99" s="5"/>
      <c r="J99" s="8"/>
      <c r="K99" s="5"/>
      <c r="L99" s="5"/>
      <c r="M99" s="5"/>
      <c r="N99" s="5"/>
      <c r="O99" s="8"/>
      <c r="P99" s="5"/>
      <c r="Q99" s="5"/>
      <c r="R99" s="5"/>
      <c r="S99" s="8"/>
      <c r="T99" s="5"/>
      <c r="U99" s="5"/>
      <c r="V99" s="5"/>
      <c r="W99" s="5"/>
      <c r="X99" s="8"/>
      <c r="Y99" s="8"/>
      <c r="Z99" s="8"/>
      <c r="AA99" s="5"/>
      <c r="AB99" s="5"/>
      <c r="AC99" s="8"/>
      <c r="AD99" s="5"/>
      <c r="AE99" s="5"/>
      <c r="AF99" s="5"/>
      <c r="AG99" s="5"/>
      <c r="AH99" s="5"/>
      <c r="AI99" s="8"/>
      <c r="AJ99" s="5"/>
      <c r="AK99" s="5"/>
      <c r="AL99" s="8"/>
      <c r="AM99" s="5"/>
      <c r="AN99" s="5"/>
      <c r="AO99" s="5"/>
      <c r="AP99" s="8"/>
      <c r="AQ99" s="8"/>
      <c r="AR99" s="5"/>
      <c r="AS99" s="5"/>
    </row>
    <row r="100" spans="1:45" ht="13" x14ac:dyDescent="0.15">
      <c r="A100" s="5"/>
      <c r="B100" s="7">
        <v>20</v>
      </c>
      <c r="C100" s="5" t="s">
        <v>43</v>
      </c>
      <c r="D100" s="5" t="s">
        <v>134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8"/>
      <c r="AR100" s="5"/>
      <c r="AS100" s="5"/>
    </row>
    <row r="101" spans="1:45" ht="13" x14ac:dyDescent="0.15">
      <c r="A101" s="5"/>
      <c r="B101" s="9">
        <v>20</v>
      </c>
      <c r="C101" s="5" t="s">
        <v>43</v>
      </c>
      <c r="D101" s="5" t="s">
        <v>135</v>
      </c>
      <c r="F101" s="5"/>
      <c r="G101" s="5"/>
      <c r="H101" s="5"/>
      <c r="I101" s="5"/>
      <c r="J101" s="8"/>
      <c r="K101" s="5"/>
      <c r="L101" s="5"/>
      <c r="M101" s="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"/>
      <c r="Y101" s="5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8"/>
      <c r="AL101" s="5"/>
      <c r="AM101" s="5"/>
      <c r="AN101" s="5"/>
      <c r="AO101" s="5"/>
      <c r="AP101" s="5"/>
      <c r="AQ101" s="8"/>
      <c r="AR101" s="5"/>
      <c r="AS101" s="5"/>
    </row>
    <row r="102" spans="1:45" ht="13" x14ac:dyDescent="0.15">
      <c r="A102" s="5"/>
      <c r="B102" s="7">
        <v>20</v>
      </c>
      <c r="C102" s="5" t="s">
        <v>47</v>
      </c>
      <c r="D102" s="5" t="s">
        <v>136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8"/>
      <c r="AR102" s="5"/>
      <c r="AS102" s="5"/>
    </row>
    <row r="103" spans="1:45" ht="13" x14ac:dyDescent="0.15">
      <c r="A103" s="5"/>
      <c r="B103" s="9">
        <v>20</v>
      </c>
      <c r="C103" s="5" t="s">
        <v>47</v>
      </c>
      <c r="D103" s="5" t="s">
        <v>137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ht="13" x14ac:dyDescent="0.15">
      <c r="A104" s="5"/>
      <c r="B104" s="7">
        <v>20</v>
      </c>
      <c r="C104" s="5" t="s">
        <v>50</v>
      </c>
      <c r="D104" s="5" t="s">
        <v>138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ht="13" x14ac:dyDescent="0.15">
      <c r="A105" s="5"/>
      <c r="B105" s="9">
        <v>20</v>
      </c>
      <c r="C105" s="5" t="s">
        <v>50</v>
      </c>
      <c r="D105" s="5" t="s">
        <v>139</v>
      </c>
      <c r="F105" s="5"/>
      <c r="G105" s="5"/>
      <c r="H105" s="5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/>
      <c r="V105" s="5"/>
      <c r="W105" s="5"/>
      <c r="X105" s="5"/>
      <c r="Y105" s="5"/>
      <c r="Z105" s="5"/>
      <c r="AA105" s="5"/>
      <c r="AB105" s="5"/>
      <c r="AC105" s="8"/>
      <c r="AD105" s="5"/>
      <c r="AE105" s="5"/>
      <c r="AF105" s="5"/>
      <c r="AG105" s="5"/>
      <c r="AH105" s="5"/>
      <c r="AI105" s="8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ht="13" x14ac:dyDescent="0.15">
      <c r="A106" s="5"/>
      <c r="B106" s="10">
        <v>20</v>
      </c>
      <c r="C106" s="11" t="s">
        <v>54</v>
      </c>
      <c r="D106" s="11" t="s">
        <v>140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ht="13" x14ac:dyDescent="0.15">
      <c r="A107" s="5"/>
      <c r="B107" s="12">
        <v>20</v>
      </c>
      <c r="C107" s="11" t="s">
        <v>54</v>
      </c>
      <c r="D107" s="11" t="s">
        <v>141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>
        <v>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ht="13" x14ac:dyDescent="0.15">
      <c r="A108" s="5"/>
      <c r="B108" s="10">
        <v>20</v>
      </c>
      <c r="C108" s="11" t="s">
        <v>57</v>
      </c>
      <c r="D108" s="11" t="s">
        <v>50</v>
      </c>
      <c r="F108" s="8"/>
      <c r="G108" s="5"/>
      <c r="H108" s="5"/>
      <c r="I108" s="5"/>
      <c r="J108" s="5"/>
      <c r="K108" s="5"/>
      <c r="L108" s="5"/>
      <c r="M108" s="8"/>
      <c r="N108" s="5"/>
      <c r="O108" s="5"/>
      <c r="P108" s="5"/>
      <c r="Q108" s="8">
        <v>6</v>
      </c>
      <c r="R108" s="5"/>
      <c r="S108" s="5"/>
      <c r="T108" s="5"/>
      <c r="U108" s="5"/>
      <c r="V108" s="5"/>
      <c r="W108" s="8">
        <v>23</v>
      </c>
      <c r="X108" s="8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/>
      <c r="AJ108" s="5"/>
      <c r="AK108" s="5"/>
      <c r="AL108" s="5"/>
      <c r="AM108" s="5"/>
      <c r="AN108" s="5"/>
      <c r="AO108" s="5"/>
      <c r="AP108" s="5"/>
      <c r="AQ108" s="8"/>
      <c r="AR108" s="5"/>
      <c r="AS108" s="5"/>
    </row>
    <row r="109" spans="1:45" ht="13" x14ac:dyDescent="0.15">
      <c r="A109" s="5"/>
      <c r="B109" s="12">
        <v>20</v>
      </c>
      <c r="C109" s="11" t="s">
        <v>57</v>
      </c>
      <c r="D109" s="11" t="s">
        <v>142</v>
      </c>
      <c r="F109" s="8"/>
      <c r="G109" s="5"/>
      <c r="H109" s="5"/>
      <c r="I109" s="5"/>
      <c r="J109" s="5"/>
      <c r="K109" s="5"/>
      <c r="L109" s="5"/>
      <c r="M109" s="8"/>
      <c r="N109" s="5"/>
      <c r="O109" s="5"/>
      <c r="P109" s="5"/>
      <c r="Q109" s="5"/>
      <c r="R109" s="5"/>
      <c r="S109" s="5"/>
      <c r="T109" s="5"/>
      <c r="U109" s="5"/>
      <c r="V109" s="5"/>
      <c r="W109" s="8">
        <v>23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8"/>
      <c r="AJ109" s="5"/>
      <c r="AK109" s="5"/>
      <c r="AL109" s="5"/>
      <c r="AM109" s="5"/>
      <c r="AN109" s="5"/>
      <c r="AO109" s="5"/>
      <c r="AP109" s="5"/>
      <c r="AQ109" s="8"/>
      <c r="AR109" s="5"/>
      <c r="AS109" s="5"/>
    </row>
    <row r="110" spans="1:45" ht="13" x14ac:dyDescent="0.15">
      <c r="A110" s="5"/>
      <c r="B110" s="10">
        <v>20</v>
      </c>
      <c r="C110" s="11" t="s">
        <v>57</v>
      </c>
      <c r="D110" s="13" t="s">
        <v>143</v>
      </c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8">
        <v>23</v>
      </c>
      <c r="X110" s="8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/>
      <c r="AJ110" s="5"/>
      <c r="AK110" s="5"/>
      <c r="AL110" s="5"/>
      <c r="AM110" s="5"/>
      <c r="AN110" s="5"/>
      <c r="AO110" s="5"/>
      <c r="AP110" s="5"/>
      <c r="AQ110" s="8"/>
      <c r="AR110" s="5"/>
      <c r="AS110" s="5"/>
    </row>
    <row r="111" spans="1:45" ht="13" x14ac:dyDescent="0.15">
      <c r="A111" s="5"/>
      <c r="B111" s="12">
        <v>20</v>
      </c>
      <c r="C111" s="11" t="s">
        <v>60</v>
      </c>
      <c r="D111" s="11" t="s">
        <v>144</v>
      </c>
      <c r="F111" s="5"/>
      <c r="G111" s="8"/>
      <c r="H111" s="5"/>
      <c r="I111" s="5"/>
      <c r="J111" s="5"/>
      <c r="K111" s="5"/>
      <c r="L111" s="5"/>
      <c r="M111" s="8"/>
      <c r="N111" s="5"/>
      <c r="O111" s="5"/>
      <c r="P111" s="5"/>
      <c r="Q111" s="8">
        <v>6</v>
      </c>
      <c r="R111" s="5"/>
      <c r="S111" s="8">
        <v>6</v>
      </c>
      <c r="T111" s="5"/>
      <c r="U111" s="5"/>
      <c r="V111" s="5"/>
      <c r="W111" s="5"/>
      <c r="X111" s="5"/>
      <c r="Y111" s="8">
        <v>6</v>
      </c>
      <c r="Z111" s="8"/>
      <c r="AA111" s="5"/>
      <c r="AB111" s="5"/>
      <c r="AC111" s="8"/>
      <c r="AD111" s="5"/>
      <c r="AE111" s="5"/>
      <c r="AF111" s="5"/>
      <c r="AG111" s="8">
        <v>6</v>
      </c>
      <c r="AH111" s="5"/>
      <c r="AI111" s="8"/>
      <c r="AJ111" s="5"/>
      <c r="AK111" s="5"/>
      <c r="AL111" s="5"/>
      <c r="AM111" s="5"/>
      <c r="AN111" s="5"/>
      <c r="AO111" s="5"/>
      <c r="AP111" s="8">
        <v>23</v>
      </c>
      <c r="AQ111" s="8"/>
      <c r="AR111" s="8">
        <v>6</v>
      </c>
      <c r="AS111" s="5"/>
    </row>
    <row r="112" spans="1:45" ht="13" x14ac:dyDescent="0.15">
      <c r="A112" s="5"/>
      <c r="B112" s="10">
        <v>20</v>
      </c>
      <c r="C112" s="11" t="s">
        <v>60</v>
      </c>
      <c r="D112" s="11" t="s">
        <v>145</v>
      </c>
      <c r="F112" s="5"/>
      <c r="G112" s="8"/>
      <c r="H112" s="5"/>
      <c r="I112" s="5"/>
      <c r="J112" s="5"/>
      <c r="K112" s="5"/>
      <c r="L112" s="5"/>
      <c r="M112" s="8"/>
      <c r="N112" s="5"/>
      <c r="O112" s="5"/>
      <c r="P112" s="5"/>
      <c r="Q112" s="8">
        <v>6</v>
      </c>
      <c r="R112" s="5"/>
      <c r="S112" s="5"/>
      <c r="T112" s="5"/>
      <c r="U112" s="5"/>
      <c r="V112" s="5"/>
      <c r="W112" s="5"/>
      <c r="X112" s="5"/>
      <c r="Y112" s="8">
        <v>6</v>
      </c>
      <c r="Z112" s="8"/>
      <c r="AA112" s="5"/>
      <c r="AB112" s="5"/>
      <c r="AC112" s="8"/>
      <c r="AD112" s="5"/>
      <c r="AE112" s="5"/>
      <c r="AF112" s="5"/>
      <c r="AG112" s="5"/>
      <c r="AH112" s="5"/>
      <c r="AI112" s="8"/>
      <c r="AJ112" s="5"/>
      <c r="AK112" s="5"/>
      <c r="AL112" s="5"/>
      <c r="AM112" s="5"/>
      <c r="AN112" s="5"/>
      <c r="AO112" s="5"/>
      <c r="AP112" s="8">
        <v>23</v>
      </c>
      <c r="AQ112" s="5"/>
      <c r="AR112" s="5"/>
      <c r="AS112" s="5"/>
    </row>
    <row r="113" spans="1:45" ht="13" x14ac:dyDescent="0.15">
      <c r="A113" s="1"/>
      <c r="B113" s="12">
        <v>20</v>
      </c>
      <c r="C113" s="11" t="s">
        <v>60</v>
      </c>
      <c r="D113" s="11" t="s">
        <v>146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">
        <v>23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8"/>
      <c r="AJ113" s="5"/>
      <c r="AK113" s="5"/>
      <c r="AL113" s="5"/>
      <c r="AM113" s="5"/>
      <c r="AN113" s="5"/>
      <c r="AO113" s="5"/>
      <c r="AP113" s="5"/>
      <c r="AQ113" s="8"/>
      <c r="AR113" s="5"/>
      <c r="AS113" s="5"/>
    </row>
    <row r="114" spans="1:45" ht="13" x14ac:dyDescent="0.15">
      <c r="A114" s="1"/>
      <c r="B114" s="10">
        <v>20</v>
      </c>
      <c r="C114" s="11" t="s">
        <v>60</v>
      </c>
      <c r="D114" s="11" t="s">
        <v>147</v>
      </c>
      <c r="F114" s="5"/>
      <c r="G114" s="8">
        <v>29</v>
      </c>
      <c r="H114" s="5"/>
      <c r="I114" s="5"/>
      <c r="J114" s="5"/>
      <c r="K114" s="5"/>
      <c r="L114" s="5"/>
      <c r="M114" s="8">
        <v>28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"/>
      <c r="Y114" s="5"/>
      <c r="Z114" s="5"/>
      <c r="AA114" s="5"/>
      <c r="AB114" s="5"/>
      <c r="AC114" s="5"/>
      <c r="AD114" s="5"/>
      <c r="AE114" s="5"/>
      <c r="AF114" s="8">
        <v>28</v>
      </c>
      <c r="AG114" s="5"/>
      <c r="AH114" s="5"/>
      <c r="AI114" s="5"/>
      <c r="AJ114" s="5"/>
      <c r="AK114" s="8">
        <v>38</v>
      </c>
      <c r="AL114" s="5"/>
      <c r="AM114" s="5"/>
      <c r="AN114" s="5"/>
      <c r="AO114" s="5"/>
      <c r="AP114" s="5"/>
      <c r="AQ114" s="5"/>
      <c r="AR114" s="5"/>
      <c r="AS114" s="5"/>
    </row>
    <row r="115" spans="1:45" ht="13" x14ac:dyDescent="0.15">
      <c r="A115" s="1"/>
      <c r="B115" s="10"/>
      <c r="C115" s="11"/>
      <c r="D115" s="1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8"/>
      <c r="Q115" s="8"/>
      <c r="R115" s="5"/>
      <c r="S115" s="5"/>
      <c r="T115" s="5"/>
      <c r="U115" s="5"/>
      <c r="V115" s="5"/>
      <c r="W115" s="5"/>
      <c r="X115" s="8">
        <v>23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" x14ac:dyDescent="0.15">
      <c r="A116" s="1" t="s">
        <v>148</v>
      </c>
      <c r="B116" s="7">
        <v>22</v>
      </c>
      <c r="C116" s="5" t="s">
        <v>43</v>
      </c>
      <c r="D116" s="5" t="s">
        <v>149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8"/>
      <c r="Q116" s="8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/>
      <c r="AI116" s="5"/>
      <c r="AJ116" s="5"/>
      <c r="AK116" s="5"/>
      <c r="AL116" s="8"/>
      <c r="AM116" s="5"/>
      <c r="AN116" s="5"/>
      <c r="AO116" s="5"/>
      <c r="AP116" s="5"/>
      <c r="AQ116" s="5"/>
      <c r="AR116" s="5"/>
      <c r="AS116" s="5"/>
    </row>
    <row r="117" spans="1:45" ht="13" x14ac:dyDescent="0.15">
      <c r="B117" s="9">
        <v>22</v>
      </c>
      <c r="C117" s="5" t="s">
        <v>43</v>
      </c>
      <c r="D117" s="5" t="s">
        <v>150</v>
      </c>
      <c r="F117" s="8"/>
      <c r="G117" s="5"/>
      <c r="H117" s="5"/>
      <c r="I117" s="8"/>
      <c r="J117" s="8"/>
      <c r="K117" s="5"/>
      <c r="L117" s="5"/>
      <c r="M117" s="8"/>
      <c r="N117" s="8"/>
      <c r="O117" s="5"/>
      <c r="P117" s="8"/>
      <c r="Q117" s="5"/>
      <c r="R117" s="8"/>
      <c r="S117" s="5"/>
      <c r="T117" s="8"/>
      <c r="U117" s="5"/>
      <c r="V117" s="5"/>
      <c r="W117" s="5"/>
      <c r="X117" s="5"/>
      <c r="Y117" s="5"/>
      <c r="Z117" s="8"/>
      <c r="AA117" s="5"/>
      <c r="AB117" s="5"/>
      <c r="AC117" s="8"/>
      <c r="AD117" s="5"/>
      <c r="AE117" s="8"/>
      <c r="AF117" s="8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8"/>
      <c r="AR117" s="5"/>
      <c r="AS117" s="5"/>
    </row>
    <row r="118" spans="1:45" ht="13" x14ac:dyDescent="0.15">
      <c r="A118" s="5"/>
      <c r="B118" s="7">
        <v>22</v>
      </c>
      <c r="C118" s="5" t="s">
        <v>43</v>
      </c>
      <c r="D118" s="5" t="s">
        <v>151</v>
      </c>
      <c r="F118" s="8"/>
      <c r="G118" s="5"/>
      <c r="H118" s="5"/>
      <c r="I118" s="5"/>
      <c r="J118" s="8"/>
      <c r="K118" s="5"/>
      <c r="L118" s="5"/>
      <c r="M118" s="8"/>
      <c r="N118" s="8"/>
      <c r="O118" s="5"/>
      <c r="P118" s="5"/>
      <c r="Q118" s="8"/>
      <c r="R118" s="8"/>
      <c r="S118" s="8"/>
      <c r="T118" s="5"/>
      <c r="U118" s="5"/>
      <c r="V118" s="5"/>
      <c r="W118" s="8"/>
      <c r="X118" s="5"/>
      <c r="Y118" s="8"/>
      <c r="Z118" s="8"/>
      <c r="AA118" s="5"/>
      <c r="AB118" s="8"/>
      <c r="AC118" s="8"/>
      <c r="AD118" s="5"/>
      <c r="AE118" s="5"/>
      <c r="AF118" s="5"/>
      <c r="AG118" s="5"/>
      <c r="AH118" s="5"/>
      <c r="AI118" s="5"/>
      <c r="AJ118" s="5"/>
      <c r="AK118" s="8"/>
      <c r="AL118" s="5"/>
      <c r="AM118" s="5"/>
      <c r="AN118" s="8"/>
      <c r="AO118" s="5"/>
      <c r="AP118" s="5"/>
      <c r="AQ118" s="8"/>
      <c r="AR118" s="8"/>
      <c r="AS118" s="5"/>
    </row>
    <row r="119" spans="1:45" ht="13" x14ac:dyDescent="0.15">
      <c r="A119" s="5"/>
      <c r="B119" s="9"/>
      <c r="C119" s="5"/>
      <c r="D119" s="5"/>
      <c r="F119" s="5"/>
      <c r="G119" s="5"/>
      <c r="H119" s="5"/>
      <c r="I119" s="5"/>
      <c r="J119" s="8"/>
      <c r="K119" s="5"/>
      <c r="L119" s="5"/>
      <c r="M119" s="5"/>
      <c r="N119" s="8"/>
      <c r="O119" s="5"/>
      <c r="P119" s="5"/>
      <c r="Q119" s="5"/>
      <c r="R119" s="8"/>
      <c r="S119" s="8"/>
      <c r="T119" s="5"/>
      <c r="U119" s="5"/>
      <c r="V119" s="5"/>
      <c r="W119" s="5"/>
      <c r="X119" s="5"/>
      <c r="Y119" s="8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" x14ac:dyDescent="0.15">
      <c r="A120" s="5"/>
      <c r="B120" s="9">
        <v>22</v>
      </c>
      <c r="C120" s="5" t="s">
        <v>43</v>
      </c>
      <c r="D120" s="5" t="s">
        <v>152</v>
      </c>
      <c r="F120" s="5"/>
      <c r="G120" s="5"/>
      <c r="H120" s="5"/>
      <c r="I120" s="5"/>
      <c r="J120" s="8"/>
      <c r="K120" s="5"/>
      <c r="L120" s="5"/>
      <c r="M120" s="5"/>
      <c r="N120" s="8"/>
      <c r="O120" s="5"/>
      <c r="P120" s="5"/>
      <c r="Q120" s="5"/>
      <c r="R120" s="8"/>
      <c r="S120" s="8"/>
      <c r="T120" s="5"/>
      <c r="U120" s="5"/>
      <c r="V120" s="5"/>
      <c r="W120" s="5"/>
      <c r="X120" s="5"/>
      <c r="Y120" s="5"/>
      <c r="Z120" s="8"/>
      <c r="AA120" s="5"/>
      <c r="AB120" s="8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8"/>
      <c r="AP120" s="5"/>
      <c r="AQ120" s="8"/>
      <c r="AR120" s="8"/>
      <c r="AS120" s="5"/>
    </row>
    <row r="121" spans="1:45" ht="13" x14ac:dyDescent="0.15">
      <c r="A121" s="5"/>
      <c r="B121" s="9">
        <v>22</v>
      </c>
      <c r="C121" s="8" t="s">
        <v>43</v>
      </c>
      <c r="D121" s="8" t="s">
        <v>153</v>
      </c>
      <c r="F121" s="8"/>
      <c r="G121" s="5"/>
      <c r="H121" s="5"/>
      <c r="I121" s="5"/>
      <c r="J121" s="5"/>
      <c r="K121" s="5"/>
      <c r="L121" s="5"/>
      <c r="M121" s="5"/>
      <c r="N121" s="8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3" x14ac:dyDescent="0.15">
      <c r="A122" s="5"/>
      <c r="B122" s="7">
        <v>22</v>
      </c>
      <c r="C122" s="5" t="s">
        <v>43</v>
      </c>
      <c r="D122" s="5" t="s">
        <v>154</v>
      </c>
      <c r="F122" s="8"/>
      <c r="G122" s="8"/>
      <c r="H122" s="5"/>
      <c r="I122" s="5"/>
      <c r="J122" s="8"/>
      <c r="K122" s="5"/>
      <c r="L122" s="5"/>
      <c r="M122" s="5"/>
      <c r="N122" s="8"/>
      <c r="O122" s="5"/>
      <c r="P122" s="8"/>
      <c r="Q122" s="5"/>
      <c r="R122" s="8"/>
      <c r="S122" s="5"/>
      <c r="T122" s="5"/>
      <c r="U122" s="5"/>
      <c r="V122" s="5"/>
      <c r="W122" s="8"/>
      <c r="X122" s="8"/>
      <c r="Y122" s="8"/>
      <c r="Z122" s="8"/>
      <c r="AA122" s="8"/>
      <c r="AB122" s="8"/>
      <c r="AC122" s="8"/>
      <c r="AD122" s="5"/>
      <c r="AE122" s="8"/>
      <c r="AF122" s="8"/>
      <c r="AG122" s="5"/>
      <c r="AH122" s="8"/>
      <c r="AI122" s="5"/>
      <c r="AJ122" s="5"/>
      <c r="AK122" s="5"/>
      <c r="AL122" s="8"/>
      <c r="AM122" s="5"/>
      <c r="AN122" s="5"/>
      <c r="AO122" s="5"/>
      <c r="AP122" s="5"/>
      <c r="AQ122" s="8"/>
      <c r="AR122" s="5"/>
      <c r="AS122" s="5"/>
    </row>
    <row r="123" spans="1:45" ht="13" x14ac:dyDescent="0.15">
      <c r="A123" s="5"/>
      <c r="B123" s="9">
        <v>22</v>
      </c>
      <c r="C123" s="5" t="s">
        <v>43</v>
      </c>
      <c r="D123" s="5" t="s">
        <v>155</v>
      </c>
      <c r="F123" s="5"/>
      <c r="G123" s="8"/>
      <c r="H123" s="5"/>
      <c r="I123" s="5"/>
      <c r="J123" s="8"/>
      <c r="K123" s="5"/>
      <c r="L123" s="5"/>
      <c r="M123" s="5"/>
      <c r="N123" s="8"/>
      <c r="O123" s="5"/>
      <c r="P123" s="5"/>
      <c r="Q123" s="5"/>
      <c r="R123" s="5"/>
      <c r="S123" s="5"/>
      <c r="T123" s="8"/>
      <c r="U123" s="5"/>
      <c r="V123" s="5"/>
      <c r="W123" s="8"/>
      <c r="X123" s="5"/>
      <c r="Y123" s="5"/>
      <c r="Z123" s="8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8"/>
      <c r="AP123" s="5"/>
      <c r="AQ123" s="8"/>
      <c r="AR123" s="5"/>
      <c r="AS123" s="5"/>
    </row>
    <row r="124" spans="1:45" ht="13" x14ac:dyDescent="0.15">
      <c r="A124" s="5"/>
      <c r="B124" s="7">
        <v>22</v>
      </c>
      <c r="C124" s="5" t="s">
        <v>43</v>
      </c>
      <c r="D124" s="5" t="s">
        <v>156</v>
      </c>
      <c r="F124" s="5"/>
      <c r="G124" s="5"/>
      <c r="H124" s="5"/>
      <c r="I124" s="5"/>
      <c r="J124" s="5"/>
      <c r="K124" s="5"/>
      <c r="L124" s="5"/>
      <c r="M124" s="8"/>
      <c r="N124" s="5"/>
      <c r="O124" s="5"/>
      <c r="P124" s="8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ht="13" x14ac:dyDescent="0.15">
      <c r="A125" s="5"/>
      <c r="B125" s="9">
        <v>22</v>
      </c>
      <c r="C125" s="5" t="s">
        <v>47</v>
      </c>
      <c r="D125" s="5" t="s">
        <v>157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3" x14ac:dyDescent="0.15">
      <c r="A126" s="5"/>
      <c r="B126" s="7">
        <v>22</v>
      </c>
      <c r="C126" s="5" t="s">
        <v>47</v>
      </c>
      <c r="D126" s="5" t="s">
        <v>158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ht="13" x14ac:dyDescent="0.15">
      <c r="A127" s="5"/>
      <c r="B127" s="9">
        <v>22</v>
      </c>
      <c r="C127" s="5" t="s">
        <v>50</v>
      </c>
      <c r="D127" s="5" t="s">
        <v>159</v>
      </c>
      <c r="F127" s="5"/>
      <c r="G127" s="5"/>
      <c r="H127" s="5"/>
      <c r="I127" s="5"/>
      <c r="J127" s="5"/>
      <c r="K127" s="5"/>
      <c r="L127" s="5"/>
      <c r="M127" s="5"/>
      <c r="N127" s="8"/>
      <c r="O127" s="5"/>
      <c r="P127" s="5"/>
      <c r="Q127" s="5"/>
      <c r="R127" s="5"/>
      <c r="S127" s="8"/>
      <c r="T127" s="5"/>
      <c r="U127" s="5"/>
      <c r="V127" s="5"/>
      <c r="W127" s="5"/>
      <c r="X127" s="5"/>
      <c r="Y127" s="5"/>
      <c r="Z127" s="5"/>
      <c r="AA127" s="5"/>
      <c r="AB127" s="5"/>
      <c r="AC127" s="8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8"/>
      <c r="AR127" s="5"/>
      <c r="AS127" s="5"/>
    </row>
    <row r="128" spans="1:45" ht="13" x14ac:dyDescent="0.15">
      <c r="A128" s="5"/>
      <c r="B128" s="7">
        <v>22</v>
      </c>
      <c r="C128" s="5" t="s">
        <v>50</v>
      </c>
      <c r="D128" s="5" t="s">
        <v>160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/>
      <c r="AC128" s="8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8"/>
      <c r="AR128" s="5"/>
      <c r="AS128" s="5"/>
    </row>
    <row r="129" spans="1:45" ht="13" x14ac:dyDescent="0.15">
      <c r="A129" s="5"/>
      <c r="B129" s="9">
        <v>22</v>
      </c>
      <c r="C129" s="5" t="s">
        <v>50</v>
      </c>
      <c r="D129" s="5" t="s">
        <v>161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8"/>
      <c r="AR129" s="5"/>
      <c r="AS129" s="5"/>
    </row>
    <row r="130" spans="1:45" ht="13" x14ac:dyDescent="0.15">
      <c r="A130" s="5"/>
      <c r="B130" s="10">
        <v>22</v>
      </c>
      <c r="C130" s="11" t="s">
        <v>54</v>
      </c>
      <c r="D130" s="11" t="s">
        <v>162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>
        <v>19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8"/>
      <c r="AS130" s="5"/>
    </row>
    <row r="131" spans="1:45" ht="13" x14ac:dyDescent="0.15">
      <c r="A131" s="5"/>
      <c r="B131" s="12">
        <v>22</v>
      </c>
      <c r="C131" s="11" t="s">
        <v>54</v>
      </c>
      <c r="D131" s="11" t="s">
        <v>163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ht="13" x14ac:dyDescent="0.15">
      <c r="A132" s="5"/>
      <c r="B132" s="10">
        <v>22</v>
      </c>
      <c r="C132" s="11" t="s">
        <v>54</v>
      </c>
      <c r="D132" s="11" t="s">
        <v>164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3" x14ac:dyDescent="0.15">
      <c r="A133" s="5"/>
      <c r="B133" s="12">
        <v>22</v>
      </c>
      <c r="C133" s="11" t="s">
        <v>54</v>
      </c>
      <c r="D133" s="11" t="s">
        <v>165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13" x14ac:dyDescent="0.15">
      <c r="A134" s="5"/>
      <c r="B134" s="10">
        <v>22</v>
      </c>
      <c r="C134" s="11" t="s">
        <v>57</v>
      </c>
      <c r="D134" s="11" t="s">
        <v>166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8">
        <v>23</v>
      </c>
      <c r="AH134" s="5"/>
      <c r="AI134" s="5"/>
      <c r="AJ134" s="5"/>
      <c r="AK134" s="5"/>
      <c r="AL134" s="5"/>
      <c r="AM134" s="5"/>
      <c r="AN134" s="5"/>
      <c r="AO134" s="8"/>
      <c r="AP134" s="5"/>
      <c r="AQ134" s="5"/>
      <c r="AR134" s="5"/>
      <c r="AS134" s="5"/>
    </row>
    <row r="135" spans="1:45" ht="13" x14ac:dyDescent="0.15">
      <c r="A135" s="5"/>
      <c r="B135" s="12">
        <v>22</v>
      </c>
      <c r="C135" s="11" t="s">
        <v>57</v>
      </c>
      <c r="D135" s="11" t="s">
        <v>167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8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8"/>
      <c r="AC135" s="5"/>
      <c r="AD135" s="5"/>
      <c r="AE135" s="8">
        <v>38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3" x14ac:dyDescent="0.15">
      <c r="A136" s="5"/>
      <c r="B136" s="10">
        <v>22</v>
      </c>
      <c r="C136" s="11" t="s">
        <v>60</v>
      </c>
      <c r="D136" s="11" t="s">
        <v>168</v>
      </c>
      <c r="F136" s="5"/>
      <c r="G136" s="5"/>
      <c r="H136" s="5"/>
      <c r="I136" s="5"/>
      <c r="J136" s="8"/>
      <c r="K136" s="5"/>
      <c r="L136" s="5"/>
      <c r="M136" s="8"/>
      <c r="N136" s="5"/>
      <c r="O136" s="5"/>
      <c r="P136" s="5"/>
      <c r="Q136" s="5"/>
      <c r="R136" s="5"/>
      <c r="S136" s="8"/>
      <c r="T136" s="5"/>
      <c r="U136" s="5"/>
      <c r="V136" s="5"/>
      <c r="W136" s="5"/>
      <c r="X136" s="5"/>
      <c r="Y136" s="5"/>
      <c r="Z136" s="8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8"/>
      <c r="AN136" s="5"/>
      <c r="AO136" s="5"/>
      <c r="AP136" s="5"/>
      <c r="AQ136" s="8"/>
      <c r="AR136" s="8"/>
      <c r="AS136" s="5"/>
    </row>
    <row r="137" spans="1:45" ht="13" x14ac:dyDescent="0.15">
      <c r="A137" s="5"/>
      <c r="B137" s="12">
        <v>22</v>
      </c>
      <c r="C137" s="11" t="s">
        <v>60</v>
      </c>
      <c r="D137" s="11" t="s">
        <v>169</v>
      </c>
      <c r="F137" s="8"/>
      <c r="G137" s="5"/>
      <c r="H137" s="5"/>
      <c r="I137" s="5"/>
      <c r="J137" s="5"/>
      <c r="K137" s="5"/>
      <c r="L137" s="5"/>
      <c r="M137" s="8"/>
      <c r="N137" s="8"/>
      <c r="O137" s="5"/>
      <c r="P137" s="5"/>
      <c r="Q137" s="8"/>
      <c r="R137" s="5"/>
      <c r="S137" s="8"/>
      <c r="T137" s="5"/>
      <c r="U137" s="5"/>
      <c r="V137" s="5"/>
      <c r="W137" s="5"/>
      <c r="X137" s="5"/>
      <c r="Y137" s="5"/>
      <c r="Z137" s="8"/>
      <c r="AA137" s="5"/>
      <c r="AB137" s="5"/>
      <c r="AC137" s="8"/>
      <c r="AD137" s="5"/>
      <c r="AE137" s="5"/>
      <c r="AF137" s="5"/>
      <c r="AG137" s="5"/>
      <c r="AH137" s="5"/>
      <c r="AI137" s="5"/>
      <c r="AJ137" s="5"/>
      <c r="AK137" s="5"/>
      <c r="AL137" s="5"/>
      <c r="AM137" s="8"/>
      <c r="AN137" s="5"/>
      <c r="AO137" s="5"/>
      <c r="AP137" s="5"/>
      <c r="AQ137" s="8"/>
      <c r="AR137" s="8"/>
      <c r="AS137" s="5"/>
    </row>
    <row r="138" spans="1:45" ht="13" x14ac:dyDescent="0.15">
      <c r="A138" s="5"/>
      <c r="B138" s="10">
        <v>22</v>
      </c>
      <c r="C138" s="11" t="s">
        <v>60</v>
      </c>
      <c r="D138" s="13" t="s">
        <v>170</v>
      </c>
      <c r="F138" s="8"/>
      <c r="G138" s="5"/>
      <c r="H138" s="5"/>
      <c r="I138" s="5"/>
      <c r="J138" s="5"/>
      <c r="K138" s="5"/>
      <c r="L138" s="5"/>
      <c r="M138" s="5"/>
      <c r="N138" s="8"/>
      <c r="O138" s="5"/>
      <c r="P138" s="5"/>
      <c r="Q138" s="5"/>
      <c r="R138" s="8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8"/>
      <c r="AD138" s="5"/>
      <c r="AE138" s="5"/>
      <c r="AF138" s="5"/>
      <c r="AG138" s="5"/>
      <c r="AH138" s="5"/>
      <c r="AI138" s="5"/>
      <c r="AJ138" s="5"/>
      <c r="AK138" s="8">
        <v>29</v>
      </c>
      <c r="AL138" s="5"/>
      <c r="AM138" s="5"/>
      <c r="AN138" s="5"/>
      <c r="AO138" s="5"/>
      <c r="AP138" s="5"/>
      <c r="AQ138" s="8"/>
      <c r="AR138" s="5"/>
      <c r="AS138" s="5"/>
    </row>
    <row r="139" spans="1:45" ht="13" x14ac:dyDescent="0.15">
      <c r="A139" s="1"/>
      <c r="B139" s="10"/>
      <c r="C139" s="11"/>
      <c r="D139" s="11"/>
      <c r="F139" s="5"/>
      <c r="G139" s="5"/>
      <c r="H139" s="5"/>
      <c r="I139" s="5"/>
      <c r="J139" s="8"/>
      <c r="K139" s="8"/>
      <c r="L139" s="5"/>
      <c r="M139" s="8"/>
      <c r="N139" s="8"/>
      <c r="O139" s="8"/>
      <c r="P139" s="5"/>
      <c r="Q139" s="8"/>
      <c r="R139" s="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" x14ac:dyDescent="0.15">
      <c r="A140" s="1"/>
      <c r="B140" s="10"/>
      <c r="C140" s="11"/>
      <c r="D140" s="11"/>
      <c r="F140" s="5"/>
      <c r="G140" s="5"/>
      <c r="H140" s="5"/>
      <c r="I140" s="5"/>
      <c r="J140" s="8"/>
      <c r="K140" s="8"/>
      <c r="L140" s="5"/>
      <c r="M140" s="8"/>
      <c r="N140" s="8"/>
      <c r="O140" s="8"/>
      <c r="P140" s="5"/>
      <c r="Q140" s="8"/>
      <c r="R140" s="8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" x14ac:dyDescent="0.15">
      <c r="A141" s="1" t="s">
        <v>171</v>
      </c>
      <c r="B141" s="7">
        <v>23</v>
      </c>
      <c r="C141" s="5" t="s">
        <v>43</v>
      </c>
      <c r="D141" s="5" t="s">
        <v>172</v>
      </c>
      <c r="F141" s="5"/>
      <c r="G141" s="5"/>
      <c r="H141" s="5"/>
      <c r="I141" s="5"/>
      <c r="J141" s="8"/>
      <c r="K141" s="8"/>
      <c r="L141" s="5"/>
      <c r="M141" s="8"/>
      <c r="N141" s="8"/>
      <c r="O141" s="8"/>
      <c r="P141" s="5"/>
      <c r="Q141" s="8"/>
      <c r="R141" s="8"/>
      <c r="S141" s="5"/>
      <c r="T141" s="5"/>
      <c r="U141" s="5"/>
      <c r="V141" s="5"/>
      <c r="W141" s="5"/>
      <c r="X141" s="5"/>
      <c r="Y141" s="8"/>
      <c r="Z141" s="5"/>
      <c r="AA141" s="5"/>
      <c r="AB141" s="8"/>
      <c r="AC141" s="5"/>
      <c r="AD141" s="5"/>
      <c r="AE141" s="8"/>
      <c r="AF141" s="8"/>
      <c r="AG141" s="8"/>
      <c r="AH141" s="8"/>
      <c r="AI141" s="8"/>
      <c r="AJ141" s="5"/>
      <c r="AK141" s="8"/>
      <c r="AL141" s="5"/>
      <c r="AM141" s="8"/>
      <c r="AN141" s="5"/>
      <c r="AO141" s="5"/>
      <c r="AP141" s="5"/>
      <c r="AQ141" s="5"/>
      <c r="AR141" s="5"/>
      <c r="AS141" s="5"/>
    </row>
    <row r="142" spans="1:45" ht="13" x14ac:dyDescent="0.15">
      <c r="B142" s="9"/>
      <c r="C142" s="5"/>
      <c r="D142" s="5"/>
      <c r="F142" s="5"/>
      <c r="G142" s="5"/>
      <c r="H142" s="5"/>
      <c r="I142" s="5"/>
      <c r="J142" s="8"/>
      <c r="K142" s="5"/>
      <c r="L142" s="5"/>
      <c r="M142" s="8"/>
      <c r="N142" s="5"/>
      <c r="O142" s="8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8"/>
      <c r="AC142" s="5"/>
      <c r="AD142" s="5"/>
      <c r="AE142" s="5"/>
      <c r="AF142" s="5"/>
      <c r="AG142" s="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" x14ac:dyDescent="0.15">
      <c r="B143" s="9">
        <v>23</v>
      </c>
      <c r="C143" s="5" t="s">
        <v>43</v>
      </c>
      <c r="D143" s="5" t="s">
        <v>173</v>
      </c>
      <c r="F143" s="5"/>
      <c r="G143" s="5"/>
      <c r="H143" s="5"/>
      <c r="I143" s="5"/>
      <c r="J143" s="8"/>
      <c r="K143" s="5"/>
      <c r="L143" s="5"/>
      <c r="M143" s="8"/>
      <c r="N143" s="5"/>
      <c r="O143" s="5"/>
      <c r="P143" s="5"/>
      <c r="Q143" s="5"/>
      <c r="R143" s="8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8"/>
      <c r="AN143" s="5"/>
      <c r="AO143" s="5"/>
      <c r="AP143" s="5"/>
      <c r="AQ143" s="5"/>
      <c r="AR143" s="5"/>
      <c r="AS143" s="5"/>
    </row>
    <row r="144" spans="1:45" ht="13" x14ac:dyDescent="0.15">
      <c r="A144" s="5"/>
      <c r="B144" s="7">
        <v>23</v>
      </c>
      <c r="C144" s="5" t="s">
        <v>43</v>
      </c>
      <c r="D144" s="5" t="s">
        <v>174</v>
      </c>
      <c r="F144" s="5"/>
      <c r="G144" s="5"/>
      <c r="H144" s="5"/>
      <c r="I144" s="5"/>
      <c r="J144" s="8"/>
      <c r="K144" s="5"/>
      <c r="L144" s="5"/>
      <c r="M144" s="8"/>
      <c r="N144" s="5"/>
      <c r="O144" s="5"/>
      <c r="P144" s="5"/>
      <c r="Q144" s="5"/>
      <c r="R144" s="8"/>
      <c r="S144" s="5"/>
      <c r="T144" s="5"/>
      <c r="U144" s="5"/>
      <c r="V144" s="5"/>
      <c r="W144" s="5"/>
      <c r="X144" s="8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8"/>
      <c r="AL144" s="5"/>
      <c r="AM144" s="8"/>
      <c r="AN144" s="5"/>
      <c r="AO144" s="5"/>
      <c r="AP144" s="5"/>
      <c r="AQ144" s="5"/>
      <c r="AR144" s="5"/>
      <c r="AS144" s="5"/>
    </row>
    <row r="145" spans="1:45" ht="13" x14ac:dyDescent="0.15">
      <c r="A145" s="5"/>
      <c r="B145" s="9">
        <v>23</v>
      </c>
      <c r="C145" s="5" t="s">
        <v>43</v>
      </c>
      <c r="D145" s="5" t="s">
        <v>175</v>
      </c>
      <c r="F145" s="5"/>
      <c r="G145" s="5"/>
      <c r="H145" s="5"/>
      <c r="I145" s="5"/>
      <c r="J145" s="5"/>
      <c r="K145" s="8"/>
      <c r="L145" s="5"/>
      <c r="M145" s="5"/>
      <c r="N145" s="8"/>
      <c r="O145" s="8"/>
      <c r="P145" s="5"/>
      <c r="Q145" s="8"/>
      <c r="R145" s="5"/>
      <c r="S145" s="5"/>
      <c r="T145" s="5"/>
      <c r="U145" s="5"/>
      <c r="V145" s="5"/>
      <c r="W145" s="5"/>
      <c r="X145" s="5"/>
      <c r="Y145" s="5"/>
      <c r="Z145" s="8"/>
      <c r="AA145" s="5"/>
      <c r="AB145" s="8"/>
      <c r="AC145" s="5"/>
      <c r="AD145" s="5"/>
      <c r="AE145" s="5"/>
      <c r="AF145" s="5"/>
      <c r="AG145" s="8"/>
      <c r="AH145" s="5"/>
      <c r="AI145" s="8"/>
      <c r="AJ145" s="5"/>
      <c r="AK145" s="8"/>
      <c r="AL145" s="5"/>
      <c r="AM145" s="5"/>
      <c r="AN145" s="5"/>
      <c r="AO145" s="8"/>
      <c r="AP145" s="5"/>
      <c r="AQ145" s="5"/>
      <c r="AR145" s="5"/>
      <c r="AS145" s="5"/>
    </row>
    <row r="146" spans="1:45" ht="13" x14ac:dyDescent="0.15">
      <c r="A146" s="5"/>
      <c r="B146" s="7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8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" x14ac:dyDescent="0.15">
      <c r="A147" s="5"/>
      <c r="B147" s="7">
        <v>23</v>
      </c>
      <c r="C147" s="5" t="s">
        <v>43</v>
      </c>
      <c r="D147" s="5" t="s">
        <v>176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13" x14ac:dyDescent="0.15">
      <c r="A148" s="5"/>
      <c r="B148" s="9">
        <v>23</v>
      </c>
      <c r="C148" s="5" t="s">
        <v>43</v>
      </c>
      <c r="D148" s="5" t="s">
        <v>177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/>
      <c r="AI148" s="5"/>
      <c r="AJ148" s="5"/>
      <c r="AK148" s="8"/>
      <c r="AL148" s="5"/>
      <c r="AM148" s="5"/>
      <c r="AN148" s="5"/>
      <c r="AO148" s="5"/>
      <c r="AP148" s="5"/>
      <c r="AQ148" s="5"/>
      <c r="AR148" s="5"/>
      <c r="AS148" s="5"/>
    </row>
    <row r="149" spans="1:45" ht="13" x14ac:dyDescent="0.15">
      <c r="A149" s="5"/>
      <c r="B149" s="7">
        <v>23</v>
      </c>
      <c r="C149" s="5" t="s">
        <v>47</v>
      </c>
      <c r="D149" s="5" t="s">
        <v>178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ht="13" x14ac:dyDescent="0.15">
      <c r="A150" s="5"/>
      <c r="B150" s="9">
        <v>23</v>
      </c>
      <c r="C150" s="5" t="s">
        <v>50</v>
      </c>
      <c r="D150" s="5" t="s">
        <v>179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8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ht="13" x14ac:dyDescent="0.15">
      <c r="A151" s="5"/>
      <c r="B151" s="7">
        <v>23</v>
      </c>
      <c r="C151" s="5" t="s">
        <v>50</v>
      </c>
      <c r="D151" s="5" t="s">
        <v>180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ht="13" x14ac:dyDescent="0.15">
      <c r="A152" s="5"/>
      <c r="B152" s="12">
        <v>23</v>
      </c>
      <c r="C152" s="11" t="s">
        <v>54</v>
      </c>
      <c r="D152" s="11" t="s">
        <v>50</v>
      </c>
      <c r="F152" s="5"/>
      <c r="G152" s="5"/>
      <c r="H152" s="5"/>
      <c r="I152" s="5"/>
      <c r="J152" s="5"/>
      <c r="K152" s="8">
        <v>38</v>
      </c>
      <c r="L152" s="5"/>
      <c r="M152" s="8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8"/>
      <c r="AN152" s="5"/>
      <c r="AO152" s="5"/>
      <c r="AP152" s="5"/>
      <c r="AQ152" s="5"/>
      <c r="AR152" s="5"/>
      <c r="AS152" s="5"/>
    </row>
    <row r="153" spans="1:45" ht="13" x14ac:dyDescent="0.15">
      <c r="A153" s="5"/>
      <c r="B153" s="10">
        <v>23</v>
      </c>
      <c r="C153" s="11" t="s">
        <v>54</v>
      </c>
      <c r="D153" s="11" t="s">
        <v>181</v>
      </c>
      <c r="F153" s="5"/>
      <c r="G153" s="5"/>
      <c r="H153" s="5"/>
      <c r="I153" s="5"/>
      <c r="J153" s="5"/>
      <c r="K153" s="8">
        <v>38</v>
      </c>
      <c r="L153" s="5"/>
      <c r="M153" s="8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8">
        <v>34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3" x14ac:dyDescent="0.15">
      <c r="A154" s="5"/>
      <c r="B154" s="12">
        <v>23</v>
      </c>
      <c r="C154" s="11" t="s">
        <v>57</v>
      </c>
      <c r="D154" s="11" t="s">
        <v>182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8">
        <v>17</v>
      </c>
      <c r="AH154" s="5"/>
      <c r="AI154" s="5"/>
      <c r="AJ154" s="5"/>
      <c r="AK154" s="8"/>
      <c r="AL154" s="5"/>
      <c r="AM154" s="5"/>
      <c r="AN154" s="5"/>
      <c r="AO154" s="5"/>
      <c r="AP154" s="5"/>
      <c r="AQ154" s="5"/>
      <c r="AR154" s="5"/>
      <c r="AS154" s="5"/>
    </row>
    <row r="155" spans="1:45" ht="13" x14ac:dyDescent="0.15">
      <c r="A155" s="5"/>
      <c r="B155" s="10">
        <v>23</v>
      </c>
      <c r="C155" s="11" t="s">
        <v>57</v>
      </c>
      <c r="D155" s="11" t="s">
        <v>183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8"/>
      <c r="AL155" s="5"/>
      <c r="AM155" s="5"/>
      <c r="AN155" s="5"/>
      <c r="AO155" s="5"/>
      <c r="AP155" s="5"/>
      <c r="AQ155" s="5"/>
      <c r="AR155" s="5"/>
      <c r="AS155" s="5"/>
    </row>
    <row r="156" spans="1:45" ht="13" x14ac:dyDescent="0.15">
      <c r="A156" s="5"/>
      <c r="B156" s="12">
        <v>23</v>
      </c>
      <c r="C156" s="11" t="s">
        <v>57</v>
      </c>
      <c r="D156" s="11" t="s">
        <v>184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3" x14ac:dyDescent="0.15">
      <c r="A157" s="5"/>
      <c r="B157" s="10">
        <v>23</v>
      </c>
      <c r="C157" s="11" t="s">
        <v>60</v>
      </c>
      <c r="D157" s="11" t="s">
        <v>185</v>
      </c>
      <c r="F157" s="5"/>
      <c r="G157" s="5"/>
      <c r="H157" s="5"/>
      <c r="I157" s="5"/>
      <c r="J157" s="5"/>
      <c r="K157" s="5"/>
      <c r="L157" s="5"/>
      <c r="M157" s="8"/>
      <c r="N157" s="8">
        <v>28</v>
      </c>
      <c r="O157" s="5"/>
      <c r="P157" s="5"/>
      <c r="Q157" s="5"/>
      <c r="R157" s="8"/>
      <c r="S157" s="5"/>
      <c r="T157" s="5"/>
      <c r="U157" s="5"/>
      <c r="V157" s="5"/>
      <c r="W157" s="5"/>
      <c r="X157" s="8">
        <v>1</v>
      </c>
      <c r="Y157" s="5"/>
      <c r="Z157" s="5"/>
      <c r="AA157" s="5"/>
      <c r="AB157" s="5"/>
      <c r="AC157" s="5"/>
      <c r="AD157" s="5"/>
      <c r="AE157" s="5"/>
      <c r="AF157" s="5"/>
      <c r="AG157" s="8">
        <v>34</v>
      </c>
      <c r="AH157" s="8">
        <v>19</v>
      </c>
      <c r="AI157" s="5"/>
      <c r="AJ157" s="5"/>
      <c r="AK157" s="5"/>
      <c r="AL157" s="8">
        <v>20</v>
      </c>
      <c r="AM157" s="8"/>
      <c r="AN157" s="5"/>
      <c r="AO157" s="5"/>
      <c r="AP157" s="5"/>
      <c r="AQ157" s="5"/>
      <c r="AR157" s="5"/>
      <c r="AS157" s="5"/>
    </row>
    <row r="158" spans="1:45" ht="13" x14ac:dyDescent="0.15">
      <c r="A158" s="5"/>
      <c r="B158" s="12">
        <v>23</v>
      </c>
      <c r="C158" s="11" t="s">
        <v>60</v>
      </c>
      <c r="D158" s="11" t="s">
        <v>186</v>
      </c>
      <c r="F158" s="5"/>
      <c r="G158" s="5"/>
      <c r="H158" s="5"/>
      <c r="I158" s="5"/>
      <c r="J158" s="8"/>
      <c r="K158" s="5"/>
      <c r="L158" s="5"/>
      <c r="M158" s="5"/>
      <c r="N158" s="5"/>
      <c r="O158" s="5"/>
      <c r="P158" s="5"/>
      <c r="Q158" s="5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3" x14ac:dyDescent="0.15">
      <c r="A159" s="5"/>
      <c r="B159" s="10">
        <v>23</v>
      </c>
      <c r="C159" s="11" t="s">
        <v>60</v>
      </c>
      <c r="D159" s="11" t="s">
        <v>187</v>
      </c>
      <c r="F159" s="5"/>
      <c r="G159" s="5"/>
      <c r="H159" s="5"/>
      <c r="I159" s="5"/>
      <c r="J159" s="8"/>
      <c r="K159" s="5"/>
      <c r="L159" s="5"/>
      <c r="M159" s="8"/>
      <c r="N159" s="8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8"/>
      <c r="AN159" s="5"/>
      <c r="AO159" s="5"/>
      <c r="AP159" s="5"/>
      <c r="AQ159" s="5"/>
      <c r="AR159" s="5"/>
      <c r="AS159" s="5"/>
    </row>
    <row r="160" spans="1:45" ht="13" x14ac:dyDescent="0.15">
      <c r="A160" s="5"/>
      <c r="B160" s="12">
        <v>23</v>
      </c>
      <c r="C160" s="11" t="s">
        <v>60</v>
      </c>
      <c r="D160" s="11" t="s">
        <v>188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8"/>
      <c r="AN160" s="5"/>
      <c r="AO160" s="5"/>
      <c r="AP160" s="5"/>
      <c r="AQ160" s="5"/>
      <c r="AR160" s="5"/>
      <c r="AS160" s="5"/>
    </row>
    <row r="161" spans="1:45" ht="13" x14ac:dyDescent="0.15">
      <c r="A161" s="1"/>
      <c r="B161" s="10"/>
      <c r="C161" s="11"/>
      <c r="D161" s="13"/>
      <c r="F161" s="8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  <c r="V161" s="8"/>
      <c r="W161" s="8"/>
      <c r="X161" s="8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3" x14ac:dyDescent="0.15">
      <c r="A162" s="1"/>
      <c r="B162" s="10"/>
      <c r="C162" s="11"/>
      <c r="D162" s="13"/>
      <c r="F162" s="8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  <c r="V162" s="8"/>
      <c r="W162" s="8"/>
      <c r="X162" s="8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3" x14ac:dyDescent="0.15">
      <c r="A163" s="1" t="s">
        <v>189</v>
      </c>
      <c r="B163" s="7">
        <v>28</v>
      </c>
      <c r="C163" s="5" t="s">
        <v>43</v>
      </c>
      <c r="D163" s="8" t="s">
        <v>190</v>
      </c>
      <c r="F163" s="8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5"/>
      <c r="U163" s="5"/>
      <c r="V163" s="8"/>
      <c r="W163" s="8"/>
      <c r="X163" s="8"/>
      <c r="Y163" s="8"/>
      <c r="Z163" s="8"/>
      <c r="AA163" s="5"/>
      <c r="AB163" s="8"/>
      <c r="AC163" s="5"/>
      <c r="AD163" s="8"/>
      <c r="AE163" s="8"/>
      <c r="AF163" s="8"/>
      <c r="AG163" s="8"/>
      <c r="AH163" s="8"/>
      <c r="AI163" s="8"/>
      <c r="AJ163" s="5"/>
      <c r="AK163" s="8"/>
      <c r="AL163" s="8"/>
      <c r="AM163" s="8"/>
      <c r="AN163" s="8"/>
      <c r="AO163" s="8"/>
      <c r="AP163" s="8"/>
      <c r="AQ163" s="8"/>
      <c r="AR163" s="8"/>
      <c r="AS163" s="5"/>
    </row>
    <row r="164" spans="1:45" ht="13" x14ac:dyDescent="0.15">
      <c r="B164" s="9"/>
      <c r="C164" s="5"/>
      <c r="D164" s="5"/>
      <c r="F164" s="5"/>
      <c r="G164" s="5"/>
      <c r="H164" s="8"/>
      <c r="I164" s="5"/>
      <c r="J164" s="5"/>
      <c r="K164" s="8"/>
      <c r="L164" s="5"/>
      <c r="M164" s="8"/>
      <c r="N164" s="5"/>
      <c r="O164" s="5"/>
      <c r="P164" s="5"/>
      <c r="Q164" s="5"/>
      <c r="R164" s="5"/>
      <c r="S164" s="5"/>
      <c r="T164" s="5"/>
      <c r="U164" s="5"/>
      <c r="V164" s="8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/>
      <c r="AI164" s="5"/>
      <c r="AJ164" s="5"/>
      <c r="AK164" s="8"/>
      <c r="AL164" s="5"/>
      <c r="AM164" s="5"/>
      <c r="AN164" s="5"/>
      <c r="AO164" s="5"/>
      <c r="AP164" s="5"/>
      <c r="AQ164" s="5"/>
      <c r="AR164" s="8"/>
      <c r="AS164" s="5"/>
    </row>
    <row r="165" spans="1:45" ht="13" x14ac:dyDescent="0.15">
      <c r="B165" s="9">
        <v>28</v>
      </c>
      <c r="C165" s="5" t="s">
        <v>43</v>
      </c>
      <c r="D165" s="5" t="s">
        <v>191</v>
      </c>
      <c r="F165" s="5"/>
      <c r="G165" s="5"/>
      <c r="H165" s="8"/>
      <c r="I165" s="5"/>
      <c r="J165" s="5"/>
      <c r="K165" s="8"/>
      <c r="L165" s="8"/>
      <c r="M165" s="8"/>
      <c r="N165" s="5"/>
      <c r="O165" s="5"/>
      <c r="P165" s="5"/>
      <c r="Q165" s="8"/>
      <c r="R165" s="8"/>
      <c r="S165" s="5"/>
      <c r="T165" s="5"/>
      <c r="U165" s="8"/>
      <c r="V165" s="5"/>
      <c r="W165" s="5"/>
      <c r="X165" s="5"/>
      <c r="Y165" s="5"/>
      <c r="Z165" s="8"/>
      <c r="AA165" s="5"/>
      <c r="AB165" s="8"/>
      <c r="AC165" s="5"/>
      <c r="AD165" s="5"/>
      <c r="AE165" s="5"/>
      <c r="AF165" s="5"/>
      <c r="AG165" s="5"/>
      <c r="AH165" s="5"/>
      <c r="AI165" s="8"/>
      <c r="AJ165" s="5"/>
      <c r="AK165" s="5"/>
      <c r="AL165" s="8"/>
      <c r="AM165" s="5"/>
      <c r="AN165" s="5"/>
      <c r="AO165" s="5"/>
      <c r="AP165" s="5"/>
      <c r="AQ165" s="8"/>
      <c r="AR165" s="5"/>
      <c r="AS165" s="5"/>
    </row>
    <row r="166" spans="1:45" ht="13" x14ac:dyDescent="0.15">
      <c r="A166" s="5"/>
      <c r="B166" s="7"/>
      <c r="C166" s="5"/>
      <c r="D166" s="5"/>
      <c r="F166" s="5"/>
      <c r="G166" s="5"/>
      <c r="H166" s="5"/>
      <c r="I166" s="5"/>
      <c r="J166" s="5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" x14ac:dyDescent="0.15">
      <c r="A167" s="5"/>
      <c r="B167" s="7">
        <v>28</v>
      </c>
      <c r="C167" s="5" t="s">
        <v>43</v>
      </c>
      <c r="D167" s="5" t="s">
        <v>192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/>
      <c r="AJ167" s="5"/>
      <c r="AK167" s="5"/>
      <c r="AL167" s="5"/>
      <c r="AM167" s="5"/>
      <c r="AN167" s="5"/>
      <c r="AO167" s="5"/>
      <c r="AP167" s="5"/>
      <c r="AQ167" s="8"/>
      <c r="AR167" s="5"/>
      <c r="AS167" s="5"/>
    </row>
    <row r="168" spans="1:45" ht="13" x14ac:dyDescent="0.15">
      <c r="A168" s="5"/>
      <c r="B168" s="9">
        <v>28</v>
      </c>
      <c r="C168" s="5" t="s">
        <v>43</v>
      </c>
      <c r="D168" s="5" t="s">
        <v>193</v>
      </c>
      <c r="F168" s="5"/>
      <c r="G168" s="5"/>
      <c r="H168" s="5"/>
      <c r="I168" s="5"/>
      <c r="J168" s="5"/>
      <c r="K168" s="8"/>
      <c r="L168" s="5"/>
      <c r="M168" s="5"/>
      <c r="N168" s="5"/>
      <c r="O168" s="5"/>
      <c r="P168" s="5"/>
      <c r="Q168" s="5"/>
      <c r="R168" s="8"/>
      <c r="S168" s="5"/>
      <c r="T168" s="5"/>
      <c r="U168" s="5"/>
      <c r="V168" s="5"/>
      <c r="W168" s="5"/>
      <c r="X168" s="5"/>
      <c r="Y168" s="5"/>
      <c r="Z168" s="8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8"/>
      <c r="AR168" s="5"/>
      <c r="AS168" s="5"/>
    </row>
    <row r="169" spans="1:45" ht="13" x14ac:dyDescent="0.15">
      <c r="A169" s="5"/>
      <c r="B169" s="7">
        <v>28</v>
      </c>
      <c r="C169" s="5" t="s">
        <v>43</v>
      </c>
      <c r="D169" s="5" t="s">
        <v>194</v>
      </c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8"/>
      <c r="AP169" s="5"/>
      <c r="AQ169" s="8"/>
      <c r="AR169" s="5"/>
      <c r="AS169" s="5"/>
    </row>
    <row r="170" spans="1:45" ht="13" x14ac:dyDescent="0.15">
      <c r="A170" s="5"/>
      <c r="B170" s="9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8"/>
      <c r="O170" s="5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8"/>
      <c r="AR170" s="5"/>
      <c r="AS170" s="5"/>
    </row>
    <row r="171" spans="1:45" ht="13" x14ac:dyDescent="0.15">
      <c r="A171" s="5"/>
      <c r="B171" s="9">
        <v>28</v>
      </c>
      <c r="C171" s="5" t="s">
        <v>47</v>
      </c>
      <c r="D171" s="5" t="s">
        <v>195</v>
      </c>
      <c r="F171" s="5"/>
      <c r="G171" s="5"/>
      <c r="H171" s="5"/>
      <c r="I171" s="5"/>
      <c r="J171" s="5"/>
      <c r="K171" s="5"/>
      <c r="L171" s="5"/>
      <c r="M171" s="5"/>
      <c r="N171" s="8"/>
      <c r="O171" s="5"/>
      <c r="P171" s="8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8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3" x14ac:dyDescent="0.15">
      <c r="A172" s="5"/>
      <c r="B172" s="7">
        <v>28</v>
      </c>
      <c r="C172" s="5" t="s">
        <v>50</v>
      </c>
      <c r="D172" s="5" t="s">
        <v>196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8"/>
      <c r="AR172" s="5"/>
      <c r="AS172" s="5"/>
    </row>
    <row r="173" spans="1:45" ht="13" x14ac:dyDescent="0.15">
      <c r="A173" s="5"/>
      <c r="B173" s="9">
        <v>28</v>
      </c>
      <c r="C173" s="5" t="s">
        <v>50</v>
      </c>
      <c r="D173" s="8" t="s">
        <v>197</v>
      </c>
      <c r="F173" s="5"/>
      <c r="G173" s="5"/>
      <c r="H173" s="5"/>
      <c r="I173" s="5"/>
      <c r="J173" s="5"/>
      <c r="K173" s="5"/>
      <c r="L173" s="5"/>
      <c r="M173" s="5"/>
      <c r="N173" s="5"/>
      <c r="O173" s="8"/>
      <c r="P173" s="5"/>
      <c r="Q173" s="5"/>
      <c r="R173" s="5"/>
      <c r="S173" s="5"/>
      <c r="T173" s="5"/>
      <c r="U173" s="5"/>
      <c r="V173" s="8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8"/>
      <c r="AJ173" s="5"/>
      <c r="AK173" s="5"/>
      <c r="AL173" s="5"/>
      <c r="AM173" s="5"/>
      <c r="AN173" s="5"/>
      <c r="AO173" s="5"/>
      <c r="AP173" s="5"/>
      <c r="AQ173" s="8"/>
      <c r="AR173" s="5"/>
      <c r="AS173" s="5"/>
    </row>
    <row r="174" spans="1:45" ht="13" x14ac:dyDescent="0.15">
      <c r="A174" s="5"/>
      <c r="B174" s="10">
        <v>28</v>
      </c>
      <c r="C174" s="11" t="s">
        <v>54</v>
      </c>
      <c r="D174" s="11" t="s">
        <v>198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8">
        <v>1</v>
      </c>
      <c r="AH174" s="8">
        <v>23</v>
      </c>
      <c r="AI174" s="5"/>
      <c r="AJ174" s="5"/>
      <c r="AK174" s="5"/>
      <c r="AL174" s="5"/>
      <c r="AM174" s="5"/>
      <c r="AN174" s="5"/>
      <c r="AO174" s="5"/>
      <c r="AP174" s="8">
        <v>22</v>
      </c>
      <c r="AQ174" s="5"/>
      <c r="AR174" s="5"/>
      <c r="AS174" s="5"/>
    </row>
    <row r="175" spans="1:45" ht="13" x14ac:dyDescent="0.15">
      <c r="A175" s="5"/>
      <c r="B175" s="12">
        <v>28</v>
      </c>
      <c r="C175" s="11" t="s">
        <v>54</v>
      </c>
      <c r="D175" s="11" t="s">
        <v>199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8">
        <v>1</v>
      </c>
      <c r="AH175" s="5"/>
      <c r="AI175" s="5"/>
      <c r="AJ175" s="5"/>
      <c r="AK175" s="5"/>
      <c r="AL175" s="8"/>
      <c r="AM175" s="5"/>
      <c r="AN175" s="5"/>
      <c r="AO175" s="5"/>
      <c r="AP175" s="8">
        <v>22</v>
      </c>
      <c r="AQ175" s="5"/>
      <c r="AR175" s="5"/>
      <c r="AS175" s="5"/>
    </row>
    <row r="176" spans="1:45" ht="13" x14ac:dyDescent="0.15">
      <c r="A176" s="5"/>
      <c r="B176" s="10">
        <v>28</v>
      </c>
      <c r="C176" s="11" t="s">
        <v>57</v>
      </c>
      <c r="D176" s="11" t="s">
        <v>200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>
        <v>34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8"/>
      <c r="AP176" s="5"/>
      <c r="AQ176" s="5"/>
      <c r="AR176" s="8">
        <v>23</v>
      </c>
      <c r="AS176" s="5"/>
    </row>
    <row r="177" spans="1:45" ht="13" x14ac:dyDescent="0.15">
      <c r="A177" s="5"/>
      <c r="B177" s="10">
        <v>28</v>
      </c>
      <c r="C177" s="11" t="s">
        <v>57</v>
      </c>
      <c r="D177" s="11" t="s">
        <v>201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8"/>
      <c r="AJ177" s="5"/>
      <c r="AK177" s="5"/>
      <c r="AL177" s="5"/>
      <c r="AM177" s="5"/>
      <c r="AN177" s="5"/>
      <c r="AO177" s="8"/>
      <c r="AP177" s="5"/>
      <c r="AQ177" s="5"/>
      <c r="AR177" s="8">
        <v>20</v>
      </c>
      <c r="AS177" s="5"/>
    </row>
    <row r="178" spans="1:45" ht="13" x14ac:dyDescent="0.15">
      <c r="A178" s="5"/>
      <c r="B178" s="12">
        <v>28</v>
      </c>
      <c r="C178" s="11" t="s">
        <v>57</v>
      </c>
      <c r="D178" s="11" t="s">
        <v>202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8"/>
      <c r="AJ178" s="5"/>
      <c r="AK178" s="5"/>
      <c r="AL178" s="5"/>
      <c r="AM178" s="5"/>
      <c r="AN178" s="5"/>
      <c r="AO178" s="8"/>
      <c r="AP178" s="5"/>
      <c r="AQ178" s="5"/>
      <c r="AR178" s="5"/>
      <c r="AS178" s="5"/>
    </row>
    <row r="179" spans="1:45" ht="13" x14ac:dyDescent="0.15">
      <c r="A179" s="5"/>
      <c r="B179" s="10">
        <v>28</v>
      </c>
      <c r="C179" s="11" t="s">
        <v>60</v>
      </c>
      <c r="D179" s="11" t="s">
        <v>203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/>
      <c r="AA179" s="5"/>
      <c r="AB179" s="5"/>
      <c r="AC179" s="5"/>
      <c r="AD179" s="8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8"/>
      <c r="AR179" s="5"/>
      <c r="AS179" s="5"/>
    </row>
    <row r="180" spans="1:45" ht="13" x14ac:dyDescent="0.15">
      <c r="A180" s="5"/>
      <c r="B180" s="12">
        <v>28</v>
      </c>
      <c r="C180" s="11" t="s">
        <v>60</v>
      </c>
      <c r="D180" s="11" t="s">
        <v>204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3" x14ac:dyDescent="0.15">
      <c r="A181" s="5"/>
      <c r="B181" s="10">
        <v>28</v>
      </c>
      <c r="C181" s="11" t="s">
        <v>60</v>
      </c>
      <c r="D181" s="11" t="s">
        <v>205</v>
      </c>
      <c r="F181" s="5"/>
      <c r="G181" s="5"/>
      <c r="H181" s="5"/>
      <c r="I181" s="8"/>
      <c r="J181" s="5"/>
      <c r="K181" s="5"/>
      <c r="L181" s="5"/>
      <c r="M181" s="5"/>
      <c r="N181" s="5"/>
      <c r="O181" s="5"/>
      <c r="P181" s="5"/>
      <c r="Q181" s="8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8">
        <v>20</v>
      </c>
      <c r="AH181" s="8">
        <v>23</v>
      </c>
      <c r="AI181" s="5"/>
      <c r="AJ181" s="5"/>
      <c r="AK181" s="8">
        <v>34</v>
      </c>
      <c r="AL181" s="5"/>
      <c r="AM181" s="5"/>
      <c r="AN181" s="5"/>
      <c r="AO181" s="8"/>
      <c r="AP181" s="5"/>
      <c r="AQ181" s="5"/>
      <c r="AR181" s="5"/>
      <c r="AS181" s="5"/>
    </row>
    <row r="182" spans="1:45" ht="13" x14ac:dyDescent="0.15">
      <c r="A182" s="1"/>
      <c r="B182" s="12">
        <v>28</v>
      </c>
      <c r="C182" s="11" t="s">
        <v>60</v>
      </c>
      <c r="D182" s="11" t="s">
        <v>206</v>
      </c>
      <c r="F182" s="5"/>
      <c r="G182" s="5"/>
      <c r="H182" s="5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8">
        <v>34</v>
      </c>
      <c r="AL182" s="5"/>
      <c r="AM182" s="5"/>
      <c r="AN182" s="5"/>
      <c r="AO182" s="5"/>
      <c r="AP182" s="5"/>
      <c r="AQ182" s="5"/>
      <c r="AR182" s="5"/>
      <c r="AS182" s="5"/>
    </row>
    <row r="183" spans="1:45" ht="13" x14ac:dyDescent="0.15">
      <c r="A183" s="1"/>
      <c r="B183" s="10"/>
      <c r="C183" s="11"/>
      <c r="D183" s="11"/>
      <c r="F183" s="8"/>
      <c r="G183" s="5"/>
      <c r="H183" s="8"/>
      <c r="I183" s="5"/>
      <c r="J183" s="8"/>
      <c r="K183" s="5"/>
      <c r="L183" s="8"/>
      <c r="M183" s="8"/>
      <c r="N183" s="5"/>
      <c r="O183" s="8"/>
      <c r="P183" s="8"/>
      <c r="Q183" s="5"/>
      <c r="R183" s="8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" x14ac:dyDescent="0.15">
      <c r="A184" s="1" t="s">
        <v>207</v>
      </c>
      <c r="B184" s="7">
        <v>29</v>
      </c>
      <c r="C184" s="5" t="s">
        <v>43</v>
      </c>
      <c r="D184" s="5" t="s">
        <v>208</v>
      </c>
      <c r="E184" s="6"/>
      <c r="F184" s="8"/>
      <c r="G184" s="5"/>
      <c r="H184" s="8"/>
      <c r="I184" s="5"/>
      <c r="J184" s="8"/>
      <c r="K184" s="5"/>
      <c r="L184" s="8"/>
      <c r="M184" s="8"/>
      <c r="N184" s="5"/>
      <c r="O184" s="8"/>
      <c r="P184" s="8"/>
      <c r="Q184" s="5"/>
      <c r="R184" s="8"/>
      <c r="S184" s="5"/>
      <c r="T184" s="5"/>
      <c r="U184" s="5"/>
      <c r="V184" s="5"/>
      <c r="W184" s="8"/>
      <c r="X184" s="5"/>
      <c r="Y184" s="8"/>
      <c r="Z184" s="8"/>
      <c r="AA184" s="5"/>
      <c r="AB184" s="8"/>
      <c r="AC184" s="5"/>
      <c r="AD184" s="5"/>
      <c r="AE184" s="5"/>
      <c r="AF184" s="8"/>
      <c r="AG184" s="8"/>
      <c r="AH184" s="5"/>
      <c r="AI184" s="8"/>
      <c r="AJ184" s="5"/>
      <c r="AK184" s="8"/>
      <c r="AL184" s="8"/>
      <c r="AM184" s="5"/>
      <c r="AN184" s="5"/>
      <c r="AO184" s="8"/>
      <c r="AP184" s="5"/>
      <c r="AQ184" s="8"/>
      <c r="AR184" s="5"/>
      <c r="AS184" s="5"/>
    </row>
    <row r="185" spans="1:45" ht="13" x14ac:dyDescent="0.15">
      <c r="B185" s="7"/>
      <c r="C185" s="5"/>
      <c r="D185" s="8"/>
      <c r="F185" s="8"/>
      <c r="G185" s="5"/>
      <c r="H185" s="5"/>
      <c r="I185" s="5"/>
      <c r="J185" s="8"/>
      <c r="K185" s="5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8"/>
      <c r="AM185" s="5"/>
      <c r="AN185" s="5"/>
      <c r="AO185" s="5"/>
      <c r="AP185" s="5"/>
      <c r="AQ185" s="5"/>
      <c r="AR185" s="5"/>
      <c r="AS185" s="5"/>
    </row>
    <row r="186" spans="1:45" ht="13" x14ac:dyDescent="0.15">
      <c r="B186" s="7">
        <v>29</v>
      </c>
      <c r="C186" s="5" t="s">
        <v>43</v>
      </c>
      <c r="D186" s="8" t="s">
        <v>209</v>
      </c>
      <c r="E186" s="6"/>
      <c r="F186" s="8"/>
      <c r="G186" s="5"/>
      <c r="H186" s="5"/>
      <c r="I186" s="5"/>
      <c r="J186" s="8"/>
      <c r="K186" s="5"/>
      <c r="L186" s="5"/>
      <c r="M186" s="5"/>
      <c r="N186" s="5"/>
      <c r="O186" s="8"/>
      <c r="P186" s="5"/>
      <c r="Q186" s="5"/>
      <c r="R186" s="5"/>
      <c r="S186" s="5"/>
      <c r="T186" s="8"/>
      <c r="U186" s="5"/>
      <c r="V186" s="5"/>
      <c r="W186" s="8"/>
      <c r="X186" s="8"/>
      <c r="Y186" s="5"/>
      <c r="Z186" s="8"/>
      <c r="AA186" s="5"/>
      <c r="AB186" s="8"/>
      <c r="AC186" s="5"/>
      <c r="AD186" s="5"/>
      <c r="AE186" s="5"/>
      <c r="AF186" s="5"/>
      <c r="AG186" s="5"/>
      <c r="AH186" s="5"/>
      <c r="AI186" s="8"/>
      <c r="AJ186" s="5"/>
      <c r="AK186" s="8"/>
      <c r="AL186" s="8"/>
      <c r="AM186" s="5"/>
      <c r="AN186" s="5"/>
      <c r="AO186" s="8"/>
      <c r="AP186" s="5"/>
      <c r="AQ186" s="8"/>
      <c r="AR186" s="5"/>
      <c r="AS186" s="5"/>
    </row>
    <row r="187" spans="1:45" ht="13" x14ac:dyDescent="0.15">
      <c r="B187" s="9"/>
      <c r="C187" s="5"/>
      <c r="D187" s="5"/>
      <c r="F187" s="5"/>
      <c r="G187" s="5"/>
      <c r="H187" s="5"/>
      <c r="I187" s="5"/>
      <c r="J187" s="8"/>
      <c r="K187" s="5"/>
      <c r="L187" s="5"/>
      <c r="M187" s="8"/>
      <c r="N187" s="5"/>
      <c r="O187" s="5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8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" x14ac:dyDescent="0.15">
      <c r="A188" s="5"/>
      <c r="B188" s="9">
        <v>29</v>
      </c>
      <c r="C188" s="5" t="s">
        <v>43</v>
      </c>
      <c r="D188" s="5" t="s">
        <v>210</v>
      </c>
      <c r="F188" s="5"/>
      <c r="G188" s="5"/>
      <c r="H188" s="5"/>
      <c r="I188" s="5"/>
      <c r="J188" s="8"/>
      <c r="K188" s="5"/>
      <c r="L188" s="5"/>
      <c r="M188" s="8"/>
      <c r="N188" s="5"/>
      <c r="O188" s="5"/>
      <c r="P188" s="8"/>
      <c r="Q188" s="5"/>
      <c r="R188" s="5"/>
      <c r="S188" s="5"/>
      <c r="T188" s="5"/>
      <c r="U188" s="5"/>
      <c r="V188" s="5"/>
      <c r="W188" s="5"/>
      <c r="X188" s="5"/>
      <c r="Y188" s="5"/>
      <c r="Z188" s="8"/>
      <c r="AA188" s="5"/>
      <c r="AB188" s="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8"/>
      <c r="AR188" s="5"/>
      <c r="AS188" s="5"/>
    </row>
    <row r="189" spans="1:45" ht="13" x14ac:dyDescent="0.15">
      <c r="A189" s="5"/>
      <c r="B189" s="7">
        <v>29</v>
      </c>
      <c r="C189" s="5" t="s">
        <v>43</v>
      </c>
      <c r="D189" s="5" t="s">
        <v>211</v>
      </c>
      <c r="F189" s="5"/>
      <c r="G189" s="5"/>
      <c r="H189" s="5"/>
      <c r="I189" s="5"/>
      <c r="J189" s="5"/>
      <c r="K189" s="5"/>
      <c r="L189" s="5"/>
      <c r="M189" s="5"/>
      <c r="N189" s="8"/>
      <c r="O189" s="8"/>
      <c r="P189" s="5"/>
      <c r="Q189" s="5"/>
      <c r="R189" s="8"/>
      <c r="S189" s="5"/>
      <c r="T189" s="5"/>
      <c r="U189" s="5"/>
      <c r="V189" s="5"/>
      <c r="W189" s="8"/>
      <c r="X189" s="5"/>
      <c r="Y189" s="8"/>
      <c r="Z189" s="5"/>
      <c r="AA189" s="5"/>
      <c r="AB189" s="8"/>
      <c r="AC189" s="5"/>
      <c r="AD189" s="5"/>
      <c r="AE189" s="5"/>
      <c r="AF189" s="5"/>
      <c r="AG189" s="5"/>
      <c r="AH189" s="5"/>
      <c r="AI189" s="8"/>
      <c r="AJ189" s="5"/>
      <c r="AK189" s="5"/>
      <c r="AL189" s="5"/>
      <c r="AM189" s="5"/>
      <c r="AN189" s="5"/>
      <c r="AO189" s="5"/>
      <c r="AP189" s="5"/>
      <c r="AQ189" s="8"/>
      <c r="AR189" s="5"/>
      <c r="AS189" s="5"/>
    </row>
    <row r="190" spans="1:45" ht="13" x14ac:dyDescent="0.15">
      <c r="A190" s="5"/>
      <c r="B190" s="9">
        <v>29</v>
      </c>
      <c r="C190" s="5" t="s">
        <v>47</v>
      </c>
      <c r="D190" s="5" t="s">
        <v>212</v>
      </c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8"/>
      <c r="Q190" s="5"/>
      <c r="R190" s="5"/>
      <c r="S190" s="5"/>
      <c r="T190" s="5"/>
      <c r="U190" s="5"/>
      <c r="V190" s="5"/>
      <c r="W190" s="5"/>
      <c r="X190" s="5"/>
      <c r="Y190" s="5"/>
      <c r="Z190" s="8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8"/>
      <c r="AP190" s="5"/>
      <c r="AQ190" s="5"/>
      <c r="AR190" s="5"/>
      <c r="AS190" s="5"/>
    </row>
    <row r="191" spans="1:45" ht="13" x14ac:dyDescent="0.15">
      <c r="A191" s="5"/>
      <c r="B191" s="7">
        <v>29</v>
      </c>
      <c r="C191" s="5" t="s">
        <v>47</v>
      </c>
      <c r="D191" s="5" t="s">
        <v>213</v>
      </c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8"/>
      <c r="AP191" s="5"/>
      <c r="AQ191" s="5"/>
      <c r="AR191" s="5"/>
      <c r="AS191" s="5"/>
    </row>
    <row r="192" spans="1:45" ht="13" x14ac:dyDescent="0.15">
      <c r="A192" s="5"/>
      <c r="B192" s="9">
        <v>29</v>
      </c>
      <c r="C192" s="5" t="s">
        <v>50</v>
      </c>
      <c r="D192" s="5" t="s">
        <v>120</v>
      </c>
      <c r="F192" s="5"/>
      <c r="G192" s="5"/>
      <c r="H192" s="5"/>
      <c r="I192" s="5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8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ht="13" x14ac:dyDescent="0.15">
      <c r="A193" s="5"/>
      <c r="B193" s="7">
        <v>29</v>
      </c>
      <c r="C193" s="5" t="s">
        <v>50</v>
      </c>
      <c r="D193" s="5" t="s">
        <v>214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8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3" x14ac:dyDescent="0.15">
      <c r="A194" s="5"/>
      <c r="B194" s="12">
        <v>29</v>
      </c>
      <c r="C194" s="11" t="s">
        <v>54</v>
      </c>
      <c r="D194" s="11" t="s">
        <v>215</v>
      </c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ht="13" x14ac:dyDescent="0.15">
      <c r="A195" s="5"/>
      <c r="B195" s="10">
        <v>29</v>
      </c>
      <c r="C195" s="11" t="s">
        <v>54</v>
      </c>
      <c r="D195" s="13" t="s">
        <v>216</v>
      </c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ht="13" x14ac:dyDescent="0.15">
      <c r="A196" s="5"/>
      <c r="B196" s="10">
        <v>29</v>
      </c>
      <c r="C196" s="11" t="s">
        <v>54</v>
      </c>
      <c r="D196" s="13" t="s">
        <v>217</v>
      </c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3" x14ac:dyDescent="0.15">
      <c r="A197" s="5"/>
      <c r="B197" s="12">
        <v>29</v>
      </c>
      <c r="C197" s="11" t="s">
        <v>54</v>
      </c>
      <c r="D197" s="11" t="s">
        <v>218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3" x14ac:dyDescent="0.15">
      <c r="A198" s="5"/>
      <c r="B198" s="10">
        <v>29</v>
      </c>
      <c r="C198" s="11" t="s">
        <v>57</v>
      </c>
      <c r="D198" s="13" t="s">
        <v>219</v>
      </c>
      <c r="F198" s="5"/>
      <c r="G198" s="8">
        <v>17</v>
      </c>
      <c r="H198" s="5"/>
      <c r="I198" s="5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>
        <v>23</v>
      </c>
      <c r="X198" s="8">
        <v>2</v>
      </c>
      <c r="Y198" s="5"/>
      <c r="Z198" s="5"/>
      <c r="AA198" s="5"/>
      <c r="AB198" s="5"/>
      <c r="AC198" s="5"/>
      <c r="AD198" s="5"/>
      <c r="AE198" s="5"/>
      <c r="AF198" s="5"/>
      <c r="AG198" s="8">
        <v>20</v>
      </c>
      <c r="AH198" s="5"/>
      <c r="AI198" s="5"/>
      <c r="AJ198" s="5"/>
      <c r="AK198" s="5"/>
      <c r="AL198" s="8">
        <v>20</v>
      </c>
      <c r="AM198" s="5"/>
      <c r="AN198" s="5"/>
      <c r="AO198" s="5"/>
      <c r="AP198" s="5"/>
      <c r="AQ198" s="8">
        <v>19</v>
      </c>
      <c r="AR198" s="8">
        <v>6</v>
      </c>
      <c r="AS198" s="5"/>
    </row>
    <row r="199" spans="1:45" ht="13" x14ac:dyDescent="0.15">
      <c r="A199" s="5"/>
      <c r="B199" s="12">
        <v>29</v>
      </c>
      <c r="C199" s="11" t="s">
        <v>60</v>
      </c>
      <c r="D199" s="11" t="s">
        <v>220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8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8">
        <v>20</v>
      </c>
      <c r="AK199" s="5"/>
      <c r="AL199" s="5"/>
      <c r="AM199" s="5"/>
      <c r="AN199" s="5"/>
      <c r="AO199" s="5"/>
      <c r="AP199" s="8">
        <v>1</v>
      </c>
      <c r="AQ199" s="5"/>
      <c r="AR199" s="5"/>
      <c r="AS199" s="5"/>
    </row>
    <row r="200" spans="1:45" ht="13" x14ac:dyDescent="0.15">
      <c r="A200" s="5"/>
      <c r="B200" s="10">
        <v>29</v>
      </c>
      <c r="C200" s="11" t="s">
        <v>60</v>
      </c>
      <c r="D200" s="11" t="s">
        <v>221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8">
        <v>20</v>
      </c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ht="13" x14ac:dyDescent="0.15">
      <c r="A201" s="5"/>
      <c r="B201" s="12">
        <v>29</v>
      </c>
      <c r="C201" s="11" t="s">
        <v>60</v>
      </c>
      <c r="D201" s="11" t="s">
        <v>222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8">
        <v>6</v>
      </c>
      <c r="S201" s="5"/>
      <c r="T201" s="5"/>
      <c r="U201" s="5"/>
      <c r="V201" s="5"/>
      <c r="W201" s="5"/>
      <c r="X201" s="5"/>
      <c r="Y201" s="5"/>
      <c r="Z201" s="8">
        <v>17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ht="13" x14ac:dyDescent="0.15">
      <c r="A202" s="1"/>
      <c r="B202" s="10">
        <v>29</v>
      </c>
      <c r="C202" s="11" t="s">
        <v>60</v>
      </c>
      <c r="D202" s="11" t="s">
        <v>223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ht="13" x14ac:dyDescent="0.15">
      <c r="A203" s="1"/>
      <c r="B203" s="10"/>
      <c r="C203" s="11"/>
      <c r="D203" s="11"/>
      <c r="F203" s="8"/>
      <c r="G203" s="5"/>
      <c r="H203" s="5"/>
      <c r="I203" s="5"/>
      <c r="J203" s="5"/>
      <c r="K203" s="8"/>
      <c r="L203" s="5"/>
      <c r="M203" s="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" x14ac:dyDescent="0.15">
      <c r="A204" s="1" t="s">
        <v>224</v>
      </c>
      <c r="B204" s="7">
        <v>34</v>
      </c>
      <c r="C204" s="5" t="s">
        <v>43</v>
      </c>
      <c r="D204" s="5" t="s">
        <v>225</v>
      </c>
      <c r="F204" s="8"/>
      <c r="G204" s="5"/>
      <c r="H204" s="5"/>
      <c r="I204" s="5"/>
      <c r="J204" s="5"/>
      <c r="K204" s="8"/>
      <c r="L204" s="5"/>
      <c r="M204" s="8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/>
      <c r="AA204" s="5"/>
      <c r="AB204" s="5"/>
      <c r="AC204" s="5"/>
      <c r="AD204" s="5"/>
      <c r="AE204" s="5"/>
      <c r="AF204" s="8"/>
      <c r="AG204" s="5"/>
      <c r="AH204" s="5"/>
      <c r="AI204" s="5"/>
      <c r="AJ204" s="8"/>
      <c r="AK204" s="5"/>
      <c r="AL204" s="5"/>
      <c r="AM204" s="8"/>
      <c r="AN204" s="5"/>
      <c r="AO204" s="5"/>
      <c r="AP204" s="5"/>
      <c r="AQ204" s="8"/>
      <c r="AR204" s="8"/>
      <c r="AS204" s="5"/>
    </row>
    <row r="205" spans="1:45" ht="13" x14ac:dyDescent="0.15">
      <c r="B205" s="9"/>
      <c r="C205" s="5"/>
      <c r="D205" s="5"/>
      <c r="F205" s="5"/>
      <c r="G205" s="5"/>
      <c r="H205" s="5"/>
      <c r="I205" s="8"/>
      <c r="J205" s="8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8"/>
      <c r="AK205" s="5"/>
      <c r="AL205" s="5"/>
      <c r="AM205" s="8"/>
      <c r="AN205" s="5"/>
      <c r="AO205" s="5"/>
      <c r="AP205" s="5"/>
      <c r="AQ205" s="5"/>
      <c r="AR205" s="5"/>
      <c r="AS205" s="5"/>
    </row>
    <row r="206" spans="1:45" ht="13" x14ac:dyDescent="0.15">
      <c r="B206" s="9">
        <v>34</v>
      </c>
      <c r="C206" s="5" t="s">
        <v>43</v>
      </c>
      <c r="D206" s="8" t="s">
        <v>226</v>
      </c>
      <c r="E206" s="6"/>
      <c r="F206" s="5"/>
      <c r="G206" s="5"/>
      <c r="H206" s="5"/>
      <c r="I206" s="8"/>
      <c r="J206" s="8"/>
      <c r="K206" s="5"/>
      <c r="L206" s="5"/>
      <c r="M206" s="5"/>
      <c r="N206" s="5"/>
      <c r="O206" s="5"/>
      <c r="P206" s="5"/>
      <c r="Q206" s="5"/>
      <c r="R206" s="8"/>
      <c r="S206" s="8"/>
      <c r="T206" s="5"/>
      <c r="U206" s="5"/>
      <c r="V206" s="8"/>
      <c r="W206" s="5"/>
      <c r="X206" s="5"/>
      <c r="Y206" s="8"/>
      <c r="Z206" s="8"/>
      <c r="AA206" s="5"/>
      <c r="AB206" s="5"/>
      <c r="AC206" s="8"/>
      <c r="AD206" s="5"/>
      <c r="AE206" s="5"/>
      <c r="AF206" s="8"/>
      <c r="AG206" s="5"/>
      <c r="AH206" s="5"/>
      <c r="AI206" s="5"/>
      <c r="AJ206" s="8"/>
      <c r="AK206" s="5"/>
      <c r="AL206" s="5"/>
      <c r="AM206" s="5"/>
      <c r="AN206" s="5"/>
      <c r="AO206" s="5"/>
      <c r="AP206" s="5"/>
      <c r="AQ206" s="8"/>
      <c r="AR206" s="8"/>
      <c r="AS206" s="5"/>
    </row>
    <row r="207" spans="1:45" ht="13" x14ac:dyDescent="0.15">
      <c r="A207" s="5"/>
      <c r="B207" s="7">
        <v>34</v>
      </c>
      <c r="C207" s="5" t="s">
        <v>43</v>
      </c>
      <c r="D207" s="5" t="s">
        <v>227</v>
      </c>
      <c r="F207" s="8"/>
      <c r="G207" s="5"/>
      <c r="H207" s="5"/>
      <c r="I207" s="8"/>
      <c r="J207" s="8"/>
      <c r="K207" s="5"/>
      <c r="L207" s="5"/>
      <c r="M207" s="5"/>
      <c r="N207" s="5"/>
      <c r="O207" s="5"/>
      <c r="P207" s="5"/>
      <c r="Q207" s="5"/>
      <c r="R207" s="8"/>
      <c r="S207" s="5"/>
      <c r="T207" s="5"/>
      <c r="U207" s="5"/>
      <c r="V207" s="5"/>
      <c r="W207" s="5"/>
      <c r="X207" s="8"/>
      <c r="Y207" s="5"/>
      <c r="Z207" s="8"/>
      <c r="AA207" s="5"/>
      <c r="AB207" s="5"/>
      <c r="AC207" s="5"/>
      <c r="AD207" s="5"/>
      <c r="AE207" s="5"/>
      <c r="AF207" s="5"/>
      <c r="AG207" s="5"/>
      <c r="AH207" s="5"/>
      <c r="AI207" s="5"/>
      <c r="AJ207" s="8"/>
      <c r="AK207" s="5"/>
      <c r="AL207" s="5"/>
      <c r="AM207" s="5"/>
      <c r="AN207" s="5"/>
      <c r="AO207" s="5"/>
      <c r="AP207" s="5"/>
      <c r="AQ207" s="8"/>
      <c r="AR207" s="5"/>
      <c r="AS207" s="5"/>
    </row>
    <row r="208" spans="1:45" ht="13" x14ac:dyDescent="0.15">
      <c r="A208" s="5"/>
      <c r="B208" s="9"/>
      <c r="C208" s="5"/>
      <c r="D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8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ht="13" x14ac:dyDescent="0.15">
      <c r="A209" s="5"/>
      <c r="B209" s="9">
        <v>34</v>
      </c>
      <c r="C209" s="5" t="s">
        <v>47</v>
      </c>
      <c r="D209" s="8" t="s">
        <v>228</v>
      </c>
      <c r="F209" s="5"/>
      <c r="G209" s="5"/>
      <c r="H209" s="5"/>
      <c r="I209" s="8"/>
      <c r="J209" s="8"/>
      <c r="K209" s="5"/>
      <c r="L209" s="5"/>
      <c r="M209" s="5"/>
      <c r="N209" s="5"/>
      <c r="O209" s="5"/>
      <c r="P209" s="5"/>
      <c r="Q209" s="5"/>
      <c r="R209" s="8"/>
      <c r="S209" s="5"/>
      <c r="T209" s="5"/>
      <c r="U209" s="5"/>
      <c r="V209" s="8"/>
      <c r="W209" s="5"/>
      <c r="X209" s="8"/>
      <c r="Y209" s="5"/>
      <c r="Z209" s="8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8"/>
      <c r="AR209" s="5"/>
      <c r="AS209" s="5"/>
    </row>
    <row r="210" spans="1:45" ht="13" x14ac:dyDescent="0.15">
      <c r="A210" s="5"/>
      <c r="B210" s="7"/>
      <c r="C210" s="5"/>
      <c r="D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" x14ac:dyDescent="0.15">
      <c r="A211" s="5"/>
      <c r="B211" s="7"/>
      <c r="C211" s="5"/>
      <c r="D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" x14ac:dyDescent="0.15">
      <c r="A212" s="5"/>
      <c r="B212" s="7">
        <v>34</v>
      </c>
      <c r="C212" s="5" t="s">
        <v>50</v>
      </c>
      <c r="D212" s="5" t="s">
        <v>120</v>
      </c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/>
      <c r="T212" s="5"/>
      <c r="U212" s="5"/>
      <c r="V212" s="8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ht="13" x14ac:dyDescent="0.15">
      <c r="A213" s="5"/>
      <c r="B213" s="9">
        <v>34</v>
      </c>
      <c r="C213" s="5" t="s">
        <v>50</v>
      </c>
      <c r="D213" s="5" t="s">
        <v>229</v>
      </c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ht="13" x14ac:dyDescent="0.15">
      <c r="A214" s="5"/>
      <c r="B214" s="7">
        <v>34</v>
      </c>
      <c r="C214" s="5" t="s">
        <v>50</v>
      </c>
      <c r="D214" s="5" t="s">
        <v>230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ht="13" x14ac:dyDescent="0.15">
      <c r="A215" s="5"/>
      <c r="B215" s="12">
        <v>34</v>
      </c>
      <c r="C215" s="11" t="s">
        <v>54</v>
      </c>
      <c r="D215" s="11" t="s">
        <v>231</v>
      </c>
      <c r="F215" s="5"/>
      <c r="G215" s="5"/>
      <c r="H215" s="5"/>
      <c r="I215" s="8"/>
      <c r="J215" s="8"/>
      <c r="K215" s="5"/>
      <c r="L215" s="5"/>
      <c r="M215" s="5"/>
      <c r="N215" s="5"/>
      <c r="O215" s="5"/>
      <c r="P215" s="5"/>
      <c r="Q215" s="5"/>
      <c r="R215" s="8">
        <v>2</v>
      </c>
      <c r="S215" s="5"/>
      <c r="T215" s="5"/>
      <c r="U215" s="5"/>
      <c r="V215" s="5"/>
      <c r="W215" s="5"/>
      <c r="X215" s="8"/>
      <c r="Y215" s="5"/>
      <c r="Z215" s="8"/>
      <c r="AA215" s="5"/>
      <c r="AB215" s="5"/>
      <c r="AC215" s="8">
        <v>38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8"/>
      <c r="AR215" s="5"/>
      <c r="AS215" s="5"/>
    </row>
    <row r="216" spans="1:45" ht="13" x14ac:dyDescent="0.15">
      <c r="A216" s="5"/>
      <c r="B216" s="10"/>
      <c r="C216" s="11"/>
      <c r="D216" s="11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8">
        <v>17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" x14ac:dyDescent="0.15">
      <c r="A217" s="5"/>
      <c r="B217" s="10"/>
      <c r="C217" s="11"/>
      <c r="D217" s="11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8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" x14ac:dyDescent="0.15">
      <c r="A218" s="5"/>
      <c r="B218" s="10">
        <v>34</v>
      </c>
      <c r="C218" s="11" t="s">
        <v>54</v>
      </c>
      <c r="D218" s="11" t="s">
        <v>232</v>
      </c>
      <c r="F218" s="5"/>
      <c r="G218" s="5"/>
      <c r="H218" s="5"/>
      <c r="I218" s="8"/>
      <c r="J218" s="8"/>
      <c r="K218" s="5"/>
      <c r="L218" s="5"/>
      <c r="M218" s="5"/>
      <c r="N218" s="5"/>
      <c r="O218" s="5"/>
      <c r="P218" s="5"/>
      <c r="Q218" s="5"/>
      <c r="R218" s="8">
        <v>2</v>
      </c>
      <c r="S218" s="5"/>
      <c r="T218" s="5"/>
      <c r="U218" s="5"/>
      <c r="V218" s="5"/>
      <c r="W218" s="5"/>
      <c r="X218" s="8"/>
      <c r="Y218" s="5"/>
      <c r="Z218" s="8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8"/>
      <c r="AR218" s="5"/>
      <c r="AS218" s="5"/>
    </row>
    <row r="219" spans="1:45" ht="13" x14ac:dyDescent="0.15">
      <c r="A219" s="5"/>
      <c r="B219" s="10"/>
      <c r="C219" s="11"/>
      <c r="D219" s="11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8">
        <v>17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" x14ac:dyDescent="0.15">
      <c r="A220" s="5"/>
      <c r="B220" s="12"/>
      <c r="C220" s="11"/>
      <c r="D220" s="1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" x14ac:dyDescent="0.15">
      <c r="A221" s="5"/>
      <c r="B221" s="12">
        <v>34</v>
      </c>
      <c r="C221" s="11" t="s">
        <v>54</v>
      </c>
      <c r="D221" s="11" t="s">
        <v>233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8"/>
      <c r="AR221" s="5"/>
      <c r="AS221" s="5"/>
    </row>
    <row r="222" spans="1:45" ht="13" x14ac:dyDescent="0.15">
      <c r="A222" s="5"/>
      <c r="B222" s="10">
        <v>34</v>
      </c>
      <c r="C222" s="11" t="s">
        <v>57</v>
      </c>
      <c r="D222" s="11" t="s">
        <v>234</v>
      </c>
      <c r="F222" s="8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ht="13" x14ac:dyDescent="0.15">
      <c r="A223" s="5"/>
      <c r="B223" s="12">
        <v>34</v>
      </c>
      <c r="C223" s="11" t="s">
        <v>57</v>
      </c>
      <c r="D223" s="11" t="s">
        <v>235</v>
      </c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ht="13" x14ac:dyDescent="0.15">
      <c r="A224" s="5"/>
      <c r="B224" s="10">
        <v>34</v>
      </c>
      <c r="C224" s="11" t="s">
        <v>57</v>
      </c>
      <c r="D224" s="11" t="s">
        <v>236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ht="13" x14ac:dyDescent="0.15">
      <c r="A225" s="5"/>
      <c r="B225" s="12">
        <v>34</v>
      </c>
      <c r="C225" s="11" t="s">
        <v>60</v>
      </c>
      <c r="D225" s="11" t="s">
        <v>237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/>
      <c r="T225" s="5"/>
      <c r="U225" s="5"/>
      <c r="V225" s="5"/>
      <c r="W225" s="5"/>
      <c r="X225" s="5"/>
      <c r="Y225" s="8">
        <v>2</v>
      </c>
      <c r="Z225" s="5"/>
      <c r="AA225" s="5"/>
      <c r="AB225" s="5"/>
      <c r="AC225" s="5"/>
      <c r="AD225" s="5"/>
      <c r="AE225" s="5"/>
      <c r="AF225" s="5"/>
      <c r="AG225" s="8">
        <v>29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8"/>
      <c r="AR225" s="5"/>
      <c r="AS225" s="5"/>
    </row>
    <row r="226" spans="1:45" ht="13" x14ac:dyDescent="0.15">
      <c r="A226" s="5"/>
      <c r="B226" s="10">
        <v>34</v>
      </c>
      <c r="C226" s="11" t="s">
        <v>60</v>
      </c>
      <c r="D226" s="11" t="s">
        <v>238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8">
        <v>2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8"/>
      <c r="AR226" s="5"/>
      <c r="AS226" s="5"/>
    </row>
    <row r="227" spans="1:45" ht="13" x14ac:dyDescent="0.15">
      <c r="A227" s="5"/>
      <c r="B227" s="12">
        <v>34</v>
      </c>
      <c r="C227" s="11" t="s">
        <v>60</v>
      </c>
      <c r="D227" s="11" t="s">
        <v>239</v>
      </c>
      <c r="F227" s="5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8"/>
      <c r="AG227" s="5"/>
      <c r="AH227" s="5"/>
      <c r="AI227" s="5"/>
      <c r="AJ227" s="8"/>
      <c r="AK227" s="5"/>
      <c r="AL227" s="5"/>
      <c r="AM227" s="5"/>
      <c r="AN227" s="5"/>
      <c r="AO227" s="5"/>
      <c r="AP227" s="5"/>
      <c r="AQ227" s="8"/>
      <c r="AR227" s="5"/>
      <c r="AS227" s="5"/>
    </row>
    <row r="228" spans="1:45" ht="13" x14ac:dyDescent="0.15">
      <c r="A228" s="5"/>
      <c r="B228" s="10">
        <v>34</v>
      </c>
      <c r="C228" s="11" t="s">
        <v>60</v>
      </c>
      <c r="D228" s="11" t="s">
        <v>240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8"/>
      <c r="AG228" s="5"/>
      <c r="AH228" s="5"/>
      <c r="AI228" s="5"/>
      <c r="AJ228" s="8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ht="13" x14ac:dyDescent="0.15">
      <c r="A229" s="1"/>
      <c r="B229" s="10"/>
      <c r="C229" s="11"/>
      <c r="D229" s="11"/>
      <c r="F229" s="8"/>
      <c r="G229" s="5"/>
      <c r="H229" s="5"/>
      <c r="I229" s="8"/>
      <c r="J229" s="8"/>
      <c r="K229" s="5"/>
      <c r="L229" s="5"/>
      <c r="M229" s="8"/>
      <c r="N229" s="8"/>
      <c r="O229" s="5"/>
      <c r="P229" s="5"/>
      <c r="Q229" s="5"/>
      <c r="R229" s="8"/>
      <c r="S229" s="8"/>
      <c r="T229" s="5"/>
      <c r="U229" s="8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" x14ac:dyDescent="0.15">
      <c r="A230" s="1"/>
      <c r="B230" s="10"/>
      <c r="C230" s="11"/>
      <c r="D230" s="11"/>
      <c r="F230" s="8"/>
      <c r="G230" s="5"/>
      <c r="H230" s="5"/>
      <c r="I230" s="8"/>
      <c r="J230" s="8"/>
      <c r="K230" s="5"/>
      <c r="L230" s="5"/>
      <c r="M230" s="8"/>
      <c r="N230" s="8"/>
      <c r="O230" s="5"/>
      <c r="P230" s="5"/>
      <c r="Q230" s="5"/>
      <c r="R230" s="8"/>
      <c r="S230" s="8"/>
      <c r="T230" s="5"/>
      <c r="U230" s="8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" x14ac:dyDescent="0.15">
      <c r="A231" s="1" t="s">
        <v>241</v>
      </c>
      <c r="B231" s="7">
        <v>38</v>
      </c>
      <c r="C231" s="5" t="s">
        <v>43</v>
      </c>
      <c r="D231" s="5" t="s">
        <v>242</v>
      </c>
      <c r="F231" s="8"/>
      <c r="G231" s="5"/>
      <c r="H231" s="5"/>
      <c r="I231" s="8"/>
      <c r="J231" s="8"/>
      <c r="K231" s="5"/>
      <c r="L231" s="5"/>
      <c r="M231" s="8"/>
      <c r="N231" s="8"/>
      <c r="O231" s="5"/>
      <c r="P231" s="5"/>
      <c r="Q231" s="5"/>
      <c r="R231" s="8"/>
      <c r="S231" s="8"/>
      <c r="T231" s="5"/>
      <c r="U231" s="8"/>
      <c r="V231" s="5"/>
      <c r="W231" s="5"/>
      <c r="X231" s="5"/>
      <c r="Y231" s="5"/>
      <c r="Z231" s="8"/>
      <c r="AA231" s="5"/>
      <c r="AB231" s="8"/>
      <c r="AC231" s="5"/>
      <c r="AD231" s="5"/>
      <c r="AE231" s="5"/>
      <c r="AF231" s="5"/>
      <c r="AG231" s="5"/>
      <c r="AH231" s="8"/>
      <c r="AI231" s="8"/>
      <c r="AJ231" s="5"/>
      <c r="AK231" s="5"/>
      <c r="AL231" s="8"/>
      <c r="AM231" s="8"/>
      <c r="AN231" s="5"/>
      <c r="AO231" s="5"/>
      <c r="AP231" s="8"/>
      <c r="AQ231" s="8"/>
      <c r="AR231" s="5"/>
      <c r="AS231" s="5"/>
    </row>
    <row r="232" spans="1:45" ht="13" x14ac:dyDescent="0.15">
      <c r="B232" s="9"/>
      <c r="C232" s="5"/>
      <c r="D232" s="5"/>
      <c r="F232" s="8"/>
      <c r="G232" s="5"/>
      <c r="H232" s="5"/>
      <c r="I232" s="5"/>
      <c r="J232" s="8"/>
      <c r="K232" s="5"/>
      <c r="L232" s="5"/>
      <c r="M232" s="5"/>
      <c r="N232" s="8"/>
      <c r="O232" s="5"/>
      <c r="P232" s="5"/>
      <c r="Q232" s="5"/>
      <c r="R232" s="8"/>
      <c r="S232" s="5"/>
      <c r="T232" s="5"/>
      <c r="U232" s="5"/>
      <c r="V232" s="5"/>
      <c r="W232" s="5"/>
      <c r="X232" s="5"/>
      <c r="Y232" s="5"/>
      <c r="Z232" s="8"/>
      <c r="AA232" s="5"/>
      <c r="AB232" s="8"/>
      <c r="AC232" s="5"/>
      <c r="AD232" s="5"/>
      <c r="AE232" s="5"/>
      <c r="AF232" s="5"/>
      <c r="AG232" s="5"/>
      <c r="AH232" s="8"/>
      <c r="AI232" s="5"/>
      <c r="AJ232" s="5"/>
      <c r="AK232" s="5"/>
      <c r="AL232" s="5"/>
      <c r="AM232" s="5"/>
      <c r="AN232" s="5"/>
      <c r="AO232" s="5"/>
      <c r="AP232" s="8"/>
      <c r="AQ232" s="5"/>
      <c r="AR232" s="5"/>
      <c r="AS232" s="5"/>
    </row>
    <row r="233" spans="1:45" ht="13" x14ac:dyDescent="0.15">
      <c r="A233" s="5"/>
      <c r="B233" s="9"/>
      <c r="C233" s="5"/>
      <c r="D233" s="5"/>
      <c r="F233" s="8"/>
      <c r="G233" s="5"/>
      <c r="H233" s="5"/>
      <c r="I233" s="5"/>
      <c r="J233" s="8"/>
      <c r="K233" s="5"/>
      <c r="L233" s="5"/>
      <c r="M233" s="5"/>
      <c r="N233" s="8"/>
      <c r="O233" s="5"/>
      <c r="P233" s="5"/>
      <c r="Q233" s="5"/>
      <c r="R233" s="8"/>
      <c r="S233" s="5"/>
      <c r="T233" s="5"/>
      <c r="U233" s="5"/>
      <c r="V233" s="5"/>
      <c r="W233" s="5"/>
      <c r="X233" s="5"/>
      <c r="Y233" s="5"/>
      <c r="Z233" s="8"/>
      <c r="AA233" s="5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8"/>
      <c r="AM233" s="5"/>
      <c r="AN233" s="5"/>
      <c r="AO233" s="5"/>
      <c r="AP233" s="8"/>
      <c r="AQ233" s="5"/>
      <c r="AR233" s="5"/>
      <c r="AS233" s="5"/>
    </row>
    <row r="234" spans="1:45" ht="13" x14ac:dyDescent="0.15">
      <c r="A234" s="5"/>
      <c r="B234" s="9">
        <v>38</v>
      </c>
      <c r="C234" s="5" t="s">
        <v>43</v>
      </c>
      <c r="D234" s="5" t="s">
        <v>243</v>
      </c>
      <c r="F234" s="8"/>
      <c r="G234" s="5"/>
      <c r="H234" s="5"/>
      <c r="I234" s="5"/>
      <c r="J234" s="8"/>
      <c r="K234" s="5"/>
      <c r="L234" s="5"/>
      <c r="M234" s="5"/>
      <c r="N234" s="8"/>
      <c r="O234" s="5"/>
      <c r="P234" s="5"/>
      <c r="Q234" s="5"/>
      <c r="R234" s="8"/>
      <c r="S234" s="5"/>
      <c r="T234" s="5"/>
      <c r="U234" s="5"/>
      <c r="V234" s="5"/>
      <c r="W234" s="5"/>
      <c r="X234" s="5"/>
      <c r="Y234" s="5"/>
      <c r="Z234" s="8"/>
      <c r="AA234" s="5"/>
      <c r="AB234" s="8"/>
      <c r="AC234" s="5"/>
      <c r="AD234" s="5"/>
      <c r="AE234" s="5"/>
      <c r="AF234" s="5"/>
      <c r="AG234" s="5"/>
      <c r="AH234" s="5"/>
      <c r="AI234" s="5"/>
      <c r="AJ234" s="5"/>
      <c r="AK234" s="5"/>
      <c r="AL234" s="8"/>
      <c r="AM234" s="5"/>
      <c r="AN234" s="5"/>
      <c r="AO234" s="5"/>
      <c r="AP234" s="5"/>
      <c r="AQ234" s="8"/>
      <c r="AR234" s="5"/>
      <c r="AS234" s="5"/>
    </row>
    <row r="235" spans="1:45" ht="13" x14ac:dyDescent="0.15">
      <c r="A235" s="5"/>
      <c r="B235" s="7">
        <v>38</v>
      </c>
      <c r="C235" s="5" t="s">
        <v>43</v>
      </c>
      <c r="D235" s="5" t="s">
        <v>244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/>
      <c r="S235" s="5"/>
      <c r="T235" s="5"/>
      <c r="U235" s="8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ht="13" x14ac:dyDescent="0.15">
      <c r="A236" s="5"/>
      <c r="B236" s="9">
        <v>38</v>
      </c>
      <c r="C236" s="5" t="s">
        <v>47</v>
      </c>
      <c r="D236" s="5" t="s">
        <v>245</v>
      </c>
      <c r="F236" s="5"/>
      <c r="G236" s="5"/>
      <c r="H236" s="5"/>
      <c r="I236" s="5"/>
      <c r="J236" s="5"/>
      <c r="K236" s="5"/>
      <c r="L236" s="5"/>
      <c r="M236" s="5"/>
      <c r="N236" s="8"/>
      <c r="O236" s="5"/>
      <c r="P236" s="5"/>
      <c r="Q236" s="5"/>
      <c r="R236" s="5"/>
      <c r="S236" s="8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8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ht="13" x14ac:dyDescent="0.15">
      <c r="A237" s="5"/>
      <c r="B237" s="7">
        <v>38</v>
      </c>
      <c r="C237" s="5" t="s">
        <v>47</v>
      </c>
      <c r="D237" s="5" t="s">
        <v>246</v>
      </c>
      <c r="F237" s="5"/>
      <c r="G237" s="5"/>
      <c r="H237" s="5"/>
      <c r="I237" s="5"/>
      <c r="J237" s="5"/>
      <c r="K237" s="5"/>
      <c r="L237" s="5"/>
      <c r="M237" s="5"/>
      <c r="N237" s="8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8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ht="13" x14ac:dyDescent="0.15">
      <c r="A238" s="5"/>
      <c r="B238" s="9">
        <v>38</v>
      </c>
      <c r="C238" s="5" t="s">
        <v>47</v>
      </c>
      <c r="D238" s="5" t="s">
        <v>247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ht="13" x14ac:dyDescent="0.15">
      <c r="A239" s="5"/>
      <c r="B239" s="7">
        <v>38</v>
      </c>
      <c r="C239" s="5" t="s">
        <v>50</v>
      </c>
      <c r="D239" s="5" t="s">
        <v>248</v>
      </c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8"/>
      <c r="AR239" s="5"/>
      <c r="AS239" s="5"/>
    </row>
    <row r="240" spans="1:45" ht="13" x14ac:dyDescent="0.15">
      <c r="A240" s="5"/>
      <c r="B240" s="9">
        <v>38</v>
      </c>
      <c r="C240" s="5" t="s">
        <v>50</v>
      </c>
      <c r="D240" s="5" t="s">
        <v>249</v>
      </c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8"/>
      <c r="AM240" s="5"/>
      <c r="AN240" s="5"/>
      <c r="AO240" s="5"/>
      <c r="AP240" s="5"/>
      <c r="AQ240" s="8"/>
      <c r="AR240" s="5"/>
      <c r="AS240" s="5"/>
    </row>
    <row r="241" spans="1:45" ht="13" x14ac:dyDescent="0.15">
      <c r="A241" s="5"/>
      <c r="B241" s="10">
        <v>38</v>
      </c>
      <c r="C241" s="11" t="s">
        <v>54</v>
      </c>
      <c r="D241" s="11" t="s">
        <v>250</v>
      </c>
      <c r="F241" s="5"/>
      <c r="G241" s="8">
        <v>2</v>
      </c>
      <c r="H241" s="5"/>
      <c r="I241" s="5"/>
      <c r="J241" s="5"/>
      <c r="K241" s="5"/>
      <c r="L241" s="5"/>
      <c r="M241" s="8"/>
      <c r="N241" s="8"/>
      <c r="O241" s="5"/>
      <c r="P241" s="5"/>
      <c r="Q241" s="5"/>
      <c r="R241" s="5"/>
      <c r="S241" s="8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8"/>
      <c r="AG241" s="5"/>
      <c r="AH241" s="8">
        <v>2</v>
      </c>
      <c r="AI241" s="8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ht="13" x14ac:dyDescent="0.15">
      <c r="A242" s="5"/>
      <c r="B242" s="12">
        <v>38</v>
      </c>
      <c r="C242" s="11" t="s">
        <v>54</v>
      </c>
      <c r="D242" s="11" t="s">
        <v>251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8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ht="13" x14ac:dyDescent="0.15">
      <c r="A243" s="5"/>
      <c r="B243" s="10">
        <v>38</v>
      </c>
      <c r="C243" s="11" t="s">
        <v>54</v>
      </c>
      <c r="D243" s="11" t="s">
        <v>252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ht="13" x14ac:dyDescent="0.15">
      <c r="A244" s="5"/>
      <c r="B244" s="12">
        <v>38</v>
      </c>
      <c r="C244" s="11" t="s">
        <v>57</v>
      </c>
      <c r="D244" s="11" t="s">
        <v>251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8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ht="13" x14ac:dyDescent="0.15">
      <c r="A245" s="5"/>
      <c r="B245" s="10">
        <v>38</v>
      </c>
      <c r="C245" s="11" t="s">
        <v>60</v>
      </c>
      <c r="D245" s="11" t="s">
        <v>253</v>
      </c>
      <c r="F245" s="5"/>
      <c r="G245" s="5"/>
      <c r="H245" s="5"/>
      <c r="I245" s="5"/>
      <c r="J245" s="5"/>
      <c r="K245" s="5"/>
      <c r="L245" s="5"/>
      <c r="M245" s="8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">
        <v>6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ht="13" x14ac:dyDescent="0.15">
      <c r="A246" s="5"/>
      <c r="B246" s="12">
        <v>38</v>
      </c>
      <c r="C246" s="11" t="s">
        <v>60</v>
      </c>
      <c r="D246" s="11" t="s">
        <v>254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ht="13" x14ac:dyDescent="0.15">
      <c r="A247" s="5"/>
      <c r="B247" s="10">
        <v>38</v>
      </c>
      <c r="C247" s="11" t="s">
        <v>60</v>
      </c>
      <c r="D247" s="11" t="s">
        <v>255</v>
      </c>
      <c r="F247" s="5"/>
      <c r="G247" s="5"/>
      <c r="H247" s="5"/>
      <c r="I247" s="5"/>
      <c r="J247" s="5"/>
      <c r="K247" s="5"/>
      <c r="L247" s="5"/>
      <c r="M247" s="8"/>
      <c r="N247" s="5"/>
      <c r="O247" s="5"/>
      <c r="P247" s="5"/>
      <c r="Q247" s="5"/>
      <c r="R247" s="8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ht="13" x14ac:dyDescent="0.15">
      <c r="A248" s="5"/>
      <c r="B248" s="12">
        <v>38</v>
      </c>
      <c r="C248" s="11" t="s">
        <v>60</v>
      </c>
      <c r="D248" s="11" t="s">
        <v>223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ht="14" x14ac:dyDescent="0.15">
      <c r="A249" s="5"/>
      <c r="B249" s="14"/>
      <c r="C249" s="5"/>
      <c r="D249" s="8" t="s">
        <v>256</v>
      </c>
      <c r="E249" s="15">
        <f t="shared" ref="E249:AR249" si="0">COUNTIF(E3:E246,"&gt;0")</f>
        <v>6</v>
      </c>
      <c r="F249" s="15">
        <f t="shared" si="0"/>
        <v>2</v>
      </c>
      <c r="G249" s="15">
        <f t="shared" si="0"/>
        <v>4</v>
      </c>
      <c r="H249" s="15">
        <f t="shared" si="0"/>
        <v>0</v>
      </c>
      <c r="I249" s="15">
        <f t="shared" si="0"/>
        <v>0</v>
      </c>
      <c r="J249" s="15">
        <f t="shared" si="0"/>
        <v>0</v>
      </c>
      <c r="K249" s="15">
        <f t="shared" si="0"/>
        <v>3</v>
      </c>
      <c r="L249" s="15">
        <f t="shared" si="0"/>
        <v>2</v>
      </c>
      <c r="M249" s="15">
        <f t="shared" si="0"/>
        <v>1</v>
      </c>
      <c r="N249" s="15">
        <f t="shared" si="0"/>
        <v>1</v>
      </c>
      <c r="O249" s="15">
        <f t="shared" si="0"/>
        <v>2</v>
      </c>
      <c r="P249" s="15">
        <f t="shared" si="0"/>
        <v>0</v>
      </c>
      <c r="Q249" s="15">
        <f t="shared" si="0"/>
        <v>3</v>
      </c>
      <c r="R249" s="15">
        <f t="shared" si="0"/>
        <v>7</v>
      </c>
      <c r="S249" s="15">
        <f t="shared" si="0"/>
        <v>5</v>
      </c>
      <c r="T249" s="15">
        <f t="shared" si="0"/>
        <v>0</v>
      </c>
      <c r="U249" s="15">
        <f t="shared" si="0"/>
        <v>0</v>
      </c>
      <c r="V249" s="15">
        <f t="shared" si="0"/>
        <v>0</v>
      </c>
      <c r="W249" s="15">
        <f t="shared" si="0"/>
        <v>4</v>
      </c>
      <c r="X249" s="15">
        <f t="shared" si="0"/>
        <v>8</v>
      </c>
      <c r="Y249" s="15">
        <f t="shared" si="0"/>
        <v>5</v>
      </c>
      <c r="Z249" s="15">
        <f t="shared" si="0"/>
        <v>1</v>
      </c>
      <c r="AA249" s="15">
        <f t="shared" si="0"/>
        <v>0</v>
      </c>
      <c r="AB249" s="15">
        <f t="shared" si="0"/>
        <v>2</v>
      </c>
      <c r="AC249" s="15">
        <f t="shared" si="0"/>
        <v>4</v>
      </c>
      <c r="AD249" s="15">
        <f t="shared" si="0"/>
        <v>3</v>
      </c>
      <c r="AE249" s="15">
        <f t="shared" si="0"/>
        <v>2</v>
      </c>
      <c r="AF249" s="15">
        <f t="shared" si="0"/>
        <v>1</v>
      </c>
      <c r="AG249" s="15">
        <f t="shared" si="0"/>
        <v>10</v>
      </c>
      <c r="AH249" s="15">
        <f t="shared" si="0"/>
        <v>9</v>
      </c>
      <c r="AI249" s="15">
        <f t="shared" si="0"/>
        <v>5</v>
      </c>
      <c r="AJ249" s="15">
        <f t="shared" si="0"/>
        <v>2</v>
      </c>
      <c r="AK249" s="15">
        <f t="shared" si="0"/>
        <v>7</v>
      </c>
      <c r="AL249" s="15">
        <f t="shared" si="0"/>
        <v>5</v>
      </c>
      <c r="AM249" s="15">
        <f t="shared" si="0"/>
        <v>1</v>
      </c>
      <c r="AN249" s="15">
        <f t="shared" si="0"/>
        <v>0</v>
      </c>
      <c r="AO249" s="15">
        <f t="shared" si="0"/>
        <v>2</v>
      </c>
      <c r="AP249" s="15">
        <f t="shared" si="0"/>
        <v>9</v>
      </c>
      <c r="AQ249" s="15">
        <f t="shared" si="0"/>
        <v>3</v>
      </c>
      <c r="AR249" s="15">
        <f t="shared" si="0"/>
        <v>4</v>
      </c>
      <c r="AS249" s="15"/>
    </row>
    <row r="250" spans="1:45" ht="13" x14ac:dyDescent="0.15">
      <c r="A250" s="5"/>
      <c r="B250" s="14"/>
      <c r="C250" s="5"/>
      <c r="D250" s="5"/>
      <c r="F250" s="14"/>
      <c r="G250" s="14"/>
      <c r="H250" s="14"/>
      <c r="I250" s="14"/>
      <c r="J250" s="14"/>
      <c r="K250" s="14"/>
      <c r="L250" s="14"/>
      <c r="M250" s="14"/>
      <c r="N250" s="1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4" x14ac:dyDescent="0.15">
      <c r="A251" s="5"/>
      <c r="B251" s="14"/>
      <c r="C251" s="5"/>
      <c r="D251" s="6">
        <v>1</v>
      </c>
      <c r="E251" s="16">
        <v>1</v>
      </c>
      <c r="F251" s="17">
        <v>0</v>
      </c>
      <c r="G251" s="17">
        <v>0</v>
      </c>
      <c r="H251" s="17">
        <v>0</v>
      </c>
      <c r="I251" s="17">
        <v>0</v>
      </c>
      <c r="J251" s="18">
        <v>0</v>
      </c>
      <c r="K251" s="17">
        <v>1</v>
      </c>
      <c r="L251" s="19">
        <v>0</v>
      </c>
      <c r="M251" s="17">
        <v>0</v>
      </c>
      <c r="N251" s="17">
        <v>0</v>
      </c>
      <c r="O251" s="17">
        <v>0</v>
      </c>
      <c r="P251" s="19">
        <v>0</v>
      </c>
      <c r="Q251" s="17">
        <v>0</v>
      </c>
      <c r="R251" s="17">
        <v>0</v>
      </c>
      <c r="S251" s="18">
        <v>0</v>
      </c>
      <c r="T251" s="17">
        <v>0</v>
      </c>
      <c r="U251" s="18">
        <v>0</v>
      </c>
      <c r="V251" s="17">
        <v>0</v>
      </c>
      <c r="W251" s="17">
        <v>0</v>
      </c>
      <c r="X251" s="19">
        <v>0</v>
      </c>
      <c r="Y251" s="17">
        <v>0</v>
      </c>
      <c r="Z251" s="19">
        <v>0</v>
      </c>
      <c r="AA251" s="17">
        <v>0</v>
      </c>
      <c r="AB251" s="17">
        <v>0</v>
      </c>
      <c r="AC251" s="18">
        <v>0</v>
      </c>
      <c r="AD251" s="17">
        <v>0</v>
      </c>
      <c r="AE251" s="17">
        <v>0</v>
      </c>
      <c r="AF251" s="19">
        <v>0</v>
      </c>
      <c r="AG251" s="17">
        <v>0</v>
      </c>
      <c r="AH251" s="18">
        <v>0</v>
      </c>
      <c r="AI251" s="19">
        <v>0</v>
      </c>
      <c r="AJ251" s="19">
        <v>0</v>
      </c>
      <c r="AK251" s="17">
        <v>1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9">
        <v>0</v>
      </c>
      <c r="AR251" s="18">
        <v>0</v>
      </c>
      <c r="AS251" s="22"/>
    </row>
    <row r="252" spans="1:45" ht="14" x14ac:dyDescent="0.15">
      <c r="A252" s="5"/>
      <c r="B252" s="14"/>
      <c r="C252" s="5"/>
      <c r="D252" s="6">
        <v>2</v>
      </c>
      <c r="E252" s="16">
        <v>0</v>
      </c>
      <c r="F252" s="17">
        <v>0</v>
      </c>
      <c r="G252" s="17">
        <v>0</v>
      </c>
      <c r="H252" s="19">
        <v>0</v>
      </c>
      <c r="I252" s="17">
        <v>0</v>
      </c>
      <c r="J252" s="17">
        <v>0</v>
      </c>
      <c r="K252" s="19">
        <v>0</v>
      </c>
      <c r="L252" s="19">
        <v>0</v>
      </c>
      <c r="M252" s="17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7">
        <v>0</v>
      </c>
      <c r="T252" s="19">
        <v>0</v>
      </c>
      <c r="U252" s="19">
        <v>0</v>
      </c>
      <c r="V252" s="19">
        <v>0</v>
      </c>
      <c r="W252" s="19">
        <v>0</v>
      </c>
      <c r="X252" s="17">
        <v>1</v>
      </c>
      <c r="Y252" s="17">
        <v>0</v>
      </c>
      <c r="Z252" s="19">
        <v>0</v>
      </c>
      <c r="AA252" s="19">
        <v>0</v>
      </c>
      <c r="AB252" s="17">
        <v>0</v>
      </c>
      <c r="AC252" s="19">
        <v>0</v>
      </c>
      <c r="AD252" s="17">
        <v>0</v>
      </c>
      <c r="AE252" s="17">
        <v>0</v>
      </c>
      <c r="AF252" s="17">
        <v>0</v>
      </c>
      <c r="AG252" s="18">
        <v>0</v>
      </c>
      <c r="AH252" s="17">
        <v>1</v>
      </c>
      <c r="AI252" s="17">
        <v>0</v>
      </c>
      <c r="AJ252" s="19">
        <v>0</v>
      </c>
      <c r="AK252" s="17">
        <v>0</v>
      </c>
      <c r="AL252" s="19">
        <v>0</v>
      </c>
      <c r="AM252" s="19">
        <v>0</v>
      </c>
      <c r="AN252" s="18">
        <v>0</v>
      </c>
      <c r="AO252" s="17">
        <v>0</v>
      </c>
      <c r="AP252" s="17">
        <v>0</v>
      </c>
      <c r="AQ252" s="17">
        <v>0</v>
      </c>
      <c r="AR252" s="17">
        <v>0</v>
      </c>
      <c r="AS252" s="22"/>
    </row>
    <row r="253" spans="1:45" ht="14" x14ac:dyDescent="0.15">
      <c r="A253" s="5"/>
      <c r="B253" s="14"/>
      <c r="C253" s="5"/>
      <c r="D253" s="6">
        <v>3</v>
      </c>
      <c r="E253" s="16">
        <v>0</v>
      </c>
      <c r="F253" s="17">
        <v>0</v>
      </c>
      <c r="G253" s="23">
        <v>0</v>
      </c>
      <c r="H253" s="17">
        <v>0</v>
      </c>
      <c r="I253" s="19">
        <v>0</v>
      </c>
      <c r="J253" s="17">
        <v>0</v>
      </c>
      <c r="K253" s="17">
        <v>2</v>
      </c>
      <c r="L253" s="19">
        <v>0</v>
      </c>
      <c r="M253" s="17">
        <v>0</v>
      </c>
      <c r="N253" s="23">
        <v>0</v>
      </c>
      <c r="O253" s="17">
        <v>0</v>
      </c>
      <c r="P253" s="23">
        <v>0</v>
      </c>
      <c r="Q253" s="23">
        <v>0</v>
      </c>
      <c r="R253" s="19">
        <v>1</v>
      </c>
      <c r="S253" s="19">
        <v>0</v>
      </c>
      <c r="T253" s="17">
        <v>0</v>
      </c>
      <c r="U253" s="17">
        <v>0</v>
      </c>
      <c r="V253" s="23">
        <v>0</v>
      </c>
      <c r="W253" s="17">
        <v>0</v>
      </c>
      <c r="X253" s="19">
        <v>0</v>
      </c>
      <c r="Y253" s="19">
        <v>0</v>
      </c>
      <c r="Z253" s="17">
        <v>0</v>
      </c>
      <c r="AA253" s="17">
        <v>0</v>
      </c>
      <c r="AB253" s="19">
        <v>0</v>
      </c>
      <c r="AC253" s="17">
        <v>1</v>
      </c>
      <c r="AD253" s="17">
        <v>0</v>
      </c>
      <c r="AE253" s="19">
        <v>0</v>
      </c>
      <c r="AF253" s="17">
        <v>0</v>
      </c>
      <c r="AG253" s="19">
        <v>3</v>
      </c>
      <c r="AH253" s="17">
        <v>0</v>
      </c>
      <c r="AI253" s="23">
        <v>0</v>
      </c>
      <c r="AJ253" s="23">
        <v>0</v>
      </c>
      <c r="AK253" s="17">
        <v>0</v>
      </c>
      <c r="AL253" s="19">
        <v>0</v>
      </c>
      <c r="AM253" s="17">
        <v>0</v>
      </c>
      <c r="AN253" s="17">
        <v>0</v>
      </c>
      <c r="AO253" s="19">
        <v>0</v>
      </c>
      <c r="AP253" s="19">
        <v>2</v>
      </c>
      <c r="AQ253" s="17">
        <v>0</v>
      </c>
      <c r="AR253" s="17">
        <v>0</v>
      </c>
      <c r="AS253" s="22"/>
    </row>
    <row r="254" spans="1:45" ht="14" x14ac:dyDescent="0.15">
      <c r="A254" s="5"/>
      <c r="B254" s="14"/>
      <c r="C254" s="5"/>
      <c r="D254" s="6">
        <v>4</v>
      </c>
      <c r="E254" s="17">
        <v>0</v>
      </c>
      <c r="F254" s="17">
        <v>2</v>
      </c>
      <c r="G254" s="17">
        <v>0</v>
      </c>
      <c r="H254" s="18">
        <v>0</v>
      </c>
      <c r="I254" s="18">
        <v>0</v>
      </c>
      <c r="J254" s="17">
        <v>0</v>
      </c>
      <c r="K254" s="18">
        <v>0</v>
      </c>
      <c r="L254" s="17">
        <v>0</v>
      </c>
      <c r="M254" s="18">
        <v>0</v>
      </c>
      <c r="N254" s="17">
        <v>0</v>
      </c>
      <c r="O254" s="18">
        <v>2</v>
      </c>
      <c r="P254" s="18">
        <v>0</v>
      </c>
      <c r="Q254" s="19">
        <v>0</v>
      </c>
      <c r="R254" s="18">
        <v>2</v>
      </c>
      <c r="S254" s="19">
        <v>0</v>
      </c>
      <c r="T254" s="17">
        <v>0</v>
      </c>
      <c r="U254" s="17">
        <v>0</v>
      </c>
      <c r="V254" s="17">
        <v>0</v>
      </c>
      <c r="W254" s="19">
        <v>3</v>
      </c>
      <c r="X254" s="17">
        <v>0</v>
      </c>
      <c r="Y254" s="17">
        <v>0</v>
      </c>
      <c r="Z254" s="17">
        <v>0</v>
      </c>
      <c r="AA254" s="17">
        <v>0</v>
      </c>
      <c r="AB254" s="19">
        <v>0</v>
      </c>
      <c r="AC254" s="19">
        <v>1</v>
      </c>
      <c r="AD254" s="19">
        <v>0</v>
      </c>
      <c r="AE254" s="18">
        <v>0</v>
      </c>
      <c r="AF254" s="17">
        <v>0</v>
      </c>
      <c r="AG254" s="19">
        <v>0</v>
      </c>
      <c r="AH254" s="17">
        <v>1</v>
      </c>
      <c r="AI254" s="19">
        <v>0</v>
      </c>
      <c r="AJ254" s="17">
        <v>0</v>
      </c>
      <c r="AK254" s="17">
        <v>0</v>
      </c>
      <c r="AL254" s="17">
        <v>0</v>
      </c>
      <c r="AM254" s="17">
        <v>0</v>
      </c>
      <c r="AN254" s="19">
        <v>0</v>
      </c>
      <c r="AO254" s="17">
        <v>0</v>
      </c>
      <c r="AP254" s="18">
        <v>4</v>
      </c>
      <c r="AQ254" s="17">
        <v>0</v>
      </c>
      <c r="AR254" s="17">
        <v>0</v>
      </c>
      <c r="AS254" s="22"/>
    </row>
    <row r="255" spans="1:45" ht="14" x14ac:dyDescent="0.15">
      <c r="A255" s="5"/>
      <c r="B255" s="14"/>
      <c r="C255" s="5"/>
      <c r="D255" s="6">
        <v>5</v>
      </c>
      <c r="E255" s="18">
        <v>0</v>
      </c>
      <c r="F255" s="17">
        <v>0</v>
      </c>
      <c r="G255" s="19">
        <v>0</v>
      </c>
      <c r="H255" s="17">
        <v>0</v>
      </c>
      <c r="I255" s="19">
        <v>0</v>
      </c>
      <c r="J255" s="19">
        <v>0</v>
      </c>
      <c r="K255" s="19">
        <v>0</v>
      </c>
      <c r="L255" s="18">
        <v>0</v>
      </c>
      <c r="M255" s="17">
        <v>0</v>
      </c>
      <c r="N255" s="17">
        <v>0</v>
      </c>
      <c r="O255" s="19">
        <v>0</v>
      </c>
      <c r="P255" s="17">
        <v>0</v>
      </c>
      <c r="Q255" s="19">
        <v>0</v>
      </c>
      <c r="R255" s="17">
        <v>0</v>
      </c>
      <c r="S255" s="17">
        <v>0</v>
      </c>
      <c r="T255" s="17">
        <v>0</v>
      </c>
      <c r="U255" s="19">
        <v>0</v>
      </c>
      <c r="V255" s="17">
        <v>0</v>
      </c>
      <c r="W255" s="17">
        <v>0</v>
      </c>
      <c r="X255" s="19">
        <v>2</v>
      </c>
      <c r="Y255" s="19">
        <v>0</v>
      </c>
      <c r="Z255" s="17">
        <v>0</v>
      </c>
      <c r="AA255" s="18">
        <v>0</v>
      </c>
      <c r="AB255" s="19">
        <v>0</v>
      </c>
      <c r="AC255" s="17">
        <v>0</v>
      </c>
      <c r="AD255" s="17">
        <v>0</v>
      </c>
      <c r="AE255" s="17">
        <v>0</v>
      </c>
      <c r="AF255" s="17">
        <v>0</v>
      </c>
      <c r="AG255" s="19">
        <v>1</v>
      </c>
      <c r="AH255" s="19">
        <v>0</v>
      </c>
      <c r="AI255" s="19">
        <v>0</v>
      </c>
      <c r="AJ255" s="19">
        <v>0</v>
      </c>
      <c r="AK255" s="18">
        <v>0</v>
      </c>
      <c r="AL255" s="17">
        <v>0</v>
      </c>
      <c r="AM255" s="19">
        <v>0</v>
      </c>
      <c r="AN255" s="19">
        <v>0</v>
      </c>
      <c r="AO255" s="17">
        <v>0</v>
      </c>
      <c r="AP255" s="17">
        <v>0</v>
      </c>
      <c r="AQ255" s="19">
        <v>1</v>
      </c>
      <c r="AR255" s="19">
        <v>0</v>
      </c>
      <c r="AS255" s="22"/>
    </row>
    <row r="256" spans="1:45" ht="14" x14ac:dyDescent="0.15">
      <c r="A256" s="5"/>
      <c r="B256" s="14"/>
      <c r="C256" s="5"/>
      <c r="D256" s="6">
        <v>6</v>
      </c>
      <c r="E256" s="17">
        <v>0</v>
      </c>
      <c r="F256" s="17">
        <v>0</v>
      </c>
      <c r="G256" s="17">
        <v>0</v>
      </c>
      <c r="H256" s="19">
        <v>0</v>
      </c>
      <c r="I256" s="23">
        <v>0</v>
      </c>
      <c r="J256" s="19">
        <v>0</v>
      </c>
      <c r="K256" s="23">
        <v>0</v>
      </c>
      <c r="L256" s="17">
        <v>0</v>
      </c>
      <c r="M256" s="19">
        <v>0</v>
      </c>
      <c r="N256" s="17">
        <v>1</v>
      </c>
      <c r="O256" s="19">
        <v>0</v>
      </c>
      <c r="P256" s="17">
        <v>0</v>
      </c>
      <c r="Q256" s="17">
        <v>0</v>
      </c>
      <c r="R256" s="19">
        <v>0</v>
      </c>
      <c r="S256" s="17">
        <v>0</v>
      </c>
      <c r="T256" s="19">
        <v>0</v>
      </c>
      <c r="U256" s="19">
        <v>0</v>
      </c>
      <c r="V256" s="17">
        <v>0</v>
      </c>
      <c r="W256" s="17">
        <v>0</v>
      </c>
      <c r="X256" s="19">
        <v>0</v>
      </c>
      <c r="Y256" s="23">
        <v>0</v>
      </c>
      <c r="Z256" s="23">
        <v>0</v>
      </c>
      <c r="AA256" s="19">
        <v>0</v>
      </c>
      <c r="AB256" s="17">
        <v>0</v>
      </c>
      <c r="AC256" s="23">
        <v>0</v>
      </c>
      <c r="AD256" s="19">
        <v>0</v>
      </c>
      <c r="AE256" s="19">
        <v>0</v>
      </c>
      <c r="AF256" s="19">
        <v>0</v>
      </c>
      <c r="AG256" s="23">
        <v>0</v>
      </c>
      <c r="AH256" s="19">
        <v>0</v>
      </c>
      <c r="AI256" s="17">
        <v>0</v>
      </c>
      <c r="AJ256" s="17">
        <v>0</v>
      </c>
      <c r="AK256" s="19">
        <v>0</v>
      </c>
      <c r="AL256" s="19">
        <v>0</v>
      </c>
      <c r="AM256" s="19">
        <v>0</v>
      </c>
      <c r="AN256" s="23">
        <v>0</v>
      </c>
      <c r="AO256" s="19">
        <v>0</v>
      </c>
      <c r="AP256" s="17">
        <v>0</v>
      </c>
      <c r="AQ256" s="23">
        <v>0</v>
      </c>
      <c r="AR256" s="19">
        <v>0</v>
      </c>
      <c r="AS256" s="22"/>
    </row>
    <row r="257" spans="1:45" ht="14" x14ac:dyDescent="0.15">
      <c r="A257" s="5"/>
      <c r="B257" s="14"/>
      <c r="C257" s="5"/>
      <c r="D257" s="6">
        <v>7</v>
      </c>
      <c r="E257" s="17">
        <v>0</v>
      </c>
      <c r="F257" s="24">
        <v>0</v>
      </c>
      <c r="G257" s="24">
        <v>1</v>
      </c>
      <c r="H257" s="16">
        <v>0</v>
      </c>
      <c r="I257" s="15">
        <v>0</v>
      </c>
      <c r="J257" s="25">
        <v>0</v>
      </c>
      <c r="K257" s="15">
        <v>0</v>
      </c>
      <c r="L257" s="15">
        <v>0</v>
      </c>
      <c r="M257" s="15">
        <v>0</v>
      </c>
      <c r="N257" s="24">
        <v>0</v>
      </c>
      <c r="O257" s="15">
        <v>0</v>
      </c>
      <c r="P257" s="15">
        <v>0</v>
      </c>
      <c r="Q257" s="24">
        <v>0</v>
      </c>
      <c r="R257" s="16">
        <v>0</v>
      </c>
      <c r="S257" s="15">
        <v>1</v>
      </c>
      <c r="T257" s="24">
        <v>0</v>
      </c>
      <c r="U257" s="15">
        <v>0</v>
      </c>
      <c r="V257" s="24">
        <v>0</v>
      </c>
      <c r="W257" s="15">
        <v>0</v>
      </c>
      <c r="X257" s="24">
        <v>0</v>
      </c>
      <c r="Y257" s="24">
        <v>0</v>
      </c>
      <c r="Z257" s="15">
        <v>0</v>
      </c>
      <c r="AA257" s="15">
        <v>0</v>
      </c>
      <c r="AB257" s="24">
        <v>0</v>
      </c>
      <c r="AC257" s="15">
        <v>0</v>
      </c>
      <c r="AD257" s="15">
        <v>0</v>
      </c>
      <c r="AE257" s="16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6">
        <v>0</v>
      </c>
      <c r="AL257" s="24">
        <v>0</v>
      </c>
      <c r="AM257" s="15">
        <v>0</v>
      </c>
      <c r="AN257" s="15">
        <v>0</v>
      </c>
      <c r="AO257" s="16">
        <v>0</v>
      </c>
      <c r="AP257" s="16">
        <v>0</v>
      </c>
      <c r="AQ257" s="15">
        <v>2</v>
      </c>
      <c r="AR257" s="15">
        <v>0</v>
      </c>
      <c r="AS257" s="26"/>
    </row>
    <row r="258" spans="1:45" ht="14" x14ac:dyDescent="0.15">
      <c r="A258" s="5"/>
      <c r="B258" s="14"/>
      <c r="C258" s="5"/>
      <c r="D258" s="6">
        <v>8</v>
      </c>
      <c r="E258" s="17">
        <v>0</v>
      </c>
      <c r="F258" s="16">
        <v>0</v>
      </c>
      <c r="G258" s="16">
        <v>0</v>
      </c>
      <c r="H258" s="15">
        <v>0</v>
      </c>
      <c r="I258" s="16">
        <v>0</v>
      </c>
      <c r="J258" s="15">
        <v>0</v>
      </c>
      <c r="K258" s="16">
        <v>0</v>
      </c>
      <c r="L258" s="15">
        <v>0</v>
      </c>
      <c r="M258" s="15">
        <v>0</v>
      </c>
      <c r="N258" s="15">
        <v>0</v>
      </c>
      <c r="O258" s="16">
        <v>0</v>
      </c>
      <c r="P258" s="16">
        <v>0</v>
      </c>
      <c r="Q258" s="15">
        <v>0</v>
      </c>
      <c r="R258" s="15">
        <v>0</v>
      </c>
      <c r="S258" s="16">
        <v>1</v>
      </c>
      <c r="T258" s="16">
        <v>0</v>
      </c>
      <c r="U258" s="15">
        <v>0</v>
      </c>
      <c r="V258" s="15">
        <v>0</v>
      </c>
      <c r="W258" s="16">
        <v>0</v>
      </c>
      <c r="X258" s="15">
        <v>0</v>
      </c>
      <c r="Y258" s="16">
        <v>0</v>
      </c>
      <c r="Z258" s="16">
        <v>0</v>
      </c>
      <c r="AA258" s="16">
        <v>0</v>
      </c>
      <c r="AB258" s="16">
        <v>0</v>
      </c>
      <c r="AC258" s="15">
        <v>0</v>
      </c>
      <c r="AD258" s="16">
        <v>0</v>
      </c>
      <c r="AE258" s="15">
        <v>0</v>
      </c>
      <c r="AF258" s="16">
        <v>0</v>
      </c>
      <c r="AG258" s="16">
        <v>0</v>
      </c>
      <c r="AH258" s="16">
        <v>2</v>
      </c>
      <c r="AI258" s="15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5">
        <v>0</v>
      </c>
      <c r="AP258" s="16">
        <v>2</v>
      </c>
      <c r="AQ258" s="24">
        <v>0</v>
      </c>
      <c r="AR258" s="15">
        <v>0</v>
      </c>
      <c r="AS258" s="27"/>
    </row>
    <row r="259" spans="1:45" ht="14" x14ac:dyDescent="0.15">
      <c r="A259" s="5"/>
      <c r="B259" s="14"/>
      <c r="C259" s="5"/>
      <c r="D259" s="6">
        <v>9</v>
      </c>
      <c r="E259" s="17">
        <v>0</v>
      </c>
      <c r="F259" s="16">
        <v>0</v>
      </c>
      <c r="G259" s="15">
        <v>0</v>
      </c>
      <c r="H259" s="28">
        <v>0</v>
      </c>
      <c r="I259" s="15">
        <v>0</v>
      </c>
      <c r="J259" s="15">
        <v>0</v>
      </c>
      <c r="K259" s="15">
        <v>0</v>
      </c>
      <c r="L259" s="28">
        <v>0</v>
      </c>
      <c r="M259" s="28">
        <v>0</v>
      </c>
      <c r="N259" s="16">
        <v>0</v>
      </c>
      <c r="O259" s="15">
        <v>0</v>
      </c>
      <c r="P259" s="16">
        <v>0</v>
      </c>
      <c r="Q259" s="15">
        <v>0</v>
      </c>
      <c r="R259" s="15">
        <v>2</v>
      </c>
      <c r="S259" s="28">
        <v>0</v>
      </c>
      <c r="T259" s="15">
        <v>0</v>
      </c>
      <c r="U259" s="15">
        <v>0</v>
      </c>
      <c r="V259" s="16">
        <v>0</v>
      </c>
      <c r="W259" s="28">
        <v>0</v>
      </c>
      <c r="X259" s="15">
        <v>0</v>
      </c>
      <c r="Y259" s="15">
        <v>0</v>
      </c>
      <c r="Z259" s="16">
        <v>0</v>
      </c>
      <c r="AA259" s="15">
        <v>0</v>
      </c>
      <c r="AB259" s="15">
        <v>0</v>
      </c>
      <c r="AC259" s="16">
        <v>0</v>
      </c>
      <c r="AD259" s="28">
        <v>0</v>
      </c>
      <c r="AE259" s="28">
        <v>0</v>
      </c>
      <c r="AF259" s="28">
        <v>0</v>
      </c>
      <c r="AG259" s="15">
        <v>0</v>
      </c>
      <c r="AH259" s="28">
        <v>0</v>
      </c>
      <c r="AI259" s="15">
        <v>0</v>
      </c>
      <c r="AJ259" s="15">
        <v>0</v>
      </c>
      <c r="AK259" s="16">
        <v>1</v>
      </c>
      <c r="AL259" s="15">
        <v>0</v>
      </c>
      <c r="AM259" s="28">
        <v>0</v>
      </c>
      <c r="AN259" s="16">
        <v>0</v>
      </c>
      <c r="AO259" s="28">
        <v>0</v>
      </c>
      <c r="AP259" s="15">
        <v>0</v>
      </c>
      <c r="AQ259" s="15">
        <v>0</v>
      </c>
      <c r="AR259" s="28">
        <v>0</v>
      </c>
      <c r="AS259" s="27"/>
    </row>
    <row r="260" spans="1:45" ht="14" x14ac:dyDescent="0.15">
      <c r="A260" s="5"/>
      <c r="B260" s="14"/>
      <c r="C260" s="5"/>
      <c r="D260" s="6">
        <v>10</v>
      </c>
      <c r="E260" s="17">
        <v>0</v>
      </c>
      <c r="F260" s="16">
        <v>0</v>
      </c>
      <c r="G260" s="16">
        <v>0</v>
      </c>
      <c r="H260" s="15">
        <v>0</v>
      </c>
      <c r="I260" s="15">
        <v>0</v>
      </c>
      <c r="J260" s="16">
        <v>0</v>
      </c>
      <c r="K260" s="15">
        <v>0</v>
      </c>
      <c r="L260" s="15">
        <v>0</v>
      </c>
      <c r="M260" s="16">
        <v>0</v>
      </c>
      <c r="N260" s="16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6">
        <v>0</v>
      </c>
      <c r="V260" s="16">
        <v>0</v>
      </c>
      <c r="W260" s="24">
        <v>0</v>
      </c>
      <c r="X260" s="15">
        <v>0</v>
      </c>
      <c r="Y260" s="15">
        <v>0</v>
      </c>
      <c r="Z260" s="24">
        <v>0</v>
      </c>
      <c r="AA260" s="16">
        <v>0</v>
      </c>
      <c r="AB260" s="15">
        <v>0</v>
      </c>
      <c r="AC260" s="16">
        <v>0</v>
      </c>
      <c r="AD260" s="24">
        <v>1</v>
      </c>
      <c r="AE260" s="15">
        <v>0</v>
      </c>
      <c r="AF260" s="24">
        <v>0</v>
      </c>
      <c r="AG260" s="15">
        <v>1</v>
      </c>
      <c r="AH260" s="16">
        <v>0</v>
      </c>
      <c r="AI260" s="24">
        <v>5</v>
      </c>
      <c r="AJ260" s="24">
        <v>0</v>
      </c>
      <c r="AK260" s="15">
        <v>0</v>
      </c>
      <c r="AL260" s="15">
        <v>1</v>
      </c>
      <c r="AM260" s="15">
        <v>0</v>
      </c>
      <c r="AN260" s="15">
        <v>0</v>
      </c>
      <c r="AO260" s="24">
        <v>0</v>
      </c>
      <c r="AP260" s="15">
        <v>0</v>
      </c>
      <c r="AQ260" s="16">
        <v>0</v>
      </c>
      <c r="AR260" s="15">
        <v>0</v>
      </c>
      <c r="AS260" s="27"/>
    </row>
    <row r="261" spans="1:45" ht="14" x14ac:dyDescent="0.15">
      <c r="A261" s="5"/>
      <c r="B261" s="14"/>
      <c r="C261" s="5"/>
      <c r="D261" s="6">
        <v>11</v>
      </c>
      <c r="E261" s="16">
        <v>0</v>
      </c>
      <c r="F261" s="16">
        <v>0</v>
      </c>
      <c r="G261" s="15">
        <v>0</v>
      </c>
      <c r="H261" s="15">
        <v>0</v>
      </c>
      <c r="I261" s="15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6">
        <v>0</v>
      </c>
      <c r="U261" s="15">
        <v>0</v>
      </c>
      <c r="V261" s="16">
        <v>0</v>
      </c>
      <c r="W261" s="15">
        <v>0</v>
      </c>
      <c r="X261" s="15">
        <v>0</v>
      </c>
      <c r="Y261" s="16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6">
        <v>0</v>
      </c>
      <c r="AG261" s="15">
        <v>1</v>
      </c>
      <c r="AH261" s="15">
        <v>0</v>
      </c>
      <c r="AI261" s="16">
        <v>0</v>
      </c>
      <c r="AJ261" s="15">
        <v>0</v>
      </c>
      <c r="AK261" s="15">
        <v>0</v>
      </c>
      <c r="AL261" s="15">
        <v>0</v>
      </c>
      <c r="AM261" s="24">
        <v>0</v>
      </c>
      <c r="AN261" s="15">
        <v>0</v>
      </c>
      <c r="AO261" s="16">
        <v>0</v>
      </c>
      <c r="AP261" s="16">
        <v>0</v>
      </c>
      <c r="AQ261" s="15">
        <v>0</v>
      </c>
      <c r="AR261" s="16">
        <v>0</v>
      </c>
      <c r="AS261" s="27"/>
    </row>
    <row r="262" spans="1:45" ht="14" x14ac:dyDescent="0.15">
      <c r="A262" s="5"/>
      <c r="B262" s="14"/>
      <c r="C262" s="5"/>
      <c r="D262" s="6">
        <v>12</v>
      </c>
      <c r="E262" s="28">
        <v>0</v>
      </c>
      <c r="F262" s="28">
        <v>0</v>
      </c>
      <c r="G262" s="16">
        <v>0</v>
      </c>
      <c r="H262" s="16">
        <v>0</v>
      </c>
      <c r="I262" s="16">
        <v>0</v>
      </c>
      <c r="J262" s="28">
        <v>0</v>
      </c>
      <c r="K262" s="15">
        <v>0</v>
      </c>
      <c r="L262" s="15">
        <v>0</v>
      </c>
      <c r="M262" s="16">
        <v>0</v>
      </c>
      <c r="N262" s="15">
        <v>0</v>
      </c>
      <c r="O262" s="28">
        <v>0</v>
      </c>
      <c r="P262" s="15">
        <v>0</v>
      </c>
      <c r="Q262" s="16">
        <v>3</v>
      </c>
      <c r="R262" s="28">
        <v>0</v>
      </c>
      <c r="S262" s="16">
        <v>0</v>
      </c>
      <c r="T262" s="28">
        <v>0</v>
      </c>
      <c r="U262" s="28">
        <v>0</v>
      </c>
      <c r="V262" s="15">
        <v>0</v>
      </c>
      <c r="W262" s="16">
        <v>0</v>
      </c>
      <c r="X262" s="28">
        <v>1</v>
      </c>
      <c r="Y262" s="15">
        <v>2</v>
      </c>
      <c r="Z262" s="15">
        <v>0</v>
      </c>
      <c r="AA262" s="28">
        <v>0</v>
      </c>
      <c r="AB262" s="28">
        <v>0</v>
      </c>
      <c r="AC262" s="15">
        <v>0</v>
      </c>
      <c r="AD262" s="16">
        <v>0</v>
      </c>
      <c r="AE262" s="16">
        <v>0</v>
      </c>
      <c r="AF262" s="15">
        <v>0</v>
      </c>
      <c r="AG262" s="15">
        <v>2</v>
      </c>
      <c r="AH262" s="15">
        <v>0</v>
      </c>
      <c r="AI262" s="15">
        <v>0</v>
      </c>
      <c r="AJ262" s="15">
        <v>0</v>
      </c>
      <c r="AK262" s="28">
        <v>0</v>
      </c>
      <c r="AL262" s="28">
        <v>0</v>
      </c>
      <c r="AM262" s="15">
        <v>0</v>
      </c>
      <c r="AN262" s="15">
        <v>0</v>
      </c>
      <c r="AO262" s="15">
        <v>0</v>
      </c>
      <c r="AP262" s="28">
        <v>0</v>
      </c>
      <c r="AQ262" s="16">
        <v>0</v>
      </c>
      <c r="AR262" s="16">
        <v>1</v>
      </c>
      <c r="AS262" s="29"/>
    </row>
    <row r="263" spans="1:45" ht="13" x14ac:dyDescent="0.15">
      <c r="A263" s="5"/>
      <c r="B263" s="14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3" x14ac:dyDescent="0.15">
      <c r="A264" s="5"/>
      <c r="B264" s="14"/>
      <c r="C264" s="5"/>
      <c r="D264" s="5"/>
      <c r="E264" s="6" t="s">
        <v>2</v>
      </c>
      <c r="F264" s="7" t="s">
        <v>3</v>
      </c>
      <c r="G264" s="7" t="s">
        <v>4</v>
      </c>
      <c r="H264" s="7" t="s">
        <v>5</v>
      </c>
      <c r="I264" s="8" t="s">
        <v>6</v>
      </c>
      <c r="J264" s="8" t="s">
        <v>7</v>
      </c>
      <c r="K264" s="8" t="s">
        <v>8</v>
      </c>
      <c r="L264" s="8" t="s">
        <v>9</v>
      </c>
      <c r="M264" s="8" t="s">
        <v>10</v>
      </c>
      <c r="N264" s="8" t="s">
        <v>11</v>
      </c>
      <c r="O264" s="8" t="s">
        <v>12</v>
      </c>
      <c r="P264" s="8" t="s">
        <v>13</v>
      </c>
      <c r="Q264" s="8" t="s">
        <v>14</v>
      </c>
      <c r="R264" s="8" t="s">
        <v>15</v>
      </c>
      <c r="S264" s="8" t="s">
        <v>16</v>
      </c>
      <c r="T264" s="8" t="s">
        <v>17</v>
      </c>
      <c r="U264" s="8" t="s">
        <v>18</v>
      </c>
      <c r="V264" s="8" t="s">
        <v>19</v>
      </c>
      <c r="W264" s="8" t="s">
        <v>20</v>
      </c>
      <c r="X264" s="8" t="s">
        <v>21</v>
      </c>
      <c r="Y264" s="8" t="s">
        <v>22</v>
      </c>
      <c r="Z264" s="8" t="s">
        <v>23</v>
      </c>
      <c r="AA264" s="8" t="s">
        <v>24</v>
      </c>
      <c r="AB264" s="8" t="s">
        <v>25</v>
      </c>
      <c r="AC264" s="8" t="s">
        <v>26</v>
      </c>
      <c r="AD264" s="8" t="s">
        <v>27</v>
      </c>
      <c r="AE264" s="8" t="s">
        <v>28</v>
      </c>
      <c r="AF264" s="8" t="s">
        <v>29</v>
      </c>
      <c r="AG264" s="8" t="s">
        <v>30</v>
      </c>
      <c r="AH264" s="8" t="s">
        <v>31</v>
      </c>
      <c r="AI264" s="8" t="s">
        <v>32</v>
      </c>
      <c r="AJ264" s="8" t="s">
        <v>33</v>
      </c>
      <c r="AK264" s="8" t="s">
        <v>34</v>
      </c>
      <c r="AL264" s="8" t="s">
        <v>35</v>
      </c>
      <c r="AM264" s="8" t="s">
        <v>36</v>
      </c>
      <c r="AN264" s="8" t="s">
        <v>37</v>
      </c>
      <c r="AO264" s="8" t="s">
        <v>38</v>
      </c>
      <c r="AP264" s="8" t="s">
        <v>39</v>
      </c>
      <c r="AQ264" s="8" t="s">
        <v>40</v>
      </c>
      <c r="AR264" s="8" t="s">
        <v>41</v>
      </c>
    </row>
    <row r="265" spans="1:45" ht="13" x14ac:dyDescent="0.15">
      <c r="A265" s="5"/>
      <c r="B265" s="14"/>
      <c r="C265" s="5"/>
      <c r="D265" s="8" t="s">
        <v>262</v>
      </c>
      <c r="E265" s="20">
        <f t="shared" ref="E265:AR265" si="1">SUM(E251:E262)</f>
        <v>1</v>
      </c>
      <c r="F265" s="20">
        <f t="shared" si="1"/>
        <v>2</v>
      </c>
      <c r="G265" s="20">
        <f t="shared" si="1"/>
        <v>1</v>
      </c>
      <c r="H265" s="20">
        <f t="shared" si="1"/>
        <v>0</v>
      </c>
      <c r="I265" s="20">
        <f t="shared" si="1"/>
        <v>0</v>
      </c>
      <c r="J265" s="20">
        <f t="shared" si="1"/>
        <v>0</v>
      </c>
      <c r="K265" s="20">
        <f t="shared" si="1"/>
        <v>3</v>
      </c>
      <c r="L265" s="20">
        <f t="shared" si="1"/>
        <v>0</v>
      </c>
      <c r="M265" s="20">
        <f t="shared" si="1"/>
        <v>0</v>
      </c>
      <c r="N265" s="20">
        <f t="shared" si="1"/>
        <v>1</v>
      </c>
      <c r="O265" s="20">
        <f t="shared" si="1"/>
        <v>2</v>
      </c>
      <c r="P265" s="20">
        <f t="shared" si="1"/>
        <v>0</v>
      </c>
      <c r="Q265" s="20">
        <f t="shared" si="1"/>
        <v>3</v>
      </c>
      <c r="R265" s="20">
        <f t="shared" si="1"/>
        <v>5</v>
      </c>
      <c r="S265" s="20">
        <f t="shared" si="1"/>
        <v>2</v>
      </c>
      <c r="T265" s="20">
        <f t="shared" si="1"/>
        <v>0</v>
      </c>
      <c r="U265" s="20">
        <f t="shared" si="1"/>
        <v>0</v>
      </c>
      <c r="V265" s="20">
        <f t="shared" si="1"/>
        <v>0</v>
      </c>
      <c r="W265" s="20">
        <f t="shared" si="1"/>
        <v>3</v>
      </c>
      <c r="X265" s="20">
        <f t="shared" si="1"/>
        <v>4</v>
      </c>
      <c r="Y265" s="20">
        <f t="shared" si="1"/>
        <v>2</v>
      </c>
      <c r="Z265" s="20">
        <f t="shared" si="1"/>
        <v>0</v>
      </c>
      <c r="AA265" s="20">
        <f t="shared" si="1"/>
        <v>0</v>
      </c>
      <c r="AB265" s="20">
        <f t="shared" si="1"/>
        <v>0</v>
      </c>
      <c r="AC265" s="20">
        <f t="shared" si="1"/>
        <v>2</v>
      </c>
      <c r="AD265" s="20">
        <f t="shared" si="1"/>
        <v>1</v>
      </c>
      <c r="AE265" s="20">
        <f t="shared" si="1"/>
        <v>0</v>
      </c>
      <c r="AF265" s="20">
        <f t="shared" si="1"/>
        <v>0</v>
      </c>
      <c r="AG265" s="20">
        <f t="shared" si="1"/>
        <v>8</v>
      </c>
      <c r="AH265" s="20">
        <f t="shared" si="1"/>
        <v>4</v>
      </c>
      <c r="AI265" s="20">
        <f t="shared" si="1"/>
        <v>5</v>
      </c>
      <c r="AJ265" s="20">
        <f t="shared" si="1"/>
        <v>0</v>
      </c>
      <c r="AK265" s="20">
        <f t="shared" si="1"/>
        <v>2</v>
      </c>
      <c r="AL265" s="20">
        <f t="shared" si="1"/>
        <v>1</v>
      </c>
      <c r="AM265" s="20">
        <f t="shared" si="1"/>
        <v>0</v>
      </c>
      <c r="AN265" s="20">
        <f t="shared" si="1"/>
        <v>0</v>
      </c>
      <c r="AO265" s="20">
        <f t="shared" si="1"/>
        <v>0</v>
      </c>
      <c r="AP265" s="20">
        <f t="shared" si="1"/>
        <v>8</v>
      </c>
      <c r="AQ265" s="20">
        <f t="shared" si="1"/>
        <v>3</v>
      </c>
      <c r="AR265" s="20">
        <f t="shared" si="1"/>
        <v>1</v>
      </c>
      <c r="AS265" s="5"/>
    </row>
    <row r="266" spans="1:45" ht="13" x14ac:dyDescent="0.15">
      <c r="A266" s="5"/>
      <c r="B266" s="14"/>
      <c r="C266" s="5"/>
      <c r="D266" s="8" t="s">
        <v>263</v>
      </c>
      <c r="E266" s="20">
        <f t="shared" ref="E266:AR266" si="2">E249-E265</f>
        <v>5</v>
      </c>
      <c r="F266" s="20">
        <f t="shared" si="2"/>
        <v>0</v>
      </c>
      <c r="G266" s="20">
        <f t="shared" si="2"/>
        <v>3</v>
      </c>
      <c r="H266" s="20">
        <f t="shared" si="2"/>
        <v>0</v>
      </c>
      <c r="I266" s="20">
        <f t="shared" si="2"/>
        <v>0</v>
      </c>
      <c r="J266" s="20">
        <f t="shared" si="2"/>
        <v>0</v>
      </c>
      <c r="K266" s="20">
        <f t="shared" si="2"/>
        <v>0</v>
      </c>
      <c r="L266" s="20">
        <f t="shared" si="2"/>
        <v>2</v>
      </c>
      <c r="M266" s="20">
        <f t="shared" si="2"/>
        <v>1</v>
      </c>
      <c r="N266" s="20">
        <f t="shared" si="2"/>
        <v>0</v>
      </c>
      <c r="O266" s="20">
        <f t="shared" si="2"/>
        <v>0</v>
      </c>
      <c r="P266" s="20">
        <f t="shared" si="2"/>
        <v>0</v>
      </c>
      <c r="Q266" s="20">
        <f t="shared" si="2"/>
        <v>0</v>
      </c>
      <c r="R266" s="20">
        <f t="shared" si="2"/>
        <v>2</v>
      </c>
      <c r="S266" s="20">
        <f t="shared" si="2"/>
        <v>3</v>
      </c>
      <c r="T266" s="20">
        <f t="shared" si="2"/>
        <v>0</v>
      </c>
      <c r="U266" s="20">
        <f t="shared" si="2"/>
        <v>0</v>
      </c>
      <c r="V266" s="20">
        <f t="shared" si="2"/>
        <v>0</v>
      </c>
      <c r="W266" s="20">
        <f t="shared" si="2"/>
        <v>1</v>
      </c>
      <c r="X266" s="20">
        <f t="shared" si="2"/>
        <v>4</v>
      </c>
      <c r="Y266" s="20">
        <f t="shared" si="2"/>
        <v>3</v>
      </c>
      <c r="Z266" s="20">
        <f t="shared" si="2"/>
        <v>1</v>
      </c>
      <c r="AA266" s="20">
        <f t="shared" si="2"/>
        <v>0</v>
      </c>
      <c r="AB266" s="20">
        <f t="shared" si="2"/>
        <v>2</v>
      </c>
      <c r="AC266" s="20">
        <f t="shared" si="2"/>
        <v>2</v>
      </c>
      <c r="AD266" s="20">
        <f t="shared" si="2"/>
        <v>2</v>
      </c>
      <c r="AE266" s="20">
        <f t="shared" si="2"/>
        <v>2</v>
      </c>
      <c r="AF266" s="20">
        <f t="shared" si="2"/>
        <v>1</v>
      </c>
      <c r="AG266" s="20">
        <f t="shared" si="2"/>
        <v>2</v>
      </c>
      <c r="AH266" s="20">
        <f t="shared" si="2"/>
        <v>5</v>
      </c>
      <c r="AI266" s="20">
        <f t="shared" si="2"/>
        <v>0</v>
      </c>
      <c r="AJ266" s="20">
        <f t="shared" si="2"/>
        <v>2</v>
      </c>
      <c r="AK266" s="20">
        <f t="shared" si="2"/>
        <v>5</v>
      </c>
      <c r="AL266" s="20">
        <f t="shared" si="2"/>
        <v>4</v>
      </c>
      <c r="AM266" s="20">
        <f t="shared" si="2"/>
        <v>1</v>
      </c>
      <c r="AN266" s="20">
        <f t="shared" si="2"/>
        <v>0</v>
      </c>
      <c r="AO266" s="20">
        <f t="shared" si="2"/>
        <v>2</v>
      </c>
      <c r="AP266" s="20">
        <f t="shared" si="2"/>
        <v>1</v>
      </c>
      <c r="AQ266" s="20">
        <f t="shared" si="2"/>
        <v>0</v>
      </c>
      <c r="AR266" s="20">
        <f t="shared" si="2"/>
        <v>3</v>
      </c>
      <c r="AS266" s="5"/>
    </row>
    <row r="267" spans="1:45" ht="13" x14ac:dyDescent="0.15">
      <c r="A267" s="8" t="s">
        <v>264</v>
      </c>
      <c r="B267" s="14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6" x14ac:dyDescent="0.2">
      <c r="A268" s="30" t="s">
        <v>265</v>
      </c>
      <c r="B268" s="14"/>
      <c r="C268" s="5"/>
      <c r="D268" s="6">
        <v>1</v>
      </c>
      <c r="E268" s="31">
        <v>17</v>
      </c>
      <c r="F268" s="32">
        <v>6</v>
      </c>
      <c r="G268" s="33">
        <v>6</v>
      </c>
      <c r="H268" s="33">
        <v>6</v>
      </c>
      <c r="I268" s="33">
        <v>19</v>
      </c>
      <c r="J268" s="33">
        <v>2</v>
      </c>
      <c r="K268" s="33">
        <v>6</v>
      </c>
      <c r="L268" s="33">
        <v>17</v>
      </c>
      <c r="M268" s="33">
        <v>19</v>
      </c>
      <c r="N268" s="33">
        <v>6</v>
      </c>
      <c r="O268" s="33">
        <v>6</v>
      </c>
      <c r="P268" s="33">
        <v>17</v>
      </c>
      <c r="Q268" s="33">
        <v>19</v>
      </c>
      <c r="R268" s="33">
        <v>1</v>
      </c>
      <c r="S268" s="33">
        <v>2</v>
      </c>
      <c r="T268" s="33">
        <v>6</v>
      </c>
      <c r="U268" s="33">
        <v>2</v>
      </c>
      <c r="V268" s="33">
        <v>23</v>
      </c>
      <c r="W268" s="33">
        <v>6</v>
      </c>
      <c r="X268" s="33">
        <v>17</v>
      </c>
      <c r="Y268" s="33">
        <v>6</v>
      </c>
      <c r="Z268" s="33">
        <v>17</v>
      </c>
      <c r="AA268" s="33">
        <v>19</v>
      </c>
      <c r="AB268" s="33">
        <v>1</v>
      </c>
      <c r="AC268" s="33">
        <v>2</v>
      </c>
      <c r="AD268" s="33">
        <v>1</v>
      </c>
      <c r="AE268" s="33">
        <v>19</v>
      </c>
      <c r="AF268" s="33">
        <v>17</v>
      </c>
      <c r="AG268" s="33">
        <v>1</v>
      </c>
      <c r="AH268" s="33">
        <v>2</v>
      </c>
      <c r="AI268" s="33">
        <v>17</v>
      </c>
      <c r="AJ268" s="33">
        <v>28</v>
      </c>
      <c r="AK268" s="33">
        <v>6</v>
      </c>
      <c r="AL268" s="33">
        <v>6</v>
      </c>
      <c r="AM268" s="33">
        <v>6</v>
      </c>
      <c r="AN268" s="33">
        <v>1</v>
      </c>
      <c r="AO268" s="33">
        <v>1</v>
      </c>
      <c r="AP268" s="33">
        <v>1</v>
      </c>
      <c r="AQ268" s="33">
        <v>17</v>
      </c>
      <c r="AR268" s="33">
        <v>2</v>
      </c>
      <c r="AS268" s="33"/>
    </row>
    <row r="269" spans="1:45" ht="16" x14ac:dyDescent="0.2">
      <c r="A269" s="30" t="s">
        <v>265</v>
      </c>
      <c r="B269" s="14"/>
      <c r="C269" s="5"/>
      <c r="D269" s="6">
        <v>2</v>
      </c>
      <c r="E269" s="31">
        <v>20</v>
      </c>
      <c r="F269" s="32">
        <v>19</v>
      </c>
      <c r="G269" s="33">
        <v>22</v>
      </c>
      <c r="H269" s="33">
        <v>20</v>
      </c>
      <c r="I269" s="33">
        <v>23</v>
      </c>
      <c r="J269" s="33">
        <v>22</v>
      </c>
      <c r="K269" s="33">
        <v>20</v>
      </c>
      <c r="L269" s="33">
        <v>28</v>
      </c>
      <c r="M269" s="33">
        <v>22</v>
      </c>
      <c r="N269" s="33">
        <v>28</v>
      </c>
      <c r="O269" s="33">
        <v>17</v>
      </c>
      <c r="P269" s="33">
        <v>29</v>
      </c>
      <c r="Q269" s="33">
        <v>29</v>
      </c>
      <c r="R269" s="33">
        <v>28</v>
      </c>
      <c r="S269" s="33">
        <v>23</v>
      </c>
      <c r="T269" s="33">
        <v>20</v>
      </c>
      <c r="U269" s="33">
        <v>29</v>
      </c>
      <c r="V269" s="33">
        <v>29</v>
      </c>
      <c r="W269" s="33">
        <v>17</v>
      </c>
      <c r="X269" s="33">
        <v>23</v>
      </c>
      <c r="Y269" s="33">
        <v>19</v>
      </c>
      <c r="Z269" s="33">
        <v>20</v>
      </c>
      <c r="AA269" s="33">
        <v>28</v>
      </c>
      <c r="AB269" s="33">
        <v>19</v>
      </c>
      <c r="AC269" s="33">
        <v>28</v>
      </c>
      <c r="AD269" s="33">
        <v>23</v>
      </c>
      <c r="AE269" s="33">
        <v>23</v>
      </c>
      <c r="AF269" s="33">
        <v>23</v>
      </c>
      <c r="AG269" s="33">
        <v>2</v>
      </c>
      <c r="AH269" s="33">
        <v>6</v>
      </c>
      <c r="AI269" s="33">
        <v>23</v>
      </c>
      <c r="AJ269" s="33">
        <v>29</v>
      </c>
      <c r="AK269" s="33">
        <v>19</v>
      </c>
      <c r="AL269" s="33">
        <v>17</v>
      </c>
      <c r="AM269" s="33">
        <v>17</v>
      </c>
      <c r="AN269" s="33">
        <v>2</v>
      </c>
      <c r="AO269" s="33">
        <v>6</v>
      </c>
      <c r="AP269" s="33">
        <v>22</v>
      </c>
      <c r="AQ269" s="33">
        <v>19</v>
      </c>
      <c r="AR269" s="33">
        <v>19</v>
      </c>
      <c r="AS269" s="33"/>
    </row>
    <row r="270" spans="1:45" ht="16" x14ac:dyDescent="0.2">
      <c r="A270" s="30" t="s">
        <v>265</v>
      </c>
      <c r="B270" s="14"/>
      <c r="C270" s="5"/>
      <c r="D270" s="6">
        <v>3</v>
      </c>
      <c r="E270" s="31">
        <v>28</v>
      </c>
      <c r="F270" s="32">
        <v>23</v>
      </c>
      <c r="G270" s="33">
        <v>38</v>
      </c>
      <c r="H270" s="33">
        <v>34</v>
      </c>
      <c r="I270" s="33">
        <v>28</v>
      </c>
      <c r="J270" s="33">
        <v>34</v>
      </c>
      <c r="K270" s="33">
        <v>23</v>
      </c>
      <c r="L270" s="33">
        <v>29</v>
      </c>
      <c r="M270" s="33">
        <v>23</v>
      </c>
      <c r="N270" s="33">
        <v>38</v>
      </c>
      <c r="O270" s="33">
        <v>23</v>
      </c>
      <c r="P270" s="33">
        <v>38</v>
      </c>
      <c r="Q270" s="33">
        <v>38</v>
      </c>
      <c r="R270" s="33">
        <v>29</v>
      </c>
      <c r="S270" s="33">
        <v>29</v>
      </c>
      <c r="T270" s="33">
        <v>22</v>
      </c>
      <c r="U270" s="33">
        <v>34</v>
      </c>
      <c r="V270" s="33">
        <v>38</v>
      </c>
      <c r="W270" s="33">
        <v>22</v>
      </c>
      <c r="X270" s="33">
        <v>28</v>
      </c>
      <c r="Y270" s="33">
        <v>29</v>
      </c>
      <c r="Z270" s="33">
        <v>34</v>
      </c>
      <c r="AA270" s="33">
        <v>34</v>
      </c>
      <c r="AB270" s="33">
        <v>28</v>
      </c>
      <c r="AC270" s="33">
        <v>34</v>
      </c>
      <c r="AD270" s="33">
        <v>34</v>
      </c>
      <c r="AE270" s="33">
        <v>29</v>
      </c>
      <c r="AF270" s="33">
        <v>34</v>
      </c>
      <c r="AG270" s="33">
        <v>28</v>
      </c>
      <c r="AH270" s="33">
        <v>19</v>
      </c>
      <c r="AI270" s="33">
        <v>38</v>
      </c>
      <c r="AJ270" s="33">
        <v>38</v>
      </c>
      <c r="AK270" s="33">
        <v>22</v>
      </c>
      <c r="AL270" s="33">
        <v>28</v>
      </c>
      <c r="AM270" s="33">
        <v>22</v>
      </c>
      <c r="AN270" s="33">
        <v>34</v>
      </c>
      <c r="AO270" s="33">
        <v>29</v>
      </c>
      <c r="AP270" s="33">
        <v>28</v>
      </c>
      <c r="AQ270" s="33">
        <v>23</v>
      </c>
      <c r="AR270" s="33">
        <v>23</v>
      </c>
      <c r="AS270" s="33"/>
    </row>
    <row r="271" spans="1:45" ht="16" x14ac:dyDescent="0.2">
      <c r="A271" s="30" t="s">
        <v>266</v>
      </c>
      <c r="B271" s="14"/>
      <c r="C271" s="5"/>
      <c r="D271" s="6">
        <v>4</v>
      </c>
      <c r="E271" s="31">
        <v>1</v>
      </c>
      <c r="F271" s="32">
        <v>1</v>
      </c>
      <c r="G271" s="33">
        <v>1</v>
      </c>
      <c r="H271" s="33">
        <v>2</v>
      </c>
      <c r="I271" s="33">
        <v>2</v>
      </c>
      <c r="J271" s="33">
        <v>1</v>
      </c>
      <c r="K271" s="33">
        <v>2</v>
      </c>
      <c r="L271" s="33">
        <v>1</v>
      </c>
      <c r="M271" s="33">
        <v>2</v>
      </c>
      <c r="N271" s="33">
        <v>1</v>
      </c>
      <c r="O271" s="33">
        <v>2</v>
      </c>
      <c r="P271" s="33">
        <v>2</v>
      </c>
      <c r="Q271" s="33">
        <v>17</v>
      </c>
      <c r="R271" s="33">
        <v>2</v>
      </c>
      <c r="S271" s="33">
        <v>17</v>
      </c>
      <c r="T271" s="33">
        <v>1</v>
      </c>
      <c r="U271" s="33">
        <v>6</v>
      </c>
      <c r="V271" s="33">
        <v>1</v>
      </c>
      <c r="W271" s="33">
        <v>20</v>
      </c>
      <c r="X271" s="33">
        <v>1</v>
      </c>
      <c r="Y271" s="33">
        <v>22</v>
      </c>
      <c r="Z271" s="33">
        <v>6</v>
      </c>
      <c r="AA271" s="33">
        <v>1</v>
      </c>
      <c r="AB271" s="33">
        <v>17</v>
      </c>
      <c r="AC271" s="33">
        <v>17</v>
      </c>
      <c r="AD271" s="33">
        <v>17</v>
      </c>
      <c r="AE271" s="33">
        <v>2</v>
      </c>
      <c r="AF271" s="33">
        <v>1</v>
      </c>
      <c r="AG271" s="33">
        <v>20</v>
      </c>
      <c r="AH271" s="33">
        <v>1</v>
      </c>
      <c r="AI271" s="33">
        <v>28</v>
      </c>
      <c r="AJ271" s="33">
        <v>1</v>
      </c>
      <c r="AK271" s="33">
        <v>1</v>
      </c>
      <c r="AL271" s="33">
        <v>1</v>
      </c>
      <c r="AM271" s="33">
        <v>19</v>
      </c>
      <c r="AN271" s="33">
        <v>28</v>
      </c>
      <c r="AO271" s="33">
        <v>19</v>
      </c>
      <c r="AP271" s="33">
        <v>2</v>
      </c>
      <c r="AQ271" s="33">
        <v>6</v>
      </c>
      <c r="AR271" s="33">
        <v>1</v>
      </c>
      <c r="AS271" s="33"/>
    </row>
    <row r="272" spans="1:45" ht="16" x14ac:dyDescent="0.2">
      <c r="A272" s="30" t="s">
        <v>266</v>
      </c>
      <c r="B272" s="14"/>
      <c r="C272" s="5"/>
      <c r="D272" s="6">
        <v>5</v>
      </c>
      <c r="E272" s="31">
        <v>2</v>
      </c>
      <c r="F272" s="32">
        <v>22</v>
      </c>
      <c r="G272" s="33">
        <v>29</v>
      </c>
      <c r="H272" s="33">
        <v>22</v>
      </c>
      <c r="I272" s="33">
        <v>20</v>
      </c>
      <c r="J272" s="33">
        <v>17</v>
      </c>
      <c r="K272" s="33">
        <v>28</v>
      </c>
      <c r="L272" s="33">
        <v>2</v>
      </c>
      <c r="M272" s="33">
        <v>6</v>
      </c>
      <c r="N272" s="33">
        <v>22</v>
      </c>
      <c r="O272" s="33">
        <v>20</v>
      </c>
      <c r="P272" s="33">
        <v>6</v>
      </c>
      <c r="Q272" s="33">
        <v>28</v>
      </c>
      <c r="R272" s="33">
        <v>6</v>
      </c>
      <c r="S272" s="33">
        <v>19</v>
      </c>
      <c r="T272" s="33">
        <v>19</v>
      </c>
      <c r="U272" s="33">
        <v>17</v>
      </c>
      <c r="V272" s="33">
        <v>6</v>
      </c>
      <c r="W272" s="33">
        <v>23</v>
      </c>
      <c r="X272" s="33">
        <v>20</v>
      </c>
      <c r="Y272" s="33">
        <v>28</v>
      </c>
      <c r="Z272" s="33">
        <v>23</v>
      </c>
      <c r="AA272" s="33">
        <v>2</v>
      </c>
      <c r="AB272" s="33">
        <v>20</v>
      </c>
      <c r="AC272" s="33">
        <v>19</v>
      </c>
      <c r="AD272" s="33">
        <v>19</v>
      </c>
      <c r="AE272" s="33">
        <v>22</v>
      </c>
      <c r="AF272" s="33">
        <v>19</v>
      </c>
      <c r="AG272" s="33">
        <v>29</v>
      </c>
      <c r="AH272" s="33">
        <v>17</v>
      </c>
      <c r="AI272" s="33">
        <v>29</v>
      </c>
      <c r="AJ272" s="33">
        <v>17</v>
      </c>
      <c r="AK272" s="33">
        <v>2</v>
      </c>
      <c r="AL272" s="33">
        <v>19</v>
      </c>
      <c r="AM272" s="33">
        <v>20</v>
      </c>
      <c r="AN272" s="33">
        <v>29</v>
      </c>
      <c r="AO272" s="33">
        <v>22</v>
      </c>
      <c r="AP272" s="33">
        <v>6</v>
      </c>
      <c r="AQ272" s="33">
        <v>29</v>
      </c>
      <c r="AR272" s="33">
        <v>17</v>
      </c>
      <c r="AS272" s="33"/>
    </row>
    <row r="273" spans="1:45" ht="16" x14ac:dyDescent="0.2">
      <c r="A273" s="30" t="s">
        <v>266</v>
      </c>
      <c r="B273" s="14"/>
      <c r="C273" s="5"/>
      <c r="D273" s="6">
        <v>6</v>
      </c>
      <c r="E273" s="31">
        <v>34</v>
      </c>
      <c r="F273" s="32">
        <v>34</v>
      </c>
      <c r="G273" s="33">
        <v>34</v>
      </c>
      <c r="H273" s="33">
        <v>28</v>
      </c>
      <c r="I273" s="33">
        <v>38</v>
      </c>
      <c r="J273" s="33">
        <v>28</v>
      </c>
      <c r="K273" s="33">
        <v>38</v>
      </c>
      <c r="L273" s="33">
        <v>19</v>
      </c>
      <c r="M273" s="33">
        <v>20</v>
      </c>
      <c r="N273" s="33">
        <v>23</v>
      </c>
      <c r="O273" s="33">
        <v>28</v>
      </c>
      <c r="P273" s="33">
        <v>34</v>
      </c>
      <c r="Q273" s="33">
        <v>34</v>
      </c>
      <c r="R273" s="33">
        <v>20</v>
      </c>
      <c r="S273" s="33">
        <v>34</v>
      </c>
      <c r="T273" s="33">
        <v>28</v>
      </c>
      <c r="U273" s="33">
        <v>28</v>
      </c>
      <c r="V273" s="33">
        <v>22</v>
      </c>
      <c r="W273" s="33">
        <v>34</v>
      </c>
      <c r="X273" s="33">
        <v>29</v>
      </c>
      <c r="Y273" s="33">
        <v>38</v>
      </c>
      <c r="Z273" s="33">
        <v>38</v>
      </c>
      <c r="AA273" s="33">
        <v>29</v>
      </c>
      <c r="AB273" s="33">
        <v>23</v>
      </c>
      <c r="AC273" s="33">
        <v>38</v>
      </c>
      <c r="AD273" s="33">
        <v>20</v>
      </c>
      <c r="AE273" s="33">
        <v>28</v>
      </c>
      <c r="AF273" s="33">
        <v>28</v>
      </c>
      <c r="AG273" s="33">
        <v>38</v>
      </c>
      <c r="AH273" s="33">
        <v>29</v>
      </c>
      <c r="AI273" s="33">
        <v>34</v>
      </c>
      <c r="AJ273" s="33">
        <v>19</v>
      </c>
      <c r="AK273" s="33">
        <v>28</v>
      </c>
      <c r="AL273" s="33">
        <v>29</v>
      </c>
      <c r="AM273" s="33">
        <v>29</v>
      </c>
      <c r="AN273" s="33">
        <v>38</v>
      </c>
      <c r="AO273" s="33">
        <v>28</v>
      </c>
      <c r="AP273" s="33">
        <v>19</v>
      </c>
      <c r="AQ273" s="33">
        <v>38</v>
      </c>
      <c r="AR273" s="33">
        <v>20</v>
      </c>
      <c r="AS273" s="33"/>
    </row>
    <row r="274" spans="1:45" ht="16" x14ac:dyDescent="0.2">
      <c r="A274" s="30" t="s">
        <v>267</v>
      </c>
      <c r="B274" s="14"/>
      <c r="C274" s="5"/>
      <c r="D274" s="6">
        <v>7</v>
      </c>
      <c r="E274" s="31">
        <v>6</v>
      </c>
      <c r="F274" s="34">
        <v>2</v>
      </c>
      <c r="G274" s="35">
        <v>2</v>
      </c>
      <c r="H274" s="36">
        <v>17</v>
      </c>
      <c r="I274" s="36">
        <v>22</v>
      </c>
      <c r="J274" s="36">
        <v>6</v>
      </c>
      <c r="K274" s="36">
        <v>22</v>
      </c>
      <c r="L274" s="36">
        <v>22</v>
      </c>
      <c r="M274" s="36">
        <v>1</v>
      </c>
      <c r="N274" s="36">
        <v>2</v>
      </c>
      <c r="O274" s="36">
        <v>19</v>
      </c>
      <c r="P274" s="36">
        <v>19</v>
      </c>
      <c r="Q274" s="36">
        <v>2</v>
      </c>
      <c r="R274" s="36">
        <v>17</v>
      </c>
      <c r="S274" s="36">
        <v>1</v>
      </c>
      <c r="T274" s="36">
        <v>2</v>
      </c>
      <c r="U274" s="36">
        <v>1</v>
      </c>
      <c r="V274" s="36">
        <v>2</v>
      </c>
      <c r="W274" s="36">
        <v>1</v>
      </c>
      <c r="X274" s="36">
        <v>2</v>
      </c>
      <c r="Y274" s="36">
        <v>2</v>
      </c>
      <c r="Z274" s="36">
        <v>1</v>
      </c>
      <c r="AA274" s="36">
        <v>6</v>
      </c>
      <c r="AB274" s="36">
        <v>2</v>
      </c>
      <c r="AC274" s="36">
        <v>1</v>
      </c>
      <c r="AD274" s="36">
        <v>22</v>
      </c>
      <c r="AE274" s="36">
        <v>20</v>
      </c>
      <c r="AF274" s="36">
        <v>6</v>
      </c>
      <c r="AG274" s="36">
        <v>6</v>
      </c>
      <c r="AH274" s="36">
        <v>22</v>
      </c>
      <c r="AI274" s="36">
        <v>1</v>
      </c>
      <c r="AJ274" s="36">
        <v>6</v>
      </c>
      <c r="AK274" s="36">
        <v>17</v>
      </c>
      <c r="AL274" s="36">
        <v>2</v>
      </c>
      <c r="AM274" s="36">
        <v>23</v>
      </c>
      <c r="AN274" s="36">
        <v>6</v>
      </c>
      <c r="AO274" s="36">
        <v>17</v>
      </c>
      <c r="AP274" s="36">
        <v>17</v>
      </c>
      <c r="AQ274" s="36">
        <v>1</v>
      </c>
      <c r="AR274" s="36">
        <v>22</v>
      </c>
      <c r="AS274" s="37"/>
    </row>
    <row r="275" spans="1:45" ht="16" x14ac:dyDescent="0.2">
      <c r="A275" s="30" t="s">
        <v>267</v>
      </c>
      <c r="B275" s="14"/>
      <c r="C275" s="5"/>
      <c r="D275" s="6">
        <v>8</v>
      </c>
      <c r="E275" s="31">
        <v>22</v>
      </c>
      <c r="F275" s="34">
        <v>28</v>
      </c>
      <c r="G275" s="38">
        <v>20</v>
      </c>
      <c r="H275" s="39">
        <v>19</v>
      </c>
      <c r="I275" s="39">
        <v>29</v>
      </c>
      <c r="J275" s="39">
        <v>19</v>
      </c>
      <c r="K275" s="39">
        <v>29</v>
      </c>
      <c r="L275" s="39">
        <v>34</v>
      </c>
      <c r="M275" s="39">
        <v>34</v>
      </c>
      <c r="N275" s="39">
        <v>19</v>
      </c>
      <c r="O275" s="39">
        <v>29</v>
      </c>
      <c r="P275" s="39">
        <v>20</v>
      </c>
      <c r="Q275" s="39">
        <v>22</v>
      </c>
      <c r="R275" s="39">
        <v>22</v>
      </c>
      <c r="S275" s="39">
        <v>20</v>
      </c>
      <c r="T275" s="39">
        <v>17</v>
      </c>
      <c r="U275" s="39">
        <v>19</v>
      </c>
      <c r="V275" s="39">
        <v>19</v>
      </c>
      <c r="W275" s="39">
        <v>28</v>
      </c>
      <c r="X275" s="39">
        <v>22</v>
      </c>
      <c r="Y275" s="39">
        <v>20</v>
      </c>
      <c r="Z275" s="39">
        <v>28</v>
      </c>
      <c r="AA275" s="39">
        <v>20</v>
      </c>
      <c r="AB275" s="39">
        <v>29</v>
      </c>
      <c r="AC275" s="39">
        <v>6</v>
      </c>
      <c r="AD275" s="39">
        <v>29</v>
      </c>
      <c r="AE275" s="39">
        <v>34</v>
      </c>
      <c r="AF275" s="39">
        <v>29</v>
      </c>
      <c r="AG275" s="39">
        <v>17</v>
      </c>
      <c r="AH275" s="39">
        <v>28</v>
      </c>
      <c r="AI275" s="39">
        <v>6</v>
      </c>
      <c r="AJ275" s="39">
        <v>20</v>
      </c>
      <c r="AK275" s="39">
        <v>20</v>
      </c>
      <c r="AL275" s="39">
        <v>20</v>
      </c>
      <c r="AM275" s="39">
        <v>28</v>
      </c>
      <c r="AN275" s="39">
        <v>17</v>
      </c>
      <c r="AO275" s="39">
        <v>23</v>
      </c>
      <c r="AP275" s="39">
        <v>20</v>
      </c>
      <c r="AQ275" s="39">
        <v>2</v>
      </c>
      <c r="AR275" s="39">
        <v>34</v>
      </c>
      <c r="AS275" s="40"/>
    </row>
    <row r="276" spans="1:45" ht="16" x14ac:dyDescent="0.2">
      <c r="A276" s="30" t="s">
        <v>267</v>
      </c>
      <c r="B276" s="14"/>
      <c r="C276" s="5"/>
      <c r="D276" s="6">
        <v>9</v>
      </c>
      <c r="E276" s="31">
        <v>23</v>
      </c>
      <c r="F276" s="34">
        <v>29</v>
      </c>
      <c r="G276" s="38">
        <v>23</v>
      </c>
      <c r="H276" s="39">
        <v>38</v>
      </c>
      <c r="I276" s="39">
        <v>34</v>
      </c>
      <c r="J276" s="39">
        <v>23</v>
      </c>
      <c r="K276" s="39">
        <v>34</v>
      </c>
      <c r="L276" s="39">
        <v>38</v>
      </c>
      <c r="M276" s="39">
        <v>38</v>
      </c>
      <c r="N276" s="39">
        <v>29</v>
      </c>
      <c r="O276" s="39">
        <v>34</v>
      </c>
      <c r="P276" s="39">
        <v>28</v>
      </c>
      <c r="Q276" s="39">
        <v>23</v>
      </c>
      <c r="R276" s="39">
        <v>34</v>
      </c>
      <c r="S276" s="39">
        <v>38</v>
      </c>
      <c r="T276" s="39">
        <v>34</v>
      </c>
      <c r="U276" s="39">
        <v>22</v>
      </c>
      <c r="V276" s="39">
        <v>20</v>
      </c>
      <c r="W276" s="39">
        <v>38</v>
      </c>
      <c r="X276" s="39">
        <v>34</v>
      </c>
      <c r="Y276" s="39">
        <v>23</v>
      </c>
      <c r="Z276" s="39">
        <v>29</v>
      </c>
      <c r="AA276" s="39">
        <v>22</v>
      </c>
      <c r="AB276" s="39">
        <v>34</v>
      </c>
      <c r="AC276" s="39">
        <v>29</v>
      </c>
      <c r="AD276" s="39">
        <v>38</v>
      </c>
      <c r="AE276" s="39">
        <v>38</v>
      </c>
      <c r="AF276" s="39">
        <v>38</v>
      </c>
      <c r="AG276" s="39">
        <v>34</v>
      </c>
      <c r="AH276" s="39">
        <v>38</v>
      </c>
      <c r="AI276" s="39">
        <v>19</v>
      </c>
      <c r="AJ276" s="39">
        <v>22</v>
      </c>
      <c r="AK276" s="39">
        <v>29</v>
      </c>
      <c r="AL276" s="39">
        <v>22</v>
      </c>
      <c r="AM276" s="39">
        <v>38</v>
      </c>
      <c r="AN276" s="39">
        <v>20</v>
      </c>
      <c r="AO276" s="39">
        <v>38</v>
      </c>
      <c r="AP276" s="39">
        <v>34</v>
      </c>
      <c r="AQ276" s="39">
        <v>34</v>
      </c>
      <c r="AR276" s="39">
        <v>38</v>
      </c>
      <c r="AS276" s="40"/>
    </row>
    <row r="277" spans="1:45" ht="16" x14ac:dyDescent="0.2">
      <c r="A277" s="30" t="s">
        <v>268</v>
      </c>
      <c r="B277" s="14"/>
      <c r="C277" s="5"/>
      <c r="D277" s="6">
        <v>10</v>
      </c>
      <c r="E277" s="31">
        <v>19</v>
      </c>
      <c r="F277" s="34">
        <v>17</v>
      </c>
      <c r="G277" s="38">
        <v>17</v>
      </c>
      <c r="H277" s="39">
        <v>1</v>
      </c>
      <c r="I277" s="39">
        <v>1</v>
      </c>
      <c r="J277" s="39">
        <v>20</v>
      </c>
      <c r="K277" s="39">
        <v>1</v>
      </c>
      <c r="L277" s="39">
        <v>6</v>
      </c>
      <c r="M277" s="39">
        <v>17</v>
      </c>
      <c r="N277" s="39">
        <v>17</v>
      </c>
      <c r="O277" s="39">
        <v>1</v>
      </c>
      <c r="P277" s="39">
        <v>1</v>
      </c>
      <c r="Q277" s="39">
        <v>1</v>
      </c>
      <c r="R277" s="39">
        <v>19</v>
      </c>
      <c r="S277" s="39">
        <v>6</v>
      </c>
      <c r="T277" s="39">
        <v>23</v>
      </c>
      <c r="U277" s="39">
        <v>20</v>
      </c>
      <c r="V277" s="39">
        <v>17</v>
      </c>
      <c r="W277" s="39">
        <v>2</v>
      </c>
      <c r="X277" s="39">
        <v>6</v>
      </c>
      <c r="Y277" s="39">
        <v>1</v>
      </c>
      <c r="Z277" s="39">
        <v>2</v>
      </c>
      <c r="AA277" s="39">
        <v>17</v>
      </c>
      <c r="AB277" s="39">
        <v>6</v>
      </c>
      <c r="AC277" s="39">
        <v>20</v>
      </c>
      <c r="AD277" s="39">
        <v>2</v>
      </c>
      <c r="AE277" s="39">
        <v>1</v>
      </c>
      <c r="AF277" s="39">
        <v>2</v>
      </c>
      <c r="AG277" s="39">
        <v>19</v>
      </c>
      <c r="AH277" s="39">
        <v>20</v>
      </c>
      <c r="AI277" s="39">
        <v>2</v>
      </c>
      <c r="AJ277" s="39">
        <v>2</v>
      </c>
      <c r="AK277" s="39">
        <v>23</v>
      </c>
      <c r="AL277" s="39">
        <v>23</v>
      </c>
      <c r="AM277" s="39">
        <v>1</v>
      </c>
      <c r="AN277" s="39">
        <v>19</v>
      </c>
      <c r="AO277" s="39">
        <v>2</v>
      </c>
      <c r="AP277" s="39">
        <v>23</v>
      </c>
      <c r="AQ277" s="39">
        <v>20</v>
      </c>
      <c r="AR277" s="39">
        <v>6</v>
      </c>
      <c r="AS277" s="40"/>
    </row>
    <row r="278" spans="1:45" ht="16" x14ac:dyDescent="0.2">
      <c r="A278" s="30" t="s">
        <v>268</v>
      </c>
      <c r="B278" s="14"/>
      <c r="C278" s="5"/>
      <c r="D278" s="6">
        <v>11</v>
      </c>
      <c r="E278" s="31">
        <v>29</v>
      </c>
      <c r="F278" s="34">
        <v>20</v>
      </c>
      <c r="G278" s="38">
        <v>19</v>
      </c>
      <c r="H278" s="39">
        <v>23</v>
      </c>
      <c r="I278" s="39">
        <v>6</v>
      </c>
      <c r="J278" s="39">
        <v>29</v>
      </c>
      <c r="K278" s="39">
        <v>17</v>
      </c>
      <c r="L278" s="39">
        <v>20</v>
      </c>
      <c r="M278" s="39">
        <v>28</v>
      </c>
      <c r="N278" s="39">
        <v>20</v>
      </c>
      <c r="O278" s="39">
        <v>22</v>
      </c>
      <c r="P278" s="39">
        <v>22</v>
      </c>
      <c r="Q278" s="39">
        <v>6</v>
      </c>
      <c r="R278" s="39">
        <v>23</v>
      </c>
      <c r="S278" s="39">
        <v>22</v>
      </c>
      <c r="T278" s="39">
        <v>29</v>
      </c>
      <c r="U278" s="39">
        <v>23</v>
      </c>
      <c r="V278" s="39">
        <v>28</v>
      </c>
      <c r="W278" s="39">
        <v>19</v>
      </c>
      <c r="X278" s="39">
        <v>19</v>
      </c>
      <c r="Y278" s="39">
        <v>17</v>
      </c>
      <c r="Z278" s="39">
        <v>19</v>
      </c>
      <c r="AA278" s="39">
        <v>23</v>
      </c>
      <c r="AB278" s="39">
        <v>22</v>
      </c>
      <c r="AC278" s="39">
        <v>22</v>
      </c>
      <c r="AD278" s="39">
        <v>6</v>
      </c>
      <c r="AE278" s="39">
        <v>6</v>
      </c>
      <c r="AF278" s="39">
        <v>20</v>
      </c>
      <c r="AG278" s="39">
        <v>22</v>
      </c>
      <c r="AH278" s="39">
        <v>23</v>
      </c>
      <c r="AI278" s="39">
        <v>20</v>
      </c>
      <c r="AJ278" s="39">
        <v>23</v>
      </c>
      <c r="AK278" s="39">
        <v>34</v>
      </c>
      <c r="AL278" s="39">
        <v>34</v>
      </c>
      <c r="AM278" s="39">
        <v>2</v>
      </c>
      <c r="AN278" s="39">
        <v>22</v>
      </c>
      <c r="AO278" s="39">
        <v>20</v>
      </c>
      <c r="AP278" s="39">
        <v>29</v>
      </c>
      <c r="AQ278" s="39">
        <v>22</v>
      </c>
      <c r="AR278" s="39">
        <v>28</v>
      </c>
      <c r="AS278" s="40"/>
    </row>
    <row r="279" spans="1:45" ht="16" x14ac:dyDescent="0.2">
      <c r="A279" s="30" t="s">
        <v>268</v>
      </c>
      <c r="B279" s="14"/>
      <c r="C279" s="5"/>
      <c r="D279" s="6">
        <v>12</v>
      </c>
      <c r="E279" s="31">
        <v>38</v>
      </c>
      <c r="F279" s="34">
        <v>38</v>
      </c>
      <c r="G279" s="41">
        <v>28</v>
      </c>
      <c r="H279" s="42">
        <v>29</v>
      </c>
      <c r="I279" s="42">
        <v>17</v>
      </c>
      <c r="J279" s="42">
        <v>38</v>
      </c>
      <c r="K279" s="42">
        <v>19</v>
      </c>
      <c r="L279" s="42">
        <v>23</v>
      </c>
      <c r="M279" s="42">
        <v>29</v>
      </c>
      <c r="N279" s="42">
        <v>34</v>
      </c>
      <c r="O279" s="42">
        <v>38</v>
      </c>
      <c r="P279" s="42">
        <v>23</v>
      </c>
      <c r="Q279" s="42">
        <v>20</v>
      </c>
      <c r="R279" s="42">
        <v>38</v>
      </c>
      <c r="S279" s="42">
        <v>28</v>
      </c>
      <c r="T279" s="42">
        <v>38</v>
      </c>
      <c r="U279" s="42">
        <v>38</v>
      </c>
      <c r="V279" s="42">
        <v>34</v>
      </c>
      <c r="W279" s="42">
        <v>29</v>
      </c>
      <c r="X279" s="42">
        <v>38</v>
      </c>
      <c r="Y279" s="42">
        <v>34</v>
      </c>
      <c r="Z279" s="42">
        <v>22</v>
      </c>
      <c r="AA279" s="42">
        <v>38</v>
      </c>
      <c r="AB279" s="42">
        <v>38</v>
      </c>
      <c r="AC279" s="42">
        <v>23</v>
      </c>
      <c r="AD279" s="42">
        <v>28</v>
      </c>
      <c r="AE279" s="42">
        <v>17</v>
      </c>
      <c r="AF279" s="42">
        <v>22</v>
      </c>
      <c r="AG279" s="42">
        <v>23</v>
      </c>
      <c r="AH279" s="42">
        <v>34</v>
      </c>
      <c r="AI279" s="42">
        <v>22</v>
      </c>
      <c r="AJ279" s="42">
        <v>34</v>
      </c>
      <c r="AK279" s="42">
        <v>38</v>
      </c>
      <c r="AL279" s="42">
        <v>38</v>
      </c>
      <c r="AM279" s="42">
        <v>34</v>
      </c>
      <c r="AN279" s="42">
        <v>23</v>
      </c>
      <c r="AO279" s="42">
        <v>34</v>
      </c>
      <c r="AP279" s="42">
        <v>38</v>
      </c>
      <c r="AQ279" s="42">
        <v>28</v>
      </c>
      <c r="AR279" s="42">
        <v>29</v>
      </c>
      <c r="AS279" s="43"/>
    </row>
    <row r="280" spans="1:45" ht="13" x14ac:dyDescent="0.15">
      <c r="A280" s="5"/>
      <c r="B280" s="14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3" x14ac:dyDescent="0.15">
      <c r="A281" s="5"/>
      <c r="B281" s="14"/>
      <c r="C281" s="5"/>
      <c r="D281" s="8" t="s">
        <v>259</v>
      </c>
      <c r="F281" s="5"/>
      <c r="G281" s="5"/>
      <c r="H281" s="5"/>
      <c r="I281" s="5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3" x14ac:dyDescent="0.15">
      <c r="A282" s="5"/>
      <c r="B282" s="14"/>
      <c r="C282" s="5"/>
      <c r="D282" s="8" t="s">
        <v>262</v>
      </c>
      <c r="E282" s="20">
        <f t="shared" ref="E282:E283" si="3">AVERAGE(F265:AR265)</f>
        <v>1.6153846153846154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3" x14ac:dyDescent="0.15">
      <c r="A283" s="5"/>
      <c r="B283" s="14"/>
      <c r="C283" s="5"/>
      <c r="D283" s="8" t="s">
        <v>263</v>
      </c>
      <c r="E283" s="20">
        <f t="shared" si="3"/>
        <v>1.3846153846153846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3" x14ac:dyDescent="0.15">
      <c r="A284" s="5"/>
      <c r="B284" s="14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3" x14ac:dyDescent="0.15">
      <c r="A285" s="5"/>
      <c r="B285" s="14"/>
      <c r="C285" s="5"/>
      <c r="D285" s="8" t="s">
        <v>270</v>
      </c>
      <c r="E285" s="20">
        <f>_xlfn.T.TEST(F265:AB265,F266:AB266,2,1)</f>
        <v>0.43490542113895814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3" x14ac:dyDescent="0.15">
      <c r="A286" s="5"/>
      <c r="B286" s="14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3" x14ac:dyDescent="0.15">
      <c r="A287" s="5"/>
      <c r="B287" s="14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3" x14ac:dyDescent="0.15">
      <c r="A288" s="5"/>
      <c r="B288" s="14"/>
      <c r="C288" s="5"/>
      <c r="D288" s="44" t="s">
        <v>260</v>
      </c>
      <c r="E288" s="5">
        <v>3.170454545454545</v>
      </c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3" x14ac:dyDescent="0.15">
      <c r="A289" s="5"/>
      <c r="B289" s="14"/>
      <c r="C289" s="5"/>
      <c r="D289" s="44" t="s">
        <v>261</v>
      </c>
      <c r="E289" s="5">
        <v>3.8045454545454542</v>
      </c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3" x14ac:dyDescent="0.15">
      <c r="A290" s="5"/>
      <c r="B290" s="14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3" x14ac:dyDescent="0.15">
      <c r="A291" s="5"/>
      <c r="B291" s="14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3" x14ac:dyDescent="0.15">
      <c r="A292" s="5"/>
      <c r="B292" s="14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3" x14ac:dyDescent="0.15">
      <c r="A293" s="5"/>
      <c r="B293" s="14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3" x14ac:dyDescent="0.15">
      <c r="A294" s="5"/>
      <c r="B294" s="14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3" x14ac:dyDescent="0.15">
      <c r="A295" s="5"/>
      <c r="B295" s="14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3" x14ac:dyDescent="0.15">
      <c r="A296" s="5"/>
      <c r="B296" s="14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3" x14ac:dyDescent="0.15">
      <c r="A297" s="5"/>
      <c r="B297" s="14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3" x14ac:dyDescent="0.15">
      <c r="A298" s="5"/>
      <c r="B298" s="14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3" x14ac:dyDescent="0.15">
      <c r="A299" s="5"/>
      <c r="B299" s="14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3" x14ac:dyDescent="0.15">
      <c r="A300" s="5"/>
      <c r="B300" s="14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3" x14ac:dyDescent="0.15">
      <c r="A301" s="5"/>
      <c r="B301" s="14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3" x14ac:dyDescent="0.15">
      <c r="A302" s="5"/>
      <c r="B302" s="14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3" x14ac:dyDescent="0.15">
      <c r="A303" s="5"/>
      <c r="B303" s="14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3" x14ac:dyDescent="0.15">
      <c r="A304" s="5"/>
      <c r="B304" s="14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3" x14ac:dyDescent="0.15">
      <c r="A305" s="5"/>
      <c r="B305" s="14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3" x14ac:dyDescent="0.15">
      <c r="A306" s="5"/>
      <c r="B306" s="14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3" x14ac:dyDescent="0.15">
      <c r="A307" s="5"/>
      <c r="B307" s="14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3" x14ac:dyDescent="0.15">
      <c r="A308" s="5"/>
      <c r="B308" s="14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3" x14ac:dyDescent="0.15">
      <c r="A309" s="5"/>
      <c r="B309" s="14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3" x14ac:dyDescent="0.15">
      <c r="A310" s="5"/>
      <c r="B310" s="14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3" x14ac:dyDescent="0.15">
      <c r="A311" s="5"/>
      <c r="B311" s="14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3" x14ac:dyDescent="0.15">
      <c r="A312" s="5"/>
      <c r="B312" s="14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3" x14ac:dyDescent="0.15">
      <c r="A313" s="5"/>
      <c r="B313" s="14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3" x14ac:dyDescent="0.15">
      <c r="A314" s="5"/>
      <c r="B314" s="14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3" x14ac:dyDescent="0.15">
      <c r="A315" s="5"/>
      <c r="B315" s="14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3" x14ac:dyDescent="0.15">
      <c r="A316" s="5"/>
      <c r="B316" s="14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3" x14ac:dyDescent="0.15">
      <c r="A317" s="5"/>
      <c r="B317" s="14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3" x14ac:dyDescent="0.15">
      <c r="A318" s="5"/>
      <c r="B318" s="14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3" x14ac:dyDescent="0.15">
      <c r="A319" s="5"/>
      <c r="B319" s="14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3" x14ac:dyDescent="0.15">
      <c r="A320" s="5"/>
      <c r="B320" s="14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3" x14ac:dyDescent="0.15">
      <c r="A321" s="5"/>
      <c r="B321" s="14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3" x14ac:dyDescent="0.15">
      <c r="A322" s="5"/>
      <c r="B322" s="14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3" x14ac:dyDescent="0.15">
      <c r="A323" s="5"/>
      <c r="B323" s="14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3" x14ac:dyDescent="0.15">
      <c r="A324" s="5"/>
      <c r="B324" s="14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3" x14ac:dyDescent="0.15">
      <c r="A325" s="5"/>
      <c r="B325" s="14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3" x14ac:dyDescent="0.15">
      <c r="A326" s="5"/>
      <c r="B326" s="14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3" x14ac:dyDescent="0.15">
      <c r="A327" s="5"/>
      <c r="B327" s="14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3" x14ac:dyDescent="0.15">
      <c r="A328" s="5"/>
      <c r="B328" s="14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3" x14ac:dyDescent="0.15">
      <c r="A329" s="5"/>
      <c r="B329" s="14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3" x14ac:dyDescent="0.15">
      <c r="A330" s="5"/>
      <c r="B330" s="14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3" x14ac:dyDescent="0.15">
      <c r="A331" s="5"/>
      <c r="B331" s="14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3" x14ac:dyDescent="0.15">
      <c r="A332" s="5"/>
      <c r="B332" s="14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3" x14ac:dyDescent="0.15">
      <c r="A333" s="5"/>
      <c r="B333" s="14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3" x14ac:dyDescent="0.15">
      <c r="A334" s="5"/>
      <c r="B334" s="14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3" x14ac:dyDescent="0.15">
      <c r="A335" s="5"/>
      <c r="B335" s="14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3" x14ac:dyDescent="0.15">
      <c r="A336" s="5"/>
      <c r="B336" s="14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3" x14ac:dyDescent="0.15">
      <c r="A337" s="5"/>
      <c r="B337" s="14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3" x14ac:dyDescent="0.15">
      <c r="A338" s="5"/>
      <c r="B338" s="14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3" x14ac:dyDescent="0.15">
      <c r="A339" s="5"/>
      <c r="B339" s="14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3" x14ac:dyDescent="0.15">
      <c r="A340" s="5"/>
      <c r="B340" s="14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3" x14ac:dyDescent="0.15">
      <c r="A341" s="5"/>
      <c r="B341" s="14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3" x14ac:dyDescent="0.15">
      <c r="A342" s="5"/>
      <c r="B342" s="14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3" x14ac:dyDescent="0.15">
      <c r="A343" s="5"/>
      <c r="B343" s="14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3" x14ac:dyDescent="0.15">
      <c r="A344" s="5"/>
      <c r="B344" s="14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3" x14ac:dyDescent="0.15">
      <c r="A345" s="5"/>
      <c r="B345" s="14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3" x14ac:dyDescent="0.15">
      <c r="A346" s="5"/>
      <c r="B346" s="14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3" x14ac:dyDescent="0.15">
      <c r="A347" s="5"/>
      <c r="B347" s="14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3" x14ac:dyDescent="0.15">
      <c r="A348" s="5"/>
      <c r="B348" s="14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3" x14ac:dyDescent="0.15">
      <c r="A349" s="5"/>
      <c r="B349" s="14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3" x14ac:dyDescent="0.15">
      <c r="A350" s="5"/>
      <c r="B350" s="14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3" x14ac:dyDescent="0.15">
      <c r="A351" s="5"/>
      <c r="B351" s="14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3" x14ac:dyDescent="0.15">
      <c r="A352" s="5"/>
      <c r="B352" s="14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3" x14ac:dyDescent="0.15">
      <c r="A353" s="5"/>
      <c r="B353" s="14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3" x14ac:dyDescent="0.15">
      <c r="A354" s="5"/>
      <c r="B354" s="14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3" x14ac:dyDescent="0.15">
      <c r="A355" s="5"/>
      <c r="B355" s="14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3" x14ac:dyDescent="0.15">
      <c r="A356" s="5"/>
      <c r="B356" s="14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3" x14ac:dyDescent="0.15">
      <c r="A357" s="5"/>
      <c r="B357" s="14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3" x14ac:dyDescent="0.15">
      <c r="A358" s="5"/>
      <c r="B358" s="14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3" x14ac:dyDescent="0.15">
      <c r="A359" s="5"/>
      <c r="B359" s="14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3" x14ac:dyDescent="0.15">
      <c r="A360" s="5"/>
      <c r="B360" s="14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3" x14ac:dyDescent="0.15">
      <c r="A361" s="5"/>
      <c r="B361" s="14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3" x14ac:dyDescent="0.15">
      <c r="A362" s="5"/>
      <c r="B362" s="14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3" x14ac:dyDescent="0.15">
      <c r="A363" s="5"/>
      <c r="B363" s="14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3" x14ac:dyDescent="0.15">
      <c r="A364" s="5"/>
      <c r="B364" s="14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3" x14ac:dyDescent="0.15">
      <c r="A365" s="5"/>
      <c r="B365" s="14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3" x14ac:dyDescent="0.15">
      <c r="A366" s="5"/>
      <c r="B366" s="14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3" x14ac:dyDescent="0.15">
      <c r="A367" s="5"/>
      <c r="B367" s="14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3" x14ac:dyDescent="0.15">
      <c r="A368" s="5"/>
      <c r="B368" s="14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3" x14ac:dyDescent="0.15">
      <c r="A369" s="5"/>
      <c r="B369" s="14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3" x14ac:dyDescent="0.15">
      <c r="A370" s="5"/>
      <c r="B370" s="14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3" x14ac:dyDescent="0.15">
      <c r="A371" s="5"/>
      <c r="B371" s="14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3" x14ac:dyDescent="0.15">
      <c r="A372" s="5"/>
      <c r="B372" s="14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3" x14ac:dyDescent="0.15">
      <c r="A373" s="5"/>
      <c r="B373" s="14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3" x14ac:dyDescent="0.15">
      <c r="A374" s="5"/>
      <c r="B374" s="14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3" x14ac:dyDescent="0.15">
      <c r="A375" s="5"/>
      <c r="B375" s="14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3" x14ac:dyDescent="0.15">
      <c r="A376" s="5"/>
      <c r="B376" s="14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3" x14ac:dyDescent="0.15">
      <c r="A377" s="5"/>
      <c r="B377" s="14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3" x14ac:dyDescent="0.15">
      <c r="A378" s="5"/>
      <c r="B378" s="14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3" x14ac:dyDescent="0.15">
      <c r="A379" s="5"/>
      <c r="B379" s="14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3" x14ac:dyDescent="0.15">
      <c r="A380" s="5"/>
      <c r="B380" s="14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3" x14ac:dyDescent="0.15">
      <c r="A381" s="5"/>
      <c r="B381" s="14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3" x14ac:dyDescent="0.15">
      <c r="A382" s="5"/>
      <c r="B382" s="14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3" x14ac:dyDescent="0.15">
      <c r="A383" s="5"/>
      <c r="B383" s="14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3" x14ac:dyDescent="0.15">
      <c r="A384" s="5"/>
      <c r="B384" s="14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3" x14ac:dyDescent="0.15">
      <c r="A385" s="5"/>
      <c r="B385" s="14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3" x14ac:dyDescent="0.15">
      <c r="A386" s="5"/>
      <c r="B386" s="14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3" x14ac:dyDescent="0.15">
      <c r="A387" s="5"/>
      <c r="B387" s="14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3" x14ac:dyDescent="0.15">
      <c r="A388" s="5"/>
      <c r="B388" s="14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3" x14ac:dyDescent="0.15">
      <c r="A389" s="5"/>
      <c r="B389" s="14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3" x14ac:dyDescent="0.15">
      <c r="A390" s="5"/>
      <c r="B390" s="14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3" x14ac:dyDescent="0.15">
      <c r="A391" s="5"/>
      <c r="B391" s="14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3" x14ac:dyDescent="0.15">
      <c r="A392" s="5"/>
      <c r="B392" s="14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3" x14ac:dyDescent="0.15">
      <c r="A393" s="5"/>
      <c r="B393" s="14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3" x14ac:dyDescent="0.15">
      <c r="A394" s="5"/>
      <c r="B394" s="14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3" x14ac:dyDescent="0.15">
      <c r="A395" s="5"/>
      <c r="B395" s="14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3" x14ac:dyDescent="0.15">
      <c r="A396" s="5"/>
      <c r="B396" s="14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3" x14ac:dyDescent="0.15">
      <c r="A397" s="5"/>
      <c r="B397" s="14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3" x14ac:dyDescent="0.15">
      <c r="A398" s="5"/>
      <c r="B398" s="14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3" x14ac:dyDescent="0.15">
      <c r="A399" s="5"/>
      <c r="B399" s="14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3" x14ac:dyDescent="0.15">
      <c r="A400" s="5"/>
      <c r="B400" s="14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3" x14ac:dyDescent="0.15">
      <c r="A401" s="5"/>
      <c r="B401" s="14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3" x14ac:dyDescent="0.15">
      <c r="A402" s="5"/>
      <c r="B402" s="14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3" x14ac:dyDescent="0.15">
      <c r="A403" s="5"/>
      <c r="B403" s="14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3" x14ac:dyDescent="0.15">
      <c r="A404" s="5"/>
      <c r="B404" s="14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3" x14ac:dyDescent="0.15">
      <c r="A405" s="5"/>
      <c r="B405" s="14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3" x14ac:dyDescent="0.15">
      <c r="A406" s="5"/>
      <c r="B406" s="14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3" x14ac:dyDescent="0.15">
      <c r="A407" s="5"/>
      <c r="B407" s="14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3" x14ac:dyDescent="0.15">
      <c r="A408" s="5"/>
      <c r="B408" s="14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3" x14ac:dyDescent="0.15">
      <c r="A409" s="5"/>
      <c r="B409" s="14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3" x14ac:dyDescent="0.15">
      <c r="A410" s="5"/>
      <c r="B410" s="14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3" x14ac:dyDescent="0.15">
      <c r="A411" s="5"/>
      <c r="B411" s="14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3" x14ac:dyDescent="0.15">
      <c r="A412" s="5"/>
      <c r="B412" s="14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3" x14ac:dyDescent="0.15">
      <c r="A413" s="5"/>
      <c r="B413" s="14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3" x14ac:dyDescent="0.15">
      <c r="A414" s="5"/>
      <c r="B414" s="14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3" x14ac:dyDescent="0.15">
      <c r="A415" s="5"/>
      <c r="B415" s="14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3" x14ac:dyDescent="0.15">
      <c r="A416" s="5"/>
      <c r="B416" s="14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3" x14ac:dyDescent="0.15">
      <c r="A417" s="5"/>
      <c r="B417" s="14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3" x14ac:dyDescent="0.15">
      <c r="A418" s="5"/>
      <c r="B418" s="14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3" x14ac:dyDescent="0.15">
      <c r="A419" s="5"/>
      <c r="B419" s="14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3" x14ac:dyDescent="0.15">
      <c r="A420" s="5"/>
      <c r="B420" s="14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3" x14ac:dyDescent="0.15">
      <c r="A421" s="5"/>
      <c r="B421" s="14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3" x14ac:dyDescent="0.15">
      <c r="A422" s="5"/>
      <c r="B422" s="14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3" x14ac:dyDescent="0.15">
      <c r="A423" s="5"/>
      <c r="B423" s="14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3" x14ac:dyDescent="0.15">
      <c r="A424" s="5"/>
      <c r="B424" s="14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3" x14ac:dyDescent="0.15">
      <c r="A425" s="5"/>
      <c r="B425" s="14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3" x14ac:dyDescent="0.15">
      <c r="A426" s="5"/>
      <c r="B426" s="14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3" x14ac:dyDescent="0.15">
      <c r="A427" s="5"/>
      <c r="B427" s="14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3" x14ac:dyDescent="0.15">
      <c r="A428" s="5"/>
      <c r="B428" s="14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3" x14ac:dyDescent="0.15">
      <c r="A429" s="5"/>
      <c r="B429" s="14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3" x14ac:dyDescent="0.15">
      <c r="A430" s="5"/>
      <c r="B430" s="14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3" x14ac:dyDescent="0.15">
      <c r="A431" s="5"/>
      <c r="B431" s="14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3" x14ac:dyDescent="0.15">
      <c r="A432" s="5"/>
      <c r="B432" s="14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3" x14ac:dyDescent="0.15">
      <c r="A433" s="5"/>
      <c r="B433" s="14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3" x14ac:dyDescent="0.15">
      <c r="A434" s="5"/>
      <c r="B434" s="14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3" x14ac:dyDescent="0.15">
      <c r="A435" s="5"/>
      <c r="B435" s="14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3" x14ac:dyDescent="0.15">
      <c r="A436" s="5"/>
      <c r="B436" s="14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3" x14ac:dyDescent="0.15">
      <c r="A437" s="5"/>
      <c r="B437" s="14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3" x14ac:dyDescent="0.15">
      <c r="A438" s="5"/>
      <c r="B438" s="14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3" x14ac:dyDescent="0.15">
      <c r="A439" s="5"/>
      <c r="B439" s="14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3" x14ac:dyDescent="0.15">
      <c r="A440" s="5"/>
      <c r="B440" s="14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3" x14ac:dyDescent="0.15">
      <c r="A441" s="5"/>
      <c r="B441" s="14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3" x14ac:dyDescent="0.15">
      <c r="A442" s="5"/>
      <c r="B442" s="14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3" x14ac:dyDescent="0.15">
      <c r="A443" s="5"/>
      <c r="B443" s="14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3" x14ac:dyDescent="0.15">
      <c r="A444" s="5"/>
      <c r="B444" s="14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3" x14ac:dyDescent="0.15">
      <c r="A445" s="5"/>
      <c r="B445" s="14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3" x14ac:dyDescent="0.15">
      <c r="A446" s="5"/>
      <c r="B446" s="14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3" x14ac:dyDescent="0.15">
      <c r="A447" s="5"/>
      <c r="B447" s="14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3" x14ac:dyDescent="0.15">
      <c r="A448" s="5"/>
      <c r="B448" s="14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3" x14ac:dyDescent="0.15">
      <c r="A449" s="5"/>
      <c r="B449" s="14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3" x14ac:dyDescent="0.15">
      <c r="A450" s="5"/>
      <c r="B450" s="14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3" x14ac:dyDescent="0.15">
      <c r="A451" s="5"/>
      <c r="B451" s="14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3" x14ac:dyDescent="0.15">
      <c r="A452" s="5"/>
      <c r="B452" s="14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3" x14ac:dyDescent="0.15">
      <c r="A453" s="5"/>
      <c r="B453" s="14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3" x14ac:dyDescent="0.15">
      <c r="A454" s="5"/>
      <c r="B454" s="14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3" x14ac:dyDescent="0.15">
      <c r="A455" s="5"/>
      <c r="B455" s="14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3" x14ac:dyDescent="0.15">
      <c r="A456" s="5"/>
      <c r="B456" s="14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3" x14ac:dyDescent="0.15">
      <c r="A457" s="5"/>
      <c r="B457" s="14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3" x14ac:dyDescent="0.15">
      <c r="A458" s="5"/>
      <c r="B458" s="14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3" x14ac:dyDescent="0.15">
      <c r="A459" s="5"/>
      <c r="B459" s="14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3" x14ac:dyDescent="0.15">
      <c r="A460" s="5"/>
      <c r="B460" s="14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3" x14ac:dyDescent="0.15">
      <c r="A461" s="5"/>
      <c r="B461" s="14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3" x14ac:dyDescent="0.15">
      <c r="A462" s="5"/>
      <c r="B462" s="14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3" x14ac:dyDescent="0.15">
      <c r="A463" s="5"/>
      <c r="B463" s="14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3" x14ac:dyDescent="0.15">
      <c r="A464" s="5"/>
      <c r="B464" s="14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3" x14ac:dyDescent="0.15">
      <c r="A465" s="5"/>
      <c r="B465" s="14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3" x14ac:dyDescent="0.15">
      <c r="A466" s="5"/>
      <c r="B466" s="14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3" x14ac:dyDescent="0.15">
      <c r="A467" s="5"/>
      <c r="B467" s="14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3" x14ac:dyDescent="0.15">
      <c r="A468" s="5"/>
      <c r="B468" s="14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3" x14ac:dyDescent="0.15">
      <c r="A469" s="5"/>
      <c r="B469" s="14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3" x14ac:dyDescent="0.15">
      <c r="A470" s="5"/>
      <c r="B470" s="14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3" x14ac:dyDescent="0.15">
      <c r="A471" s="5"/>
      <c r="B471" s="14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3" x14ac:dyDescent="0.15">
      <c r="A472" s="5"/>
      <c r="B472" s="14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3" x14ac:dyDescent="0.15">
      <c r="A473" s="5"/>
      <c r="B473" s="14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3" x14ac:dyDescent="0.15">
      <c r="A474" s="5"/>
      <c r="B474" s="14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3" x14ac:dyDescent="0.15">
      <c r="A475" s="5"/>
      <c r="B475" s="14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3" x14ac:dyDescent="0.15">
      <c r="A476" s="5"/>
      <c r="B476" s="14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3" x14ac:dyDescent="0.15">
      <c r="A477" s="5"/>
      <c r="B477" s="14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3" x14ac:dyDescent="0.15">
      <c r="A478" s="5"/>
      <c r="B478" s="14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3" x14ac:dyDescent="0.15">
      <c r="A479" s="5"/>
      <c r="B479" s="14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3" x14ac:dyDescent="0.15">
      <c r="A480" s="5"/>
      <c r="B480" s="14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3" x14ac:dyDescent="0.15">
      <c r="A481" s="5"/>
      <c r="B481" s="14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3" x14ac:dyDescent="0.15">
      <c r="A482" s="5"/>
      <c r="B482" s="14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3" x14ac:dyDescent="0.15">
      <c r="A483" s="5"/>
      <c r="B483" s="14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3" x14ac:dyDescent="0.15">
      <c r="A484" s="5"/>
      <c r="B484" s="14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3" x14ac:dyDescent="0.15">
      <c r="A485" s="5"/>
      <c r="B485" s="14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3" x14ac:dyDescent="0.15">
      <c r="A486" s="5"/>
      <c r="B486" s="14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3" x14ac:dyDescent="0.15">
      <c r="A487" s="5"/>
      <c r="B487" s="14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3" x14ac:dyDescent="0.15">
      <c r="A488" s="5"/>
      <c r="B488" s="14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3" x14ac:dyDescent="0.15">
      <c r="A489" s="5"/>
      <c r="B489" s="14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3" x14ac:dyDescent="0.15">
      <c r="A490" s="5"/>
      <c r="B490" s="14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3" x14ac:dyDescent="0.15">
      <c r="A491" s="5"/>
      <c r="B491" s="14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3" x14ac:dyDescent="0.15">
      <c r="A492" s="5"/>
      <c r="B492" s="14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3" x14ac:dyDescent="0.15">
      <c r="A493" s="5"/>
      <c r="B493" s="14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3" x14ac:dyDescent="0.15">
      <c r="A494" s="5"/>
      <c r="B494" s="14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3" x14ac:dyDescent="0.15">
      <c r="A495" s="5"/>
      <c r="B495" s="14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3" x14ac:dyDescent="0.15">
      <c r="A496" s="5"/>
      <c r="B496" s="14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3" x14ac:dyDescent="0.15">
      <c r="A497" s="5"/>
      <c r="B497" s="14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3" x14ac:dyDescent="0.15">
      <c r="A498" s="5"/>
      <c r="B498" s="14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3" x14ac:dyDescent="0.15">
      <c r="A499" s="5"/>
      <c r="B499" s="14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3" x14ac:dyDescent="0.15">
      <c r="A500" s="5"/>
      <c r="B500" s="14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3" x14ac:dyDescent="0.15">
      <c r="A501" s="5"/>
      <c r="B501" s="14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3" x14ac:dyDescent="0.15">
      <c r="A502" s="5"/>
      <c r="B502" s="14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3" x14ac:dyDescent="0.15">
      <c r="A503" s="5"/>
      <c r="B503" s="14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3" x14ac:dyDescent="0.15">
      <c r="A504" s="5"/>
      <c r="B504" s="14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3" x14ac:dyDescent="0.15">
      <c r="A505" s="5"/>
      <c r="B505" s="14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3" x14ac:dyDescent="0.15">
      <c r="A506" s="5"/>
      <c r="B506" s="14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3" x14ac:dyDescent="0.15">
      <c r="A507" s="5"/>
      <c r="B507" s="14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3" x14ac:dyDescent="0.15">
      <c r="A508" s="5"/>
      <c r="B508" s="14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3" x14ac:dyDescent="0.15">
      <c r="A509" s="5"/>
      <c r="B509" s="14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3" x14ac:dyDescent="0.15">
      <c r="A510" s="5"/>
      <c r="B510" s="14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3" x14ac:dyDescent="0.15">
      <c r="A511" s="5"/>
      <c r="B511" s="14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3" x14ac:dyDescent="0.15">
      <c r="A512" s="5"/>
      <c r="B512" s="14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3" x14ac:dyDescent="0.15">
      <c r="A513" s="5"/>
      <c r="B513" s="14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3" x14ac:dyDescent="0.15">
      <c r="A514" s="5"/>
      <c r="B514" s="14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3" x14ac:dyDescent="0.15">
      <c r="A515" s="5"/>
      <c r="B515" s="14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3" x14ac:dyDescent="0.15">
      <c r="A516" s="5"/>
      <c r="B516" s="14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3" x14ac:dyDescent="0.15">
      <c r="A517" s="5"/>
      <c r="B517" s="14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3" x14ac:dyDescent="0.15">
      <c r="A518" s="5"/>
      <c r="B518" s="14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3" x14ac:dyDescent="0.15">
      <c r="A519" s="5"/>
      <c r="B519" s="14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3" x14ac:dyDescent="0.15">
      <c r="A520" s="5"/>
      <c r="B520" s="14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3" x14ac:dyDescent="0.15">
      <c r="A521" s="5"/>
      <c r="B521" s="14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3" x14ac:dyDescent="0.15">
      <c r="A522" s="5"/>
      <c r="B522" s="14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3" x14ac:dyDescent="0.15">
      <c r="A523" s="5"/>
      <c r="B523" s="14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3" x14ac:dyDescent="0.15">
      <c r="A524" s="5"/>
      <c r="B524" s="14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3" x14ac:dyDescent="0.15">
      <c r="A525" s="5"/>
      <c r="B525" s="14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3" x14ac:dyDescent="0.15">
      <c r="A526" s="5"/>
      <c r="B526" s="14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3" x14ac:dyDescent="0.15">
      <c r="A527" s="5"/>
      <c r="B527" s="14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3" x14ac:dyDescent="0.15">
      <c r="A528" s="5"/>
      <c r="B528" s="14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3" x14ac:dyDescent="0.15">
      <c r="A529" s="5"/>
      <c r="B529" s="14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3" x14ac:dyDescent="0.15">
      <c r="A530" s="5"/>
      <c r="B530" s="14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3" x14ac:dyDescent="0.15">
      <c r="A531" s="5"/>
      <c r="B531" s="14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3" x14ac:dyDescent="0.15">
      <c r="A532" s="5"/>
      <c r="B532" s="14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3" x14ac:dyDescent="0.15">
      <c r="A533" s="5"/>
      <c r="B533" s="14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3" x14ac:dyDescent="0.15">
      <c r="A534" s="5"/>
      <c r="B534" s="14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3" x14ac:dyDescent="0.15">
      <c r="A535" s="5"/>
      <c r="B535" s="14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3" x14ac:dyDescent="0.15">
      <c r="A536" s="5"/>
      <c r="B536" s="14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3" x14ac:dyDescent="0.15">
      <c r="A537" s="5"/>
      <c r="B537" s="14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3" x14ac:dyDescent="0.15">
      <c r="A538" s="5"/>
      <c r="B538" s="14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3" x14ac:dyDescent="0.15">
      <c r="A539" s="5"/>
      <c r="B539" s="14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3" x14ac:dyDescent="0.15">
      <c r="A540" s="5"/>
      <c r="B540" s="14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3" x14ac:dyDescent="0.15">
      <c r="A541" s="5"/>
      <c r="B541" s="14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3" x14ac:dyDescent="0.15">
      <c r="A542" s="5"/>
      <c r="B542" s="14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3" x14ac:dyDescent="0.15">
      <c r="A543" s="5"/>
      <c r="B543" s="14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3" x14ac:dyDescent="0.15">
      <c r="A544" s="5"/>
      <c r="B544" s="14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3" x14ac:dyDescent="0.15">
      <c r="A545" s="5"/>
      <c r="B545" s="14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3" x14ac:dyDescent="0.15">
      <c r="A546" s="5"/>
      <c r="B546" s="14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3" x14ac:dyDescent="0.15">
      <c r="A547" s="5"/>
      <c r="B547" s="14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3" x14ac:dyDescent="0.15">
      <c r="A548" s="5"/>
      <c r="B548" s="14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3" x14ac:dyDescent="0.15">
      <c r="A549" s="5"/>
      <c r="B549" s="14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3" x14ac:dyDescent="0.15">
      <c r="A550" s="5"/>
      <c r="B550" s="14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3" x14ac:dyDescent="0.15">
      <c r="A551" s="5"/>
      <c r="B551" s="14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3" x14ac:dyDescent="0.15">
      <c r="A552" s="5"/>
      <c r="B552" s="14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3" x14ac:dyDescent="0.15">
      <c r="A553" s="5"/>
      <c r="B553" s="14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3" x14ac:dyDescent="0.15">
      <c r="A554" s="5"/>
      <c r="B554" s="14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3" x14ac:dyDescent="0.15">
      <c r="A555" s="5"/>
      <c r="B555" s="14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3" x14ac:dyDescent="0.15">
      <c r="A556" s="5"/>
      <c r="B556" s="14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3" x14ac:dyDescent="0.15">
      <c r="A557" s="5"/>
      <c r="B557" s="14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3" x14ac:dyDescent="0.15">
      <c r="A558" s="5"/>
      <c r="B558" s="14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3" x14ac:dyDescent="0.15">
      <c r="A559" s="5"/>
      <c r="B559" s="14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3" x14ac:dyDescent="0.15">
      <c r="A560" s="5"/>
      <c r="B560" s="14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3" x14ac:dyDescent="0.15">
      <c r="A561" s="5"/>
      <c r="B561" s="14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3" x14ac:dyDescent="0.15">
      <c r="A562" s="5"/>
      <c r="B562" s="14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3" x14ac:dyDescent="0.15">
      <c r="A563" s="5"/>
      <c r="B563" s="14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3" x14ac:dyDescent="0.15">
      <c r="A564" s="5"/>
      <c r="B564" s="14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3" x14ac:dyDescent="0.15">
      <c r="A565" s="5"/>
      <c r="B565" s="14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3" x14ac:dyDescent="0.15">
      <c r="A566" s="5"/>
      <c r="B566" s="14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3" x14ac:dyDescent="0.15">
      <c r="A567" s="5"/>
      <c r="B567" s="14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3" x14ac:dyDescent="0.15">
      <c r="A568" s="5"/>
      <c r="B568" s="14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3" x14ac:dyDescent="0.15">
      <c r="A569" s="5"/>
      <c r="B569" s="14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3" x14ac:dyDescent="0.15">
      <c r="A570" s="5"/>
      <c r="B570" s="14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3" x14ac:dyDescent="0.15">
      <c r="A571" s="5"/>
      <c r="B571" s="14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3" x14ac:dyDescent="0.15">
      <c r="A572" s="5"/>
      <c r="B572" s="14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3" x14ac:dyDescent="0.15">
      <c r="A573" s="5"/>
      <c r="B573" s="14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3" x14ac:dyDescent="0.15">
      <c r="A574" s="5"/>
      <c r="B574" s="14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3" x14ac:dyDescent="0.15">
      <c r="A575" s="5"/>
      <c r="B575" s="14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3" x14ac:dyDescent="0.15">
      <c r="A576" s="5"/>
      <c r="B576" s="14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3" x14ac:dyDescent="0.15">
      <c r="A577" s="5"/>
      <c r="B577" s="14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3" x14ac:dyDescent="0.15">
      <c r="A578" s="5"/>
      <c r="B578" s="14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3" x14ac:dyDescent="0.15">
      <c r="A579" s="5"/>
      <c r="B579" s="14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3" x14ac:dyDescent="0.15">
      <c r="A580" s="5"/>
      <c r="B580" s="14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3" x14ac:dyDescent="0.15">
      <c r="A581" s="5"/>
      <c r="B581" s="14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3" x14ac:dyDescent="0.15">
      <c r="A582" s="5"/>
      <c r="B582" s="14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3" x14ac:dyDescent="0.15">
      <c r="A583" s="5"/>
      <c r="B583" s="14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3" x14ac:dyDescent="0.15">
      <c r="A584" s="5"/>
      <c r="B584" s="14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3" x14ac:dyDescent="0.15">
      <c r="A585" s="5"/>
      <c r="B585" s="14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3" x14ac:dyDescent="0.15">
      <c r="A586" s="5"/>
      <c r="B586" s="14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3" x14ac:dyDescent="0.15">
      <c r="A587" s="5"/>
      <c r="B587" s="14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3" x14ac:dyDescent="0.15">
      <c r="A588" s="5"/>
      <c r="B588" s="14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3" x14ac:dyDescent="0.15">
      <c r="A589" s="5"/>
      <c r="B589" s="14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3" x14ac:dyDescent="0.15">
      <c r="A590" s="5"/>
      <c r="B590" s="14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3" x14ac:dyDescent="0.15">
      <c r="A591" s="5"/>
      <c r="B591" s="14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3" x14ac:dyDescent="0.15">
      <c r="A592" s="5"/>
      <c r="B592" s="14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3" x14ac:dyDescent="0.15">
      <c r="A593" s="5"/>
      <c r="B593" s="14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3" x14ac:dyDescent="0.15">
      <c r="A594" s="5"/>
      <c r="B594" s="14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3" x14ac:dyDescent="0.15">
      <c r="A595" s="5"/>
      <c r="B595" s="14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3" x14ac:dyDescent="0.15">
      <c r="A596" s="5"/>
      <c r="B596" s="14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3" x14ac:dyDescent="0.15">
      <c r="A597" s="5"/>
      <c r="B597" s="14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3" x14ac:dyDescent="0.15">
      <c r="A598" s="5"/>
      <c r="B598" s="14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3" x14ac:dyDescent="0.15">
      <c r="A599" s="5"/>
      <c r="B599" s="14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3" x14ac:dyDescent="0.15">
      <c r="A600" s="5"/>
      <c r="B600" s="14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3" x14ac:dyDescent="0.15">
      <c r="A601" s="5"/>
      <c r="B601" s="14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3" x14ac:dyDescent="0.15">
      <c r="A602" s="5"/>
      <c r="B602" s="14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3" x14ac:dyDescent="0.15">
      <c r="A603" s="5"/>
      <c r="B603" s="14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3" x14ac:dyDescent="0.15">
      <c r="A604" s="5"/>
      <c r="B604" s="14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3" x14ac:dyDescent="0.15">
      <c r="A605" s="5"/>
      <c r="B605" s="14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3" x14ac:dyDescent="0.15">
      <c r="A606" s="5"/>
      <c r="B606" s="14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3" x14ac:dyDescent="0.15">
      <c r="A607" s="5"/>
      <c r="B607" s="14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3" x14ac:dyDescent="0.15">
      <c r="A608" s="5"/>
      <c r="B608" s="14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3" x14ac:dyDescent="0.15">
      <c r="A609" s="5"/>
      <c r="B609" s="14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3" x14ac:dyDescent="0.15">
      <c r="A610" s="5"/>
      <c r="B610" s="14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3" x14ac:dyDescent="0.15">
      <c r="A611" s="5"/>
      <c r="B611" s="14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3" x14ac:dyDescent="0.15">
      <c r="A612" s="5"/>
      <c r="B612" s="14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3" x14ac:dyDescent="0.15">
      <c r="A613" s="5"/>
      <c r="B613" s="14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3" x14ac:dyDescent="0.15">
      <c r="A614" s="5"/>
      <c r="B614" s="14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3" x14ac:dyDescent="0.15">
      <c r="A615" s="5"/>
      <c r="B615" s="14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3" x14ac:dyDescent="0.15">
      <c r="A616" s="5"/>
      <c r="B616" s="14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3" x14ac:dyDescent="0.15">
      <c r="A617" s="5"/>
      <c r="B617" s="14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3" x14ac:dyDescent="0.15">
      <c r="A618" s="5"/>
      <c r="B618" s="14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3" x14ac:dyDescent="0.15">
      <c r="A619" s="5"/>
      <c r="B619" s="14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3" x14ac:dyDescent="0.15">
      <c r="A620" s="5"/>
      <c r="B620" s="14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3" x14ac:dyDescent="0.15">
      <c r="A621" s="5"/>
      <c r="B621" s="14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3" x14ac:dyDescent="0.15">
      <c r="A622" s="5"/>
      <c r="B622" s="14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3" x14ac:dyDescent="0.15">
      <c r="A623" s="5"/>
      <c r="B623" s="14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3" x14ac:dyDescent="0.15">
      <c r="A624" s="5"/>
      <c r="B624" s="14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3" x14ac:dyDescent="0.15">
      <c r="A625" s="5"/>
      <c r="B625" s="14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3" x14ac:dyDescent="0.15">
      <c r="A626" s="5"/>
      <c r="B626" s="14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3" x14ac:dyDescent="0.15">
      <c r="A627" s="5"/>
      <c r="B627" s="14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3" x14ac:dyDescent="0.15">
      <c r="A628" s="5"/>
      <c r="B628" s="14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3" x14ac:dyDescent="0.15">
      <c r="A629" s="5"/>
      <c r="B629" s="14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3" x14ac:dyDescent="0.15">
      <c r="A630" s="5"/>
      <c r="B630" s="14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3" x14ac:dyDescent="0.15">
      <c r="A631" s="5"/>
      <c r="B631" s="14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3" x14ac:dyDescent="0.15">
      <c r="A632" s="5"/>
      <c r="B632" s="14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3" x14ac:dyDescent="0.15">
      <c r="A633" s="5"/>
      <c r="B633" s="14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3" x14ac:dyDescent="0.15">
      <c r="A634" s="5"/>
      <c r="B634" s="14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3" x14ac:dyDescent="0.15">
      <c r="A635" s="5"/>
      <c r="B635" s="14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3" x14ac:dyDescent="0.15">
      <c r="A636" s="5"/>
      <c r="B636" s="14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3" x14ac:dyDescent="0.15">
      <c r="A637" s="5"/>
      <c r="B637" s="14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3" x14ac:dyDescent="0.15">
      <c r="A638" s="5"/>
      <c r="B638" s="14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3" x14ac:dyDescent="0.15">
      <c r="A639" s="5"/>
      <c r="B639" s="14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3" x14ac:dyDescent="0.15">
      <c r="A640" s="5"/>
      <c r="B640" s="14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3" x14ac:dyDescent="0.15">
      <c r="A641" s="5"/>
      <c r="B641" s="14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3" x14ac:dyDescent="0.15">
      <c r="A642" s="5"/>
      <c r="B642" s="14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3" x14ac:dyDescent="0.15">
      <c r="A643" s="5"/>
      <c r="B643" s="14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3" x14ac:dyDescent="0.15">
      <c r="A644" s="5"/>
      <c r="B644" s="14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3" x14ac:dyDescent="0.15">
      <c r="A645" s="5"/>
      <c r="B645" s="14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3" x14ac:dyDescent="0.15">
      <c r="A646" s="5"/>
      <c r="B646" s="14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3" x14ac:dyDescent="0.15">
      <c r="A647" s="5"/>
      <c r="B647" s="14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3" x14ac:dyDescent="0.15">
      <c r="A648" s="5"/>
      <c r="B648" s="14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3" x14ac:dyDescent="0.15">
      <c r="A649" s="5"/>
      <c r="B649" s="14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3" x14ac:dyDescent="0.15">
      <c r="A650" s="5"/>
      <c r="B650" s="14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3" x14ac:dyDescent="0.15">
      <c r="A651" s="5"/>
      <c r="B651" s="14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3" x14ac:dyDescent="0.15">
      <c r="A652" s="5"/>
      <c r="B652" s="14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3" x14ac:dyDescent="0.15">
      <c r="A653" s="5"/>
      <c r="B653" s="14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3" x14ac:dyDescent="0.15">
      <c r="A654" s="5"/>
      <c r="B654" s="14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3" x14ac:dyDescent="0.15">
      <c r="A655" s="5"/>
      <c r="B655" s="14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3" x14ac:dyDescent="0.15">
      <c r="A656" s="5"/>
      <c r="B656" s="14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3" x14ac:dyDescent="0.15">
      <c r="A657" s="5"/>
      <c r="B657" s="14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3" x14ac:dyDescent="0.15">
      <c r="A658" s="5"/>
      <c r="B658" s="14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3" x14ac:dyDescent="0.15">
      <c r="A659" s="5"/>
      <c r="B659" s="14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3" x14ac:dyDescent="0.15">
      <c r="A660" s="5"/>
      <c r="B660" s="14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3" x14ac:dyDescent="0.15">
      <c r="A661" s="5"/>
      <c r="B661" s="14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3" x14ac:dyDescent="0.15">
      <c r="A662" s="5"/>
      <c r="B662" s="14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3" x14ac:dyDescent="0.15">
      <c r="A663" s="5"/>
      <c r="B663" s="14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3" x14ac:dyDescent="0.15">
      <c r="A664" s="5"/>
      <c r="B664" s="14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3" x14ac:dyDescent="0.15">
      <c r="A665" s="5"/>
      <c r="B665" s="14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3" x14ac:dyDescent="0.15">
      <c r="A666" s="5"/>
      <c r="B666" s="14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3" x14ac:dyDescent="0.15">
      <c r="A667" s="5"/>
      <c r="B667" s="14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3" x14ac:dyDescent="0.15">
      <c r="A668" s="5"/>
      <c r="B668" s="14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3" x14ac:dyDescent="0.15">
      <c r="A669" s="5"/>
      <c r="B669" s="14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3" x14ac:dyDescent="0.15">
      <c r="A670" s="5"/>
      <c r="B670" s="14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3" x14ac:dyDescent="0.15">
      <c r="A671" s="5"/>
      <c r="B671" s="14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3" x14ac:dyDescent="0.15">
      <c r="A672" s="5"/>
      <c r="B672" s="14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3" x14ac:dyDescent="0.15">
      <c r="A673" s="5"/>
      <c r="B673" s="14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3" x14ac:dyDescent="0.15">
      <c r="A674" s="5"/>
      <c r="B674" s="14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3" x14ac:dyDescent="0.15">
      <c r="A675" s="5"/>
      <c r="B675" s="14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3" x14ac:dyDescent="0.15">
      <c r="A676" s="5"/>
      <c r="B676" s="14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3" x14ac:dyDescent="0.15">
      <c r="A677" s="5"/>
      <c r="B677" s="14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3" x14ac:dyDescent="0.15">
      <c r="A678" s="5"/>
      <c r="B678" s="14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3" x14ac:dyDescent="0.15">
      <c r="A679" s="5"/>
      <c r="B679" s="14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3" x14ac:dyDescent="0.15">
      <c r="A680" s="5"/>
      <c r="B680" s="14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3" x14ac:dyDescent="0.15">
      <c r="A681" s="5"/>
      <c r="B681" s="14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3" x14ac:dyDescent="0.15">
      <c r="A682" s="5"/>
      <c r="B682" s="14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3" x14ac:dyDescent="0.15">
      <c r="A683" s="5"/>
      <c r="B683" s="14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3" x14ac:dyDescent="0.15">
      <c r="A684" s="5"/>
      <c r="B684" s="14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3" x14ac:dyDescent="0.15">
      <c r="A685" s="5"/>
      <c r="B685" s="14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3" x14ac:dyDescent="0.15">
      <c r="A686" s="5"/>
      <c r="B686" s="14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3" x14ac:dyDescent="0.15">
      <c r="A687" s="5"/>
      <c r="B687" s="14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3" x14ac:dyDescent="0.15">
      <c r="A688" s="5"/>
      <c r="B688" s="14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3" x14ac:dyDescent="0.15">
      <c r="A689" s="5"/>
      <c r="B689" s="14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3" x14ac:dyDescent="0.15">
      <c r="A690" s="5"/>
      <c r="B690" s="14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3" x14ac:dyDescent="0.15">
      <c r="A691" s="5"/>
      <c r="B691" s="14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3" x14ac:dyDescent="0.15">
      <c r="A692" s="5"/>
      <c r="B692" s="14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3" x14ac:dyDescent="0.15">
      <c r="A693" s="5"/>
      <c r="B693" s="14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3" x14ac:dyDescent="0.15">
      <c r="A694" s="5"/>
      <c r="B694" s="14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3" x14ac:dyDescent="0.15">
      <c r="A695" s="5"/>
      <c r="B695" s="14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3" x14ac:dyDescent="0.15">
      <c r="A696" s="5"/>
      <c r="B696" s="14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3" x14ac:dyDescent="0.15">
      <c r="A697" s="5"/>
      <c r="B697" s="14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3" x14ac:dyDescent="0.15">
      <c r="A698" s="5"/>
      <c r="B698" s="14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3" x14ac:dyDescent="0.15">
      <c r="A699" s="5"/>
      <c r="B699" s="14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3" x14ac:dyDescent="0.15">
      <c r="A700" s="5"/>
      <c r="B700" s="14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3" x14ac:dyDescent="0.15">
      <c r="A701" s="5"/>
      <c r="B701" s="14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3" x14ac:dyDescent="0.15">
      <c r="A702" s="5"/>
      <c r="B702" s="14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3" x14ac:dyDescent="0.15">
      <c r="A703" s="5"/>
      <c r="B703" s="14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3" x14ac:dyDescent="0.15">
      <c r="A704" s="5"/>
      <c r="B704" s="14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3" x14ac:dyDescent="0.15">
      <c r="A705" s="5"/>
      <c r="B705" s="14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3" x14ac:dyDescent="0.15">
      <c r="A706" s="5"/>
      <c r="B706" s="14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3" x14ac:dyDescent="0.15">
      <c r="A707" s="5"/>
      <c r="B707" s="14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3" x14ac:dyDescent="0.15">
      <c r="A708" s="5"/>
      <c r="B708" s="14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3" x14ac:dyDescent="0.15">
      <c r="A709" s="5"/>
      <c r="B709" s="14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3" x14ac:dyDescent="0.15">
      <c r="A710" s="5"/>
      <c r="B710" s="14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3" x14ac:dyDescent="0.15">
      <c r="A711" s="5"/>
      <c r="B711" s="14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3" x14ac:dyDescent="0.15">
      <c r="A712" s="5"/>
      <c r="B712" s="14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3" x14ac:dyDescent="0.15">
      <c r="A713" s="5"/>
      <c r="B713" s="14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3" x14ac:dyDescent="0.15">
      <c r="A714" s="5"/>
      <c r="B714" s="14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3" x14ac:dyDescent="0.15">
      <c r="A715" s="5"/>
      <c r="B715" s="14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3" x14ac:dyDescent="0.15">
      <c r="A716" s="5"/>
      <c r="B716" s="14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3" x14ac:dyDescent="0.15">
      <c r="A717" s="5"/>
      <c r="B717" s="14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3" x14ac:dyDescent="0.15">
      <c r="A718" s="5"/>
      <c r="B718" s="14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3" x14ac:dyDescent="0.15">
      <c r="A719" s="5"/>
      <c r="B719" s="14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3" x14ac:dyDescent="0.15">
      <c r="A720" s="5"/>
      <c r="B720" s="14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3" x14ac:dyDescent="0.15">
      <c r="A721" s="5"/>
      <c r="B721" s="14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3" x14ac:dyDescent="0.15">
      <c r="A722" s="5"/>
      <c r="B722" s="14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3" x14ac:dyDescent="0.15">
      <c r="A723" s="5"/>
      <c r="B723" s="14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3" x14ac:dyDescent="0.15">
      <c r="A724" s="5"/>
      <c r="B724" s="14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3" x14ac:dyDescent="0.15">
      <c r="A725" s="5"/>
      <c r="B725" s="14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3" x14ac:dyDescent="0.15">
      <c r="A726" s="5"/>
      <c r="B726" s="14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3" x14ac:dyDescent="0.15">
      <c r="A727" s="5"/>
      <c r="B727" s="14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3" x14ac:dyDescent="0.15">
      <c r="A728" s="5"/>
      <c r="B728" s="14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3" x14ac:dyDescent="0.15">
      <c r="A729" s="5"/>
      <c r="B729" s="14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3" x14ac:dyDescent="0.15">
      <c r="A730" s="5"/>
      <c r="B730" s="14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3" x14ac:dyDescent="0.15">
      <c r="A731" s="5"/>
      <c r="B731" s="14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3" x14ac:dyDescent="0.15">
      <c r="A732" s="5"/>
      <c r="B732" s="14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3" x14ac:dyDescent="0.15">
      <c r="A733" s="5"/>
      <c r="B733" s="14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3" x14ac:dyDescent="0.15">
      <c r="A734" s="5"/>
      <c r="B734" s="14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3" x14ac:dyDescent="0.15">
      <c r="A735" s="5"/>
      <c r="B735" s="14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3" x14ac:dyDescent="0.15">
      <c r="A736" s="5"/>
      <c r="B736" s="14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3" x14ac:dyDescent="0.15">
      <c r="A737" s="5"/>
      <c r="B737" s="14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3" x14ac:dyDescent="0.15">
      <c r="A738" s="5"/>
      <c r="B738" s="14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3" x14ac:dyDescent="0.15">
      <c r="A739" s="5"/>
      <c r="B739" s="14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3" x14ac:dyDescent="0.15">
      <c r="A740" s="5"/>
      <c r="B740" s="14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3" x14ac:dyDescent="0.15">
      <c r="A741" s="5"/>
      <c r="B741" s="14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3" x14ac:dyDescent="0.15">
      <c r="A742" s="5"/>
      <c r="B742" s="14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3" x14ac:dyDescent="0.15">
      <c r="A743" s="5"/>
      <c r="B743" s="14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3" x14ac:dyDescent="0.15">
      <c r="A744" s="5"/>
      <c r="B744" s="14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3" x14ac:dyDescent="0.15">
      <c r="A745" s="5"/>
      <c r="B745" s="14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3" x14ac:dyDescent="0.15">
      <c r="A746" s="5"/>
      <c r="B746" s="14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3" x14ac:dyDescent="0.15">
      <c r="A747" s="5"/>
      <c r="B747" s="14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3" x14ac:dyDescent="0.15">
      <c r="A748" s="5"/>
      <c r="B748" s="14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3" x14ac:dyDescent="0.15">
      <c r="A749" s="5"/>
      <c r="B749" s="14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3" x14ac:dyDescent="0.15">
      <c r="A750" s="5"/>
      <c r="B750" s="14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3" x14ac:dyDescent="0.15">
      <c r="A751" s="5"/>
      <c r="B751" s="14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3" x14ac:dyDescent="0.15">
      <c r="A752" s="5"/>
      <c r="B752" s="14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3" x14ac:dyDescent="0.15">
      <c r="A753" s="5"/>
      <c r="B753" s="14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3" x14ac:dyDescent="0.15">
      <c r="A754" s="5"/>
      <c r="B754" s="14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3" x14ac:dyDescent="0.15">
      <c r="A755" s="5"/>
      <c r="B755" s="14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3" x14ac:dyDescent="0.15">
      <c r="A756" s="5"/>
      <c r="B756" s="14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3" x14ac:dyDescent="0.15">
      <c r="A757" s="5"/>
      <c r="B757" s="14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3" x14ac:dyDescent="0.15">
      <c r="A758" s="5"/>
      <c r="B758" s="14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3" x14ac:dyDescent="0.15">
      <c r="A759" s="5"/>
      <c r="B759" s="14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3" x14ac:dyDescent="0.15">
      <c r="A760" s="5"/>
      <c r="B760" s="14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3" x14ac:dyDescent="0.15">
      <c r="A761" s="5"/>
      <c r="B761" s="14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3" x14ac:dyDescent="0.15">
      <c r="A762" s="5"/>
      <c r="B762" s="14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3" x14ac:dyDescent="0.15">
      <c r="A763" s="5"/>
      <c r="B763" s="14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3" x14ac:dyDescent="0.15">
      <c r="A764" s="5"/>
      <c r="B764" s="14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3" x14ac:dyDescent="0.15">
      <c r="A765" s="5"/>
      <c r="B765" s="14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3" x14ac:dyDescent="0.15">
      <c r="A766" s="5"/>
      <c r="B766" s="14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3" x14ac:dyDescent="0.15">
      <c r="A767" s="5"/>
      <c r="B767" s="14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3" x14ac:dyDescent="0.15">
      <c r="A768" s="5"/>
      <c r="B768" s="14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3" x14ac:dyDescent="0.15">
      <c r="A769" s="5"/>
      <c r="B769" s="14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3" x14ac:dyDescent="0.15">
      <c r="A770" s="5"/>
      <c r="B770" s="14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3" x14ac:dyDescent="0.15">
      <c r="A771" s="5"/>
      <c r="B771" s="14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3" x14ac:dyDescent="0.15">
      <c r="A772" s="5"/>
      <c r="B772" s="14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3" x14ac:dyDescent="0.15">
      <c r="A773" s="5"/>
      <c r="B773" s="14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3" x14ac:dyDescent="0.15">
      <c r="A774" s="5"/>
      <c r="B774" s="14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3" x14ac:dyDescent="0.15">
      <c r="A775" s="5"/>
      <c r="B775" s="14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3" x14ac:dyDescent="0.15">
      <c r="A776" s="5"/>
      <c r="B776" s="14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3" x14ac:dyDescent="0.15">
      <c r="A777" s="5"/>
      <c r="B777" s="14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3" x14ac:dyDescent="0.15">
      <c r="A778" s="5"/>
      <c r="B778" s="14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3" x14ac:dyDescent="0.15">
      <c r="A779" s="5"/>
      <c r="B779" s="14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3" x14ac:dyDescent="0.15">
      <c r="A780" s="5"/>
      <c r="B780" s="14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3" x14ac:dyDescent="0.15">
      <c r="A781" s="5"/>
      <c r="B781" s="14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3" x14ac:dyDescent="0.15">
      <c r="A782" s="5"/>
      <c r="B782" s="14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3" x14ac:dyDescent="0.15">
      <c r="A783" s="5"/>
      <c r="B783" s="14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3" x14ac:dyDescent="0.15">
      <c r="A784" s="5"/>
      <c r="B784" s="14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3" x14ac:dyDescent="0.15">
      <c r="A785" s="5"/>
      <c r="B785" s="14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3" x14ac:dyDescent="0.15">
      <c r="A786" s="5"/>
      <c r="B786" s="14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3" x14ac:dyDescent="0.15">
      <c r="A787" s="5"/>
      <c r="B787" s="14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3" x14ac:dyDescent="0.15">
      <c r="A788" s="5"/>
      <c r="B788" s="14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3" x14ac:dyDescent="0.15">
      <c r="A789" s="5"/>
      <c r="B789" s="14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3" x14ac:dyDescent="0.15">
      <c r="A790" s="5"/>
      <c r="B790" s="14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3" x14ac:dyDescent="0.15">
      <c r="A791" s="5"/>
      <c r="B791" s="14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3" x14ac:dyDescent="0.15">
      <c r="A792" s="5"/>
      <c r="B792" s="14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3" x14ac:dyDescent="0.15">
      <c r="A793" s="5"/>
      <c r="B793" s="14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3" x14ac:dyDescent="0.15">
      <c r="A794" s="5"/>
      <c r="B794" s="14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3" x14ac:dyDescent="0.15">
      <c r="A795" s="5"/>
      <c r="B795" s="14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3" x14ac:dyDescent="0.15">
      <c r="A796" s="5"/>
      <c r="B796" s="14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3" x14ac:dyDescent="0.15">
      <c r="A797" s="5"/>
      <c r="B797" s="14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3" x14ac:dyDescent="0.15">
      <c r="A798" s="5"/>
      <c r="B798" s="14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3" x14ac:dyDescent="0.15">
      <c r="A799" s="5"/>
      <c r="B799" s="14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3" x14ac:dyDescent="0.15">
      <c r="A800" s="5"/>
      <c r="B800" s="14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3" x14ac:dyDescent="0.15">
      <c r="A801" s="5"/>
      <c r="B801" s="14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3" x14ac:dyDescent="0.15">
      <c r="A802" s="5"/>
      <c r="B802" s="14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3" x14ac:dyDescent="0.15">
      <c r="A803" s="5"/>
      <c r="B803" s="14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3" x14ac:dyDescent="0.15">
      <c r="A804" s="5"/>
      <c r="B804" s="14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3" x14ac:dyDescent="0.15">
      <c r="A805" s="5"/>
      <c r="B805" s="14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3" x14ac:dyDescent="0.15">
      <c r="A806" s="5"/>
      <c r="B806" s="14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3" x14ac:dyDescent="0.15">
      <c r="A807" s="5"/>
      <c r="B807" s="14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3" x14ac:dyDescent="0.15">
      <c r="A808" s="5"/>
      <c r="B808" s="14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3" x14ac:dyDescent="0.15">
      <c r="A809" s="5"/>
      <c r="B809" s="14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3" x14ac:dyDescent="0.15">
      <c r="A810" s="5"/>
      <c r="B810" s="14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3" x14ac:dyDescent="0.15">
      <c r="A811" s="5"/>
      <c r="B811" s="14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3" x14ac:dyDescent="0.15">
      <c r="A812" s="5"/>
      <c r="B812" s="14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3" x14ac:dyDescent="0.15">
      <c r="A813" s="5"/>
      <c r="B813" s="14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3" x14ac:dyDescent="0.15">
      <c r="A814" s="5"/>
      <c r="B814" s="14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3" x14ac:dyDescent="0.15">
      <c r="A815" s="5"/>
      <c r="B815" s="14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3" x14ac:dyDescent="0.15">
      <c r="A816" s="5"/>
      <c r="B816" s="14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3" x14ac:dyDescent="0.15">
      <c r="A817" s="5"/>
      <c r="B817" s="14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3" x14ac:dyDescent="0.15">
      <c r="A818" s="5"/>
      <c r="B818" s="14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3" x14ac:dyDescent="0.15">
      <c r="A819" s="5"/>
      <c r="B819" s="14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3" x14ac:dyDescent="0.15">
      <c r="A820" s="5"/>
      <c r="B820" s="14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3" x14ac:dyDescent="0.15">
      <c r="A821" s="5"/>
      <c r="B821" s="14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3" x14ac:dyDescent="0.15">
      <c r="A822" s="5"/>
      <c r="B822" s="14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3" x14ac:dyDescent="0.15">
      <c r="A823" s="5"/>
      <c r="B823" s="14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3" x14ac:dyDescent="0.15">
      <c r="A824" s="5"/>
      <c r="B824" s="14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3" x14ac:dyDescent="0.15">
      <c r="A825" s="5"/>
      <c r="B825" s="14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3" x14ac:dyDescent="0.15">
      <c r="A826" s="5"/>
      <c r="B826" s="14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3" x14ac:dyDescent="0.15">
      <c r="A827" s="5"/>
      <c r="B827" s="14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3" x14ac:dyDescent="0.15">
      <c r="A828" s="5"/>
      <c r="B828" s="14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3" x14ac:dyDescent="0.15">
      <c r="A829" s="5"/>
      <c r="B829" s="14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3" x14ac:dyDescent="0.15">
      <c r="A830" s="5"/>
      <c r="B830" s="14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3" x14ac:dyDescent="0.15">
      <c r="A831" s="5"/>
      <c r="B831" s="14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3" x14ac:dyDescent="0.15">
      <c r="A832" s="5"/>
      <c r="B832" s="14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3" x14ac:dyDescent="0.15">
      <c r="A833" s="5"/>
      <c r="B833" s="14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3" x14ac:dyDescent="0.15">
      <c r="A834" s="5"/>
      <c r="B834" s="14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3" x14ac:dyDescent="0.15">
      <c r="A835" s="5"/>
      <c r="B835" s="14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3" x14ac:dyDescent="0.15">
      <c r="A836" s="5"/>
      <c r="B836" s="14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3" x14ac:dyDescent="0.15">
      <c r="A837" s="5"/>
      <c r="B837" s="14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3" x14ac:dyDescent="0.15">
      <c r="A838" s="5"/>
      <c r="B838" s="14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3" x14ac:dyDescent="0.15">
      <c r="A839" s="5"/>
      <c r="B839" s="14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3" x14ac:dyDescent="0.15">
      <c r="A840" s="5"/>
      <c r="B840" s="14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3" x14ac:dyDescent="0.15">
      <c r="A841" s="5"/>
      <c r="B841" s="14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3" x14ac:dyDescent="0.15">
      <c r="A842" s="5"/>
      <c r="B842" s="14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3" x14ac:dyDescent="0.15">
      <c r="A843" s="5"/>
      <c r="B843" s="14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3" x14ac:dyDescent="0.15">
      <c r="A844" s="5"/>
      <c r="B844" s="14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3" x14ac:dyDescent="0.15">
      <c r="A845" s="5"/>
      <c r="B845" s="14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3" x14ac:dyDescent="0.15">
      <c r="A846" s="5"/>
      <c r="B846" s="14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3" x14ac:dyDescent="0.15">
      <c r="A847" s="5"/>
      <c r="B847" s="14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3" x14ac:dyDescent="0.15">
      <c r="A848" s="5"/>
      <c r="B848" s="14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3" x14ac:dyDescent="0.15">
      <c r="A849" s="5"/>
      <c r="B849" s="14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3" x14ac:dyDescent="0.15">
      <c r="A850" s="5"/>
      <c r="B850" s="14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3" x14ac:dyDescent="0.15">
      <c r="A851" s="5"/>
      <c r="B851" s="14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3" x14ac:dyDescent="0.15">
      <c r="A852" s="5"/>
      <c r="B852" s="14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3" x14ac:dyDescent="0.15">
      <c r="A853" s="5"/>
      <c r="B853" s="14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3" x14ac:dyDescent="0.15">
      <c r="A854" s="5"/>
      <c r="B854" s="14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3" x14ac:dyDescent="0.15">
      <c r="A855" s="5"/>
      <c r="B855" s="14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3" x14ac:dyDescent="0.15">
      <c r="A856" s="5"/>
      <c r="B856" s="14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3" x14ac:dyDescent="0.15">
      <c r="A857" s="5"/>
      <c r="B857" s="14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3" x14ac:dyDescent="0.15">
      <c r="A858" s="5"/>
      <c r="B858" s="14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3" x14ac:dyDescent="0.15">
      <c r="A859" s="5"/>
      <c r="B859" s="14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3" x14ac:dyDescent="0.15">
      <c r="A860" s="5"/>
      <c r="B860" s="14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3" x14ac:dyDescent="0.15">
      <c r="A861" s="5"/>
      <c r="B861" s="14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3" x14ac:dyDescent="0.15">
      <c r="A862" s="5"/>
      <c r="B862" s="14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3" x14ac:dyDescent="0.15">
      <c r="A863" s="5"/>
      <c r="B863" s="14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3" x14ac:dyDescent="0.15">
      <c r="A864" s="5"/>
      <c r="B864" s="14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3" x14ac:dyDescent="0.15">
      <c r="A865" s="5"/>
      <c r="B865" s="14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3" x14ac:dyDescent="0.15">
      <c r="A866" s="5"/>
      <c r="B866" s="14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3" x14ac:dyDescent="0.15">
      <c r="A867" s="5"/>
      <c r="B867" s="14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3" x14ac:dyDescent="0.15">
      <c r="A868" s="5"/>
      <c r="B868" s="14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3" x14ac:dyDescent="0.15">
      <c r="A869" s="5"/>
      <c r="B869" s="14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3" x14ac:dyDescent="0.15">
      <c r="A870" s="5"/>
      <c r="B870" s="14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3" x14ac:dyDescent="0.15">
      <c r="A871" s="5"/>
      <c r="B871" s="14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3" x14ac:dyDescent="0.15">
      <c r="A872" s="5"/>
      <c r="B872" s="14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3" x14ac:dyDescent="0.15">
      <c r="A873" s="5"/>
      <c r="B873" s="14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3" x14ac:dyDescent="0.15">
      <c r="A874" s="5"/>
      <c r="B874" s="14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3" x14ac:dyDescent="0.15">
      <c r="A875" s="5"/>
      <c r="B875" s="14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3" x14ac:dyDescent="0.15">
      <c r="A876" s="5"/>
      <c r="B876" s="14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876"/>
  <sheetViews>
    <sheetView topLeftCell="A220" workbookViewId="0"/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18.6640625" customWidth="1"/>
    <col min="4" max="4" width="36.1640625" customWidth="1"/>
    <col min="5" max="45" width="5.5" customWidth="1"/>
  </cols>
  <sheetData>
    <row r="1" spans="1:45" ht="15.75" customHeight="1" x14ac:dyDescent="0.15">
      <c r="A1" s="1" t="s">
        <v>0</v>
      </c>
      <c r="B1" s="2"/>
      <c r="C1" s="1"/>
      <c r="D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.75" customHeight="1" x14ac:dyDescent="0.15">
      <c r="A2" s="1"/>
      <c r="B2" s="4" t="s">
        <v>1</v>
      </c>
      <c r="C2" s="5"/>
      <c r="D2" s="5"/>
      <c r="E2" s="6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8"/>
    </row>
    <row r="3" spans="1:45" ht="15.75" customHeight="1" x14ac:dyDescent="0.15">
      <c r="A3" s="1" t="s">
        <v>42</v>
      </c>
      <c r="B3" s="7">
        <v>1</v>
      </c>
      <c r="C3" s="5" t="s">
        <v>43</v>
      </c>
      <c r="D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>
        <v>19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ht="15.75" customHeight="1" x14ac:dyDescent="0.15">
      <c r="B4" s="9">
        <v>1</v>
      </c>
      <c r="C4" s="5" t="s">
        <v>43</v>
      </c>
      <c r="D4" s="5" t="s">
        <v>45</v>
      </c>
      <c r="F4" s="5"/>
      <c r="G4" s="5"/>
      <c r="H4" s="5"/>
      <c r="I4" s="5"/>
      <c r="J4" s="8"/>
      <c r="K4" s="8"/>
      <c r="L4" s="8"/>
      <c r="M4" s="5"/>
      <c r="N4" s="8">
        <v>2</v>
      </c>
      <c r="O4" s="5"/>
      <c r="P4" s="5"/>
      <c r="Q4" s="8"/>
      <c r="R4" s="8"/>
      <c r="S4" s="5"/>
      <c r="T4" s="5"/>
      <c r="U4" s="5"/>
      <c r="V4" s="5"/>
      <c r="W4" s="5"/>
      <c r="X4" s="5"/>
      <c r="Y4" s="5"/>
      <c r="Z4" s="8"/>
      <c r="AA4" s="5"/>
      <c r="AB4" s="5"/>
      <c r="AC4" s="5"/>
      <c r="AD4" s="5"/>
      <c r="AE4" s="8"/>
      <c r="AF4" s="5"/>
      <c r="AG4" s="5"/>
      <c r="AH4" s="8">
        <v>20</v>
      </c>
      <c r="AI4" s="5"/>
      <c r="AJ4" s="5"/>
      <c r="AK4" s="8"/>
      <c r="AL4" s="5"/>
      <c r="AM4" s="5"/>
      <c r="AN4" s="5"/>
      <c r="AO4" s="8">
        <v>34</v>
      </c>
      <c r="AP4" s="5"/>
      <c r="AQ4" s="8"/>
      <c r="AR4" s="8">
        <v>19</v>
      </c>
      <c r="AS4" s="5"/>
    </row>
    <row r="5" spans="1:45" ht="15.75" customHeight="1" x14ac:dyDescent="0.15">
      <c r="A5" s="5"/>
      <c r="B5" s="7">
        <v>1</v>
      </c>
      <c r="C5" s="5" t="s">
        <v>43</v>
      </c>
      <c r="D5" s="5" t="s">
        <v>46</v>
      </c>
      <c r="F5" s="5"/>
      <c r="G5" s="5"/>
      <c r="H5" s="5"/>
      <c r="I5" s="8">
        <v>20</v>
      </c>
      <c r="J5" s="8"/>
      <c r="K5" s="8"/>
      <c r="L5" s="8"/>
      <c r="M5" s="5"/>
      <c r="N5" s="8"/>
      <c r="O5" s="8">
        <v>20</v>
      </c>
      <c r="P5" s="5"/>
      <c r="Q5" s="8"/>
      <c r="R5" s="8"/>
      <c r="S5" s="5"/>
      <c r="T5" s="5"/>
      <c r="U5" s="5"/>
      <c r="V5" s="8">
        <v>23</v>
      </c>
      <c r="W5" s="8">
        <v>19</v>
      </c>
      <c r="X5" s="8">
        <v>6</v>
      </c>
      <c r="Y5" s="8"/>
      <c r="Z5" s="8"/>
      <c r="AA5" s="5"/>
      <c r="AB5" s="5"/>
      <c r="AC5" s="5"/>
      <c r="AD5" s="5"/>
      <c r="AE5" s="8"/>
      <c r="AF5" s="5"/>
      <c r="AG5" s="8">
        <v>23</v>
      </c>
      <c r="AH5" s="8">
        <v>20</v>
      </c>
      <c r="AI5" s="8"/>
      <c r="AJ5" s="8">
        <v>19</v>
      </c>
      <c r="AK5" s="8"/>
      <c r="AL5" s="5"/>
      <c r="AM5" s="5"/>
      <c r="AN5" s="5"/>
      <c r="AO5" s="5"/>
      <c r="AP5" s="5"/>
      <c r="AQ5" s="8"/>
      <c r="AR5" s="8">
        <v>19</v>
      </c>
      <c r="AS5" s="5"/>
    </row>
    <row r="6" spans="1:45" ht="15.75" customHeight="1" x14ac:dyDescent="0.15">
      <c r="A6" s="5"/>
      <c r="B6" s="7"/>
      <c r="C6" s="5"/>
      <c r="D6" s="5"/>
      <c r="F6" s="5"/>
      <c r="G6" s="5"/>
      <c r="H6" s="5"/>
      <c r="I6" s="5"/>
      <c r="J6" s="5"/>
      <c r="K6" s="5"/>
      <c r="L6" s="5"/>
      <c r="M6" s="5"/>
      <c r="N6" s="8">
        <v>2</v>
      </c>
      <c r="O6" s="5"/>
      <c r="P6" s="5"/>
      <c r="Q6" s="5"/>
      <c r="R6" s="8">
        <v>20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5.75" customHeight="1" x14ac:dyDescent="0.15">
      <c r="A7" s="5"/>
      <c r="B7" s="7">
        <v>1</v>
      </c>
      <c r="C7" s="5" t="s">
        <v>47</v>
      </c>
      <c r="D7" s="5" t="s">
        <v>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5.75" customHeight="1" x14ac:dyDescent="0.15">
      <c r="A8" s="5"/>
      <c r="B8" s="9">
        <v>1</v>
      </c>
      <c r="C8" s="5" t="s">
        <v>47</v>
      </c>
      <c r="D8" s="5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5.75" customHeight="1" x14ac:dyDescent="0.15">
      <c r="A9" s="5"/>
      <c r="B9" s="7">
        <v>1</v>
      </c>
      <c r="C9" s="5" t="s">
        <v>50</v>
      </c>
      <c r="D9" s="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>
        <v>20</v>
      </c>
      <c r="AI9" s="5"/>
      <c r="AJ9" s="5"/>
      <c r="AK9" s="8"/>
      <c r="AL9" s="5"/>
      <c r="AM9" s="5"/>
      <c r="AN9" s="5"/>
      <c r="AO9" s="5"/>
      <c r="AP9" s="5"/>
      <c r="AQ9" s="8"/>
      <c r="AR9" s="5"/>
      <c r="AS9" s="5"/>
    </row>
    <row r="10" spans="1:45" ht="15.75" customHeight="1" x14ac:dyDescent="0.15">
      <c r="A10" s="5"/>
      <c r="B10" s="7">
        <v>1</v>
      </c>
      <c r="C10" s="5" t="s">
        <v>50</v>
      </c>
      <c r="D10" s="5" t="s">
        <v>52</v>
      </c>
      <c r="F10" s="5"/>
      <c r="G10" s="5"/>
      <c r="H10" s="5"/>
      <c r="I10" s="5"/>
      <c r="J10" s="5"/>
      <c r="K10" s="8"/>
      <c r="L10" s="8"/>
      <c r="M10" s="5"/>
      <c r="N10" s="5"/>
      <c r="O10" s="5"/>
      <c r="P10" s="5"/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8"/>
      <c r="AL10" s="5"/>
      <c r="AM10" s="5"/>
      <c r="AN10" s="5"/>
      <c r="AO10" s="5"/>
      <c r="AP10" s="5"/>
      <c r="AQ10" s="5"/>
      <c r="AR10" s="5"/>
      <c r="AS10" s="5"/>
    </row>
    <row r="11" spans="1:45" ht="15.75" customHeight="1" x14ac:dyDescent="0.15">
      <c r="A11" s="5"/>
      <c r="B11" s="9">
        <v>1</v>
      </c>
      <c r="C11" s="5" t="s">
        <v>50</v>
      </c>
      <c r="D11" s="5" t="s">
        <v>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5.75" customHeight="1" x14ac:dyDescent="0.15">
      <c r="A12" s="5"/>
      <c r="B12" s="7">
        <v>1</v>
      </c>
      <c r="C12" s="5" t="s">
        <v>54</v>
      </c>
      <c r="D12" s="5" t="s">
        <v>55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8"/>
      <c r="S12" s="5"/>
      <c r="T12" s="5"/>
      <c r="U12" s="5"/>
      <c r="V12" s="5"/>
      <c r="W12" s="5"/>
      <c r="X12" s="5"/>
      <c r="Y12" s="5"/>
      <c r="Z12" s="8"/>
      <c r="AA12" s="5"/>
      <c r="AB12" s="5"/>
      <c r="AC12" s="5"/>
      <c r="AD12" s="8"/>
      <c r="AE12" s="5"/>
      <c r="AF12" s="5"/>
      <c r="AG12" s="5"/>
      <c r="AH12" s="5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5.75" customHeight="1" x14ac:dyDescent="0.15">
      <c r="A13" s="5"/>
      <c r="B13" s="7">
        <v>1</v>
      </c>
      <c r="C13" s="5" t="s">
        <v>54</v>
      </c>
      <c r="D13" s="5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5.75" customHeight="1" x14ac:dyDescent="0.15">
      <c r="A14" s="5"/>
      <c r="B14" s="9">
        <v>1</v>
      </c>
      <c r="C14" s="5" t="s">
        <v>57</v>
      </c>
      <c r="D14" s="8" t="s">
        <v>58</v>
      </c>
      <c r="F14" s="8"/>
      <c r="G14" s="5"/>
      <c r="H14" s="5"/>
      <c r="I14" s="5"/>
      <c r="J14" s="5"/>
      <c r="K14" s="5"/>
      <c r="L14" s="5"/>
      <c r="M14" s="5"/>
      <c r="N14" s="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"/>
      <c r="AL14" s="5"/>
      <c r="AM14" s="8"/>
      <c r="AN14" s="5"/>
      <c r="AO14" s="5"/>
      <c r="AP14" s="5"/>
      <c r="AQ14" s="5"/>
      <c r="AR14" s="5"/>
      <c r="AS14" s="5"/>
    </row>
    <row r="15" spans="1:45" ht="15.75" customHeight="1" x14ac:dyDescent="0.15">
      <c r="A15" s="5"/>
      <c r="B15" s="7">
        <v>1</v>
      </c>
      <c r="C15" s="5" t="s">
        <v>57</v>
      </c>
      <c r="D15" s="5" t="s">
        <v>59</v>
      </c>
      <c r="F15" s="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"/>
      <c r="AL15" s="5"/>
      <c r="AM15" s="5"/>
      <c r="AN15" s="5"/>
      <c r="AO15" s="5"/>
      <c r="AP15" s="5"/>
      <c r="AQ15" s="5"/>
      <c r="AR15" s="5"/>
      <c r="AS15" s="5"/>
    </row>
    <row r="16" spans="1:45" ht="15.75" customHeight="1" x14ac:dyDescent="0.15">
      <c r="A16" s="5"/>
      <c r="B16" s="7">
        <v>1</v>
      </c>
      <c r="C16" s="5" t="s">
        <v>60</v>
      </c>
      <c r="D16" s="5" t="s">
        <v>61</v>
      </c>
      <c r="F16" s="5"/>
      <c r="G16" s="5"/>
      <c r="H16" s="5"/>
      <c r="I16" s="5"/>
      <c r="J16" s="5"/>
      <c r="K16" s="5"/>
      <c r="L16" s="8"/>
      <c r="M16" s="5"/>
      <c r="N16" s="5"/>
      <c r="O16" s="5"/>
      <c r="P16" s="5"/>
      <c r="Q16" s="8"/>
      <c r="R16" s="8"/>
      <c r="S16" s="8"/>
      <c r="T16" s="5"/>
      <c r="U16" s="5"/>
      <c r="V16" s="5"/>
      <c r="W16" s="5"/>
      <c r="X16" s="5"/>
      <c r="Y16" s="8"/>
      <c r="Z16" s="8"/>
      <c r="AA16" s="5"/>
      <c r="AB16" s="5"/>
      <c r="AC16" s="5"/>
      <c r="AD16" s="5"/>
      <c r="AE16" s="5"/>
      <c r="AF16" s="5"/>
      <c r="AG16" s="5"/>
      <c r="AH16" s="8"/>
      <c r="AI16" s="8"/>
      <c r="AJ16" s="5"/>
      <c r="AK16" s="5"/>
      <c r="AL16" s="5"/>
      <c r="AM16" s="5"/>
      <c r="AN16" s="5"/>
      <c r="AO16" s="8"/>
      <c r="AP16" s="5"/>
      <c r="AQ16" s="5"/>
      <c r="AR16" s="5"/>
      <c r="AS16" s="5"/>
    </row>
    <row r="17" spans="1:45" ht="15.75" customHeight="1" x14ac:dyDescent="0.15">
      <c r="A17" s="5"/>
      <c r="B17" s="9"/>
      <c r="C17" s="5"/>
      <c r="D17" s="5"/>
      <c r="F17" s="5"/>
      <c r="G17" s="5"/>
      <c r="H17" s="5"/>
      <c r="I17" s="5"/>
      <c r="J17" s="5"/>
      <c r="K17" s="8"/>
      <c r="L17" s="8"/>
      <c r="M17" s="5"/>
      <c r="N17" s="5"/>
      <c r="O17" s="5"/>
      <c r="P17" s="5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8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5.75" customHeight="1" x14ac:dyDescent="0.15">
      <c r="A18" s="5"/>
      <c r="B18" s="9">
        <v>1</v>
      </c>
      <c r="C18" s="5" t="s">
        <v>60</v>
      </c>
      <c r="D18" s="5" t="s">
        <v>62</v>
      </c>
      <c r="F18" s="5"/>
      <c r="G18" s="5"/>
      <c r="H18" s="5"/>
      <c r="I18" s="5"/>
      <c r="J18" s="5"/>
      <c r="K18" s="8"/>
      <c r="L18" s="8"/>
      <c r="M18" s="5"/>
      <c r="N18" s="5"/>
      <c r="O18" s="5"/>
      <c r="P18" s="5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5.75" customHeight="1" x14ac:dyDescent="0.15">
      <c r="A19" s="5"/>
      <c r="B19" s="7">
        <v>1</v>
      </c>
      <c r="C19" s="5" t="s">
        <v>60</v>
      </c>
      <c r="D19" s="5" t="s">
        <v>63</v>
      </c>
      <c r="F19" s="5"/>
      <c r="G19" s="5"/>
      <c r="H19" s="5"/>
      <c r="I19" s="5"/>
      <c r="J19" s="5"/>
      <c r="K19" s="5"/>
      <c r="L19" s="5"/>
      <c r="M19" s="5"/>
      <c r="N19" s="8"/>
      <c r="O19" s="5"/>
      <c r="P19" s="5"/>
      <c r="Q19" s="8"/>
      <c r="R19" s="5"/>
      <c r="S19" s="5"/>
      <c r="T19" s="5"/>
      <c r="U19" s="5"/>
      <c r="V19" s="5"/>
      <c r="W19" s="5"/>
      <c r="X19" s="5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8"/>
      <c r="AR19" s="5"/>
      <c r="AS19" s="5"/>
    </row>
    <row r="20" spans="1:45" ht="15.75" customHeight="1" x14ac:dyDescent="0.15">
      <c r="A20" s="1"/>
      <c r="B20" s="7"/>
      <c r="C20" s="5"/>
      <c r="D20" s="5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8"/>
      <c r="AR20" s="5"/>
      <c r="AS20" s="5"/>
    </row>
    <row r="21" spans="1:45" ht="15.75" customHeight="1" x14ac:dyDescent="0.15">
      <c r="A21" s="1"/>
      <c r="B21" s="7">
        <v>1</v>
      </c>
      <c r="C21" s="5" t="s">
        <v>60</v>
      </c>
      <c r="D21" s="5" t="s">
        <v>64</v>
      </c>
      <c r="F21" s="5"/>
      <c r="G21" s="5"/>
      <c r="H21" s="5"/>
      <c r="I21" s="5"/>
      <c r="J21" s="5"/>
      <c r="K21" s="5"/>
      <c r="L21" s="5"/>
      <c r="M21" s="5"/>
      <c r="N21" s="8"/>
      <c r="O21" s="5"/>
      <c r="P21" s="5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8"/>
      <c r="AR21" s="5"/>
      <c r="AS21" s="5"/>
    </row>
    <row r="22" spans="1:45" ht="15.75" customHeight="1" x14ac:dyDescent="0.15">
      <c r="A22" s="1"/>
      <c r="B22" s="7"/>
      <c r="C22" s="5"/>
      <c r="D22" s="5"/>
      <c r="F22" s="5"/>
      <c r="G22" s="5"/>
      <c r="H22" s="5"/>
      <c r="I22" s="5"/>
      <c r="J22" s="8"/>
      <c r="K22" s="8"/>
      <c r="L22" s="8"/>
      <c r="M22" s="8"/>
      <c r="N22" s="5"/>
      <c r="O22" s="5"/>
      <c r="P22" s="8"/>
      <c r="Q22" s="8"/>
      <c r="R22" s="5"/>
      <c r="S22" s="8"/>
      <c r="T22" s="5"/>
      <c r="U22" s="5"/>
      <c r="V22" s="5"/>
      <c r="W22" s="5"/>
      <c r="X22" s="5"/>
      <c r="Y22" s="5"/>
      <c r="Z22" s="8"/>
      <c r="AA22" s="8"/>
      <c r="AB22" s="8"/>
      <c r="AC22" s="5"/>
      <c r="AD22" s="8"/>
      <c r="AE22" s="5"/>
      <c r="AF22" s="8"/>
      <c r="AG22" s="5"/>
      <c r="AH22" s="5"/>
      <c r="AI22" s="5"/>
      <c r="AJ22" s="8"/>
      <c r="AK22" s="5"/>
      <c r="AL22" s="8"/>
      <c r="AM22" s="5"/>
      <c r="AN22" s="5"/>
      <c r="AO22" s="8"/>
      <c r="AP22" s="5"/>
      <c r="AQ22" s="8"/>
      <c r="AR22" s="5"/>
      <c r="AS22" s="5"/>
    </row>
    <row r="23" spans="1:45" ht="15.75" customHeight="1" x14ac:dyDescent="0.15">
      <c r="A23" s="1" t="s">
        <v>65</v>
      </c>
      <c r="B23" s="7">
        <v>2</v>
      </c>
      <c r="C23" s="5" t="s">
        <v>43</v>
      </c>
      <c r="D23" s="5" t="s">
        <v>66</v>
      </c>
      <c r="F23" s="5"/>
      <c r="G23" s="5"/>
      <c r="H23" s="5"/>
      <c r="I23" s="5"/>
      <c r="J23" s="8"/>
      <c r="K23" s="8"/>
      <c r="L23" s="8">
        <v>6</v>
      </c>
      <c r="M23" s="8"/>
      <c r="N23" s="5"/>
      <c r="O23" s="5"/>
      <c r="P23" s="8"/>
      <c r="Q23" s="8"/>
      <c r="R23" s="5"/>
      <c r="S23" s="8"/>
      <c r="T23" s="5"/>
      <c r="U23" s="5"/>
      <c r="V23" s="5"/>
      <c r="W23" s="5"/>
      <c r="X23" s="5"/>
      <c r="Y23" s="5"/>
      <c r="Z23" s="8"/>
      <c r="AA23" s="8"/>
      <c r="AB23" s="8"/>
      <c r="AC23" s="5"/>
      <c r="AD23" s="8">
        <v>6</v>
      </c>
      <c r="AE23" s="5"/>
      <c r="AF23" s="8"/>
      <c r="AG23" s="5"/>
      <c r="AH23" s="5"/>
      <c r="AI23" s="8">
        <v>22</v>
      </c>
      <c r="AJ23" s="8"/>
      <c r="AK23" s="5"/>
      <c r="AL23" s="8"/>
      <c r="AM23" s="5"/>
      <c r="AN23" s="5"/>
      <c r="AO23" s="8"/>
      <c r="AP23" s="5"/>
      <c r="AQ23" s="8"/>
      <c r="AR23" s="5"/>
      <c r="AS23" s="5"/>
    </row>
    <row r="24" spans="1:45" ht="15.75" customHeight="1" x14ac:dyDescent="0.15">
      <c r="B24" s="9"/>
      <c r="C24" s="5"/>
      <c r="D24" s="5"/>
      <c r="F24" s="5"/>
      <c r="G24" s="5"/>
      <c r="H24" s="5"/>
      <c r="I24" s="5"/>
      <c r="J24" s="8"/>
      <c r="K24" s="5"/>
      <c r="L24" s="8">
        <v>38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customHeight="1" x14ac:dyDescent="0.15">
      <c r="B25" s="9">
        <v>2</v>
      </c>
      <c r="C25" s="5" t="s">
        <v>43</v>
      </c>
      <c r="D25" s="5" t="s">
        <v>67</v>
      </c>
      <c r="F25" s="5"/>
      <c r="G25" s="5"/>
      <c r="H25" s="5"/>
      <c r="I25" s="5"/>
      <c r="J25" s="8"/>
      <c r="K25" s="5"/>
      <c r="L25" s="5"/>
      <c r="M25" s="5"/>
      <c r="N25" s="5"/>
      <c r="O25" s="5"/>
      <c r="P25" s="8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8"/>
      <c r="AK25" s="5"/>
      <c r="AL25" s="5"/>
      <c r="AM25" s="5"/>
      <c r="AN25" s="5"/>
      <c r="AO25" s="5"/>
      <c r="AP25" s="5"/>
      <c r="AQ25" s="8"/>
      <c r="AR25" s="5"/>
      <c r="AS25" s="5"/>
    </row>
    <row r="26" spans="1:45" ht="15.75" customHeight="1" x14ac:dyDescent="0.15">
      <c r="A26" s="5"/>
      <c r="B26" s="7">
        <v>2</v>
      </c>
      <c r="C26" s="5" t="s">
        <v>43</v>
      </c>
      <c r="D26" s="8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8">
        <v>28</v>
      </c>
      <c r="S26" s="5"/>
      <c r="T26" s="5"/>
      <c r="U26" s="8">
        <v>23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>
        <v>28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5.75" customHeight="1" x14ac:dyDescent="0.15">
      <c r="A27" s="5"/>
      <c r="B27" s="9">
        <v>2</v>
      </c>
      <c r="C27" s="5" t="s">
        <v>47</v>
      </c>
      <c r="D27" s="5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8"/>
      <c r="AR27" s="5"/>
      <c r="AS27" s="5"/>
    </row>
    <row r="28" spans="1:45" ht="15.75" customHeight="1" x14ac:dyDescent="0.15">
      <c r="A28" s="5"/>
      <c r="B28" s="7">
        <v>2</v>
      </c>
      <c r="C28" s="5" t="s">
        <v>47</v>
      </c>
      <c r="D28" s="5" t="s">
        <v>70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5.75" customHeight="1" x14ac:dyDescent="0.15">
      <c r="A29" s="5"/>
      <c r="B29" s="7">
        <v>2</v>
      </c>
      <c r="C29" s="5" t="s">
        <v>50</v>
      </c>
      <c r="D29" s="5" t="s">
        <v>71</v>
      </c>
      <c r="F29" s="5"/>
      <c r="G29" s="5"/>
      <c r="H29" s="5"/>
      <c r="I29" s="5"/>
      <c r="J29" s="5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/>
      <c r="AA29" s="5"/>
      <c r="AB29" s="5"/>
      <c r="AC29" s="5"/>
      <c r="AD29" s="5"/>
      <c r="AE29" s="5"/>
      <c r="AF29" s="5"/>
      <c r="AG29" s="5"/>
      <c r="AH29" s="5"/>
      <c r="AI29" s="8">
        <v>22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5.75" customHeight="1" x14ac:dyDescent="0.15">
      <c r="A30" s="5"/>
      <c r="B30" s="9">
        <v>2</v>
      </c>
      <c r="C30" s="5" t="s">
        <v>50</v>
      </c>
      <c r="D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/>
      <c r="AA30" s="5"/>
      <c r="AB30" s="5"/>
      <c r="AC30" s="5"/>
      <c r="AD30" s="5"/>
      <c r="AE30" s="5"/>
      <c r="AF30" s="5"/>
      <c r="AG30" s="5"/>
      <c r="AH30" s="5"/>
      <c r="AI30" s="8">
        <v>22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5.75" customHeight="1" x14ac:dyDescent="0.15">
      <c r="A31" s="5"/>
      <c r="B31" s="7">
        <v>2</v>
      </c>
      <c r="C31" s="5" t="s">
        <v>54</v>
      </c>
      <c r="D31" s="5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/>
      <c r="T31" s="5"/>
      <c r="U31" s="5"/>
      <c r="V31" s="5"/>
      <c r="W31" s="5"/>
      <c r="X31" s="5"/>
      <c r="Y31" s="5"/>
      <c r="Z31" s="5"/>
      <c r="AA31" s="5"/>
      <c r="AB31" s="8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5.75" customHeight="1" x14ac:dyDescent="0.15">
      <c r="A32" s="5"/>
      <c r="B32" s="7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customHeight="1" x14ac:dyDescent="0.15">
      <c r="A33" s="5"/>
      <c r="B33" s="7">
        <v>2</v>
      </c>
      <c r="C33" s="5" t="s">
        <v>54</v>
      </c>
      <c r="D33" s="5" t="s">
        <v>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5.75" customHeight="1" x14ac:dyDescent="0.15">
      <c r="A34" s="5"/>
      <c r="B34" s="9">
        <v>2</v>
      </c>
      <c r="C34" s="5" t="s">
        <v>57</v>
      </c>
      <c r="D34" s="5" t="s">
        <v>75</v>
      </c>
      <c r="F34" s="5"/>
      <c r="G34" s="5"/>
      <c r="H34" s="5"/>
      <c r="I34" s="5"/>
      <c r="J34" s="5"/>
      <c r="K34" s="8"/>
      <c r="L34" s="8"/>
      <c r="M34" s="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/>
      <c r="AA34" s="8"/>
      <c r="AB34" s="5"/>
      <c r="AC34" s="5"/>
      <c r="AD34" s="8"/>
      <c r="AE34" s="5"/>
      <c r="AF34" s="8"/>
      <c r="AG34" s="5"/>
      <c r="AH34" s="5"/>
      <c r="AI34" s="8"/>
      <c r="AJ34" s="8"/>
      <c r="AK34" s="5"/>
      <c r="AL34" s="5"/>
      <c r="AM34" s="5"/>
      <c r="AN34" s="5"/>
      <c r="AO34" s="8"/>
      <c r="AP34" s="5"/>
      <c r="AQ34" s="5"/>
      <c r="AR34" s="5"/>
      <c r="AS34" s="5"/>
    </row>
    <row r="35" spans="1:45" ht="15.75" customHeight="1" x14ac:dyDescent="0.15">
      <c r="A35" s="5"/>
      <c r="B35" s="7">
        <v>2</v>
      </c>
      <c r="C35" s="5" t="s">
        <v>57</v>
      </c>
      <c r="D35" s="5" t="s">
        <v>76</v>
      </c>
      <c r="F35" s="5"/>
      <c r="G35" s="5"/>
      <c r="H35" s="5"/>
      <c r="I35" s="5"/>
      <c r="J35" s="5"/>
      <c r="K35" s="5"/>
      <c r="L35" s="8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5.75" customHeight="1" x14ac:dyDescent="0.15">
      <c r="A36" s="5"/>
      <c r="B36" s="7">
        <v>2</v>
      </c>
      <c r="C36" s="5" t="s">
        <v>60</v>
      </c>
      <c r="D36" s="5" t="s">
        <v>77</v>
      </c>
      <c r="F36" s="5"/>
      <c r="G36" s="8"/>
      <c r="H36" s="5"/>
      <c r="I36" s="5"/>
      <c r="J36" s="8"/>
      <c r="K36" s="5"/>
      <c r="L36" s="8"/>
      <c r="M36" s="5"/>
      <c r="N36" s="5"/>
      <c r="O36" s="8"/>
      <c r="P36" s="5"/>
      <c r="Q36" s="5"/>
      <c r="R36" s="5"/>
      <c r="S36" s="8"/>
      <c r="T36" s="5"/>
      <c r="U36" s="5"/>
      <c r="V36" s="5"/>
      <c r="W36" s="5"/>
      <c r="X36" s="8"/>
      <c r="Y36" s="5"/>
      <c r="Z36" s="5"/>
      <c r="AA36" s="5"/>
      <c r="AB36" s="5"/>
      <c r="AC36" s="8"/>
      <c r="AD36" s="5"/>
      <c r="AE36" s="5"/>
      <c r="AF36" s="5"/>
      <c r="AG36" s="5"/>
      <c r="AH36" s="5"/>
      <c r="AI36" s="8"/>
      <c r="AJ36" s="5"/>
      <c r="AK36" s="5"/>
      <c r="AL36" s="5"/>
      <c r="AM36" s="5"/>
      <c r="AN36" s="8"/>
      <c r="AO36" s="5"/>
      <c r="AP36" s="8"/>
      <c r="AQ36" s="8"/>
      <c r="AR36" s="5"/>
      <c r="AS36" s="5"/>
    </row>
    <row r="37" spans="1:45" ht="15.75" customHeight="1" x14ac:dyDescent="0.15">
      <c r="A37" s="5"/>
      <c r="B37" s="9">
        <v>2</v>
      </c>
      <c r="C37" s="5" t="s">
        <v>60</v>
      </c>
      <c r="D37" s="5" t="s">
        <v>78</v>
      </c>
      <c r="F37" s="5"/>
      <c r="G37" s="5"/>
      <c r="H37" s="5"/>
      <c r="I37" s="5"/>
      <c r="J37" s="8"/>
      <c r="K37" s="5"/>
      <c r="L37" s="5"/>
      <c r="M37" s="5"/>
      <c r="N37" s="5"/>
      <c r="O37" s="5"/>
      <c r="P37" s="5"/>
      <c r="Q37" s="5"/>
      <c r="R37" s="8"/>
      <c r="S37" s="8"/>
      <c r="T37" s="5"/>
      <c r="U37" s="5"/>
      <c r="V37" s="5"/>
      <c r="W37" s="5"/>
      <c r="X37" s="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/>
      <c r="AJ37" s="5"/>
      <c r="AK37" s="5"/>
      <c r="AL37" s="5"/>
      <c r="AM37" s="5"/>
      <c r="AN37" s="8"/>
      <c r="AO37" s="5"/>
      <c r="AP37" s="8"/>
      <c r="AQ37" s="5"/>
      <c r="AR37" s="5"/>
      <c r="AS37" s="5"/>
    </row>
    <row r="38" spans="1:45" ht="15.75" customHeight="1" x14ac:dyDescent="0.15">
      <c r="A38" s="5"/>
      <c r="B38" s="7">
        <v>2</v>
      </c>
      <c r="C38" s="5" t="s">
        <v>60</v>
      </c>
      <c r="D38" s="5" t="s">
        <v>79</v>
      </c>
      <c r="F38" s="5"/>
      <c r="G38" s="5"/>
      <c r="H38" s="5"/>
      <c r="I38" s="5"/>
      <c r="J38" s="8"/>
      <c r="K38" s="5"/>
      <c r="L38" s="8"/>
      <c r="M38" s="5"/>
      <c r="N38" s="5"/>
      <c r="O38" s="8"/>
      <c r="P38" s="8"/>
      <c r="Q38" s="5"/>
      <c r="R38" s="5"/>
      <c r="S38" s="5"/>
      <c r="T38" s="5"/>
      <c r="U38" s="8"/>
      <c r="V38" s="5"/>
      <c r="W38" s="5"/>
      <c r="X38" s="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/>
      <c r="AJ38" s="5"/>
      <c r="AK38" s="5"/>
      <c r="AL38" s="5"/>
      <c r="AM38" s="5"/>
      <c r="AN38" s="8"/>
      <c r="AO38" s="5"/>
      <c r="AP38" s="8"/>
      <c r="AQ38" s="8"/>
      <c r="AR38" s="5"/>
      <c r="AS38" s="5"/>
    </row>
    <row r="39" spans="1:45" ht="15.75" customHeight="1" x14ac:dyDescent="0.15">
      <c r="A39" s="1"/>
      <c r="B39" s="7">
        <v>2</v>
      </c>
      <c r="C39" s="5" t="s">
        <v>60</v>
      </c>
      <c r="D39" s="5" t="s">
        <v>80</v>
      </c>
      <c r="F39" s="5"/>
      <c r="G39" s="5"/>
      <c r="H39" s="5"/>
      <c r="I39" s="5"/>
      <c r="J39" s="8"/>
      <c r="K39" s="5"/>
      <c r="L39" s="5"/>
      <c r="M39" s="5"/>
      <c r="N39" s="5"/>
      <c r="O39" s="5"/>
      <c r="P39" s="5"/>
      <c r="Q39" s="5"/>
      <c r="R39" s="8"/>
      <c r="S39" s="5"/>
      <c r="T39" s="5"/>
      <c r="U39" s="8"/>
      <c r="V39" s="5"/>
      <c r="W39" s="5"/>
      <c r="X39" s="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/>
      <c r="AJ39" s="5"/>
      <c r="AK39" s="5"/>
      <c r="AL39" s="5"/>
      <c r="AM39" s="5"/>
      <c r="AN39" s="8"/>
      <c r="AO39" s="5"/>
      <c r="AP39" s="8"/>
      <c r="AQ39" s="8"/>
      <c r="AR39" s="5"/>
      <c r="AS39" s="5"/>
    </row>
    <row r="40" spans="1:45" ht="15.75" customHeight="1" x14ac:dyDescent="0.15">
      <c r="A40" s="1"/>
      <c r="B40" s="7"/>
      <c r="C40" s="5"/>
      <c r="D40" s="5"/>
      <c r="F40" s="8"/>
      <c r="G40" s="5"/>
      <c r="H40" s="5"/>
      <c r="I40" s="8"/>
      <c r="J40" s="8"/>
      <c r="K40" s="5"/>
      <c r="L40" s="5"/>
      <c r="M40" s="5"/>
      <c r="N40" s="8"/>
      <c r="O40" s="8"/>
      <c r="P40" s="5"/>
      <c r="Q40" s="8"/>
      <c r="R40" s="8"/>
      <c r="S40" s="8"/>
      <c r="T40" s="8"/>
      <c r="U40" s="5"/>
      <c r="V40" s="5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customHeight="1" x14ac:dyDescent="0.15">
      <c r="A41" s="1" t="s">
        <v>81</v>
      </c>
      <c r="B41" s="7">
        <v>6</v>
      </c>
      <c r="C41" s="5" t="s">
        <v>43</v>
      </c>
      <c r="D41" s="5" t="s">
        <v>82</v>
      </c>
      <c r="F41" s="8"/>
      <c r="G41" s="5"/>
      <c r="H41" s="5"/>
      <c r="I41" s="8"/>
      <c r="J41" s="8"/>
      <c r="K41" s="5"/>
      <c r="L41" s="5"/>
      <c r="M41" s="5"/>
      <c r="N41" s="8"/>
      <c r="O41" s="8">
        <v>38</v>
      </c>
      <c r="P41" s="5"/>
      <c r="Q41" s="8"/>
      <c r="R41" s="8"/>
      <c r="S41" s="8"/>
      <c r="T41" s="8"/>
      <c r="U41" s="5"/>
      <c r="V41" s="5"/>
      <c r="W41" s="8"/>
      <c r="X41" s="5"/>
      <c r="Y41" s="8"/>
      <c r="Z41" s="8"/>
      <c r="AA41" s="5"/>
      <c r="AB41" s="8"/>
      <c r="AC41" s="5"/>
      <c r="AD41" s="5"/>
      <c r="AE41" s="8"/>
      <c r="AF41" s="8"/>
      <c r="AG41" s="8"/>
      <c r="AH41" s="8"/>
      <c r="AI41" s="5"/>
      <c r="AJ41" s="8"/>
      <c r="AK41" s="5"/>
      <c r="AL41" s="5"/>
      <c r="AM41" s="5"/>
      <c r="AN41" s="8"/>
      <c r="AO41" s="8">
        <v>34</v>
      </c>
      <c r="AP41" s="5"/>
      <c r="AQ41" s="5"/>
      <c r="AR41" s="8"/>
      <c r="AS41" s="5"/>
    </row>
    <row r="42" spans="1:45" ht="15.75" customHeight="1" x14ac:dyDescent="0.15">
      <c r="B42" s="9"/>
      <c r="C42" s="5"/>
      <c r="D42" s="5"/>
      <c r="F42" s="5"/>
      <c r="G42" s="5"/>
      <c r="H42" s="5"/>
      <c r="I42" s="8">
        <v>29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8">
        <v>38</v>
      </c>
      <c r="AO42" s="5"/>
      <c r="AP42" s="5"/>
      <c r="AQ42" s="5"/>
      <c r="AR42" s="5"/>
      <c r="AS42" s="5"/>
    </row>
    <row r="43" spans="1:45" ht="15.75" customHeight="1" x14ac:dyDescent="0.15">
      <c r="B43" s="9">
        <v>6</v>
      </c>
      <c r="C43" s="5" t="s">
        <v>43</v>
      </c>
      <c r="D43" s="5" t="s">
        <v>83</v>
      </c>
      <c r="F43" s="5"/>
      <c r="G43" s="5"/>
      <c r="H43" s="5"/>
      <c r="I43" s="5"/>
      <c r="J43" s="5"/>
      <c r="K43" s="5"/>
      <c r="L43" s="5"/>
      <c r="M43" s="5"/>
      <c r="N43" s="8"/>
      <c r="O43" s="8">
        <v>38</v>
      </c>
      <c r="P43" s="5"/>
      <c r="Q43" s="8"/>
      <c r="R43" s="8"/>
      <c r="S43" s="5"/>
      <c r="T43" s="5"/>
      <c r="U43" s="5"/>
      <c r="V43" s="5"/>
      <c r="W43" s="5"/>
      <c r="X43" s="5"/>
      <c r="Y43" s="5"/>
      <c r="Z43" s="8"/>
      <c r="AA43" s="5"/>
      <c r="AB43" s="8"/>
      <c r="AC43" s="5"/>
      <c r="AD43" s="5"/>
      <c r="AE43" s="8"/>
      <c r="AF43" s="5"/>
      <c r="AG43" s="5"/>
      <c r="AH43" s="5"/>
      <c r="AI43" s="8">
        <v>34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5.75" customHeight="1" x14ac:dyDescent="0.15">
      <c r="A44" s="5"/>
      <c r="B44" s="7">
        <v>6</v>
      </c>
      <c r="C44" s="5" t="s">
        <v>47</v>
      </c>
      <c r="D44" s="5" t="s">
        <v>84</v>
      </c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8"/>
      <c r="AI44" s="8">
        <v>34</v>
      </c>
      <c r="AJ44" s="8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5.75" customHeight="1" x14ac:dyDescent="0.15">
      <c r="A45" s="5"/>
      <c r="B45" s="7">
        <v>6</v>
      </c>
      <c r="C45" s="5" t="s">
        <v>50</v>
      </c>
      <c r="D45" s="5" t="s">
        <v>85</v>
      </c>
      <c r="F45" s="5"/>
      <c r="G45" s="5"/>
      <c r="H45" s="5"/>
      <c r="I45" s="8">
        <v>29</v>
      </c>
      <c r="J45" s="5"/>
      <c r="K45" s="5"/>
      <c r="L45" s="5"/>
      <c r="M45" s="5"/>
      <c r="N45" s="5"/>
      <c r="O45" s="5"/>
      <c r="P45" s="5"/>
      <c r="Q45" s="5"/>
      <c r="R45" s="8"/>
      <c r="S45" s="5"/>
      <c r="T45" s="5"/>
      <c r="U45" s="5"/>
      <c r="V45" s="5"/>
      <c r="W45" s="5"/>
      <c r="X45" s="5"/>
      <c r="Y45" s="5"/>
      <c r="Z45" s="8"/>
      <c r="AA45" s="5"/>
      <c r="AB45" s="8"/>
      <c r="AC45" s="5"/>
      <c r="AD45" s="5"/>
      <c r="AE45" s="8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8"/>
      <c r="AS45" s="5"/>
    </row>
    <row r="46" spans="1:45" ht="15.75" customHeight="1" x14ac:dyDescent="0.15">
      <c r="A46" s="5"/>
      <c r="B46" s="9">
        <v>6</v>
      </c>
      <c r="C46" s="5" t="s">
        <v>54</v>
      </c>
      <c r="D46" s="5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5.75" customHeight="1" x14ac:dyDescent="0.15">
      <c r="A47" s="5"/>
      <c r="B47" s="7">
        <v>6</v>
      </c>
      <c r="C47" s="5" t="s">
        <v>54</v>
      </c>
      <c r="D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5.75" customHeight="1" x14ac:dyDescent="0.15">
      <c r="A48" s="5"/>
      <c r="B48" s="7">
        <v>6</v>
      </c>
      <c r="C48" s="5" t="s">
        <v>57</v>
      </c>
      <c r="D48" s="5" t="s">
        <v>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5.75" customHeight="1" x14ac:dyDescent="0.15">
      <c r="A49" s="5"/>
      <c r="B49" s="9">
        <v>6</v>
      </c>
      <c r="C49" s="5" t="s">
        <v>57</v>
      </c>
      <c r="D49" s="5" t="s">
        <v>89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5.75" customHeight="1" x14ac:dyDescent="0.15">
      <c r="A50" s="5"/>
      <c r="B50" s="7">
        <v>6</v>
      </c>
      <c r="C50" s="5" t="s">
        <v>57</v>
      </c>
      <c r="D50" s="5" t="s">
        <v>90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5.75" customHeight="1" x14ac:dyDescent="0.15">
      <c r="A51" s="5"/>
      <c r="B51" s="7">
        <v>6</v>
      </c>
      <c r="C51" s="5" t="s">
        <v>60</v>
      </c>
      <c r="D51" s="5" t="s">
        <v>91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3" x14ac:dyDescent="0.15">
      <c r="A52" s="5"/>
      <c r="B52" s="9">
        <v>6</v>
      </c>
      <c r="C52" s="5" t="s">
        <v>60</v>
      </c>
      <c r="D52" s="5" t="s">
        <v>92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3" x14ac:dyDescent="0.15">
      <c r="A53" s="5"/>
      <c r="B53" s="7">
        <v>6</v>
      </c>
      <c r="C53" s="5" t="s">
        <v>60</v>
      </c>
      <c r="D53" s="5" t="s">
        <v>93</v>
      </c>
      <c r="F53" s="5"/>
      <c r="G53" s="5"/>
      <c r="H53" s="5"/>
      <c r="I53" s="5"/>
      <c r="J53" s="5"/>
      <c r="K53" s="8"/>
      <c r="L53" s="5"/>
      <c r="M53" s="5"/>
      <c r="N53" s="5"/>
      <c r="O53" s="8"/>
      <c r="P53" s="5"/>
      <c r="Q53" s="5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/>
      <c r="AI53" s="5"/>
      <c r="AJ53" s="5"/>
      <c r="AK53" s="8"/>
      <c r="AL53" s="5"/>
      <c r="AM53" s="5"/>
      <c r="AN53" s="5"/>
      <c r="AO53" s="8"/>
      <c r="AP53" s="5"/>
      <c r="AQ53" s="5"/>
      <c r="AR53" s="5"/>
      <c r="AS53" s="5"/>
    </row>
    <row r="54" spans="1:45" ht="13" x14ac:dyDescent="0.15">
      <c r="A54" s="5"/>
      <c r="B54" s="7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" x14ac:dyDescent="0.15">
      <c r="A55" s="1"/>
      <c r="B55" s="7">
        <v>6</v>
      </c>
      <c r="C55" s="5" t="s">
        <v>60</v>
      </c>
      <c r="D55" s="5" t="s">
        <v>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3" x14ac:dyDescent="0.15">
      <c r="A56" s="1"/>
      <c r="B56" s="7"/>
      <c r="C56" s="5"/>
      <c r="D56" s="5"/>
      <c r="F56" s="8"/>
      <c r="G56" s="8"/>
      <c r="H56" s="5"/>
      <c r="I56" s="5"/>
      <c r="J56" s="8"/>
      <c r="K56" s="5"/>
      <c r="L56" s="5"/>
      <c r="M56" s="8"/>
      <c r="N56" s="5"/>
      <c r="O56" s="8"/>
      <c r="P56" s="8"/>
      <c r="Q56" s="5"/>
      <c r="R56" s="5"/>
      <c r="S56" s="8"/>
      <c r="T56" s="5"/>
      <c r="U56" s="5"/>
      <c r="V56" s="5"/>
      <c r="W56" s="8"/>
      <c r="X56" s="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" x14ac:dyDescent="0.15">
      <c r="A57" s="1" t="s">
        <v>95</v>
      </c>
      <c r="B57" s="7">
        <v>17</v>
      </c>
      <c r="C57" s="5" t="s">
        <v>43</v>
      </c>
      <c r="D57" s="5" t="s">
        <v>96</v>
      </c>
      <c r="E57" s="6">
        <v>6</v>
      </c>
      <c r="F57" s="8">
        <v>34</v>
      </c>
      <c r="G57" s="8"/>
      <c r="H57" s="5"/>
      <c r="I57" s="5"/>
      <c r="J57" s="8"/>
      <c r="K57" s="5"/>
      <c r="L57" s="5"/>
      <c r="M57" s="8"/>
      <c r="N57" s="5"/>
      <c r="O57" s="8">
        <v>2</v>
      </c>
      <c r="P57" s="8"/>
      <c r="Q57" s="5"/>
      <c r="R57" s="5"/>
      <c r="S57" s="8"/>
      <c r="T57" s="5"/>
      <c r="U57" s="5"/>
      <c r="V57" s="5"/>
      <c r="W57" s="8"/>
      <c r="X57" s="8">
        <v>22</v>
      </c>
      <c r="Y57" s="8"/>
      <c r="Z57" s="5"/>
      <c r="AA57" s="5"/>
      <c r="AB57" s="5"/>
      <c r="AC57" s="8"/>
      <c r="AD57" s="5"/>
      <c r="AE57" s="8"/>
      <c r="AF57" s="5"/>
      <c r="AG57" s="5"/>
      <c r="AH57" s="8"/>
      <c r="AI57" s="5"/>
      <c r="AJ57" s="8"/>
      <c r="AK57" s="8">
        <v>2</v>
      </c>
      <c r="AL57" s="8"/>
      <c r="AM57" s="5"/>
      <c r="AN57" s="8">
        <v>38</v>
      </c>
      <c r="AO57" s="5"/>
      <c r="AP57" s="5"/>
      <c r="AQ57" s="8"/>
      <c r="AR57" s="8"/>
      <c r="AS57" s="5"/>
    </row>
    <row r="58" spans="1:45" ht="13" x14ac:dyDescent="0.15">
      <c r="B58" s="9"/>
      <c r="C58" s="5"/>
      <c r="D58" s="5"/>
      <c r="F58" s="5"/>
      <c r="G58" s="8"/>
      <c r="H58" s="5"/>
      <c r="I58" s="5"/>
      <c r="J58" s="8"/>
      <c r="K58" s="5"/>
      <c r="L58" s="5"/>
      <c r="M58" s="8"/>
      <c r="N58" s="5"/>
      <c r="O58" s="8"/>
      <c r="P58" s="8"/>
      <c r="Q58" s="5"/>
      <c r="R58" s="5"/>
      <c r="S58" s="8"/>
      <c r="T58" s="5"/>
      <c r="U58" s="5"/>
      <c r="V58" s="5"/>
      <c r="W58" s="5"/>
      <c r="X58" s="8">
        <v>23</v>
      </c>
      <c r="Y58" s="5"/>
      <c r="Z58" s="5"/>
      <c r="AA58" s="5"/>
      <c r="AB58" s="5"/>
      <c r="AC58" s="8">
        <v>38</v>
      </c>
      <c r="AD58" s="5"/>
      <c r="AE58" s="5"/>
      <c r="AF58" s="5"/>
      <c r="AG58" s="5"/>
      <c r="AH58" s="5"/>
      <c r="AI58" s="5"/>
      <c r="AJ58" s="8">
        <v>23</v>
      </c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" x14ac:dyDescent="0.15">
      <c r="B59" s="9">
        <v>17</v>
      </c>
      <c r="C59" s="5" t="s">
        <v>43</v>
      </c>
      <c r="D59" s="8" t="s">
        <v>97</v>
      </c>
      <c r="E59" s="6">
        <v>6</v>
      </c>
      <c r="F59" s="5"/>
      <c r="G59" s="8"/>
      <c r="H59" s="5"/>
      <c r="I59" s="5"/>
      <c r="J59" s="8"/>
      <c r="K59" s="5"/>
      <c r="L59" s="5"/>
      <c r="M59" s="8"/>
      <c r="N59" s="5"/>
      <c r="O59" s="8">
        <v>2</v>
      </c>
      <c r="P59" s="8"/>
      <c r="Q59" s="5"/>
      <c r="R59" s="5"/>
      <c r="S59" s="8"/>
      <c r="T59" s="5"/>
      <c r="U59" s="5"/>
      <c r="V59" s="5"/>
      <c r="W59" s="5"/>
      <c r="X59" s="5"/>
      <c r="Y59" s="8"/>
      <c r="Z59" s="5"/>
      <c r="AA59" s="5"/>
      <c r="AB59" s="5"/>
      <c r="AC59" s="8"/>
      <c r="AD59" s="5"/>
      <c r="AE59" s="8"/>
      <c r="AF59" s="5"/>
      <c r="AG59" s="5"/>
      <c r="AH59" s="8"/>
      <c r="AI59" s="5"/>
      <c r="AJ59" s="8"/>
      <c r="AK59" s="8">
        <v>2</v>
      </c>
      <c r="AL59" s="5"/>
      <c r="AM59" s="5"/>
      <c r="AN59" s="5"/>
      <c r="AO59" s="5"/>
      <c r="AP59" s="5"/>
      <c r="AQ59" s="8"/>
      <c r="AR59" s="8"/>
      <c r="AS59" s="5"/>
    </row>
    <row r="60" spans="1:45" ht="13" x14ac:dyDescent="0.15">
      <c r="A60" s="5"/>
      <c r="B60" s="7">
        <v>17</v>
      </c>
      <c r="C60" s="5" t="s">
        <v>43</v>
      </c>
      <c r="D60" s="5" t="s">
        <v>98</v>
      </c>
      <c r="F60" s="5"/>
      <c r="G60" s="5"/>
      <c r="H60" s="5"/>
      <c r="I60" s="5"/>
      <c r="J60" s="8"/>
      <c r="K60" s="5"/>
      <c r="L60" s="5"/>
      <c r="M60" s="8"/>
      <c r="N60" s="5"/>
      <c r="O60" s="8">
        <v>2</v>
      </c>
      <c r="P60" s="8"/>
      <c r="Q60" s="5"/>
      <c r="R60" s="5"/>
      <c r="S60" s="8"/>
      <c r="T60" s="5"/>
      <c r="U60" s="5"/>
      <c r="V60" s="5"/>
      <c r="W60" s="5"/>
      <c r="X60" s="5"/>
      <c r="Y60" s="8"/>
      <c r="Z60" s="5"/>
      <c r="AA60" s="5"/>
      <c r="AB60" s="5"/>
      <c r="AC60" s="5"/>
      <c r="AD60" s="5"/>
      <c r="AE60" s="8"/>
      <c r="AF60" s="5"/>
      <c r="AG60" s="5"/>
      <c r="AH60" s="8"/>
      <c r="AI60" s="5"/>
      <c r="AJ60" s="5"/>
      <c r="AK60" s="5"/>
      <c r="AL60" s="8"/>
      <c r="AM60" s="5"/>
      <c r="AN60" s="5"/>
      <c r="AO60" s="5"/>
      <c r="AP60" s="5"/>
      <c r="AQ60" s="8"/>
      <c r="AR60" s="8"/>
      <c r="AS60" s="5"/>
    </row>
    <row r="61" spans="1:45" ht="13" x14ac:dyDescent="0.15">
      <c r="A61" s="5"/>
      <c r="B61" s="9">
        <v>17</v>
      </c>
      <c r="C61" s="5" t="s">
        <v>43</v>
      </c>
      <c r="D61" s="8" t="s">
        <v>99</v>
      </c>
      <c r="F61" s="5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3" x14ac:dyDescent="0.15">
      <c r="A62" s="5"/>
      <c r="B62" s="7">
        <v>17</v>
      </c>
      <c r="C62" s="5" t="s">
        <v>43</v>
      </c>
      <c r="D62" s="5" t="s">
        <v>100</v>
      </c>
      <c r="F62" s="5"/>
      <c r="G62" s="8"/>
      <c r="H62" s="5"/>
      <c r="I62" s="5"/>
      <c r="J62" s="5"/>
      <c r="K62" s="5"/>
      <c r="L62" s="5"/>
      <c r="M62" s="8"/>
      <c r="N62" s="5"/>
      <c r="O62" s="8">
        <v>2</v>
      </c>
      <c r="P62" s="8"/>
      <c r="Q62" s="5"/>
      <c r="R62" s="5"/>
      <c r="S62" s="8"/>
      <c r="T62" s="5"/>
      <c r="U62" s="5"/>
      <c r="V62" s="5"/>
      <c r="W62" s="5"/>
      <c r="X62" s="5"/>
      <c r="Y62" s="8"/>
      <c r="Z62" s="5"/>
      <c r="AA62" s="5"/>
      <c r="AB62" s="5"/>
      <c r="AC62" s="5"/>
      <c r="AD62" s="5"/>
      <c r="AE62" s="8"/>
      <c r="AF62" s="5"/>
      <c r="AG62" s="5"/>
      <c r="AH62" s="8"/>
      <c r="AI62" s="5"/>
      <c r="AJ62" s="5"/>
      <c r="AK62" s="5"/>
      <c r="AL62" s="5"/>
      <c r="AM62" s="5"/>
      <c r="AN62" s="5"/>
      <c r="AO62" s="5"/>
      <c r="AP62" s="5"/>
      <c r="AQ62" s="8"/>
      <c r="AR62" s="8"/>
      <c r="AS62" s="5"/>
    </row>
    <row r="63" spans="1:45" ht="13" x14ac:dyDescent="0.15">
      <c r="A63" s="5"/>
      <c r="B63" s="9">
        <v>17</v>
      </c>
      <c r="C63" s="5" t="s">
        <v>43</v>
      </c>
      <c r="D63" s="8" t="s">
        <v>101</v>
      </c>
      <c r="F63" s="5"/>
      <c r="G63" s="5"/>
      <c r="H63" s="5"/>
      <c r="I63" s="5"/>
      <c r="J63" s="8"/>
      <c r="K63" s="5"/>
      <c r="L63" s="5"/>
      <c r="M63" s="5"/>
      <c r="N63" s="5"/>
      <c r="O63" s="8">
        <v>2</v>
      </c>
      <c r="P63" s="5"/>
      <c r="Q63" s="5"/>
      <c r="R63" s="5"/>
      <c r="S63" s="5"/>
      <c r="T63" s="5"/>
      <c r="U63" s="5"/>
      <c r="V63" s="5"/>
      <c r="W63" s="8">
        <v>22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8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3" x14ac:dyDescent="0.15">
      <c r="A64" s="5"/>
      <c r="B64" s="7">
        <v>17</v>
      </c>
      <c r="C64" s="5" t="s">
        <v>43</v>
      </c>
      <c r="D64" s="5" t="s">
        <v>102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/>
      <c r="AI64" s="5"/>
      <c r="AJ64" s="5"/>
      <c r="AK64" s="5"/>
      <c r="AL64" s="5"/>
      <c r="AM64" s="5"/>
      <c r="AN64" s="5"/>
      <c r="AO64" s="5"/>
      <c r="AP64" s="5"/>
      <c r="AQ64" s="8"/>
      <c r="AR64" s="5"/>
      <c r="AS64" s="5"/>
    </row>
    <row r="65" spans="1:45" ht="13" x14ac:dyDescent="0.15">
      <c r="A65" s="5"/>
      <c r="B65" s="9">
        <v>17</v>
      </c>
      <c r="C65" s="5" t="s">
        <v>47</v>
      </c>
      <c r="D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8">
        <v>2</v>
      </c>
      <c r="AL65" s="5"/>
      <c r="AM65" s="5"/>
      <c r="AN65" s="5"/>
      <c r="AO65" s="5"/>
      <c r="AP65" s="5"/>
      <c r="AQ65" s="8"/>
      <c r="AR65" s="5"/>
      <c r="AS65" s="5"/>
    </row>
    <row r="66" spans="1:45" ht="13" x14ac:dyDescent="0.15">
      <c r="A66" s="5"/>
      <c r="B66" s="7">
        <v>17</v>
      </c>
      <c r="C66" s="5" t="s">
        <v>50</v>
      </c>
      <c r="D66" s="5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8"/>
      <c r="AF66" s="5"/>
      <c r="AG66" s="5"/>
      <c r="AH66" s="5"/>
      <c r="AI66" s="5"/>
      <c r="AJ66" s="5"/>
      <c r="AK66" s="5"/>
      <c r="AL66" s="8"/>
      <c r="AM66" s="5"/>
      <c r="AN66" s="5"/>
      <c r="AO66" s="5"/>
      <c r="AP66" s="5"/>
      <c r="AQ66" s="5"/>
      <c r="AR66" s="5"/>
      <c r="AS66" s="5"/>
    </row>
    <row r="67" spans="1:45" ht="13" x14ac:dyDescent="0.15">
      <c r="A67" s="5"/>
      <c r="B67" s="9">
        <v>17</v>
      </c>
      <c r="C67" s="5" t="s">
        <v>50</v>
      </c>
      <c r="D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3" x14ac:dyDescent="0.15">
      <c r="A68" s="5"/>
      <c r="B68" s="7">
        <v>17</v>
      </c>
      <c r="C68" s="5" t="s">
        <v>54</v>
      </c>
      <c r="D68" s="5" t="s">
        <v>106</v>
      </c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8"/>
      <c r="AR68" s="5"/>
      <c r="AS68" s="5"/>
    </row>
    <row r="69" spans="1:45" ht="13" x14ac:dyDescent="0.15">
      <c r="A69" s="5"/>
      <c r="B69" s="9">
        <v>17</v>
      </c>
      <c r="C69" s="5" t="s">
        <v>54</v>
      </c>
      <c r="D69" s="5" t="s">
        <v>107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8"/>
      <c r="AR69" s="5"/>
      <c r="AS69" s="5"/>
    </row>
    <row r="70" spans="1:45" ht="13" x14ac:dyDescent="0.15">
      <c r="A70" s="5"/>
      <c r="B70" s="7">
        <v>17</v>
      </c>
      <c r="C70" s="5" t="s">
        <v>57</v>
      </c>
      <c r="D70" s="5" t="s">
        <v>108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ht="13" x14ac:dyDescent="0.15">
      <c r="A71" s="5"/>
      <c r="B71" s="9">
        <v>17</v>
      </c>
      <c r="C71" s="5" t="s">
        <v>57</v>
      </c>
      <c r="D71" s="5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ht="13" x14ac:dyDescent="0.15">
      <c r="A72" s="5"/>
      <c r="B72" s="7">
        <v>17</v>
      </c>
      <c r="C72" s="5" t="s">
        <v>60</v>
      </c>
      <c r="D72" s="5" t="s">
        <v>110</v>
      </c>
      <c r="F72" s="5"/>
      <c r="G72" s="8"/>
      <c r="H72" s="5"/>
      <c r="I72" s="5"/>
      <c r="J72" s="5"/>
      <c r="K72" s="5"/>
      <c r="L72" s="5"/>
      <c r="M72" s="5"/>
      <c r="N72" s="5"/>
      <c r="O72" s="5"/>
      <c r="P72" s="8"/>
      <c r="Q72" s="5"/>
      <c r="R72" s="5"/>
      <c r="S72" s="8"/>
      <c r="T72" s="5"/>
      <c r="U72" s="5"/>
      <c r="V72" s="5"/>
      <c r="W72" s="5"/>
      <c r="X72" s="5"/>
      <c r="Y72" s="8"/>
      <c r="Z72" s="5"/>
      <c r="AA72" s="5"/>
      <c r="AB72" s="5"/>
      <c r="AC72" s="8"/>
      <c r="AD72" s="5"/>
      <c r="AE72" s="5"/>
      <c r="AF72" s="5"/>
      <c r="AG72" s="5"/>
      <c r="AH72" s="5"/>
      <c r="AI72" s="5"/>
      <c r="AJ72" s="5"/>
      <c r="AK72" s="8"/>
      <c r="AL72" s="5"/>
      <c r="AM72" s="5"/>
      <c r="AN72" s="5"/>
      <c r="AO72" s="5"/>
      <c r="AP72" s="5"/>
      <c r="AQ72" s="8"/>
      <c r="AR72" s="5"/>
      <c r="AS72" s="5"/>
    </row>
    <row r="73" spans="1:45" ht="13" x14ac:dyDescent="0.15">
      <c r="A73" s="5"/>
      <c r="B73" s="9">
        <v>17</v>
      </c>
      <c r="C73" s="5" t="s">
        <v>60</v>
      </c>
      <c r="D73" s="5" t="s">
        <v>111</v>
      </c>
      <c r="F73" s="5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ht="13" x14ac:dyDescent="0.15">
      <c r="A74" s="5"/>
      <c r="B74" s="7">
        <v>17</v>
      </c>
      <c r="C74" s="5" t="s">
        <v>60</v>
      </c>
      <c r="D74" s="5" t="s">
        <v>112</v>
      </c>
      <c r="F74" s="5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  <c r="T74" s="5"/>
      <c r="U74" s="5"/>
      <c r="V74" s="5"/>
      <c r="W74" s="5"/>
      <c r="X74" s="5"/>
      <c r="Y74" s="5"/>
      <c r="Z74" s="5"/>
      <c r="AA74" s="5"/>
      <c r="AB74" s="5"/>
      <c r="AC74" s="8"/>
      <c r="AD74" s="5"/>
      <c r="AE74" s="5"/>
      <c r="AF74" s="5"/>
      <c r="AG74" s="5"/>
      <c r="AH74" s="5"/>
      <c r="AI74" s="5"/>
      <c r="AJ74" s="5"/>
      <c r="AK74" s="8"/>
      <c r="AL74" s="5"/>
      <c r="AM74" s="5"/>
      <c r="AN74" s="5"/>
      <c r="AO74" s="5"/>
      <c r="AP74" s="5"/>
      <c r="AQ74" s="5"/>
      <c r="AR74" s="8"/>
      <c r="AS74" s="5"/>
    </row>
    <row r="75" spans="1:45" ht="13" x14ac:dyDescent="0.15">
      <c r="A75" s="5"/>
      <c r="B75" s="9">
        <v>17</v>
      </c>
      <c r="C75" s="5" t="s">
        <v>60</v>
      </c>
      <c r="D75" s="5" t="s">
        <v>113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ht="13" x14ac:dyDescent="0.15">
      <c r="A76" s="1"/>
      <c r="B76" s="7"/>
      <c r="C76" s="5"/>
      <c r="D76" s="8"/>
      <c r="F76" s="5"/>
      <c r="G76" s="5"/>
      <c r="H76" s="8"/>
      <c r="I76" s="5"/>
      <c r="J76" s="8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ht="13" x14ac:dyDescent="0.15">
      <c r="A77" s="1"/>
      <c r="B77" s="7"/>
      <c r="C77" s="5"/>
      <c r="D77" s="8"/>
      <c r="F77" s="5"/>
      <c r="G77" s="5"/>
      <c r="H77" s="8"/>
      <c r="I77" s="5"/>
      <c r="J77" s="8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ht="13" x14ac:dyDescent="0.15">
      <c r="A78" s="1" t="s">
        <v>114</v>
      </c>
      <c r="B78" s="7">
        <v>19</v>
      </c>
      <c r="C78" s="5" t="s">
        <v>43</v>
      </c>
      <c r="D78" s="8" t="s">
        <v>115</v>
      </c>
      <c r="F78" s="5"/>
      <c r="G78" s="5"/>
      <c r="H78" s="8">
        <v>28</v>
      </c>
      <c r="I78" s="5"/>
      <c r="J78" s="8"/>
      <c r="K78" s="5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ht="13" x14ac:dyDescent="0.15">
      <c r="B79" s="9">
        <v>19</v>
      </c>
      <c r="C79" s="5" t="s">
        <v>43</v>
      </c>
      <c r="D79" s="8" t="s">
        <v>116</v>
      </c>
      <c r="F79" s="8"/>
      <c r="G79" s="5"/>
      <c r="H79" s="5"/>
      <c r="I79" s="8"/>
      <c r="J79" s="8"/>
      <c r="K79" s="8"/>
      <c r="L79" s="8"/>
      <c r="M79" s="5"/>
      <c r="N79" s="8">
        <v>2</v>
      </c>
      <c r="O79" s="8"/>
      <c r="P79" s="5"/>
      <c r="Q79" s="8"/>
      <c r="R79" s="8"/>
      <c r="S79" s="5"/>
      <c r="T79" s="5"/>
      <c r="U79" s="5"/>
      <c r="V79" s="5"/>
      <c r="W79" s="5"/>
      <c r="X79" s="8"/>
      <c r="Y79" s="5"/>
      <c r="Z79" s="8"/>
      <c r="AA79" s="5"/>
      <c r="AB79" s="8"/>
      <c r="AC79" s="5"/>
      <c r="AD79" s="5"/>
      <c r="AE79" s="5"/>
      <c r="AF79" s="5"/>
      <c r="AG79" s="5"/>
      <c r="AH79" s="5"/>
      <c r="AI79" s="8">
        <v>2</v>
      </c>
      <c r="AJ79" s="8"/>
      <c r="AK79" s="8"/>
      <c r="AL79" s="8"/>
      <c r="AM79" s="5"/>
      <c r="AN79" s="5"/>
      <c r="AO79" s="8"/>
      <c r="AP79" s="5"/>
      <c r="AQ79" s="8"/>
      <c r="AR79" s="8"/>
      <c r="AS79" s="5"/>
    </row>
    <row r="80" spans="1:45" ht="13" x14ac:dyDescent="0.15">
      <c r="A80" s="5"/>
      <c r="B80" s="7"/>
      <c r="C80" s="5"/>
      <c r="D80" s="5"/>
      <c r="F80" s="8"/>
      <c r="G80" s="5"/>
      <c r="H80" s="5"/>
      <c r="I80" s="8"/>
      <c r="J80" s="5"/>
      <c r="K80" s="8"/>
      <c r="L80" s="5"/>
      <c r="M80" s="5"/>
      <c r="N80" s="8"/>
      <c r="O80" s="5"/>
      <c r="P80" s="5"/>
      <c r="Q80" s="8"/>
      <c r="R80" s="8"/>
      <c r="S80" s="8"/>
      <c r="T80" s="5"/>
      <c r="U80" s="5"/>
      <c r="V80" s="5"/>
      <c r="W80" s="5"/>
      <c r="X80" s="8"/>
      <c r="Y80" s="5"/>
      <c r="Z80" s="8"/>
      <c r="AA80" s="5"/>
      <c r="AB80" s="5"/>
      <c r="AC80" s="5"/>
      <c r="AD80" s="5"/>
      <c r="AE80" s="8"/>
      <c r="AF80" s="5"/>
      <c r="AG80" s="5"/>
      <c r="AH80" s="5"/>
      <c r="AI80" s="8"/>
      <c r="AJ80" s="5"/>
      <c r="AK80" s="8"/>
      <c r="AL80" s="8">
        <v>34</v>
      </c>
      <c r="AM80" s="5"/>
      <c r="AN80" s="5"/>
      <c r="AO80" s="5"/>
      <c r="AP80" s="5"/>
      <c r="AQ80" s="5"/>
      <c r="AR80" s="5"/>
      <c r="AS80" s="5"/>
    </row>
    <row r="81" spans="1:45" ht="13" x14ac:dyDescent="0.15">
      <c r="A81" s="5"/>
      <c r="B81" s="7">
        <v>19</v>
      </c>
      <c r="C81" s="5" t="s">
        <v>43</v>
      </c>
      <c r="D81" s="5" t="s">
        <v>117</v>
      </c>
      <c r="F81" s="8"/>
      <c r="G81" s="5"/>
      <c r="H81" s="5"/>
      <c r="I81" s="8"/>
      <c r="J81" s="5"/>
      <c r="K81" s="8"/>
      <c r="L81" s="5"/>
      <c r="M81" s="5"/>
      <c r="N81" s="8">
        <v>2</v>
      </c>
      <c r="O81" s="5"/>
      <c r="P81" s="5"/>
      <c r="Q81" s="8"/>
      <c r="R81" s="8"/>
      <c r="S81" s="8"/>
      <c r="T81" s="5"/>
      <c r="U81" s="5"/>
      <c r="V81" s="5"/>
      <c r="W81" s="5"/>
      <c r="X81" s="8"/>
      <c r="Y81" s="5"/>
      <c r="Z81" s="8"/>
      <c r="AA81" s="5"/>
      <c r="AB81" s="5"/>
      <c r="AC81" s="5"/>
      <c r="AD81" s="5"/>
      <c r="AE81" s="8"/>
      <c r="AF81" s="5"/>
      <c r="AG81" s="5"/>
      <c r="AH81" s="5"/>
      <c r="AI81" s="8"/>
      <c r="AJ81" s="5"/>
      <c r="AK81" s="8"/>
      <c r="AL81" s="5"/>
      <c r="AM81" s="5"/>
      <c r="AN81" s="5"/>
      <c r="AO81" s="5"/>
      <c r="AP81" s="5"/>
      <c r="AQ81" s="8"/>
      <c r="AR81" s="8"/>
      <c r="AS81" s="5"/>
    </row>
    <row r="82" spans="1:45" ht="13" x14ac:dyDescent="0.15">
      <c r="A82" s="5"/>
      <c r="B82" s="9">
        <v>19</v>
      </c>
      <c r="C82" s="5" t="s">
        <v>47</v>
      </c>
      <c r="D82" s="5" t="s">
        <v>118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8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ht="13" x14ac:dyDescent="0.15">
      <c r="A83" s="5"/>
      <c r="B83" s="7">
        <v>19</v>
      </c>
      <c r="C83" s="5" t="s">
        <v>47</v>
      </c>
      <c r="D83" s="8" t="s">
        <v>119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8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8"/>
      <c r="AR83" s="5"/>
      <c r="AS83" s="5"/>
    </row>
    <row r="84" spans="1:45" ht="13" x14ac:dyDescent="0.15">
      <c r="A84" s="5"/>
      <c r="B84" s="9">
        <v>19</v>
      </c>
      <c r="C84" s="5" t="s">
        <v>50</v>
      </c>
      <c r="D84" s="5" t="s">
        <v>120</v>
      </c>
      <c r="F84" s="5"/>
      <c r="G84" s="5"/>
      <c r="H84" s="5"/>
      <c r="I84" s="5"/>
      <c r="J84" s="5"/>
      <c r="K84" s="8"/>
      <c r="L84" s="5"/>
      <c r="M84" s="5"/>
      <c r="N84" s="5"/>
      <c r="O84" s="5"/>
      <c r="P84" s="5"/>
      <c r="Q84" s="5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8"/>
      <c r="AK84" s="5"/>
      <c r="AL84" s="8"/>
      <c r="AM84" s="5"/>
      <c r="AN84" s="5"/>
      <c r="AO84" s="8"/>
      <c r="AP84" s="5"/>
      <c r="AQ84" s="5"/>
      <c r="AR84" s="5"/>
      <c r="AS84" s="5"/>
    </row>
    <row r="85" spans="1:45" ht="13" x14ac:dyDescent="0.15">
      <c r="A85" s="5"/>
      <c r="B85" s="7">
        <v>19</v>
      </c>
      <c r="C85" s="5" t="s">
        <v>50</v>
      </c>
      <c r="D85" s="5" t="s">
        <v>121</v>
      </c>
      <c r="F85" s="5"/>
      <c r="G85" s="5"/>
      <c r="H85" s="5"/>
      <c r="I85" s="5"/>
      <c r="J85" s="5"/>
      <c r="K85" s="8"/>
      <c r="L85" s="5"/>
      <c r="M85" s="5"/>
      <c r="N85" s="5"/>
      <c r="O85" s="5"/>
      <c r="P85" s="5"/>
      <c r="Q85" s="5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8"/>
      <c r="AK85" s="5"/>
      <c r="AL85" s="8"/>
      <c r="AM85" s="5"/>
      <c r="AN85" s="5"/>
      <c r="AO85" s="8"/>
      <c r="AP85" s="5"/>
      <c r="AQ85" s="5"/>
      <c r="AR85" s="5"/>
      <c r="AS85" s="5"/>
    </row>
    <row r="86" spans="1:45" ht="13" x14ac:dyDescent="0.15">
      <c r="A86" s="5"/>
      <c r="B86" s="9">
        <v>19</v>
      </c>
      <c r="C86" s="5" t="s">
        <v>54</v>
      </c>
      <c r="D86" s="5" t="s">
        <v>122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3" x14ac:dyDescent="0.15">
      <c r="A87" s="5"/>
      <c r="B87" s="7">
        <v>19</v>
      </c>
      <c r="C87" s="5" t="s">
        <v>54</v>
      </c>
      <c r="D87" s="5" t="s">
        <v>123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3" x14ac:dyDescent="0.15">
      <c r="A88" s="5"/>
      <c r="B88" s="9">
        <v>19</v>
      </c>
      <c r="C88" s="5" t="s">
        <v>57</v>
      </c>
      <c r="D88" s="5" t="s">
        <v>124</v>
      </c>
      <c r="F88" s="5"/>
      <c r="G88" s="5"/>
      <c r="H88" s="5"/>
      <c r="I88" s="5"/>
      <c r="J88" s="5"/>
      <c r="K88" s="5"/>
      <c r="L88" s="8"/>
      <c r="M88" s="5"/>
      <c r="N88" s="5"/>
      <c r="O88" s="5"/>
      <c r="P88" s="5"/>
      <c r="Q88" s="5"/>
      <c r="R88" s="8"/>
      <c r="S88" s="8"/>
      <c r="T88" s="5"/>
      <c r="U88" s="5"/>
      <c r="V88" s="5"/>
      <c r="W88" s="5"/>
      <c r="X88" s="8"/>
      <c r="Y88" s="5"/>
      <c r="Z88" s="8"/>
      <c r="AA88" s="5"/>
      <c r="AB88" s="5"/>
      <c r="AC88" s="5"/>
      <c r="AD88" s="5"/>
      <c r="AE88" s="5"/>
      <c r="AF88" s="5"/>
      <c r="AG88" s="8"/>
      <c r="AH88" s="5"/>
      <c r="AI88" s="5"/>
      <c r="AJ88" s="5"/>
      <c r="AK88" s="5"/>
      <c r="AL88" s="8"/>
      <c r="AM88" s="5"/>
      <c r="AN88" s="5"/>
      <c r="AO88" s="5"/>
      <c r="AP88" s="5"/>
      <c r="AQ88" s="5"/>
      <c r="AR88" s="5"/>
      <c r="AS88" s="5"/>
    </row>
    <row r="89" spans="1:45" ht="13" x14ac:dyDescent="0.15">
      <c r="A89" s="5"/>
      <c r="B89" s="7">
        <v>19</v>
      </c>
      <c r="C89" s="5" t="s">
        <v>57</v>
      </c>
      <c r="D89" s="5" t="s">
        <v>125</v>
      </c>
      <c r="F89" s="5"/>
      <c r="G89" s="5"/>
      <c r="H89" s="5"/>
      <c r="I89" s="5"/>
      <c r="J89" s="5"/>
      <c r="K89" s="5"/>
      <c r="L89" s="8"/>
      <c r="M89" s="5"/>
      <c r="N89" s="5"/>
      <c r="O89" s="5"/>
      <c r="P89" s="5"/>
      <c r="Q89" s="5"/>
      <c r="R89" s="8"/>
      <c r="S89" s="5"/>
      <c r="T89" s="5"/>
      <c r="U89" s="5"/>
      <c r="V89" s="5"/>
      <c r="W89" s="5"/>
      <c r="X89" s="8"/>
      <c r="Y89" s="5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3" x14ac:dyDescent="0.15">
      <c r="A90" s="5"/>
      <c r="B90" s="9">
        <v>19</v>
      </c>
      <c r="C90" s="5" t="s">
        <v>60</v>
      </c>
      <c r="D90" s="5" t="s">
        <v>126</v>
      </c>
      <c r="F90" s="8"/>
      <c r="G90" s="5"/>
      <c r="H90" s="5"/>
      <c r="I90" s="8"/>
      <c r="J90" s="5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8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8"/>
      <c r="AR90" s="5"/>
      <c r="AS90" s="5"/>
    </row>
    <row r="91" spans="1:45" ht="13" x14ac:dyDescent="0.15">
      <c r="A91" s="5"/>
      <c r="B91" s="7">
        <v>19</v>
      </c>
      <c r="C91" s="5" t="s">
        <v>60</v>
      </c>
      <c r="D91" s="5" t="s">
        <v>127</v>
      </c>
      <c r="F91" s="8"/>
      <c r="G91" s="5"/>
      <c r="H91" s="5"/>
      <c r="I91" s="8"/>
      <c r="J91" s="5"/>
      <c r="K91" s="5"/>
      <c r="L91" s="5"/>
      <c r="M91" s="5"/>
      <c r="N91" s="5"/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/>
      <c r="AL91" s="8"/>
      <c r="AM91" s="5"/>
      <c r="AN91" s="5"/>
      <c r="AO91" s="8"/>
      <c r="AP91" s="5"/>
      <c r="AQ91" s="5"/>
      <c r="AR91" s="5"/>
      <c r="AS91" s="5"/>
    </row>
    <row r="92" spans="1:45" ht="13" x14ac:dyDescent="0.15">
      <c r="A92" s="5"/>
      <c r="B92" s="9"/>
      <c r="C92" s="5"/>
      <c r="D92" s="5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8"/>
      <c r="AM92" s="5"/>
      <c r="AN92" s="5"/>
      <c r="AO92" s="5"/>
      <c r="AP92" s="5"/>
      <c r="AQ92" s="8"/>
      <c r="AR92" s="5"/>
      <c r="AS92" s="5"/>
    </row>
    <row r="93" spans="1:45" ht="13" x14ac:dyDescent="0.15">
      <c r="A93" s="1"/>
      <c r="B93" s="9">
        <v>19</v>
      </c>
      <c r="C93" s="5" t="s">
        <v>60</v>
      </c>
      <c r="D93" s="5" t="s">
        <v>128</v>
      </c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8"/>
      <c r="AM93" s="5"/>
      <c r="AN93" s="5"/>
      <c r="AO93" s="5"/>
      <c r="AP93" s="5"/>
      <c r="AQ93" s="5"/>
      <c r="AR93" s="5"/>
      <c r="AS93" s="5"/>
    </row>
    <row r="94" spans="1:45" ht="13" x14ac:dyDescent="0.15">
      <c r="A94" s="1"/>
      <c r="B94" s="7">
        <v>19</v>
      </c>
      <c r="C94" s="5" t="s">
        <v>60</v>
      </c>
      <c r="D94" s="5" t="s">
        <v>129</v>
      </c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8"/>
      <c r="AM94" s="5"/>
      <c r="AN94" s="5"/>
      <c r="AO94" s="5"/>
      <c r="AP94" s="5"/>
      <c r="AQ94" s="5"/>
      <c r="AR94" s="5"/>
      <c r="AS94" s="5"/>
    </row>
    <row r="95" spans="1:45" ht="13" x14ac:dyDescent="0.15">
      <c r="A95" s="1" t="s">
        <v>130</v>
      </c>
      <c r="B95" s="7">
        <v>20</v>
      </c>
      <c r="C95" s="5" t="s">
        <v>43</v>
      </c>
      <c r="D95" s="5" t="s">
        <v>131</v>
      </c>
      <c r="F95" s="8"/>
      <c r="G95" s="5"/>
      <c r="H95" s="5"/>
      <c r="I95" s="8">
        <v>1</v>
      </c>
      <c r="J95" s="8"/>
      <c r="K95" s="8"/>
      <c r="L95" s="8">
        <v>2</v>
      </c>
      <c r="M95" s="8"/>
      <c r="N95" s="8"/>
      <c r="O95" s="5"/>
      <c r="P95" s="8"/>
      <c r="Q95" s="5"/>
      <c r="R95" s="8"/>
      <c r="S95" s="8"/>
      <c r="T95" s="5"/>
      <c r="U95" s="5"/>
      <c r="V95" s="5"/>
      <c r="W95" s="8">
        <v>23</v>
      </c>
      <c r="X95" s="8"/>
      <c r="Y95" s="8">
        <v>6</v>
      </c>
      <c r="Z95" s="8"/>
      <c r="AA95" s="5"/>
      <c r="AB95" s="5"/>
      <c r="AC95" s="8"/>
      <c r="AD95" s="5"/>
      <c r="AE95" s="5"/>
      <c r="AF95" s="8"/>
      <c r="AG95" s="5"/>
      <c r="AH95" s="8">
        <v>29</v>
      </c>
      <c r="AI95" s="8"/>
      <c r="AJ95" s="5"/>
      <c r="AK95" s="8">
        <v>6</v>
      </c>
      <c r="AL95" s="8"/>
      <c r="AM95" s="5"/>
      <c r="AN95" s="5"/>
      <c r="AO95" s="8"/>
      <c r="AP95" s="8"/>
      <c r="AQ95" s="8"/>
      <c r="AR95" s="8">
        <v>1</v>
      </c>
      <c r="AS95" s="5"/>
    </row>
    <row r="96" spans="1:45" ht="13" x14ac:dyDescent="0.15">
      <c r="B96" s="7"/>
      <c r="C96" s="5"/>
      <c r="D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"/>
      <c r="Y96" s="5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8"/>
      <c r="AL96" s="8"/>
      <c r="AM96" s="5"/>
      <c r="AN96" s="5"/>
      <c r="AO96" s="8">
        <v>34</v>
      </c>
      <c r="AP96" s="8">
        <v>29</v>
      </c>
      <c r="AQ96" s="8"/>
      <c r="AR96" s="5"/>
      <c r="AS96" s="5"/>
    </row>
    <row r="97" spans="1:45" ht="13" x14ac:dyDescent="0.15">
      <c r="B97" s="7">
        <v>20</v>
      </c>
      <c r="C97" s="5" t="s">
        <v>43</v>
      </c>
      <c r="D97" s="8" t="s">
        <v>132</v>
      </c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">
        <v>6</v>
      </c>
      <c r="Y97" s="5"/>
      <c r="Z97" s="8"/>
      <c r="AA97" s="5"/>
      <c r="AB97" s="5"/>
      <c r="AC97" s="5"/>
      <c r="AD97" s="5"/>
      <c r="AE97" s="5"/>
      <c r="AF97" s="5"/>
      <c r="AG97" s="5"/>
      <c r="AH97" s="5"/>
      <c r="AI97" s="8"/>
      <c r="AJ97" s="5"/>
      <c r="AK97" s="8">
        <v>6</v>
      </c>
      <c r="AL97" s="8"/>
      <c r="AM97" s="5"/>
      <c r="AN97" s="5"/>
      <c r="AO97" s="5"/>
      <c r="AP97" s="8"/>
      <c r="AQ97" s="8">
        <v>1</v>
      </c>
      <c r="AR97" s="5"/>
      <c r="AS97" s="5"/>
    </row>
    <row r="98" spans="1:45" ht="13" x14ac:dyDescent="0.15">
      <c r="A98" s="5"/>
      <c r="B98" s="9"/>
      <c r="C98" s="5"/>
      <c r="D98" s="5"/>
      <c r="F98" s="5"/>
      <c r="G98" s="5"/>
      <c r="H98" s="5"/>
      <c r="I98" s="5"/>
      <c r="J98" s="8"/>
      <c r="K98" s="5"/>
      <c r="L98" s="5"/>
      <c r="M98" s="5"/>
      <c r="N98" s="5"/>
      <c r="O98" s="8"/>
      <c r="P98" s="5"/>
      <c r="Q98" s="5"/>
      <c r="R98" s="5"/>
      <c r="S98" s="8"/>
      <c r="T98" s="5"/>
      <c r="U98" s="5"/>
      <c r="V98" s="5"/>
      <c r="W98" s="5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8"/>
      <c r="AM98" s="5"/>
      <c r="AN98" s="5"/>
      <c r="AO98" s="5"/>
      <c r="AP98" s="8"/>
      <c r="AQ98" s="8"/>
      <c r="AR98" s="5"/>
      <c r="AS98" s="5"/>
    </row>
    <row r="99" spans="1:45" ht="13" x14ac:dyDescent="0.15">
      <c r="A99" s="5"/>
      <c r="B99" s="9">
        <v>20</v>
      </c>
      <c r="C99" s="5" t="s">
        <v>43</v>
      </c>
      <c r="D99" s="5" t="s">
        <v>133</v>
      </c>
      <c r="F99" s="5"/>
      <c r="G99" s="5"/>
      <c r="H99" s="5"/>
      <c r="I99" s="5"/>
      <c r="J99" s="8"/>
      <c r="K99" s="5"/>
      <c r="L99" s="5"/>
      <c r="M99" s="5"/>
      <c r="N99" s="5"/>
      <c r="O99" s="8"/>
      <c r="P99" s="5"/>
      <c r="Q99" s="5"/>
      <c r="R99" s="5"/>
      <c r="S99" s="8"/>
      <c r="T99" s="5"/>
      <c r="U99" s="5"/>
      <c r="V99" s="5"/>
      <c r="W99" s="5"/>
      <c r="X99" s="8">
        <v>6</v>
      </c>
      <c r="Y99" s="8">
        <v>6</v>
      </c>
      <c r="Z99" s="8"/>
      <c r="AA99" s="5"/>
      <c r="AB99" s="5"/>
      <c r="AC99" s="8"/>
      <c r="AD99" s="5"/>
      <c r="AE99" s="5"/>
      <c r="AF99" s="5"/>
      <c r="AG99" s="5"/>
      <c r="AH99" s="5"/>
      <c r="AI99" s="8"/>
      <c r="AJ99" s="5"/>
      <c r="AK99" s="5"/>
      <c r="AL99" s="8"/>
      <c r="AM99" s="5"/>
      <c r="AN99" s="5"/>
      <c r="AO99" s="5"/>
      <c r="AP99" s="8">
        <v>29</v>
      </c>
      <c r="AQ99" s="8"/>
      <c r="AR99" s="5"/>
      <c r="AS99" s="5"/>
    </row>
    <row r="100" spans="1:45" ht="13" x14ac:dyDescent="0.15">
      <c r="A100" s="5"/>
      <c r="B100" s="7">
        <v>20</v>
      </c>
      <c r="C100" s="5" t="s">
        <v>43</v>
      </c>
      <c r="D100" s="5" t="s">
        <v>134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8"/>
      <c r="AR100" s="5"/>
      <c r="AS100" s="5"/>
    </row>
    <row r="101" spans="1:45" ht="13" x14ac:dyDescent="0.15">
      <c r="A101" s="5"/>
      <c r="B101" s="9">
        <v>20</v>
      </c>
      <c r="C101" s="5" t="s">
        <v>43</v>
      </c>
      <c r="D101" s="5" t="s">
        <v>135</v>
      </c>
      <c r="F101" s="5"/>
      <c r="G101" s="5"/>
      <c r="H101" s="5"/>
      <c r="I101" s="5"/>
      <c r="J101" s="8"/>
      <c r="K101" s="5"/>
      <c r="L101" s="5"/>
      <c r="M101" s="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"/>
      <c r="Y101" s="5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8">
        <v>6</v>
      </c>
      <c r="AL101" s="5"/>
      <c r="AM101" s="5"/>
      <c r="AN101" s="5"/>
      <c r="AO101" s="5"/>
      <c r="AP101" s="5"/>
      <c r="AQ101" s="8"/>
      <c r="AR101" s="5"/>
      <c r="AS101" s="5"/>
    </row>
    <row r="102" spans="1:45" ht="13" x14ac:dyDescent="0.15">
      <c r="A102" s="5"/>
      <c r="B102" s="7">
        <v>20</v>
      </c>
      <c r="C102" s="5" t="s">
        <v>47</v>
      </c>
      <c r="D102" s="5" t="s">
        <v>136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8"/>
      <c r="AR102" s="5"/>
      <c r="AS102" s="5"/>
    </row>
    <row r="103" spans="1:45" ht="13" x14ac:dyDescent="0.15">
      <c r="A103" s="5"/>
      <c r="B103" s="9">
        <v>20</v>
      </c>
      <c r="C103" s="5" t="s">
        <v>47</v>
      </c>
      <c r="D103" s="5" t="s">
        <v>137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ht="13" x14ac:dyDescent="0.15">
      <c r="A104" s="5"/>
      <c r="B104" s="7">
        <v>20</v>
      </c>
      <c r="C104" s="5" t="s">
        <v>50</v>
      </c>
      <c r="D104" s="5" t="s">
        <v>138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>
        <v>22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ht="13" x14ac:dyDescent="0.15">
      <c r="A105" s="5"/>
      <c r="B105" s="9">
        <v>20</v>
      </c>
      <c r="C105" s="5" t="s">
        <v>50</v>
      </c>
      <c r="D105" s="5" t="s">
        <v>139</v>
      </c>
      <c r="F105" s="5"/>
      <c r="G105" s="5"/>
      <c r="H105" s="5"/>
      <c r="I105" s="8">
        <v>1</v>
      </c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/>
      <c r="V105" s="5"/>
      <c r="W105" s="5"/>
      <c r="X105" s="5"/>
      <c r="Y105" s="5"/>
      <c r="Z105" s="5"/>
      <c r="AA105" s="5"/>
      <c r="AB105" s="5"/>
      <c r="AC105" s="8"/>
      <c r="AD105" s="5"/>
      <c r="AE105" s="5"/>
      <c r="AF105" s="5"/>
      <c r="AG105" s="5"/>
      <c r="AH105" s="5"/>
      <c r="AI105" s="8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ht="13" x14ac:dyDescent="0.15">
      <c r="A106" s="5"/>
      <c r="B106" s="7">
        <v>20</v>
      </c>
      <c r="C106" s="5" t="s">
        <v>54</v>
      </c>
      <c r="D106" s="5" t="s">
        <v>140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ht="13" x14ac:dyDescent="0.15">
      <c r="A107" s="5"/>
      <c r="B107" s="9">
        <v>20</v>
      </c>
      <c r="C107" s="5" t="s">
        <v>54</v>
      </c>
      <c r="D107" s="5" t="s">
        <v>141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ht="13" x14ac:dyDescent="0.15">
      <c r="A108" s="5"/>
      <c r="B108" s="7">
        <v>20</v>
      </c>
      <c r="C108" s="5" t="s">
        <v>57</v>
      </c>
      <c r="D108" s="5" t="s">
        <v>50</v>
      </c>
      <c r="F108" s="8"/>
      <c r="G108" s="5"/>
      <c r="H108" s="5"/>
      <c r="I108" s="5"/>
      <c r="J108" s="5"/>
      <c r="K108" s="5"/>
      <c r="L108" s="5"/>
      <c r="M108" s="8"/>
      <c r="N108" s="5"/>
      <c r="O108" s="5"/>
      <c r="P108" s="5"/>
      <c r="Q108" s="8"/>
      <c r="R108" s="5"/>
      <c r="S108" s="5"/>
      <c r="T108" s="5"/>
      <c r="U108" s="5"/>
      <c r="V108" s="5"/>
      <c r="W108" s="8"/>
      <c r="X108" s="8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/>
      <c r="AJ108" s="5"/>
      <c r="AK108" s="5"/>
      <c r="AL108" s="5"/>
      <c r="AM108" s="5"/>
      <c r="AN108" s="5"/>
      <c r="AO108" s="5"/>
      <c r="AP108" s="5"/>
      <c r="AQ108" s="8"/>
      <c r="AR108" s="5"/>
      <c r="AS108" s="5"/>
    </row>
    <row r="109" spans="1:45" ht="13" x14ac:dyDescent="0.15">
      <c r="A109" s="5"/>
      <c r="B109" s="9">
        <v>20</v>
      </c>
      <c r="C109" s="5" t="s">
        <v>57</v>
      </c>
      <c r="D109" s="5" t="s">
        <v>142</v>
      </c>
      <c r="F109" s="8"/>
      <c r="G109" s="5"/>
      <c r="H109" s="5"/>
      <c r="I109" s="5"/>
      <c r="J109" s="5"/>
      <c r="K109" s="5"/>
      <c r="L109" s="5"/>
      <c r="M109" s="8"/>
      <c r="N109" s="5"/>
      <c r="O109" s="5"/>
      <c r="P109" s="5"/>
      <c r="Q109" s="5"/>
      <c r="R109" s="5"/>
      <c r="S109" s="5"/>
      <c r="T109" s="5"/>
      <c r="U109" s="5"/>
      <c r="V109" s="5"/>
      <c r="W109" s="8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8"/>
      <c r="AJ109" s="5"/>
      <c r="AK109" s="5"/>
      <c r="AL109" s="5"/>
      <c r="AM109" s="5"/>
      <c r="AN109" s="5"/>
      <c r="AO109" s="5"/>
      <c r="AP109" s="5"/>
      <c r="AQ109" s="8"/>
      <c r="AR109" s="5"/>
      <c r="AS109" s="5"/>
    </row>
    <row r="110" spans="1:45" ht="13" x14ac:dyDescent="0.15">
      <c r="A110" s="5"/>
      <c r="B110" s="7">
        <v>20</v>
      </c>
      <c r="C110" s="5" t="s">
        <v>57</v>
      </c>
      <c r="D110" s="8" t="s">
        <v>143</v>
      </c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8"/>
      <c r="X110" s="8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/>
      <c r="AJ110" s="5"/>
      <c r="AK110" s="5"/>
      <c r="AL110" s="5"/>
      <c r="AM110" s="5"/>
      <c r="AN110" s="5"/>
      <c r="AO110" s="5"/>
      <c r="AP110" s="5"/>
      <c r="AQ110" s="8"/>
      <c r="AR110" s="5"/>
      <c r="AS110" s="5"/>
    </row>
    <row r="111" spans="1:45" ht="13" x14ac:dyDescent="0.15">
      <c r="A111" s="5"/>
      <c r="B111" s="9">
        <v>20</v>
      </c>
      <c r="C111" s="5" t="s">
        <v>60</v>
      </c>
      <c r="D111" s="5" t="s">
        <v>144</v>
      </c>
      <c r="F111" s="5"/>
      <c r="G111" s="8"/>
      <c r="H111" s="5"/>
      <c r="I111" s="5"/>
      <c r="J111" s="5"/>
      <c r="K111" s="5"/>
      <c r="L111" s="5"/>
      <c r="M111" s="8"/>
      <c r="N111" s="5"/>
      <c r="O111" s="5"/>
      <c r="P111" s="5"/>
      <c r="Q111" s="8"/>
      <c r="R111" s="5"/>
      <c r="S111" s="8"/>
      <c r="T111" s="5"/>
      <c r="U111" s="5"/>
      <c r="V111" s="5"/>
      <c r="W111" s="5"/>
      <c r="X111" s="5"/>
      <c r="Y111" s="8"/>
      <c r="Z111" s="8"/>
      <c r="AA111" s="5"/>
      <c r="AB111" s="5"/>
      <c r="AC111" s="8"/>
      <c r="AD111" s="5"/>
      <c r="AE111" s="5"/>
      <c r="AF111" s="5"/>
      <c r="AG111" s="8"/>
      <c r="AH111" s="5"/>
      <c r="AI111" s="8"/>
      <c r="AJ111" s="5"/>
      <c r="AK111" s="5"/>
      <c r="AL111" s="5"/>
      <c r="AM111" s="5"/>
      <c r="AN111" s="5"/>
      <c r="AO111" s="5"/>
      <c r="AP111" s="8"/>
      <c r="AQ111" s="8"/>
      <c r="AR111" s="8"/>
      <c r="AS111" s="5"/>
    </row>
    <row r="112" spans="1:45" ht="13" x14ac:dyDescent="0.15">
      <c r="A112" s="5"/>
      <c r="B112" s="7">
        <v>20</v>
      </c>
      <c r="C112" s="5" t="s">
        <v>60</v>
      </c>
      <c r="D112" s="5" t="s">
        <v>145</v>
      </c>
      <c r="F112" s="5"/>
      <c r="G112" s="8"/>
      <c r="H112" s="5"/>
      <c r="I112" s="5"/>
      <c r="J112" s="5"/>
      <c r="K112" s="5"/>
      <c r="L112" s="5"/>
      <c r="M112" s="8"/>
      <c r="N112" s="5"/>
      <c r="O112" s="5"/>
      <c r="P112" s="5"/>
      <c r="Q112" s="8"/>
      <c r="R112" s="5"/>
      <c r="S112" s="5"/>
      <c r="T112" s="5"/>
      <c r="U112" s="5"/>
      <c r="V112" s="5"/>
      <c r="W112" s="5"/>
      <c r="X112" s="5"/>
      <c r="Y112" s="8"/>
      <c r="Z112" s="8"/>
      <c r="AA112" s="5"/>
      <c r="AB112" s="5"/>
      <c r="AC112" s="8"/>
      <c r="AD112" s="5"/>
      <c r="AE112" s="5"/>
      <c r="AF112" s="5"/>
      <c r="AG112" s="5"/>
      <c r="AH112" s="5"/>
      <c r="AI112" s="8"/>
      <c r="AJ112" s="5"/>
      <c r="AK112" s="5"/>
      <c r="AL112" s="5"/>
      <c r="AM112" s="5"/>
      <c r="AN112" s="5"/>
      <c r="AO112" s="5"/>
      <c r="AP112" s="8"/>
      <c r="AQ112" s="5"/>
      <c r="AR112" s="5"/>
      <c r="AS112" s="5"/>
    </row>
    <row r="113" spans="1:45" ht="13" x14ac:dyDescent="0.15">
      <c r="A113" s="1"/>
      <c r="B113" s="9">
        <v>20</v>
      </c>
      <c r="C113" s="5" t="s">
        <v>60</v>
      </c>
      <c r="D113" s="5" t="s">
        <v>146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8"/>
      <c r="AJ113" s="5"/>
      <c r="AK113" s="5"/>
      <c r="AL113" s="5"/>
      <c r="AM113" s="5"/>
      <c r="AN113" s="5"/>
      <c r="AO113" s="5"/>
      <c r="AP113" s="5"/>
      <c r="AQ113" s="8"/>
      <c r="AR113" s="5"/>
      <c r="AS113" s="5"/>
    </row>
    <row r="114" spans="1:45" ht="13" x14ac:dyDescent="0.15">
      <c r="A114" s="1"/>
      <c r="B114" s="7">
        <v>20</v>
      </c>
      <c r="C114" s="5" t="s">
        <v>60</v>
      </c>
      <c r="D114" s="5" t="s">
        <v>147</v>
      </c>
      <c r="F114" s="5"/>
      <c r="G114" s="8"/>
      <c r="H114" s="5"/>
      <c r="I114" s="5"/>
      <c r="J114" s="5"/>
      <c r="K114" s="5"/>
      <c r="L114" s="5"/>
      <c r="M114" s="8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"/>
      <c r="Y114" s="5"/>
      <c r="Z114" s="5"/>
      <c r="AA114" s="5"/>
      <c r="AB114" s="5"/>
      <c r="AC114" s="5"/>
      <c r="AD114" s="5"/>
      <c r="AE114" s="5"/>
      <c r="AF114" s="8"/>
      <c r="AG114" s="5"/>
      <c r="AH114" s="5"/>
      <c r="AI114" s="5"/>
      <c r="AJ114" s="5"/>
      <c r="AK114" s="8"/>
      <c r="AL114" s="5"/>
      <c r="AM114" s="5"/>
      <c r="AN114" s="5"/>
      <c r="AO114" s="5"/>
      <c r="AP114" s="5"/>
      <c r="AQ114" s="5"/>
      <c r="AR114" s="5"/>
      <c r="AS114" s="5"/>
    </row>
    <row r="115" spans="1:45" ht="13" x14ac:dyDescent="0.15">
      <c r="A115" s="1"/>
      <c r="B115" s="7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8"/>
      <c r="Q115" s="8"/>
      <c r="R115" s="5"/>
      <c r="S115" s="5"/>
      <c r="T115" s="5"/>
      <c r="U115" s="5"/>
      <c r="V115" s="5"/>
      <c r="W115" s="5"/>
      <c r="X115" s="8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" x14ac:dyDescent="0.15">
      <c r="A116" s="1" t="s">
        <v>148</v>
      </c>
      <c r="B116" s="7">
        <v>22</v>
      </c>
      <c r="C116" s="5" t="s">
        <v>43</v>
      </c>
      <c r="D116" s="5" t="s">
        <v>149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8"/>
      <c r="Q116" s="8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>
        <v>28</v>
      </c>
      <c r="AI116" s="5"/>
      <c r="AJ116" s="5"/>
      <c r="AK116" s="5"/>
      <c r="AL116" s="8">
        <v>2</v>
      </c>
      <c r="AM116" s="5"/>
      <c r="AN116" s="5"/>
      <c r="AO116" s="5"/>
      <c r="AP116" s="5"/>
      <c r="AQ116" s="5"/>
      <c r="AR116" s="5"/>
      <c r="AS116" s="5"/>
    </row>
    <row r="117" spans="1:45" ht="13" x14ac:dyDescent="0.15">
      <c r="B117" s="9">
        <v>22</v>
      </c>
      <c r="C117" s="5" t="s">
        <v>43</v>
      </c>
      <c r="D117" s="5" t="s">
        <v>150</v>
      </c>
      <c r="F117" s="8"/>
      <c r="G117" s="5"/>
      <c r="H117" s="5"/>
      <c r="I117" s="8">
        <v>17</v>
      </c>
      <c r="J117" s="8"/>
      <c r="K117" s="5"/>
      <c r="L117" s="5"/>
      <c r="M117" s="8"/>
      <c r="N117" s="8"/>
      <c r="O117" s="5"/>
      <c r="P117" s="8"/>
      <c r="Q117" s="5"/>
      <c r="R117" s="8"/>
      <c r="S117" s="5"/>
      <c r="T117" s="8">
        <v>28</v>
      </c>
      <c r="U117" s="5"/>
      <c r="V117" s="5"/>
      <c r="W117" s="5"/>
      <c r="X117" s="5"/>
      <c r="Y117" s="5"/>
      <c r="Z117" s="8"/>
      <c r="AA117" s="5"/>
      <c r="AB117" s="5"/>
      <c r="AC117" s="8"/>
      <c r="AD117" s="5"/>
      <c r="AE117" s="8"/>
      <c r="AF117" s="8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8"/>
      <c r="AR117" s="5"/>
      <c r="AS117" s="5"/>
    </row>
    <row r="118" spans="1:45" ht="13" x14ac:dyDescent="0.15">
      <c r="A118" s="5"/>
      <c r="B118" s="7">
        <v>22</v>
      </c>
      <c r="C118" s="5" t="s">
        <v>43</v>
      </c>
      <c r="D118" s="5" t="s">
        <v>151</v>
      </c>
      <c r="F118" s="8"/>
      <c r="G118" s="5"/>
      <c r="H118" s="5"/>
      <c r="I118" s="5"/>
      <c r="J118" s="8"/>
      <c r="K118" s="5"/>
      <c r="L118" s="5"/>
      <c r="M118" s="8"/>
      <c r="N118" s="8"/>
      <c r="O118" s="5"/>
      <c r="P118" s="5"/>
      <c r="Q118" s="8"/>
      <c r="R118" s="8"/>
      <c r="S118" s="8"/>
      <c r="T118" s="5"/>
      <c r="U118" s="5"/>
      <c r="V118" s="5"/>
      <c r="W118" s="8">
        <v>28</v>
      </c>
      <c r="X118" s="5"/>
      <c r="Y118" s="8">
        <v>1</v>
      </c>
      <c r="Z118" s="8"/>
      <c r="AA118" s="5"/>
      <c r="AB118" s="8"/>
      <c r="AC118" s="8"/>
      <c r="AD118" s="5"/>
      <c r="AE118" s="5"/>
      <c r="AF118" s="5"/>
      <c r="AG118" s="5"/>
      <c r="AH118" s="5"/>
      <c r="AI118" s="5"/>
      <c r="AJ118" s="5"/>
      <c r="AK118" s="8">
        <v>29</v>
      </c>
      <c r="AL118" s="5"/>
      <c r="AM118" s="5"/>
      <c r="AN118" s="8">
        <v>23</v>
      </c>
      <c r="AO118" s="5"/>
      <c r="AP118" s="5"/>
      <c r="AQ118" s="8"/>
      <c r="AR118" s="8"/>
      <c r="AS118" s="5"/>
    </row>
    <row r="119" spans="1:45" ht="13" x14ac:dyDescent="0.15">
      <c r="A119" s="5"/>
      <c r="B119" s="9"/>
      <c r="C119" s="5"/>
      <c r="D119" s="5"/>
      <c r="F119" s="5"/>
      <c r="G119" s="5"/>
      <c r="H119" s="5"/>
      <c r="I119" s="5"/>
      <c r="J119" s="8"/>
      <c r="K119" s="5"/>
      <c r="L119" s="5"/>
      <c r="M119" s="5"/>
      <c r="N119" s="8"/>
      <c r="O119" s="5"/>
      <c r="P119" s="5"/>
      <c r="Q119" s="5"/>
      <c r="R119" s="8"/>
      <c r="S119" s="8"/>
      <c r="T119" s="5"/>
      <c r="U119" s="5"/>
      <c r="V119" s="5"/>
      <c r="W119" s="5"/>
      <c r="X119" s="5"/>
      <c r="Y119" s="8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" x14ac:dyDescent="0.15">
      <c r="A120" s="5"/>
      <c r="B120" s="9">
        <v>22</v>
      </c>
      <c r="C120" s="5" t="s">
        <v>43</v>
      </c>
      <c r="D120" s="5" t="s">
        <v>152</v>
      </c>
      <c r="F120" s="5"/>
      <c r="G120" s="5"/>
      <c r="H120" s="5"/>
      <c r="I120" s="5"/>
      <c r="J120" s="8"/>
      <c r="K120" s="5"/>
      <c r="L120" s="5"/>
      <c r="M120" s="5"/>
      <c r="N120" s="8"/>
      <c r="O120" s="5"/>
      <c r="P120" s="5"/>
      <c r="Q120" s="5"/>
      <c r="R120" s="8"/>
      <c r="S120" s="8"/>
      <c r="T120" s="5"/>
      <c r="U120" s="5"/>
      <c r="V120" s="5"/>
      <c r="W120" s="5"/>
      <c r="X120" s="5"/>
      <c r="Y120" s="5"/>
      <c r="Z120" s="8"/>
      <c r="AA120" s="5"/>
      <c r="AB120" s="8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8"/>
      <c r="AP120" s="5"/>
      <c r="AQ120" s="8"/>
      <c r="AR120" s="8"/>
      <c r="AS120" s="5"/>
    </row>
    <row r="121" spans="1:45" ht="13" x14ac:dyDescent="0.15">
      <c r="A121" s="5"/>
      <c r="B121" s="9">
        <v>22</v>
      </c>
      <c r="C121" s="8" t="s">
        <v>43</v>
      </c>
      <c r="D121" s="8" t="s">
        <v>153</v>
      </c>
      <c r="F121" s="8"/>
      <c r="G121" s="5"/>
      <c r="H121" s="5"/>
      <c r="I121" s="5"/>
      <c r="J121" s="5"/>
      <c r="K121" s="5"/>
      <c r="L121" s="5"/>
      <c r="M121" s="5"/>
      <c r="N121" s="8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3" x14ac:dyDescent="0.15">
      <c r="A122" s="5"/>
      <c r="B122" s="7">
        <v>22</v>
      </c>
      <c r="C122" s="5" t="s">
        <v>43</v>
      </c>
      <c r="D122" s="5" t="s">
        <v>154</v>
      </c>
      <c r="F122" s="8"/>
      <c r="G122" s="8"/>
      <c r="H122" s="5"/>
      <c r="I122" s="5"/>
      <c r="J122" s="8"/>
      <c r="K122" s="5"/>
      <c r="L122" s="5"/>
      <c r="M122" s="5"/>
      <c r="N122" s="8"/>
      <c r="O122" s="5"/>
      <c r="P122" s="8"/>
      <c r="Q122" s="5"/>
      <c r="R122" s="8"/>
      <c r="S122" s="5"/>
      <c r="T122" s="5"/>
      <c r="U122" s="5"/>
      <c r="V122" s="5"/>
      <c r="W122" s="8">
        <v>28</v>
      </c>
      <c r="X122" s="8">
        <v>38</v>
      </c>
      <c r="Y122" s="8"/>
      <c r="Z122" s="8"/>
      <c r="AA122" s="8"/>
      <c r="AB122" s="8">
        <v>23</v>
      </c>
      <c r="AC122" s="8"/>
      <c r="AD122" s="5"/>
      <c r="AE122" s="8"/>
      <c r="AF122" s="8"/>
      <c r="AG122" s="5"/>
      <c r="AH122" s="8">
        <v>28</v>
      </c>
      <c r="AI122" s="5"/>
      <c r="AJ122" s="5"/>
      <c r="AK122" s="5"/>
      <c r="AL122" s="8"/>
      <c r="AM122" s="5"/>
      <c r="AN122" s="5"/>
      <c r="AO122" s="5"/>
      <c r="AP122" s="5"/>
      <c r="AQ122" s="8"/>
      <c r="AR122" s="5"/>
      <c r="AS122" s="5"/>
    </row>
    <row r="123" spans="1:45" ht="13" x14ac:dyDescent="0.15">
      <c r="A123" s="5"/>
      <c r="B123" s="9">
        <v>22</v>
      </c>
      <c r="C123" s="5" t="s">
        <v>43</v>
      </c>
      <c r="D123" s="5" t="s">
        <v>155</v>
      </c>
      <c r="F123" s="5"/>
      <c r="G123" s="8"/>
      <c r="H123" s="5"/>
      <c r="I123" s="5"/>
      <c r="J123" s="8"/>
      <c r="K123" s="5"/>
      <c r="L123" s="5"/>
      <c r="M123" s="5"/>
      <c r="N123" s="8"/>
      <c r="O123" s="5"/>
      <c r="P123" s="5"/>
      <c r="Q123" s="5"/>
      <c r="R123" s="5"/>
      <c r="S123" s="5"/>
      <c r="T123" s="8">
        <v>28</v>
      </c>
      <c r="U123" s="5"/>
      <c r="V123" s="5"/>
      <c r="W123" s="8">
        <v>28</v>
      </c>
      <c r="X123" s="5"/>
      <c r="Y123" s="5"/>
      <c r="Z123" s="8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8"/>
      <c r="AP123" s="5"/>
      <c r="AQ123" s="8"/>
      <c r="AR123" s="5"/>
      <c r="AS123" s="5"/>
    </row>
    <row r="124" spans="1:45" ht="13" x14ac:dyDescent="0.15">
      <c r="A124" s="5"/>
      <c r="B124" s="7">
        <v>22</v>
      </c>
      <c r="C124" s="5" t="s">
        <v>43</v>
      </c>
      <c r="D124" s="5" t="s">
        <v>156</v>
      </c>
      <c r="F124" s="5"/>
      <c r="G124" s="5"/>
      <c r="H124" s="5"/>
      <c r="I124" s="5"/>
      <c r="J124" s="5"/>
      <c r="K124" s="5"/>
      <c r="L124" s="5"/>
      <c r="M124" s="8"/>
      <c r="N124" s="5"/>
      <c r="O124" s="5"/>
      <c r="P124" s="8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ht="13" x14ac:dyDescent="0.15">
      <c r="A125" s="5"/>
      <c r="B125" s="9">
        <v>22</v>
      </c>
      <c r="C125" s="5" t="s">
        <v>47</v>
      </c>
      <c r="D125" s="5" t="s">
        <v>157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3" x14ac:dyDescent="0.15">
      <c r="A126" s="5"/>
      <c r="B126" s="7">
        <v>22</v>
      </c>
      <c r="C126" s="5" t="s">
        <v>47</v>
      </c>
      <c r="D126" s="5" t="s">
        <v>158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ht="13" x14ac:dyDescent="0.15">
      <c r="A127" s="5"/>
      <c r="B127" s="9">
        <v>22</v>
      </c>
      <c r="C127" s="5" t="s">
        <v>50</v>
      </c>
      <c r="D127" s="5" t="s">
        <v>159</v>
      </c>
      <c r="F127" s="5"/>
      <c r="G127" s="5"/>
      <c r="H127" s="5"/>
      <c r="I127" s="5"/>
      <c r="J127" s="5"/>
      <c r="K127" s="5"/>
      <c r="L127" s="5"/>
      <c r="M127" s="5"/>
      <c r="N127" s="8"/>
      <c r="O127" s="5"/>
      <c r="P127" s="5"/>
      <c r="Q127" s="5"/>
      <c r="R127" s="5"/>
      <c r="S127" s="8"/>
      <c r="T127" s="5"/>
      <c r="U127" s="5"/>
      <c r="V127" s="5"/>
      <c r="W127" s="5"/>
      <c r="X127" s="5"/>
      <c r="Y127" s="5"/>
      <c r="Z127" s="5"/>
      <c r="AA127" s="5"/>
      <c r="AB127" s="5"/>
      <c r="AC127" s="8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8"/>
      <c r="AR127" s="5"/>
      <c r="AS127" s="5"/>
    </row>
    <row r="128" spans="1:45" ht="13" x14ac:dyDescent="0.15">
      <c r="A128" s="5"/>
      <c r="B128" s="7">
        <v>22</v>
      </c>
      <c r="C128" s="5" t="s">
        <v>50</v>
      </c>
      <c r="D128" s="5" t="s">
        <v>160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/>
      <c r="AC128" s="8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8"/>
      <c r="AR128" s="5"/>
      <c r="AS128" s="5"/>
    </row>
    <row r="129" spans="1:45" ht="13" x14ac:dyDescent="0.15">
      <c r="A129" s="5"/>
      <c r="B129" s="9">
        <v>22</v>
      </c>
      <c r="C129" s="5" t="s">
        <v>50</v>
      </c>
      <c r="D129" s="5" t="s">
        <v>161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8"/>
      <c r="AR129" s="5"/>
      <c r="AS129" s="5"/>
    </row>
    <row r="130" spans="1:45" ht="13" x14ac:dyDescent="0.15">
      <c r="A130" s="5"/>
      <c r="B130" s="7">
        <v>22</v>
      </c>
      <c r="C130" s="5" t="s">
        <v>54</v>
      </c>
      <c r="D130" s="5" t="s">
        <v>162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/>
      <c r="AI130" s="5"/>
      <c r="AJ130" s="5"/>
      <c r="AK130" s="5"/>
      <c r="AL130" s="5"/>
      <c r="AM130" s="5"/>
      <c r="AN130" s="5"/>
      <c r="AO130" s="5"/>
      <c r="AP130" s="5"/>
      <c r="AQ130" s="5"/>
      <c r="AR130" s="8"/>
      <c r="AS130" s="5"/>
    </row>
    <row r="131" spans="1:45" ht="13" x14ac:dyDescent="0.15">
      <c r="A131" s="5"/>
      <c r="B131" s="9">
        <v>22</v>
      </c>
      <c r="C131" s="5" t="s">
        <v>54</v>
      </c>
      <c r="D131" s="5" t="s">
        <v>163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ht="13" x14ac:dyDescent="0.15">
      <c r="A132" s="5"/>
      <c r="B132" s="7">
        <v>22</v>
      </c>
      <c r="C132" s="5" t="s">
        <v>54</v>
      </c>
      <c r="D132" s="5" t="s">
        <v>164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3" x14ac:dyDescent="0.15">
      <c r="A133" s="5"/>
      <c r="B133" s="9">
        <v>22</v>
      </c>
      <c r="C133" s="5" t="s">
        <v>54</v>
      </c>
      <c r="D133" s="5" t="s">
        <v>165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13" x14ac:dyDescent="0.15">
      <c r="A134" s="5"/>
      <c r="B134" s="7">
        <v>22</v>
      </c>
      <c r="C134" s="5" t="s">
        <v>57</v>
      </c>
      <c r="D134" s="5" t="s">
        <v>166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8"/>
      <c r="AH134" s="5"/>
      <c r="AI134" s="5"/>
      <c r="AJ134" s="5"/>
      <c r="AK134" s="5"/>
      <c r="AL134" s="5"/>
      <c r="AM134" s="5"/>
      <c r="AN134" s="5"/>
      <c r="AO134" s="8"/>
      <c r="AP134" s="5"/>
      <c r="AQ134" s="5"/>
      <c r="AR134" s="5"/>
      <c r="AS134" s="5"/>
    </row>
    <row r="135" spans="1:45" ht="13" x14ac:dyDescent="0.15">
      <c r="A135" s="5"/>
      <c r="B135" s="9">
        <v>22</v>
      </c>
      <c r="C135" s="5" t="s">
        <v>57</v>
      </c>
      <c r="D135" s="5" t="s">
        <v>167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8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8"/>
      <c r="AC135" s="5"/>
      <c r="AD135" s="5"/>
      <c r="AE135" s="8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3" x14ac:dyDescent="0.15">
      <c r="A136" s="5"/>
      <c r="B136" s="7">
        <v>22</v>
      </c>
      <c r="C136" s="5" t="s">
        <v>60</v>
      </c>
      <c r="D136" s="5" t="s">
        <v>168</v>
      </c>
      <c r="F136" s="5"/>
      <c r="G136" s="5"/>
      <c r="H136" s="5"/>
      <c r="I136" s="5"/>
      <c r="J136" s="8"/>
      <c r="K136" s="5"/>
      <c r="L136" s="5"/>
      <c r="M136" s="8"/>
      <c r="N136" s="5"/>
      <c r="O136" s="5"/>
      <c r="P136" s="5"/>
      <c r="Q136" s="5"/>
      <c r="R136" s="5"/>
      <c r="S136" s="8"/>
      <c r="T136" s="5"/>
      <c r="U136" s="5"/>
      <c r="V136" s="5"/>
      <c r="W136" s="5"/>
      <c r="X136" s="5"/>
      <c r="Y136" s="5"/>
      <c r="Z136" s="8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8"/>
      <c r="AN136" s="5"/>
      <c r="AO136" s="5"/>
      <c r="AP136" s="5"/>
      <c r="AQ136" s="8"/>
      <c r="AR136" s="8"/>
      <c r="AS136" s="5"/>
    </row>
    <row r="137" spans="1:45" ht="13" x14ac:dyDescent="0.15">
      <c r="A137" s="5"/>
      <c r="B137" s="9">
        <v>22</v>
      </c>
      <c r="C137" s="5" t="s">
        <v>60</v>
      </c>
      <c r="D137" s="5" t="s">
        <v>169</v>
      </c>
      <c r="F137" s="8"/>
      <c r="G137" s="5"/>
      <c r="H137" s="5"/>
      <c r="I137" s="5"/>
      <c r="J137" s="5"/>
      <c r="K137" s="5"/>
      <c r="L137" s="5"/>
      <c r="M137" s="8"/>
      <c r="N137" s="8"/>
      <c r="O137" s="5"/>
      <c r="P137" s="5"/>
      <c r="Q137" s="8"/>
      <c r="R137" s="5"/>
      <c r="S137" s="8"/>
      <c r="T137" s="5"/>
      <c r="U137" s="5"/>
      <c r="V137" s="5"/>
      <c r="W137" s="5"/>
      <c r="X137" s="5"/>
      <c r="Y137" s="5"/>
      <c r="Z137" s="8"/>
      <c r="AA137" s="5"/>
      <c r="AB137" s="5"/>
      <c r="AC137" s="8"/>
      <c r="AD137" s="5"/>
      <c r="AE137" s="5"/>
      <c r="AF137" s="5"/>
      <c r="AG137" s="5"/>
      <c r="AH137" s="5"/>
      <c r="AI137" s="5"/>
      <c r="AJ137" s="5"/>
      <c r="AK137" s="5"/>
      <c r="AL137" s="5"/>
      <c r="AM137" s="8"/>
      <c r="AN137" s="5"/>
      <c r="AO137" s="5"/>
      <c r="AP137" s="5"/>
      <c r="AQ137" s="8"/>
      <c r="AR137" s="8"/>
      <c r="AS137" s="5"/>
    </row>
    <row r="138" spans="1:45" ht="13" x14ac:dyDescent="0.15">
      <c r="A138" s="5"/>
      <c r="B138" s="7">
        <v>22</v>
      </c>
      <c r="C138" s="5" t="s">
        <v>60</v>
      </c>
      <c r="D138" s="8" t="s">
        <v>170</v>
      </c>
      <c r="F138" s="8"/>
      <c r="G138" s="5"/>
      <c r="H138" s="5"/>
      <c r="I138" s="5"/>
      <c r="J138" s="5"/>
      <c r="K138" s="5"/>
      <c r="L138" s="5"/>
      <c r="M138" s="5"/>
      <c r="N138" s="8"/>
      <c r="O138" s="5"/>
      <c r="P138" s="5"/>
      <c r="Q138" s="5"/>
      <c r="R138" s="8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8"/>
      <c r="AD138" s="5"/>
      <c r="AE138" s="5"/>
      <c r="AF138" s="5"/>
      <c r="AG138" s="5"/>
      <c r="AH138" s="5"/>
      <c r="AI138" s="5"/>
      <c r="AJ138" s="5"/>
      <c r="AK138" s="8"/>
      <c r="AL138" s="5"/>
      <c r="AM138" s="5"/>
      <c r="AN138" s="5"/>
      <c r="AO138" s="5"/>
      <c r="AP138" s="5"/>
      <c r="AQ138" s="8"/>
      <c r="AR138" s="5"/>
      <c r="AS138" s="5"/>
    </row>
    <row r="139" spans="1:45" ht="13" x14ac:dyDescent="0.15">
      <c r="A139" s="1"/>
      <c r="B139" s="7"/>
      <c r="C139" s="5"/>
      <c r="D139" s="5"/>
      <c r="F139" s="5"/>
      <c r="G139" s="5"/>
      <c r="H139" s="5"/>
      <c r="I139" s="5"/>
      <c r="J139" s="8"/>
      <c r="K139" s="8"/>
      <c r="L139" s="5"/>
      <c r="M139" s="8"/>
      <c r="N139" s="8"/>
      <c r="O139" s="8"/>
      <c r="P139" s="5"/>
      <c r="Q139" s="8"/>
      <c r="R139" s="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" x14ac:dyDescent="0.15">
      <c r="A140" s="1"/>
      <c r="B140" s="7"/>
      <c r="C140" s="5"/>
      <c r="D140" s="5"/>
      <c r="F140" s="5"/>
      <c r="G140" s="5"/>
      <c r="H140" s="5"/>
      <c r="I140" s="5"/>
      <c r="J140" s="8"/>
      <c r="K140" s="8"/>
      <c r="L140" s="5"/>
      <c r="M140" s="8"/>
      <c r="N140" s="8"/>
      <c r="O140" s="8"/>
      <c r="P140" s="5"/>
      <c r="Q140" s="8"/>
      <c r="R140" s="8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" x14ac:dyDescent="0.15">
      <c r="A141" s="1" t="s">
        <v>171</v>
      </c>
      <c r="B141" s="7">
        <v>23</v>
      </c>
      <c r="C141" s="5" t="s">
        <v>43</v>
      </c>
      <c r="D141" s="5" t="s">
        <v>172</v>
      </c>
      <c r="F141" s="5"/>
      <c r="G141" s="5"/>
      <c r="H141" s="5"/>
      <c r="I141" s="5"/>
      <c r="J141" s="8"/>
      <c r="K141" s="8">
        <v>38</v>
      </c>
      <c r="L141" s="5"/>
      <c r="M141" s="8"/>
      <c r="N141" s="8"/>
      <c r="O141" s="8">
        <v>6</v>
      </c>
      <c r="P141" s="5"/>
      <c r="Q141" s="8"/>
      <c r="R141" s="8"/>
      <c r="S141" s="5"/>
      <c r="T141" s="5"/>
      <c r="U141" s="5"/>
      <c r="V141" s="5"/>
      <c r="W141" s="5"/>
      <c r="X141" s="5"/>
      <c r="Y141" s="8">
        <v>28</v>
      </c>
      <c r="Z141" s="5"/>
      <c r="AA141" s="5"/>
      <c r="AB141" s="8">
        <v>17</v>
      </c>
      <c r="AC141" s="5"/>
      <c r="AD141" s="5"/>
      <c r="AE141" s="8">
        <v>34</v>
      </c>
      <c r="AF141" s="8"/>
      <c r="AG141" s="8">
        <v>28</v>
      </c>
      <c r="AH141" s="8">
        <v>34</v>
      </c>
      <c r="AI141" s="8">
        <v>17</v>
      </c>
      <c r="AJ141" s="5"/>
      <c r="AK141" s="8"/>
      <c r="AL141" s="5"/>
      <c r="AM141" s="8"/>
      <c r="AN141" s="5"/>
      <c r="AO141" s="5"/>
      <c r="AP141" s="5"/>
      <c r="AQ141" s="5"/>
      <c r="AR141" s="5"/>
      <c r="AS141" s="5"/>
    </row>
    <row r="142" spans="1:45" ht="13" x14ac:dyDescent="0.15">
      <c r="B142" s="9"/>
      <c r="C142" s="5"/>
      <c r="D142" s="5"/>
      <c r="F142" s="5"/>
      <c r="G142" s="5"/>
      <c r="H142" s="5"/>
      <c r="I142" s="5"/>
      <c r="J142" s="8"/>
      <c r="K142" s="5"/>
      <c r="L142" s="5"/>
      <c r="M142" s="8"/>
      <c r="N142" s="5"/>
      <c r="O142" s="8">
        <v>22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8"/>
      <c r="AC142" s="5"/>
      <c r="AD142" s="5"/>
      <c r="AE142" s="5"/>
      <c r="AF142" s="5"/>
      <c r="AG142" s="8">
        <v>38</v>
      </c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" x14ac:dyDescent="0.15">
      <c r="B143" s="9">
        <v>23</v>
      </c>
      <c r="C143" s="5" t="s">
        <v>43</v>
      </c>
      <c r="D143" s="5" t="s">
        <v>173</v>
      </c>
      <c r="F143" s="5"/>
      <c r="G143" s="5"/>
      <c r="H143" s="5"/>
      <c r="I143" s="5"/>
      <c r="J143" s="8"/>
      <c r="K143" s="5"/>
      <c r="L143" s="5"/>
      <c r="M143" s="8"/>
      <c r="N143" s="5"/>
      <c r="O143" s="5"/>
      <c r="P143" s="5"/>
      <c r="Q143" s="5"/>
      <c r="R143" s="8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8"/>
      <c r="AN143" s="5"/>
      <c r="AO143" s="5"/>
      <c r="AP143" s="5"/>
      <c r="AQ143" s="5"/>
      <c r="AR143" s="5"/>
      <c r="AS143" s="5"/>
    </row>
    <row r="144" spans="1:45" ht="13" x14ac:dyDescent="0.15">
      <c r="A144" s="5"/>
      <c r="B144" s="7">
        <v>23</v>
      </c>
      <c r="C144" s="5" t="s">
        <v>43</v>
      </c>
      <c r="D144" s="5" t="s">
        <v>174</v>
      </c>
      <c r="F144" s="5"/>
      <c r="G144" s="5"/>
      <c r="H144" s="5"/>
      <c r="I144" s="5"/>
      <c r="J144" s="8"/>
      <c r="K144" s="5"/>
      <c r="L144" s="5"/>
      <c r="M144" s="8"/>
      <c r="N144" s="5"/>
      <c r="O144" s="5"/>
      <c r="P144" s="5"/>
      <c r="Q144" s="5"/>
      <c r="R144" s="8"/>
      <c r="S144" s="5"/>
      <c r="T144" s="5"/>
      <c r="U144" s="5"/>
      <c r="V144" s="5"/>
      <c r="W144" s="5"/>
      <c r="X144" s="8">
        <v>17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8"/>
      <c r="AL144" s="5"/>
      <c r="AM144" s="8"/>
      <c r="AN144" s="5"/>
      <c r="AO144" s="5"/>
      <c r="AP144" s="5"/>
      <c r="AQ144" s="5"/>
      <c r="AR144" s="5"/>
      <c r="AS144" s="5"/>
    </row>
    <row r="145" spans="1:45" ht="13" x14ac:dyDescent="0.15">
      <c r="A145" s="5"/>
      <c r="B145" s="9">
        <v>23</v>
      </c>
      <c r="C145" s="5" t="s">
        <v>43</v>
      </c>
      <c r="D145" s="5" t="s">
        <v>175</v>
      </c>
      <c r="F145" s="5"/>
      <c r="G145" s="5"/>
      <c r="H145" s="5"/>
      <c r="I145" s="5"/>
      <c r="J145" s="5"/>
      <c r="K145" s="8">
        <v>38</v>
      </c>
      <c r="L145" s="5"/>
      <c r="M145" s="5"/>
      <c r="N145" s="8"/>
      <c r="O145" s="8">
        <v>6</v>
      </c>
      <c r="P145" s="5"/>
      <c r="Q145" s="8"/>
      <c r="R145" s="5"/>
      <c r="S145" s="5"/>
      <c r="T145" s="5"/>
      <c r="U145" s="5"/>
      <c r="V145" s="5"/>
      <c r="W145" s="5"/>
      <c r="X145" s="5"/>
      <c r="Y145" s="5"/>
      <c r="Z145" s="8"/>
      <c r="AA145" s="5"/>
      <c r="AB145" s="8"/>
      <c r="AC145" s="5"/>
      <c r="AD145" s="5"/>
      <c r="AE145" s="5"/>
      <c r="AF145" s="5"/>
      <c r="AG145" s="8">
        <v>17</v>
      </c>
      <c r="AH145" s="5"/>
      <c r="AI145" s="8">
        <v>17</v>
      </c>
      <c r="AJ145" s="5"/>
      <c r="AK145" s="8"/>
      <c r="AL145" s="5"/>
      <c r="AM145" s="5"/>
      <c r="AN145" s="5"/>
      <c r="AO145" s="8">
        <v>6</v>
      </c>
      <c r="AP145" s="5"/>
      <c r="AQ145" s="5"/>
      <c r="AR145" s="5"/>
      <c r="AS145" s="5"/>
    </row>
    <row r="146" spans="1:45" ht="13" x14ac:dyDescent="0.15">
      <c r="A146" s="5"/>
      <c r="B146" s="7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8">
        <v>34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8">
        <v>38</v>
      </c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" x14ac:dyDescent="0.15">
      <c r="A147" s="5"/>
      <c r="B147" s="7">
        <v>23</v>
      </c>
      <c r="C147" s="5" t="s">
        <v>43</v>
      </c>
      <c r="D147" s="5" t="s">
        <v>176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13" x14ac:dyDescent="0.15">
      <c r="A148" s="5"/>
      <c r="B148" s="9">
        <v>23</v>
      </c>
      <c r="C148" s="5" t="s">
        <v>43</v>
      </c>
      <c r="D148" s="5" t="s">
        <v>177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>
        <v>34</v>
      </c>
      <c r="AI148" s="5"/>
      <c r="AJ148" s="5"/>
      <c r="AK148" s="8"/>
      <c r="AL148" s="5"/>
      <c r="AM148" s="5"/>
      <c r="AN148" s="5"/>
      <c r="AO148" s="5"/>
      <c r="AP148" s="5"/>
      <c r="AQ148" s="5"/>
      <c r="AR148" s="5"/>
      <c r="AS148" s="5"/>
    </row>
    <row r="149" spans="1:45" ht="13" x14ac:dyDescent="0.15">
      <c r="A149" s="5"/>
      <c r="B149" s="7">
        <v>23</v>
      </c>
      <c r="C149" s="5" t="s">
        <v>47</v>
      </c>
      <c r="D149" s="5" t="s">
        <v>178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>
        <v>28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ht="13" x14ac:dyDescent="0.15">
      <c r="A150" s="5"/>
      <c r="B150" s="9">
        <v>23</v>
      </c>
      <c r="C150" s="5" t="s">
        <v>50</v>
      </c>
      <c r="D150" s="5" t="s">
        <v>179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8">
        <v>22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ht="13" x14ac:dyDescent="0.15">
      <c r="A151" s="5"/>
      <c r="B151" s="7">
        <v>23</v>
      </c>
      <c r="C151" s="5" t="s">
        <v>50</v>
      </c>
      <c r="D151" s="5" t="s">
        <v>180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ht="13" x14ac:dyDescent="0.15">
      <c r="A152" s="5"/>
      <c r="B152" s="9">
        <v>23</v>
      </c>
      <c r="C152" s="5" t="s">
        <v>54</v>
      </c>
      <c r="D152" s="5" t="s">
        <v>50</v>
      </c>
      <c r="F152" s="5"/>
      <c r="G152" s="5"/>
      <c r="H152" s="5"/>
      <c r="I152" s="5"/>
      <c r="J152" s="5"/>
      <c r="K152" s="8"/>
      <c r="L152" s="5"/>
      <c r="M152" s="8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8"/>
      <c r="AN152" s="5"/>
      <c r="AO152" s="5"/>
      <c r="AP152" s="5"/>
      <c r="AQ152" s="5"/>
      <c r="AR152" s="5"/>
      <c r="AS152" s="5"/>
    </row>
    <row r="153" spans="1:45" ht="13" x14ac:dyDescent="0.15">
      <c r="A153" s="5"/>
      <c r="B153" s="7">
        <v>23</v>
      </c>
      <c r="C153" s="5" t="s">
        <v>54</v>
      </c>
      <c r="D153" s="5" t="s">
        <v>181</v>
      </c>
      <c r="F153" s="5"/>
      <c r="G153" s="5"/>
      <c r="H153" s="5"/>
      <c r="I153" s="5"/>
      <c r="J153" s="5"/>
      <c r="K153" s="8"/>
      <c r="L153" s="5"/>
      <c r="M153" s="8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8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3" x14ac:dyDescent="0.15">
      <c r="A154" s="5"/>
      <c r="B154" s="9">
        <v>23</v>
      </c>
      <c r="C154" s="5" t="s">
        <v>57</v>
      </c>
      <c r="D154" s="5" t="s">
        <v>182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8"/>
      <c r="AH154" s="5"/>
      <c r="AI154" s="5"/>
      <c r="AJ154" s="5"/>
      <c r="AK154" s="8"/>
      <c r="AL154" s="5"/>
      <c r="AM154" s="5"/>
      <c r="AN154" s="5"/>
      <c r="AO154" s="5"/>
      <c r="AP154" s="5"/>
      <c r="AQ154" s="5"/>
      <c r="AR154" s="5"/>
      <c r="AS154" s="5"/>
    </row>
    <row r="155" spans="1:45" ht="13" x14ac:dyDescent="0.15">
      <c r="A155" s="5"/>
      <c r="B155" s="7">
        <v>23</v>
      </c>
      <c r="C155" s="5" t="s">
        <v>57</v>
      </c>
      <c r="D155" s="5" t="s">
        <v>183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8"/>
      <c r="AL155" s="5"/>
      <c r="AM155" s="5"/>
      <c r="AN155" s="5"/>
      <c r="AO155" s="5"/>
      <c r="AP155" s="5"/>
      <c r="AQ155" s="5"/>
      <c r="AR155" s="5"/>
      <c r="AS155" s="5"/>
    </row>
    <row r="156" spans="1:45" ht="13" x14ac:dyDescent="0.15">
      <c r="A156" s="5"/>
      <c r="B156" s="9">
        <v>23</v>
      </c>
      <c r="C156" s="5" t="s">
        <v>57</v>
      </c>
      <c r="D156" s="5" t="s">
        <v>184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3" x14ac:dyDescent="0.15">
      <c r="A157" s="5"/>
      <c r="B157" s="7">
        <v>23</v>
      </c>
      <c r="C157" s="5" t="s">
        <v>60</v>
      </c>
      <c r="D157" s="5" t="s">
        <v>185</v>
      </c>
      <c r="F157" s="5"/>
      <c r="G157" s="5"/>
      <c r="H157" s="5"/>
      <c r="I157" s="5"/>
      <c r="J157" s="5"/>
      <c r="K157" s="5"/>
      <c r="L157" s="5"/>
      <c r="M157" s="8"/>
      <c r="N157" s="8"/>
      <c r="O157" s="5"/>
      <c r="P157" s="5"/>
      <c r="Q157" s="5"/>
      <c r="R157" s="8"/>
      <c r="S157" s="5"/>
      <c r="T157" s="5"/>
      <c r="U157" s="5"/>
      <c r="V157" s="5"/>
      <c r="W157" s="5"/>
      <c r="X157" s="8"/>
      <c r="Y157" s="5"/>
      <c r="Z157" s="5"/>
      <c r="AA157" s="5"/>
      <c r="AB157" s="5"/>
      <c r="AC157" s="5"/>
      <c r="AD157" s="5"/>
      <c r="AE157" s="5"/>
      <c r="AF157" s="5"/>
      <c r="AG157" s="8"/>
      <c r="AH157" s="8"/>
      <c r="AI157" s="5"/>
      <c r="AJ157" s="5"/>
      <c r="AK157" s="5"/>
      <c r="AL157" s="8"/>
      <c r="AM157" s="8"/>
      <c r="AN157" s="5"/>
      <c r="AO157" s="5"/>
      <c r="AP157" s="5"/>
      <c r="AQ157" s="5"/>
      <c r="AR157" s="5"/>
      <c r="AS157" s="5"/>
    </row>
    <row r="158" spans="1:45" ht="13" x14ac:dyDescent="0.15">
      <c r="A158" s="5"/>
      <c r="B158" s="9">
        <v>23</v>
      </c>
      <c r="C158" s="5" t="s">
        <v>60</v>
      </c>
      <c r="D158" s="5" t="s">
        <v>186</v>
      </c>
      <c r="F158" s="5"/>
      <c r="G158" s="5"/>
      <c r="H158" s="5"/>
      <c r="I158" s="5"/>
      <c r="J158" s="8"/>
      <c r="K158" s="5"/>
      <c r="L158" s="5"/>
      <c r="M158" s="5"/>
      <c r="N158" s="5"/>
      <c r="O158" s="5"/>
      <c r="P158" s="5"/>
      <c r="Q158" s="5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3" x14ac:dyDescent="0.15">
      <c r="A159" s="5"/>
      <c r="B159" s="7">
        <v>23</v>
      </c>
      <c r="C159" s="5" t="s">
        <v>60</v>
      </c>
      <c r="D159" s="5" t="s">
        <v>187</v>
      </c>
      <c r="F159" s="5"/>
      <c r="G159" s="5"/>
      <c r="H159" s="5"/>
      <c r="I159" s="5"/>
      <c r="J159" s="8"/>
      <c r="K159" s="5"/>
      <c r="L159" s="5"/>
      <c r="M159" s="8"/>
      <c r="N159" s="8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8"/>
      <c r="AN159" s="5"/>
      <c r="AO159" s="5"/>
      <c r="AP159" s="5"/>
      <c r="AQ159" s="5"/>
      <c r="AR159" s="5"/>
      <c r="AS159" s="5"/>
    </row>
    <row r="160" spans="1:45" ht="13" x14ac:dyDescent="0.15">
      <c r="A160" s="5"/>
      <c r="B160" s="9">
        <v>23</v>
      </c>
      <c r="C160" s="5" t="s">
        <v>60</v>
      </c>
      <c r="D160" s="5" t="s">
        <v>188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8"/>
      <c r="AN160" s="5"/>
      <c r="AO160" s="5"/>
      <c r="AP160" s="5"/>
      <c r="AQ160" s="5"/>
      <c r="AR160" s="5"/>
      <c r="AS160" s="5"/>
    </row>
    <row r="161" spans="1:45" ht="13" x14ac:dyDescent="0.15">
      <c r="A161" s="1"/>
      <c r="B161" s="7"/>
      <c r="C161" s="5"/>
      <c r="D161" s="8"/>
      <c r="F161" s="8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  <c r="V161" s="8"/>
      <c r="W161" s="8"/>
      <c r="X161" s="8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3" x14ac:dyDescent="0.15">
      <c r="A162" s="1"/>
      <c r="B162" s="7"/>
      <c r="C162" s="5"/>
      <c r="D162" s="8"/>
      <c r="F162" s="8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  <c r="V162" s="8"/>
      <c r="W162" s="8"/>
      <c r="X162" s="8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3" x14ac:dyDescent="0.15">
      <c r="A163" s="1" t="s">
        <v>189</v>
      </c>
      <c r="B163" s="7">
        <v>28</v>
      </c>
      <c r="C163" s="5" t="s">
        <v>43</v>
      </c>
      <c r="D163" s="8" t="s">
        <v>190</v>
      </c>
      <c r="F163" s="8"/>
      <c r="G163" s="5"/>
      <c r="H163" s="8"/>
      <c r="I163" s="8"/>
      <c r="J163" s="8"/>
      <c r="K163" s="8">
        <v>6</v>
      </c>
      <c r="L163" s="8"/>
      <c r="M163" s="8">
        <v>22</v>
      </c>
      <c r="N163" s="8"/>
      <c r="O163" s="8"/>
      <c r="P163" s="8"/>
      <c r="Q163" s="8"/>
      <c r="R163" s="8"/>
      <c r="S163" s="8"/>
      <c r="T163" s="5"/>
      <c r="U163" s="5"/>
      <c r="V163" s="8">
        <v>22</v>
      </c>
      <c r="W163" s="8"/>
      <c r="X163" s="8"/>
      <c r="Y163" s="8">
        <v>22</v>
      </c>
      <c r="Z163" s="8"/>
      <c r="AA163" s="5"/>
      <c r="AB163" s="8"/>
      <c r="AC163" s="5"/>
      <c r="AD163" s="8"/>
      <c r="AE163" s="8"/>
      <c r="AF163" s="8"/>
      <c r="AG163" s="8">
        <v>20</v>
      </c>
      <c r="AH163" s="8">
        <v>22</v>
      </c>
      <c r="AI163" s="8"/>
      <c r="AJ163" s="5"/>
      <c r="AK163" s="8"/>
      <c r="AL163" s="8"/>
      <c r="AM163" s="8">
        <v>20</v>
      </c>
      <c r="AN163" s="8"/>
      <c r="AO163" s="8"/>
      <c r="AP163" s="8">
        <v>22</v>
      </c>
      <c r="AQ163" s="8"/>
      <c r="AR163" s="8">
        <v>20</v>
      </c>
      <c r="AS163" s="5"/>
    </row>
    <row r="164" spans="1:45" ht="13" x14ac:dyDescent="0.15">
      <c r="B164" s="9"/>
      <c r="C164" s="5"/>
      <c r="D164" s="5"/>
      <c r="F164" s="5"/>
      <c r="G164" s="5"/>
      <c r="H164" s="8"/>
      <c r="I164" s="5"/>
      <c r="J164" s="5"/>
      <c r="K164" s="8"/>
      <c r="L164" s="5"/>
      <c r="M164" s="8"/>
      <c r="N164" s="5"/>
      <c r="O164" s="5"/>
      <c r="P164" s="5"/>
      <c r="Q164" s="5"/>
      <c r="R164" s="5"/>
      <c r="S164" s="5"/>
      <c r="T164" s="5"/>
      <c r="U164" s="5"/>
      <c r="V164" s="8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>
        <v>23</v>
      </c>
      <c r="AI164" s="5"/>
      <c r="AJ164" s="5"/>
      <c r="AK164" s="8">
        <v>34</v>
      </c>
      <c r="AL164" s="5"/>
      <c r="AM164" s="5"/>
      <c r="AN164" s="5"/>
      <c r="AO164" s="5"/>
      <c r="AP164" s="5"/>
      <c r="AQ164" s="5"/>
      <c r="AR164" s="8">
        <v>29</v>
      </c>
      <c r="AS164" s="5"/>
    </row>
    <row r="165" spans="1:45" ht="13" x14ac:dyDescent="0.15">
      <c r="B165" s="9">
        <v>28</v>
      </c>
      <c r="C165" s="5" t="s">
        <v>43</v>
      </c>
      <c r="D165" s="5" t="s">
        <v>191</v>
      </c>
      <c r="F165" s="5"/>
      <c r="G165" s="5"/>
      <c r="H165" s="8"/>
      <c r="I165" s="5"/>
      <c r="J165" s="5"/>
      <c r="K165" s="8">
        <v>6</v>
      </c>
      <c r="L165" s="8">
        <v>20</v>
      </c>
      <c r="M165" s="8"/>
      <c r="N165" s="5"/>
      <c r="O165" s="5"/>
      <c r="P165" s="5"/>
      <c r="Q165" s="8"/>
      <c r="R165" s="8"/>
      <c r="S165" s="5"/>
      <c r="T165" s="5"/>
      <c r="U165" s="8">
        <v>19</v>
      </c>
      <c r="V165" s="5"/>
      <c r="W165" s="5"/>
      <c r="X165" s="5"/>
      <c r="Y165" s="5"/>
      <c r="Z165" s="8"/>
      <c r="AA165" s="5"/>
      <c r="AB165" s="8"/>
      <c r="AC165" s="5"/>
      <c r="AD165" s="5"/>
      <c r="AE165" s="5"/>
      <c r="AF165" s="5"/>
      <c r="AG165" s="5"/>
      <c r="AH165" s="5"/>
      <c r="AI165" s="8"/>
      <c r="AJ165" s="5"/>
      <c r="AK165" s="5"/>
      <c r="AL165" s="8"/>
      <c r="AM165" s="5"/>
      <c r="AN165" s="5"/>
      <c r="AO165" s="5"/>
      <c r="AP165" s="5"/>
      <c r="AQ165" s="8"/>
      <c r="AR165" s="5"/>
      <c r="AS165" s="5"/>
    </row>
    <row r="166" spans="1:45" ht="13" x14ac:dyDescent="0.15">
      <c r="A166" s="5"/>
      <c r="B166" s="7"/>
      <c r="C166" s="5"/>
      <c r="D166" s="5"/>
      <c r="F166" s="5"/>
      <c r="G166" s="5"/>
      <c r="H166" s="5"/>
      <c r="I166" s="5"/>
      <c r="J166" s="5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" x14ac:dyDescent="0.15">
      <c r="A167" s="5"/>
      <c r="B167" s="7">
        <v>28</v>
      </c>
      <c r="C167" s="5" t="s">
        <v>43</v>
      </c>
      <c r="D167" s="5" t="s">
        <v>192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/>
      <c r="AJ167" s="5"/>
      <c r="AK167" s="5"/>
      <c r="AL167" s="5"/>
      <c r="AM167" s="5"/>
      <c r="AN167" s="5"/>
      <c r="AO167" s="5"/>
      <c r="AP167" s="5"/>
      <c r="AQ167" s="8"/>
      <c r="AR167" s="5"/>
      <c r="AS167" s="5"/>
    </row>
    <row r="168" spans="1:45" ht="13" x14ac:dyDescent="0.15">
      <c r="A168" s="5"/>
      <c r="B168" s="9">
        <v>28</v>
      </c>
      <c r="C168" s="5" t="s">
        <v>43</v>
      </c>
      <c r="D168" s="5" t="s">
        <v>193</v>
      </c>
      <c r="F168" s="5"/>
      <c r="G168" s="5"/>
      <c r="H168" s="5"/>
      <c r="I168" s="5"/>
      <c r="J168" s="5"/>
      <c r="K168" s="8"/>
      <c r="L168" s="5"/>
      <c r="M168" s="5"/>
      <c r="N168" s="5"/>
      <c r="O168" s="5"/>
      <c r="P168" s="5"/>
      <c r="Q168" s="5"/>
      <c r="R168" s="8"/>
      <c r="S168" s="5"/>
      <c r="T168" s="5"/>
      <c r="U168" s="5"/>
      <c r="V168" s="5"/>
      <c r="W168" s="5"/>
      <c r="X168" s="5"/>
      <c r="Y168" s="5"/>
      <c r="Z168" s="8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8"/>
      <c r="AR168" s="5"/>
      <c r="AS168" s="5"/>
    </row>
    <row r="169" spans="1:45" ht="13" x14ac:dyDescent="0.15">
      <c r="A169" s="5"/>
      <c r="B169" s="7">
        <v>28</v>
      </c>
      <c r="C169" s="5" t="s">
        <v>43</v>
      </c>
      <c r="D169" s="5" t="s">
        <v>194</v>
      </c>
      <c r="F169" s="8">
        <v>38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8">
        <v>22</v>
      </c>
      <c r="AP169" s="5"/>
      <c r="AQ169" s="8"/>
      <c r="AR169" s="5"/>
      <c r="AS169" s="5"/>
    </row>
    <row r="170" spans="1:45" ht="13" x14ac:dyDescent="0.15">
      <c r="A170" s="5"/>
      <c r="B170" s="9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8"/>
      <c r="O170" s="5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8">
        <v>38</v>
      </c>
      <c r="AR170" s="5"/>
      <c r="AS170" s="5"/>
    </row>
    <row r="171" spans="1:45" ht="13" x14ac:dyDescent="0.15">
      <c r="A171" s="5"/>
      <c r="B171" s="9">
        <v>28</v>
      </c>
      <c r="C171" s="5" t="s">
        <v>47</v>
      </c>
      <c r="D171" s="5" t="s">
        <v>195</v>
      </c>
      <c r="F171" s="5"/>
      <c r="G171" s="5"/>
      <c r="H171" s="5"/>
      <c r="I171" s="5"/>
      <c r="J171" s="5"/>
      <c r="K171" s="5"/>
      <c r="L171" s="5"/>
      <c r="M171" s="5"/>
      <c r="N171" s="8"/>
      <c r="O171" s="5"/>
      <c r="P171" s="8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8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3" x14ac:dyDescent="0.15">
      <c r="A172" s="5"/>
      <c r="B172" s="7">
        <v>28</v>
      </c>
      <c r="C172" s="5" t="s">
        <v>50</v>
      </c>
      <c r="D172" s="5" t="s">
        <v>196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8"/>
      <c r="AR172" s="5"/>
      <c r="AS172" s="5"/>
    </row>
    <row r="173" spans="1:45" ht="13" x14ac:dyDescent="0.15">
      <c r="A173" s="5"/>
      <c r="B173" s="9">
        <v>28</v>
      </c>
      <c r="C173" s="5" t="s">
        <v>50</v>
      </c>
      <c r="D173" s="8" t="s">
        <v>197</v>
      </c>
      <c r="F173" s="5"/>
      <c r="G173" s="5"/>
      <c r="H173" s="5"/>
      <c r="I173" s="5"/>
      <c r="J173" s="5"/>
      <c r="K173" s="5"/>
      <c r="L173" s="5"/>
      <c r="M173" s="5"/>
      <c r="N173" s="5"/>
      <c r="O173" s="8"/>
      <c r="P173" s="5"/>
      <c r="Q173" s="5"/>
      <c r="R173" s="5"/>
      <c r="S173" s="5"/>
      <c r="T173" s="5"/>
      <c r="U173" s="5"/>
      <c r="V173" s="8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8"/>
      <c r="AJ173" s="5"/>
      <c r="AK173" s="5"/>
      <c r="AL173" s="5"/>
      <c r="AM173" s="5"/>
      <c r="AN173" s="5"/>
      <c r="AO173" s="5"/>
      <c r="AP173" s="5"/>
      <c r="AQ173" s="8"/>
      <c r="AR173" s="5"/>
      <c r="AS173" s="5"/>
    </row>
    <row r="174" spans="1:45" ht="13" x14ac:dyDescent="0.15">
      <c r="A174" s="5"/>
      <c r="B174" s="7">
        <v>28</v>
      </c>
      <c r="C174" s="5" t="s">
        <v>54</v>
      </c>
      <c r="D174" s="5" t="s">
        <v>198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8"/>
      <c r="AH174" s="8"/>
      <c r="AI174" s="5"/>
      <c r="AJ174" s="5"/>
      <c r="AK174" s="5"/>
      <c r="AL174" s="5"/>
      <c r="AM174" s="5"/>
      <c r="AN174" s="5"/>
      <c r="AO174" s="5"/>
      <c r="AP174" s="8"/>
      <c r="AQ174" s="5"/>
      <c r="AR174" s="5"/>
      <c r="AS174" s="5"/>
    </row>
    <row r="175" spans="1:45" ht="13" x14ac:dyDescent="0.15">
      <c r="A175" s="5"/>
      <c r="B175" s="9">
        <v>28</v>
      </c>
      <c r="C175" s="5" t="s">
        <v>54</v>
      </c>
      <c r="D175" s="5" t="s">
        <v>199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8"/>
      <c r="AH175" s="5"/>
      <c r="AI175" s="5"/>
      <c r="AJ175" s="5"/>
      <c r="AK175" s="5"/>
      <c r="AL175" s="8"/>
      <c r="AM175" s="5"/>
      <c r="AN175" s="5"/>
      <c r="AO175" s="5"/>
      <c r="AP175" s="8"/>
      <c r="AQ175" s="5"/>
      <c r="AR175" s="5"/>
      <c r="AS175" s="5"/>
    </row>
    <row r="176" spans="1:45" ht="13" x14ac:dyDescent="0.15">
      <c r="A176" s="5"/>
      <c r="B176" s="7">
        <v>28</v>
      </c>
      <c r="C176" s="5" t="s">
        <v>57</v>
      </c>
      <c r="D176" s="5" t="s">
        <v>200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8"/>
      <c r="AP176" s="5"/>
      <c r="AQ176" s="5"/>
      <c r="AR176" s="8"/>
      <c r="AS176" s="5"/>
    </row>
    <row r="177" spans="1:45" ht="13" x14ac:dyDescent="0.15">
      <c r="A177" s="5"/>
      <c r="B177" s="7">
        <v>28</v>
      </c>
      <c r="C177" s="5" t="s">
        <v>57</v>
      </c>
      <c r="D177" s="5" t="s">
        <v>201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8"/>
      <c r="AJ177" s="5"/>
      <c r="AK177" s="5"/>
      <c r="AL177" s="5"/>
      <c r="AM177" s="5"/>
      <c r="AN177" s="5"/>
      <c r="AO177" s="8"/>
      <c r="AP177" s="5"/>
      <c r="AQ177" s="5"/>
      <c r="AR177" s="8"/>
      <c r="AS177" s="5"/>
    </row>
    <row r="178" spans="1:45" ht="13" x14ac:dyDescent="0.15">
      <c r="A178" s="5"/>
      <c r="B178" s="9">
        <v>28</v>
      </c>
      <c r="C178" s="5" t="s">
        <v>57</v>
      </c>
      <c r="D178" s="5" t="s">
        <v>202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8"/>
      <c r="AJ178" s="5"/>
      <c r="AK178" s="5"/>
      <c r="AL178" s="5"/>
      <c r="AM178" s="5"/>
      <c r="AN178" s="5"/>
      <c r="AO178" s="8"/>
      <c r="AP178" s="5"/>
      <c r="AQ178" s="5"/>
      <c r="AR178" s="5"/>
      <c r="AS178" s="5"/>
    </row>
    <row r="179" spans="1:45" ht="13" x14ac:dyDescent="0.15">
      <c r="A179" s="5"/>
      <c r="B179" s="7">
        <v>28</v>
      </c>
      <c r="C179" s="5" t="s">
        <v>60</v>
      </c>
      <c r="D179" s="5" t="s">
        <v>203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/>
      <c r="AA179" s="5"/>
      <c r="AB179" s="5"/>
      <c r="AC179" s="5"/>
      <c r="AD179" s="8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8"/>
      <c r="AR179" s="5"/>
      <c r="AS179" s="5"/>
    </row>
    <row r="180" spans="1:45" ht="13" x14ac:dyDescent="0.15">
      <c r="A180" s="5"/>
      <c r="B180" s="9">
        <v>28</v>
      </c>
      <c r="C180" s="5" t="s">
        <v>60</v>
      </c>
      <c r="D180" s="5" t="s">
        <v>204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3" x14ac:dyDescent="0.15">
      <c r="A181" s="5"/>
      <c r="B181" s="7">
        <v>28</v>
      </c>
      <c r="C181" s="5" t="s">
        <v>60</v>
      </c>
      <c r="D181" s="5" t="s">
        <v>205</v>
      </c>
      <c r="F181" s="5"/>
      <c r="G181" s="5"/>
      <c r="H181" s="5"/>
      <c r="I181" s="8"/>
      <c r="J181" s="5"/>
      <c r="K181" s="5"/>
      <c r="L181" s="5"/>
      <c r="M181" s="5"/>
      <c r="N181" s="5"/>
      <c r="O181" s="5"/>
      <c r="P181" s="5"/>
      <c r="Q181" s="8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8"/>
      <c r="AH181" s="8"/>
      <c r="AI181" s="5"/>
      <c r="AJ181" s="5"/>
      <c r="AK181" s="8"/>
      <c r="AL181" s="5"/>
      <c r="AM181" s="5"/>
      <c r="AN181" s="5"/>
      <c r="AO181" s="8"/>
      <c r="AP181" s="5"/>
      <c r="AQ181" s="5"/>
      <c r="AR181" s="5"/>
      <c r="AS181" s="5"/>
    </row>
    <row r="182" spans="1:45" ht="13" x14ac:dyDescent="0.15">
      <c r="A182" s="1"/>
      <c r="B182" s="9">
        <v>28</v>
      </c>
      <c r="C182" s="5" t="s">
        <v>60</v>
      </c>
      <c r="D182" s="5" t="s">
        <v>206</v>
      </c>
      <c r="F182" s="5"/>
      <c r="G182" s="5"/>
      <c r="H182" s="5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8"/>
      <c r="AL182" s="5"/>
      <c r="AM182" s="5"/>
      <c r="AN182" s="5"/>
      <c r="AO182" s="5"/>
      <c r="AP182" s="5"/>
      <c r="AQ182" s="5"/>
      <c r="AR182" s="5"/>
      <c r="AS182" s="5"/>
    </row>
    <row r="183" spans="1:45" ht="13" x14ac:dyDescent="0.15">
      <c r="A183" s="1"/>
      <c r="B183" s="7"/>
      <c r="C183" s="5"/>
      <c r="D183" s="5"/>
      <c r="F183" s="8"/>
      <c r="G183" s="5"/>
      <c r="H183" s="8"/>
      <c r="I183" s="5"/>
      <c r="J183" s="8"/>
      <c r="K183" s="5"/>
      <c r="L183" s="8"/>
      <c r="M183" s="8"/>
      <c r="N183" s="5"/>
      <c r="O183" s="8"/>
      <c r="P183" s="8"/>
      <c r="Q183" s="5"/>
      <c r="R183" s="8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" x14ac:dyDescent="0.15">
      <c r="A184" s="1" t="s">
        <v>207</v>
      </c>
      <c r="B184" s="7">
        <v>29</v>
      </c>
      <c r="C184" s="5" t="s">
        <v>43</v>
      </c>
      <c r="D184" s="5" t="s">
        <v>208</v>
      </c>
      <c r="E184" s="6"/>
      <c r="F184" s="8"/>
      <c r="G184" s="5"/>
      <c r="H184" s="8"/>
      <c r="I184" s="5"/>
      <c r="J184" s="8"/>
      <c r="K184" s="5"/>
      <c r="L184" s="8">
        <v>22</v>
      </c>
      <c r="M184" s="8"/>
      <c r="N184" s="5"/>
      <c r="O184" s="8"/>
      <c r="P184" s="8"/>
      <c r="Q184" s="5"/>
      <c r="R184" s="8"/>
      <c r="S184" s="5"/>
      <c r="T184" s="5"/>
      <c r="U184" s="5"/>
      <c r="V184" s="5"/>
      <c r="W184" s="8">
        <v>17</v>
      </c>
      <c r="X184" s="5"/>
      <c r="Y184" s="8"/>
      <c r="Z184" s="8"/>
      <c r="AA184" s="5"/>
      <c r="AB184" s="8"/>
      <c r="AC184" s="5"/>
      <c r="AD184" s="5"/>
      <c r="AE184" s="5"/>
      <c r="AF184" s="8"/>
      <c r="AG184" s="8">
        <v>1</v>
      </c>
      <c r="AH184" s="5"/>
      <c r="AI184" s="8"/>
      <c r="AJ184" s="5"/>
      <c r="AK184" s="8">
        <v>22</v>
      </c>
      <c r="AL184" s="8">
        <v>17</v>
      </c>
      <c r="AM184" s="5"/>
      <c r="AN184" s="5"/>
      <c r="AO184" s="8"/>
      <c r="AP184" s="5"/>
      <c r="AQ184" s="8"/>
      <c r="AR184" s="5"/>
      <c r="AS184" s="5"/>
    </row>
    <row r="185" spans="1:45" ht="13" x14ac:dyDescent="0.15">
      <c r="B185" s="7"/>
      <c r="C185" s="5"/>
      <c r="D185" s="8"/>
      <c r="F185" s="8"/>
      <c r="G185" s="5"/>
      <c r="H185" s="5"/>
      <c r="I185" s="5"/>
      <c r="J185" s="8"/>
      <c r="K185" s="5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8"/>
      <c r="AM185" s="5"/>
      <c r="AN185" s="5"/>
      <c r="AO185" s="5"/>
      <c r="AP185" s="5"/>
      <c r="AQ185" s="5"/>
      <c r="AR185" s="5"/>
      <c r="AS185" s="5"/>
    </row>
    <row r="186" spans="1:45" ht="13" x14ac:dyDescent="0.15">
      <c r="B186" s="7">
        <v>29</v>
      </c>
      <c r="C186" s="5" t="s">
        <v>43</v>
      </c>
      <c r="D186" s="8" t="s">
        <v>209</v>
      </c>
      <c r="E186" s="6"/>
      <c r="F186" s="8"/>
      <c r="G186" s="5"/>
      <c r="H186" s="5"/>
      <c r="I186" s="5"/>
      <c r="J186" s="8"/>
      <c r="K186" s="5"/>
      <c r="L186" s="5"/>
      <c r="M186" s="5"/>
      <c r="N186" s="5"/>
      <c r="O186" s="8"/>
      <c r="P186" s="5"/>
      <c r="Q186" s="5"/>
      <c r="R186" s="5"/>
      <c r="S186" s="5"/>
      <c r="T186" s="8">
        <v>1</v>
      </c>
      <c r="U186" s="5"/>
      <c r="V186" s="5"/>
      <c r="W186" s="8">
        <v>38</v>
      </c>
      <c r="X186" s="8"/>
      <c r="Y186" s="5"/>
      <c r="Z186" s="8">
        <v>1</v>
      </c>
      <c r="AA186" s="5"/>
      <c r="AB186" s="8"/>
      <c r="AC186" s="5"/>
      <c r="AD186" s="5"/>
      <c r="AE186" s="5"/>
      <c r="AF186" s="5"/>
      <c r="AG186" s="5"/>
      <c r="AH186" s="5"/>
      <c r="AI186" s="8"/>
      <c r="AJ186" s="5"/>
      <c r="AK186" s="8">
        <v>22</v>
      </c>
      <c r="AL186" s="8"/>
      <c r="AM186" s="5"/>
      <c r="AN186" s="5"/>
      <c r="AO186" s="8"/>
      <c r="AP186" s="5"/>
      <c r="AQ186" s="8"/>
      <c r="AR186" s="5"/>
      <c r="AS186" s="5"/>
    </row>
    <row r="187" spans="1:45" ht="13" x14ac:dyDescent="0.15">
      <c r="B187" s="9"/>
      <c r="C187" s="5"/>
      <c r="D187" s="5"/>
      <c r="F187" s="5"/>
      <c r="G187" s="5"/>
      <c r="H187" s="5"/>
      <c r="I187" s="5"/>
      <c r="J187" s="8"/>
      <c r="K187" s="5"/>
      <c r="L187" s="5"/>
      <c r="M187" s="8"/>
      <c r="N187" s="5"/>
      <c r="O187" s="5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8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" x14ac:dyDescent="0.15">
      <c r="A188" s="5"/>
      <c r="B188" s="9">
        <v>29</v>
      </c>
      <c r="C188" s="5" t="s">
        <v>43</v>
      </c>
      <c r="D188" s="5" t="s">
        <v>210</v>
      </c>
      <c r="F188" s="5"/>
      <c r="G188" s="5"/>
      <c r="H188" s="5"/>
      <c r="I188" s="5"/>
      <c r="J188" s="8"/>
      <c r="K188" s="5"/>
      <c r="L188" s="5"/>
      <c r="M188" s="8"/>
      <c r="N188" s="5"/>
      <c r="O188" s="5"/>
      <c r="P188" s="8"/>
      <c r="Q188" s="5"/>
      <c r="R188" s="5"/>
      <c r="S188" s="5"/>
      <c r="T188" s="5"/>
      <c r="U188" s="5"/>
      <c r="V188" s="5"/>
      <c r="W188" s="5"/>
      <c r="X188" s="5"/>
      <c r="Y188" s="5"/>
      <c r="Z188" s="8"/>
      <c r="AA188" s="5"/>
      <c r="AB188" s="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8"/>
      <c r="AR188" s="5"/>
      <c r="AS188" s="5"/>
    </row>
    <row r="189" spans="1:45" ht="13" x14ac:dyDescent="0.15">
      <c r="A189" s="5"/>
      <c r="B189" s="7">
        <v>29</v>
      </c>
      <c r="C189" s="5" t="s">
        <v>43</v>
      </c>
      <c r="D189" s="5" t="s">
        <v>211</v>
      </c>
      <c r="F189" s="5"/>
      <c r="G189" s="5"/>
      <c r="H189" s="5"/>
      <c r="I189" s="5"/>
      <c r="J189" s="5"/>
      <c r="K189" s="5"/>
      <c r="L189" s="5"/>
      <c r="M189" s="5"/>
      <c r="N189" s="8"/>
      <c r="O189" s="8"/>
      <c r="P189" s="5"/>
      <c r="Q189" s="5"/>
      <c r="R189" s="8"/>
      <c r="S189" s="5"/>
      <c r="T189" s="5"/>
      <c r="U189" s="5"/>
      <c r="V189" s="5"/>
      <c r="W189" s="8">
        <v>2</v>
      </c>
      <c r="X189" s="5"/>
      <c r="Y189" s="8"/>
      <c r="Z189" s="5"/>
      <c r="AA189" s="5"/>
      <c r="AB189" s="8"/>
      <c r="AC189" s="5"/>
      <c r="AD189" s="5"/>
      <c r="AE189" s="5"/>
      <c r="AF189" s="5"/>
      <c r="AG189" s="5"/>
      <c r="AH189" s="5"/>
      <c r="AI189" s="8"/>
      <c r="AJ189" s="5"/>
      <c r="AK189" s="5"/>
      <c r="AL189" s="5"/>
      <c r="AM189" s="5"/>
      <c r="AN189" s="5"/>
      <c r="AO189" s="5"/>
      <c r="AP189" s="5"/>
      <c r="AQ189" s="8"/>
      <c r="AR189" s="5"/>
      <c r="AS189" s="5"/>
    </row>
    <row r="190" spans="1:45" ht="13" x14ac:dyDescent="0.15">
      <c r="A190" s="5"/>
      <c r="B190" s="9">
        <v>29</v>
      </c>
      <c r="C190" s="5" t="s">
        <v>47</v>
      </c>
      <c r="D190" s="5" t="s">
        <v>212</v>
      </c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8"/>
      <c r="Q190" s="5"/>
      <c r="R190" s="5"/>
      <c r="S190" s="5"/>
      <c r="T190" s="5"/>
      <c r="U190" s="5"/>
      <c r="V190" s="5"/>
      <c r="W190" s="5"/>
      <c r="X190" s="5"/>
      <c r="Y190" s="5"/>
      <c r="Z190" s="8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8"/>
      <c r="AP190" s="5"/>
      <c r="AQ190" s="5"/>
      <c r="AR190" s="5"/>
      <c r="AS190" s="5"/>
    </row>
    <row r="191" spans="1:45" ht="13" x14ac:dyDescent="0.15">
      <c r="A191" s="5"/>
      <c r="B191" s="7">
        <v>29</v>
      </c>
      <c r="C191" s="5" t="s">
        <v>47</v>
      </c>
      <c r="D191" s="5" t="s">
        <v>213</v>
      </c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8"/>
      <c r="AP191" s="5"/>
      <c r="AQ191" s="5"/>
      <c r="AR191" s="5"/>
      <c r="AS191" s="5"/>
    </row>
    <row r="192" spans="1:45" ht="13" x14ac:dyDescent="0.15">
      <c r="A192" s="5"/>
      <c r="B192" s="9">
        <v>29</v>
      </c>
      <c r="C192" s="5" t="s">
        <v>50</v>
      </c>
      <c r="D192" s="5" t="s">
        <v>120</v>
      </c>
      <c r="F192" s="5"/>
      <c r="G192" s="5"/>
      <c r="H192" s="5"/>
      <c r="I192" s="5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8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ht="13" x14ac:dyDescent="0.15">
      <c r="A193" s="5"/>
      <c r="B193" s="7">
        <v>29</v>
      </c>
      <c r="C193" s="5" t="s">
        <v>50</v>
      </c>
      <c r="D193" s="5" t="s">
        <v>214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8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3" x14ac:dyDescent="0.15">
      <c r="A194" s="5"/>
      <c r="B194" s="9">
        <v>29</v>
      </c>
      <c r="C194" s="5" t="s">
        <v>54</v>
      </c>
      <c r="D194" s="5" t="s">
        <v>215</v>
      </c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ht="13" x14ac:dyDescent="0.15">
      <c r="A195" s="5"/>
      <c r="B195" s="7">
        <v>29</v>
      </c>
      <c r="C195" s="5" t="s">
        <v>54</v>
      </c>
      <c r="D195" s="8" t="s">
        <v>216</v>
      </c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ht="13" x14ac:dyDescent="0.15">
      <c r="A196" s="5"/>
      <c r="B196" s="7">
        <v>29</v>
      </c>
      <c r="C196" s="5" t="s">
        <v>54</v>
      </c>
      <c r="D196" s="8" t="s">
        <v>217</v>
      </c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3" x14ac:dyDescent="0.15">
      <c r="A197" s="5"/>
      <c r="B197" s="9">
        <v>29</v>
      </c>
      <c r="C197" s="5" t="s">
        <v>54</v>
      </c>
      <c r="D197" s="5" t="s">
        <v>218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3" x14ac:dyDescent="0.15">
      <c r="A198" s="5"/>
      <c r="B198" s="7">
        <v>29</v>
      </c>
      <c r="C198" s="5" t="s">
        <v>57</v>
      </c>
      <c r="D198" s="8" t="s">
        <v>219</v>
      </c>
      <c r="F198" s="5"/>
      <c r="G198" s="8"/>
      <c r="H198" s="5"/>
      <c r="I198" s="5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/>
      <c r="X198" s="8"/>
      <c r="Y198" s="5"/>
      <c r="Z198" s="5"/>
      <c r="AA198" s="5"/>
      <c r="AB198" s="5"/>
      <c r="AC198" s="5"/>
      <c r="AD198" s="5"/>
      <c r="AE198" s="5"/>
      <c r="AF198" s="5"/>
      <c r="AG198" s="8"/>
      <c r="AH198" s="5"/>
      <c r="AI198" s="5"/>
      <c r="AJ198" s="5"/>
      <c r="AK198" s="5"/>
      <c r="AL198" s="8"/>
      <c r="AM198" s="5"/>
      <c r="AN198" s="5"/>
      <c r="AO198" s="5"/>
      <c r="AP198" s="5"/>
      <c r="AQ198" s="8"/>
      <c r="AR198" s="8"/>
      <c r="AS198" s="5"/>
    </row>
    <row r="199" spans="1:45" ht="13" x14ac:dyDescent="0.15">
      <c r="A199" s="5"/>
      <c r="B199" s="9">
        <v>29</v>
      </c>
      <c r="C199" s="5" t="s">
        <v>60</v>
      </c>
      <c r="D199" s="5" t="s">
        <v>220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8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8"/>
      <c r="AK199" s="5"/>
      <c r="AL199" s="5"/>
      <c r="AM199" s="5"/>
      <c r="AN199" s="5"/>
      <c r="AO199" s="5"/>
      <c r="AP199" s="8"/>
      <c r="AQ199" s="5"/>
      <c r="AR199" s="5"/>
      <c r="AS199" s="5"/>
    </row>
    <row r="200" spans="1:45" ht="13" x14ac:dyDescent="0.15">
      <c r="A200" s="5"/>
      <c r="B200" s="7">
        <v>29</v>
      </c>
      <c r="C200" s="5" t="s">
        <v>60</v>
      </c>
      <c r="D200" s="5" t="s">
        <v>221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8"/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ht="13" x14ac:dyDescent="0.15">
      <c r="A201" s="5"/>
      <c r="B201" s="9">
        <v>29</v>
      </c>
      <c r="C201" s="5" t="s">
        <v>60</v>
      </c>
      <c r="D201" s="5" t="s">
        <v>222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8"/>
      <c r="S201" s="5"/>
      <c r="T201" s="5"/>
      <c r="U201" s="5"/>
      <c r="V201" s="5"/>
      <c r="W201" s="5"/>
      <c r="X201" s="5"/>
      <c r="Y201" s="5"/>
      <c r="Z201" s="8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ht="13" x14ac:dyDescent="0.15">
      <c r="A202" s="1"/>
      <c r="B202" s="7">
        <v>29</v>
      </c>
      <c r="C202" s="5" t="s">
        <v>60</v>
      </c>
      <c r="D202" s="5" t="s">
        <v>223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ht="13" x14ac:dyDescent="0.15">
      <c r="A203" s="1"/>
      <c r="B203" s="7"/>
      <c r="C203" s="5"/>
      <c r="D203" s="5"/>
      <c r="F203" s="8"/>
      <c r="G203" s="5"/>
      <c r="H203" s="5"/>
      <c r="I203" s="5"/>
      <c r="J203" s="5"/>
      <c r="K203" s="8"/>
      <c r="L203" s="5"/>
      <c r="M203" s="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" x14ac:dyDescent="0.15">
      <c r="A204" s="1" t="s">
        <v>224</v>
      </c>
      <c r="B204" s="7">
        <v>34</v>
      </c>
      <c r="C204" s="5" t="s">
        <v>43</v>
      </c>
      <c r="D204" s="5" t="s">
        <v>225</v>
      </c>
      <c r="F204" s="8"/>
      <c r="G204" s="5"/>
      <c r="H204" s="5"/>
      <c r="I204" s="5"/>
      <c r="J204" s="5"/>
      <c r="K204" s="8">
        <v>23</v>
      </c>
      <c r="L204" s="5"/>
      <c r="M204" s="8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/>
      <c r="AA204" s="5"/>
      <c r="AB204" s="5"/>
      <c r="AC204" s="5"/>
      <c r="AD204" s="5"/>
      <c r="AE204" s="5"/>
      <c r="AF204" s="8"/>
      <c r="AG204" s="5"/>
      <c r="AH204" s="5"/>
      <c r="AI204" s="5"/>
      <c r="AJ204" s="8"/>
      <c r="AK204" s="5"/>
      <c r="AL204" s="5"/>
      <c r="AM204" s="8">
        <v>17</v>
      </c>
      <c r="AN204" s="5"/>
      <c r="AO204" s="5"/>
      <c r="AP204" s="5"/>
      <c r="AQ204" s="8"/>
      <c r="AR204" s="8"/>
      <c r="AS204" s="5"/>
    </row>
    <row r="205" spans="1:45" ht="13" x14ac:dyDescent="0.15">
      <c r="B205" s="9"/>
      <c r="C205" s="5"/>
      <c r="D205" s="5"/>
      <c r="F205" s="5"/>
      <c r="G205" s="5"/>
      <c r="H205" s="5"/>
      <c r="I205" s="8"/>
      <c r="J205" s="8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8">
        <v>38</v>
      </c>
      <c r="AK205" s="5"/>
      <c r="AL205" s="5"/>
      <c r="AM205" s="8"/>
      <c r="AN205" s="5"/>
      <c r="AO205" s="5"/>
      <c r="AP205" s="5"/>
      <c r="AQ205" s="5"/>
      <c r="AR205" s="5"/>
      <c r="AS205" s="5"/>
    </row>
    <row r="206" spans="1:45" ht="13" x14ac:dyDescent="0.15">
      <c r="B206" s="9">
        <v>34</v>
      </c>
      <c r="C206" s="5" t="s">
        <v>43</v>
      </c>
      <c r="D206" s="8" t="s">
        <v>226</v>
      </c>
      <c r="E206" s="6"/>
      <c r="F206" s="5"/>
      <c r="G206" s="5"/>
      <c r="H206" s="5"/>
      <c r="I206" s="8"/>
      <c r="J206" s="8"/>
      <c r="K206" s="5"/>
      <c r="L206" s="5"/>
      <c r="M206" s="5"/>
      <c r="N206" s="5"/>
      <c r="O206" s="5"/>
      <c r="P206" s="5"/>
      <c r="Q206" s="5"/>
      <c r="R206" s="8">
        <v>17</v>
      </c>
      <c r="S206" s="8"/>
      <c r="T206" s="5"/>
      <c r="U206" s="5"/>
      <c r="V206" s="8"/>
      <c r="W206" s="5"/>
      <c r="X206" s="5"/>
      <c r="Y206" s="8">
        <v>2</v>
      </c>
      <c r="Z206" s="8"/>
      <c r="AA206" s="5"/>
      <c r="AB206" s="5"/>
      <c r="AC206" s="8">
        <v>38</v>
      </c>
      <c r="AD206" s="5"/>
      <c r="AE206" s="5"/>
      <c r="AF206" s="8"/>
      <c r="AG206" s="5"/>
      <c r="AH206" s="5"/>
      <c r="AI206" s="5"/>
      <c r="AJ206" s="8"/>
      <c r="AK206" s="5"/>
      <c r="AL206" s="5"/>
      <c r="AM206" s="5"/>
      <c r="AN206" s="5"/>
      <c r="AO206" s="5"/>
      <c r="AP206" s="5"/>
      <c r="AQ206" s="8"/>
      <c r="AR206" s="8"/>
      <c r="AS206" s="5"/>
    </row>
    <row r="207" spans="1:45" ht="13" x14ac:dyDescent="0.15">
      <c r="A207" s="5"/>
      <c r="B207" s="7">
        <v>34</v>
      </c>
      <c r="C207" s="5" t="s">
        <v>43</v>
      </c>
      <c r="D207" s="5" t="s">
        <v>227</v>
      </c>
      <c r="F207" s="8"/>
      <c r="G207" s="5"/>
      <c r="H207" s="5"/>
      <c r="I207" s="8"/>
      <c r="J207" s="8"/>
      <c r="K207" s="5"/>
      <c r="L207" s="5"/>
      <c r="M207" s="5"/>
      <c r="N207" s="5"/>
      <c r="O207" s="5"/>
      <c r="P207" s="5"/>
      <c r="Q207" s="5"/>
      <c r="R207" s="8">
        <v>2</v>
      </c>
      <c r="S207" s="5"/>
      <c r="T207" s="5"/>
      <c r="U207" s="5"/>
      <c r="V207" s="5"/>
      <c r="W207" s="5"/>
      <c r="X207" s="8"/>
      <c r="Y207" s="5"/>
      <c r="Z207" s="8"/>
      <c r="AA207" s="5"/>
      <c r="AB207" s="5"/>
      <c r="AC207" s="5"/>
      <c r="AD207" s="5"/>
      <c r="AE207" s="5"/>
      <c r="AF207" s="5"/>
      <c r="AG207" s="5"/>
      <c r="AH207" s="5"/>
      <c r="AI207" s="5"/>
      <c r="AJ207" s="8">
        <v>38</v>
      </c>
      <c r="AK207" s="5"/>
      <c r="AL207" s="5"/>
      <c r="AM207" s="5"/>
      <c r="AN207" s="5"/>
      <c r="AO207" s="5"/>
      <c r="AP207" s="5"/>
      <c r="AQ207" s="8"/>
      <c r="AR207" s="5"/>
      <c r="AS207" s="5"/>
    </row>
    <row r="208" spans="1:45" ht="13" x14ac:dyDescent="0.15">
      <c r="A208" s="5"/>
      <c r="B208" s="9"/>
      <c r="C208" s="5"/>
      <c r="D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8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ht="13" x14ac:dyDescent="0.15">
      <c r="A209" s="5"/>
      <c r="B209" s="9">
        <v>34</v>
      </c>
      <c r="C209" s="5" t="s">
        <v>47</v>
      </c>
      <c r="D209" s="8" t="s">
        <v>228</v>
      </c>
      <c r="F209" s="5"/>
      <c r="G209" s="5"/>
      <c r="H209" s="5"/>
      <c r="I209" s="8"/>
      <c r="J209" s="8"/>
      <c r="K209" s="5"/>
      <c r="L209" s="5"/>
      <c r="M209" s="5"/>
      <c r="N209" s="5"/>
      <c r="O209" s="5"/>
      <c r="P209" s="5"/>
      <c r="Q209" s="5"/>
      <c r="R209" s="8">
        <v>2</v>
      </c>
      <c r="S209" s="5"/>
      <c r="T209" s="5"/>
      <c r="U209" s="5"/>
      <c r="V209" s="8">
        <v>20</v>
      </c>
      <c r="W209" s="5"/>
      <c r="X209" s="8"/>
      <c r="Y209" s="5"/>
      <c r="Z209" s="8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8"/>
      <c r="AR209" s="5"/>
      <c r="AS209" s="5"/>
    </row>
    <row r="210" spans="1:45" ht="13" x14ac:dyDescent="0.15">
      <c r="A210" s="5"/>
      <c r="B210" s="7"/>
      <c r="C210" s="5"/>
      <c r="D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>
        <v>17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" x14ac:dyDescent="0.15">
      <c r="A211" s="5"/>
      <c r="B211" s="7"/>
      <c r="C211" s="5"/>
      <c r="D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" x14ac:dyDescent="0.15">
      <c r="A212" s="5"/>
      <c r="B212" s="7">
        <v>34</v>
      </c>
      <c r="C212" s="5" t="s">
        <v>50</v>
      </c>
      <c r="D212" s="5" t="s">
        <v>120</v>
      </c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/>
      <c r="T212" s="5"/>
      <c r="U212" s="5"/>
      <c r="V212" s="8">
        <v>20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ht="13" x14ac:dyDescent="0.15">
      <c r="A213" s="5"/>
      <c r="B213" s="9">
        <v>34</v>
      </c>
      <c r="C213" s="5" t="s">
        <v>50</v>
      </c>
      <c r="D213" s="5" t="s">
        <v>229</v>
      </c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ht="13" x14ac:dyDescent="0.15">
      <c r="A214" s="5"/>
      <c r="B214" s="7">
        <v>34</v>
      </c>
      <c r="C214" s="5" t="s">
        <v>50</v>
      </c>
      <c r="D214" s="5" t="s">
        <v>230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ht="13" x14ac:dyDescent="0.15">
      <c r="A215" s="5"/>
      <c r="B215" s="9">
        <v>34</v>
      </c>
      <c r="C215" s="5" t="s">
        <v>54</v>
      </c>
      <c r="D215" s="5" t="s">
        <v>231</v>
      </c>
      <c r="F215" s="5"/>
      <c r="G215" s="5"/>
      <c r="H215" s="5"/>
      <c r="I215" s="8"/>
      <c r="J215" s="8"/>
      <c r="K215" s="5"/>
      <c r="L215" s="5"/>
      <c r="M215" s="5"/>
      <c r="N215" s="5"/>
      <c r="O215" s="5"/>
      <c r="P215" s="5"/>
      <c r="Q215" s="5"/>
      <c r="R215" s="8"/>
      <c r="S215" s="5"/>
      <c r="T215" s="5"/>
      <c r="U215" s="5"/>
      <c r="V215" s="5"/>
      <c r="W215" s="5"/>
      <c r="X215" s="8"/>
      <c r="Y215" s="5"/>
      <c r="Z215" s="8"/>
      <c r="AA215" s="5"/>
      <c r="AB215" s="5"/>
      <c r="AC215" s="8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8"/>
      <c r="AR215" s="5"/>
      <c r="AS215" s="5"/>
    </row>
    <row r="216" spans="1:45" ht="13" x14ac:dyDescent="0.15">
      <c r="A216" s="5"/>
      <c r="B216" s="7"/>
      <c r="C216" s="5"/>
      <c r="D216" s="5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8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" x14ac:dyDescent="0.15">
      <c r="A217" s="5"/>
      <c r="B217" s="7"/>
      <c r="C217" s="5"/>
      <c r="D217" s="5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8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" x14ac:dyDescent="0.15">
      <c r="A218" s="5"/>
      <c r="B218" s="7">
        <v>34</v>
      </c>
      <c r="C218" s="5" t="s">
        <v>54</v>
      </c>
      <c r="D218" s="5" t="s">
        <v>232</v>
      </c>
      <c r="F218" s="5"/>
      <c r="G218" s="5"/>
      <c r="H218" s="5"/>
      <c r="I218" s="8"/>
      <c r="J218" s="8"/>
      <c r="K218" s="5"/>
      <c r="L218" s="5"/>
      <c r="M218" s="5"/>
      <c r="N218" s="5"/>
      <c r="O218" s="5"/>
      <c r="P218" s="5"/>
      <c r="Q218" s="5"/>
      <c r="R218" s="8"/>
      <c r="S218" s="5"/>
      <c r="T218" s="5"/>
      <c r="U218" s="5"/>
      <c r="V218" s="5"/>
      <c r="W218" s="5"/>
      <c r="X218" s="8"/>
      <c r="Y218" s="5"/>
      <c r="Z218" s="8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8"/>
      <c r="AR218" s="5"/>
      <c r="AS218" s="5"/>
    </row>
    <row r="219" spans="1:45" ht="13" x14ac:dyDescent="0.15">
      <c r="A219" s="5"/>
      <c r="B219" s="7"/>
      <c r="C219" s="5"/>
      <c r="D219" s="5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8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" x14ac:dyDescent="0.15">
      <c r="A220" s="5"/>
      <c r="B220" s="9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" x14ac:dyDescent="0.15">
      <c r="A221" s="5"/>
      <c r="B221" s="9">
        <v>34</v>
      </c>
      <c r="C221" s="5" t="s">
        <v>54</v>
      </c>
      <c r="D221" s="5" t="s">
        <v>233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8"/>
      <c r="AR221" s="5"/>
      <c r="AS221" s="5"/>
    </row>
    <row r="222" spans="1:45" ht="13" x14ac:dyDescent="0.15">
      <c r="A222" s="5"/>
      <c r="B222" s="7">
        <v>34</v>
      </c>
      <c r="C222" s="5" t="s">
        <v>57</v>
      </c>
      <c r="D222" s="5" t="s">
        <v>234</v>
      </c>
      <c r="F222" s="8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ht="13" x14ac:dyDescent="0.15">
      <c r="A223" s="5"/>
      <c r="B223" s="9">
        <v>34</v>
      </c>
      <c r="C223" s="5" t="s">
        <v>57</v>
      </c>
      <c r="D223" s="5" t="s">
        <v>235</v>
      </c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ht="13" x14ac:dyDescent="0.15">
      <c r="A224" s="5"/>
      <c r="B224" s="7">
        <v>34</v>
      </c>
      <c r="C224" s="5" t="s">
        <v>57</v>
      </c>
      <c r="D224" s="5" t="s">
        <v>236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ht="13" x14ac:dyDescent="0.15">
      <c r="A225" s="5"/>
      <c r="B225" s="9">
        <v>34</v>
      </c>
      <c r="C225" s="5" t="s">
        <v>60</v>
      </c>
      <c r="D225" s="5" t="s">
        <v>237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/>
      <c r="T225" s="5"/>
      <c r="U225" s="5"/>
      <c r="V225" s="5"/>
      <c r="W225" s="5"/>
      <c r="X225" s="5"/>
      <c r="Y225" s="8"/>
      <c r="Z225" s="5"/>
      <c r="AA225" s="5"/>
      <c r="AB225" s="5"/>
      <c r="AC225" s="5"/>
      <c r="AD225" s="5"/>
      <c r="AE225" s="5"/>
      <c r="AF225" s="5"/>
      <c r="AG225" s="8"/>
      <c r="AH225" s="5"/>
      <c r="AI225" s="5"/>
      <c r="AJ225" s="5"/>
      <c r="AK225" s="5"/>
      <c r="AL225" s="5"/>
      <c r="AM225" s="5"/>
      <c r="AN225" s="5"/>
      <c r="AO225" s="5"/>
      <c r="AP225" s="5"/>
      <c r="AQ225" s="8"/>
      <c r="AR225" s="5"/>
      <c r="AS225" s="5"/>
    </row>
    <row r="226" spans="1:45" ht="13" x14ac:dyDescent="0.15">
      <c r="A226" s="5"/>
      <c r="B226" s="7">
        <v>34</v>
      </c>
      <c r="C226" s="5" t="s">
        <v>60</v>
      </c>
      <c r="D226" s="5" t="s">
        <v>238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8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8"/>
      <c r="AR226" s="5"/>
      <c r="AS226" s="5"/>
    </row>
    <row r="227" spans="1:45" ht="13" x14ac:dyDescent="0.15">
      <c r="A227" s="5"/>
      <c r="B227" s="9">
        <v>34</v>
      </c>
      <c r="C227" s="5" t="s">
        <v>60</v>
      </c>
      <c r="D227" s="5" t="s">
        <v>239</v>
      </c>
      <c r="F227" s="5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8"/>
      <c r="AG227" s="5"/>
      <c r="AH227" s="5"/>
      <c r="AI227" s="5"/>
      <c r="AJ227" s="8"/>
      <c r="AK227" s="5"/>
      <c r="AL227" s="5"/>
      <c r="AM227" s="5"/>
      <c r="AN227" s="5"/>
      <c r="AO227" s="5"/>
      <c r="AP227" s="5"/>
      <c r="AQ227" s="8"/>
      <c r="AR227" s="5"/>
      <c r="AS227" s="5"/>
    </row>
    <row r="228" spans="1:45" ht="13" x14ac:dyDescent="0.15">
      <c r="A228" s="5"/>
      <c r="B228" s="7">
        <v>34</v>
      </c>
      <c r="C228" s="5" t="s">
        <v>60</v>
      </c>
      <c r="D228" s="5" t="s">
        <v>240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8"/>
      <c r="AG228" s="5"/>
      <c r="AH228" s="5"/>
      <c r="AI228" s="5"/>
      <c r="AJ228" s="8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ht="13" x14ac:dyDescent="0.15">
      <c r="A229" s="1"/>
      <c r="B229" s="7"/>
      <c r="C229" s="5"/>
      <c r="D229" s="5"/>
      <c r="F229" s="8"/>
      <c r="G229" s="5"/>
      <c r="H229" s="5"/>
      <c r="I229" s="8"/>
      <c r="J229" s="8"/>
      <c r="K229" s="5"/>
      <c r="L229" s="5"/>
      <c r="M229" s="8"/>
      <c r="N229" s="8"/>
      <c r="O229" s="5"/>
      <c r="P229" s="5"/>
      <c r="Q229" s="5"/>
      <c r="R229" s="8"/>
      <c r="S229" s="8"/>
      <c r="T229" s="5"/>
      <c r="U229" s="8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" x14ac:dyDescent="0.15">
      <c r="A230" s="1"/>
      <c r="B230" s="7"/>
      <c r="C230" s="5"/>
      <c r="D230" s="5"/>
      <c r="F230" s="8"/>
      <c r="G230" s="5"/>
      <c r="H230" s="5"/>
      <c r="I230" s="8"/>
      <c r="J230" s="8"/>
      <c r="K230" s="5"/>
      <c r="L230" s="5"/>
      <c r="M230" s="8"/>
      <c r="N230" s="8"/>
      <c r="O230" s="5"/>
      <c r="P230" s="5"/>
      <c r="Q230" s="5"/>
      <c r="R230" s="8"/>
      <c r="S230" s="8"/>
      <c r="T230" s="5"/>
      <c r="U230" s="8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" x14ac:dyDescent="0.15">
      <c r="A231" s="1" t="s">
        <v>241</v>
      </c>
      <c r="B231" s="7">
        <v>38</v>
      </c>
      <c r="C231" s="5" t="s">
        <v>43</v>
      </c>
      <c r="D231" s="5" t="s">
        <v>242</v>
      </c>
      <c r="F231" s="8"/>
      <c r="G231" s="5"/>
      <c r="H231" s="5"/>
      <c r="I231" s="8"/>
      <c r="J231" s="8"/>
      <c r="K231" s="5"/>
      <c r="L231" s="5"/>
      <c r="M231" s="8"/>
      <c r="N231" s="8"/>
      <c r="O231" s="5"/>
      <c r="P231" s="5"/>
      <c r="Q231" s="5"/>
      <c r="R231" s="8"/>
      <c r="S231" s="8"/>
      <c r="T231" s="5"/>
      <c r="U231" s="8"/>
      <c r="V231" s="5"/>
      <c r="W231" s="5"/>
      <c r="X231" s="5"/>
      <c r="Y231" s="5"/>
      <c r="Z231" s="8"/>
      <c r="AA231" s="5"/>
      <c r="AB231" s="8"/>
      <c r="AC231" s="5"/>
      <c r="AD231" s="5"/>
      <c r="AE231" s="5"/>
      <c r="AF231" s="5"/>
      <c r="AG231" s="5"/>
      <c r="AH231" s="8">
        <v>2</v>
      </c>
      <c r="AI231" s="8"/>
      <c r="AJ231" s="5"/>
      <c r="AK231" s="5"/>
      <c r="AL231" s="8"/>
      <c r="AM231" s="8">
        <v>6</v>
      </c>
      <c r="AN231" s="5"/>
      <c r="AO231" s="5"/>
      <c r="AP231" s="8">
        <v>6</v>
      </c>
      <c r="AQ231" s="8"/>
      <c r="AR231" s="5"/>
      <c r="AS231" s="5"/>
    </row>
    <row r="232" spans="1:45" ht="13" x14ac:dyDescent="0.15">
      <c r="B232" s="9"/>
      <c r="C232" s="5"/>
      <c r="D232" s="5"/>
      <c r="F232" s="8"/>
      <c r="G232" s="5"/>
      <c r="H232" s="5"/>
      <c r="I232" s="5"/>
      <c r="J232" s="8"/>
      <c r="K232" s="5"/>
      <c r="L232" s="5"/>
      <c r="M232" s="5"/>
      <c r="N232" s="8"/>
      <c r="O232" s="5"/>
      <c r="P232" s="5"/>
      <c r="Q232" s="5"/>
      <c r="R232" s="8"/>
      <c r="S232" s="5"/>
      <c r="T232" s="5"/>
      <c r="U232" s="5"/>
      <c r="V232" s="5"/>
      <c r="W232" s="5"/>
      <c r="X232" s="5"/>
      <c r="Y232" s="5"/>
      <c r="Z232" s="8"/>
      <c r="AA232" s="5"/>
      <c r="AB232" s="8"/>
      <c r="AC232" s="5"/>
      <c r="AD232" s="5"/>
      <c r="AE232" s="5"/>
      <c r="AF232" s="5"/>
      <c r="AG232" s="5"/>
      <c r="AH232" s="8">
        <v>34</v>
      </c>
      <c r="AI232" s="5"/>
      <c r="AJ232" s="5"/>
      <c r="AK232" s="5"/>
      <c r="AL232" s="5"/>
      <c r="AM232" s="5"/>
      <c r="AN232" s="5"/>
      <c r="AO232" s="5"/>
      <c r="AP232" s="8">
        <v>19</v>
      </c>
      <c r="AQ232" s="5"/>
      <c r="AR232" s="5"/>
      <c r="AS232" s="5"/>
    </row>
    <row r="233" spans="1:45" ht="13" x14ac:dyDescent="0.15">
      <c r="A233" s="5"/>
      <c r="B233" s="9"/>
      <c r="C233" s="5"/>
      <c r="D233" s="5"/>
      <c r="F233" s="8"/>
      <c r="G233" s="5"/>
      <c r="H233" s="5"/>
      <c r="I233" s="5"/>
      <c r="J233" s="8"/>
      <c r="K233" s="5"/>
      <c r="L233" s="5"/>
      <c r="M233" s="5"/>
      <c r="N233" s="8"/>
      <c r="O233" s="5"/>
      <c r="P233" s="5"/>
      <c r="Q233" s="5"/>
      <c r="R233" s="8"/>
      <c r="S233" s="5"/>
      <c r="T233" s="5"/>
      <c r="U233" s="5"/>
      <c r="V233" s="5"/>
      <c r="W233" s="5"/>
      <c r="X233" s="5"/>
      <c r="Y233" s="5"/>
      <c r="Z233" s="8"/>
      <c r="AA233" s="5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8"/>
      <c r="AM233" s="5"/>
      <c r="AN233" s="5"/>
      <c r="AO233" s="5"/>
      <c r="AP233" s="8">
        <v>28</v>
      </c>
      <c r="AQ233" s="5"/>
      <c r="AR233" s="5"/>
      <c r="AS233" s="5"/>
    </row>
    <row r="234" spans="1:45" ht="13" x14ac:dyDescent="0.15">
      <c r="A234" s="5"/>
      <c r="B234" s="9">
        <v>38</v>
      </c>
      <c r="C234" s="5" t="s">
        <v>43</v>
      </c>
      <c r="D234" s="5" t="s">
        <v>243</v>
      </c>
      <c r="F234" s="8"/>
      <c r="G234" s="5"/>
      <c r="H234" s="5"/>
      <c r="I234" s="5"/>
      <c r="J234" s="8"/>
      <c r="K234" s="5"/>
      <c r="L234" s="5"/>
      <c r="M234" s="5"/>
      <c r="N234" s="8"/>
      <c r="O234" s="5"/>
      <c r="P234" s="5"/>
      <c r="Q234" s="5"/>
      <c r="R234" s="8"/>
      <c r="S234" s="5"/>
      <c r="T234" s="5"/>
      <c r="U234" s="5"/>
      <c r="V234" s="5"/>
      <c r="W234" s="5"/>
      <c r="X234" s="5"/>
      <c r="Y234" s="5"/>
      <c r="Z234" s="8"/>
      <c r="AA234" s="5"/>
      <c r="AB234" s="8"/>
      <c r="AC234" s="5"/>
      <c r="AD234" s="5"/>
      <c r="AE234" s="5"/>
      <c r="AF234" s="5"/>
      <c r="AG234" s="5"/>
      <c r="AH234" s="5"/>
      <c r="AI234" s="5"/>
      <c r="AJ234" s="5"/>
      <c r="AK234" s="5"/>
      <c r="AL234" s="8"/>
      <c r="AM234" s="5"/>
      <c r="AN234" s="5"/>
      <c r="AO234" s="5"/>
      <c r="AP234" s="5"/>
      <c r="AQ234" s="8"/>
      <c r="AR234" s="5"/>
      <c r="AS234" s="5"/>
    </row>
    <row r="235" spans="1:45" ht="13" x14ac:dyDescent="0.15">
      <c r="A235" s="5"/>
      <c r="B235" s="7">
        <v>38</v>
      </c>
      <c r="C235" s="5" t="s">
        <v>43</v>
      </c>
      <c r="D235" s="5" t="s">
        <v>244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/>
      <c r="S235" s="5"/>
      <c r="T235" s="5"/>
      <c r="U235" s="8">
        <v>19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ht="13" x14ac:dyDescent="0.15">
      <c r="A236" s="5"/>
      <c r="B236" s="9">
        <v>38</v>
      </c>
      <c r="C236" s="5" t="s">
        <v>47</v>
      </c>
      <c r="D236" s="5" t="s">
        <v>245</v>
      </c>
      <c r="F236" s="5"/>
      <c r="G236" s="5"/>
      <c r="H236" s="5"/>
      <c r="I236" s="5"/>
      <c r="J236" s="5"/>
      <c r="K236" s="5"/>
      <c r="L236" s="5"/>
      <c r="M236" s="5"/>
      <c r="N236" s="8"/>
      <c r="O236" s="5"/>
      <c r="P236" s="5"/>
      <c r="Q236" s="5"/>
      <c r="R236" s="5"/>
      <c r="S236" s="8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8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ht="13" x14ac:dyDescent="0.15">
      <c r="A237" s="5"/>
      <c r="B237" s="7">
        <v>38</v>
      </c>
      <c r="C237" s="5" t="s">
        <v>47</v>
      </c>
      <c r="D237" s="5" t="s">
        <v>246</v>
      </c>
      <c r="F237" s="5"/>
      <c r="G237" s="5"/>
      <c r="H237" s="5"/>
      <c r="I237" s="5"/>
      <c r="J237" s="5"/>
      <c r="K237" s="5"/>
      <c r="L237" s="5"/>
      <c r="M237" s="5"/>
      <c r="N237" s="8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8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ht="13" x14ac:dyDescent="0.15">
      <c r="A238" s="5"/>
      <c r="B238" s="9">
        <v>38</v>
      </c>
      <c r="C238" s="5" t="s">
        <v>47</v>
      </c>
      <c r="D238" s="5" t="s">
        <v>247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ht="13" x14ac:dyDescent="0.15">
      <c r="A239" s="5"/>
      <c r="B239" s="7">
        <v>38</v>
      </c>
      <c r="C239" s="5" t="s">
        <v>50</v>
      </c>
      <c r="D239" s="5" t="s">
        <v>248</v>
      </c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8"/>
      <c r="AR239" s="5"/>
      <c r="AS239" s="5"/>
    </row>
    <row r="240" spans="1:45" ht="13" x14ac:dyDescent="0.15">
      <c r="A240" s="5"/>
      <c r="B240" s="9">
        <v>38</v>
      </c>
      <c r="C240" s="5" t="s">
        <v>50</v>
      </c>
      <c r="D240" s="5" t="s">
        <v>249</v>
      </c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8"/>
      <c r="AM240" s="5"/>
      <c r="AN240" s="5"/>
      <c r="AO240" s="5"/>
      <c r="AP240" s="5"/>
      <c r="AQ240" s="8"/>
      <c r="AR240" s="5"/>
      <c r="AS240" s="5"/>
    </row>
    <row r="241" spans="1:45" ht="13" x14ac:dyDescent="0.15">
      <c r="A241" s="5"/>
      <c r="B241" s="7">
        <v>38</v>
      </c>
      <c r="C241" s="5" t="s">
        <v>54</v>
      </c>
      <c r="D241" s="5" t="s">
        <v>250</v>
      </c>
      <c r="F241" s="5"/>
      <c r="G241" s="8"/>
      <c r="H241" s="5"/>
      <c r="I241" s="5"/>
      <c r="J241" s="5"/>
      <c r="K241" s="5"/>
      <c r="L241" s="5"/>
      <c r="M241" s="8"/>
      <c r="N241" s="8"/>
      <c r="O241" s="5"/>
      <c r="P241" s="5"/>
      <c r="Q241" s="5"/>
      <c r="R241" s="5"/>
      <c r="S241" s="8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8"/>
      <c r="AG241" s="5"/>
      <c r="AH241" s="8"/>
      <c r="AI241" s="8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ht="13" x14ac:dyDescent="0.15">
      <c r="A242" s="5"/>
      <c r="B242" s="9">
        <v>38</v>
      </c>
      <c r="C242" s="5" t="s">
        <v>54</v>
      </c>
      <c r="D242" s="5" t="s">
        <v>251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8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ht="13" x14ac:dyDescent="0.15">
      <c r="A243" s="5"/>
      <c r="B243" s="7">
        <v>38</v>
      </c>
      <c r="C243" s="5" t="s">
        <v>54</v>
      </c>
      <c r="D243" s="5" t="s">
        <v>252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ht="13" x14ac:dyDescent="0.15">
      <c r="A244" s="5"/>
      <c r="B244" s="9">
        <v>38</v>
      </c>
      <c r="C244" s="5" t="s">
        <v>57</v>
      </c>
      <c r="D244" s="5" t="s">
        <v>251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8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ht="13" x14ac:dyDescent="0.15">
      <c r="A245" s="5"/>
      <c r="B245" s="7">
        <v>38</v>
      </c>
      <c r="C245" s="5" t="s">
        <v>60</v>
      </c>
      <c r="D245" s="5" t="s">
        <v>253</v>
      </c>
      <c r="F245" s="5"/>
      <c r="G245" s="5"/>
      <c r="H245" s="5"/>
      <c r="I245" s="5"/>
      <c r="J245" s="5"/>
      <c r="K245" s="5"/>
      <c r="L245" s="5"/>
      <c r="M245" s="8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ht="13" x14ac:dyDescent="0.15">
      <c r="A246" s="5"/>
      <c r="B246" s="9">
        <v>38</v>
      </c>
      <c r="C246" s="5" t="s">
        <v>60</v>
      </c>
      <c r="D246" s="5" t="s">
        <v>254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ht="13" x14ac:dyDescent="0.15">
      <c r="A247" s="5"/>
      <c r="B247" s="7">
        <v>38</v>
      </c>
      <c r="C247" s="5" t="s">
        <v>60</v>
      </c>
      <c r="D247" s="5" t="s">
        <v>255</v>
      </c>
      <c r="F247" s="5"/>
      <c r="G247" s="5"/>
      <c r="H247" s="5"/>
      <c r="I247" s="5"/>
      <c r="J247" s="5"/>
      <c r="K247" s="5"/>
      <c r="L247" s="5"/>
      <c r="M247" s="8"/>
      <c r="N247" s="5"/>
      <c r="O247" s="5"/>
      <c r="P247" s="5"/>
      <c r="Q247" s="5"/>
      <c r="R247" s="8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ht="13" x14ac:dyDescent="0.15">
      <c r="A248" s="5"/>
      <c r="B248" s="9">
        <v>38</v>
      </c>
      <c r="C248" s="5" t="s">
        <v>60</v>
      </c>
      <c r="D248" s="5" t="s">
        <v>223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ht="14" x14ac:dyDescent="0.15">
      <c r="A249" s="5"/>
      <c r="B249" s="14"/>
      <c r="C249" s="5"/>
      <c r="D249" s="8" t="s">
        <v>256</v>
      </c>
      <c r="E249" s="15">
        <f t="shared" ref="E249:AR249" si="0">COUNTIF(E3:E246,"&gt;0")</f>
        <v>2</v>
      </c>
      <c r="F249" s="15">
        <f t="shared" si="0"/>
        <v>2</v>
      </c>
      <c r="G249" s="15">
        <f t="shared" si="0"/>
        <v>0</v>
      </c>
      <c r="H249" s="15">
        <f t="shared" si="0"/>
        <v>1</v>
      </c>
      <c r="I249" s="15">
        <f t="shared" si="0"/>
        <v>6</v>
      </c>
      <c r="J249" s="15">
        <f t="shared" si="0"/>
        <v>0</v>
      </c>
      <c r="K249" s="15">
        <f t="shared" si="0"/>
        <v>5</v>
      </c>
      <c r="L249" s="15">
        <f t="shared" si="0"/>
        <v>5</v>
      </c>
      <c r="M249" s="15">
        <f t="shared" si="0"/>
        <v>1</v>
      </c>
      <c r="N249" s="15">
        <f t="shared" si="0"/>
        <v>5</v>
      </c>
      <c r="O249" s="15">
        <f t="shared" si="0"/>
        <v>11</v>
      </c>
      <c r="P249" s="15">
        <f t="shared" si="0"/>
        <v>0</v>
      </c>
      <c r="Q249" s="15">
        <f t="shared" si="0"/>
        <v>0</v>
      </c>
      <c r="R249" s="15">
        <f t="shared" si="0"/>
        <v>6</v>
      </c>
      <c r="S249" s="15">
        <f t="shared" si="0"/>
        <v>0</v>
      </c>
      <c r="T249" s="15">
        <f t="shared" si="0"/>
        <v>3</v>
      </c>
      <c r="U249" s="15">
        <f t="shared" si="0"/>
        <v>3</v>
      </c>
      <c r="V249" s="15">
        <f t="shared" si="0"/>
        <v>4</v>
      </c>
      <c r="W249" s="15">
        <f t="shared" si="0"/>
        <v>9</v>
      </c>
      <c r="X249" s="15">
        <f t="shared" si="0"/>
        <v>7</v>
      </c>
      <c r="Y249" s="15">
        <f t="shared" si="0"/>
        <v>7</v>
      </c>
      <c r="Z249" s="15">
        <f t="shared" si="0"/>
        <v>1</v>
      </c>
      <c r="AA249" s="15">
        <f t="shared" si="0"/>
        <v>0</v>
      </c>
      <c r="AB249" s="15">
        <f t="shared" si="0"/>
        <v>3</v>
      </c>
      <c r="AC249" s="15">
        <f t="shared" si="0"/>
        <v>2</v>
      </c>
      <c r="AD249" s="15">
        <f t="shared" si="0"/>
        <v>1</v>
      </c>
      <c r="AE249" s="15">
        <f t="shared" si="0"/>
        <v>1</v>
      </c>
      <c r="AF249" s="15">
        <f t="shared" si="0"/>
        <v>0</v>
      </c>
      <c r="AG249" s="15">
        <f t="shared" si="0"/>
        <v>7</v>
      </c>
      <c r="AH249" s="15">
        <f t="shared" si="0"/>
        <v>15</v>
      </c>
      <c r="AI249" s="15">
        <f t="shared" si="0"/>
        <v>8</v>
      </c>
      <c r="AJ249" s="15">
        <f t="shared" si="0"/>
        <v>4</v>
      </c>
      <c r="AK249" s="15">
        <f t="shared" si="0"/>
        <v>10</v>
      </c>
      <c r="AL249" s="15">
        <f t="shared" si="0"/>
        <v>3</v>
      </c>
      <c r="AM249" s="15">
        <f t="shared" si="0"/>
        <v>3</v>
      </c>
      <c r="AN249" s="15">
        <f t="shared" si="0"/>
        <v>3</v>
      </c>
      <c r="AO249" s="15">
        <f t="shared" si="0"/>
        <v>5</v>
      </c>
      <c r="AP249" s="15">
        <f t="shared" si="0"/>
        <v>6</v>
      </c>
      <c r="AQ249" s="15">
        <f t="shared" si="0"/>
        <v>2</v>
      </c>
      <c r="AR249" s="15">
        <f t="shared" si="0"/>
        <v>5</v>
      </c>
      <c r="AS249" s="15"/>
    </row>
    <row r="250" spans="1:45" ht="13" x14ac:dyDescent="0.15">
      <c r="A250" s="5"/>
      <c r="B250" s="14"/>
      <c r="C250" s="5"/>
      <c r="D250" s="5"/>
      <c r="F250" s="14"/>
      <c r="G250" s="14"/>
      <c r="H250" s="14"/>
      <c r="I250" s="14"/>
      <c r="J250" s="14"/>
      <c r="K250" s="14"/>
      <c r="L250" s="14"/>
      <c r="M250" s="14"/>
      <c r="N250" s="1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4" x14ac:dyDescent="0.15">
      <c r="A251" s="5"/>
      <c r="B251" s="14"/>
      <c r="C251" s="5"/>
      <c r="D251" s="6">
        <v>1</v>
      </c>
      <c r="E251" s="16">
        <v>0</v>
      </c>
      <c r="F251" s="17">
        <v>0</v>
      </c>
      <c r="G251" s="17">
        <v>0</v>
      </c>
      <c r="H251" s="17">
        <v>0</v>
      </c>
      <c r="I251" s="17">
        <v>0</v>
      </c>
      <c r="J251" s="18">
        <v>0</v>
      </c>
      <c r="K251" s="17">
        <v>0</v>
      </c>
      <c r="L251" s="19">
        <v>0</v>
      </c>
      <c r="M251" s="17">
        <v>0</v>
      </c>
      <c r="N251" s="17">
        <v>0</v>
      </c>
      <c r="O251" s="17">
        <v>0</v>
      </c>
      <c r="P251" s="19">
        <v>0</v>
      </c>
      <c r="Q251" s="17">
        <v>0</v>
      </c>
      <c r="R251" s="17">
        <v>1</v>
      </c>
      <c r="S251" s="18">
        <v>0</v>
      </c>
      <c r="T251" s="17">
        <v>0</v>
      </c>
      <c r="U251" s="18">
        <v>0</v>
      </c>
      <c r="V251" s="17">
        <v>0</v>
      </c>
      <c r="W251" s="17">
        <v>0</v>
      </c>
      <c r="X251" s="19">
        <v>1</v>
      </c>
      <c r="Y251" s="17">
        <v>0</v>
      </c>
      <c r="Z251" s="19">
        <v>0</v>
      </c>
      <c r="AA251" s="17">
        <v>0</v>
      </c>
      <c r="AB251" s="17">
        <v>0</v>
      </c>
      <c r="AC251" s="18">
        <v>0</v>
      </c>
      <c r="AD251" s="17">
        <v>0</v>
      </c>
      <c r="AE251" s="17">
        <v>0</v>
      </c>
      <c r="AF251" s="19">
        <v>0</v>
      </c>
      <c r="AG251" s="17">
        <v>0</v>
      </c>
      <c r="AH251" s="18">
        <v>0</v>
      </c>
      <c r="AI251" s="19">
        <v>0</v>
      </c>
      <c r="AJ251" s="19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9">
        <v>0</v>
      </c>
      <c r="AR251" s="18">
        <v>0</v>
      </c>
      <c r="AS251" s="22"/>
    </row>
    <row r="252" spans="1:45" ht="14" x14ac:dyDescent="0.15">
      <c r="A252" s="5"/>
      <c r="B252" s="14"/>
      <c r="C252" s="5"/>
      <c r="D252" s="6">
        <v>2</v>
      </c>
      <c r="E252" s="16">
        <v>0</v>
      </c>
      <c r="F252" s="17">
        <v>0</v>
      </c>
      <c r="G252" s="17">
        <v>0</v>
      </c>
      <c r="H252" s="19">
        <v>0</v>
      </c>
      <c r="I252" s="17">
        <v>0</v>
      </c>
      <c r="J252" s="17">
        <v>0</v>
      </c>
      <c r="K252" s="19">
        <v>0</v>
      </c>
      <c r="L252" s="19">
        <v>0</v>
      </c>
      <c r="M252" s="17">
        <v>0</v>
      </c>
      <c r="N252" s="19">
        <v>0</v>
      </c>
      <c r="O252" s="19">
        <v>5</v>
      </c>
      <c r="P252" s="19">
        <v>0</v>
      </c>
      <c r="Q252" s="19">
        <v>0</v>
      </c>
      <c r="R252" s="19">
        <v>0</v>
      </c>
      <c r="S252" s="17">
        <v>0</v>
      </c>
      <c r="T252" s="19">
        <v>0</v>
      </c>
      <c r="U252" s="19">
        <v>0</v>
      </c>
      <c r="V252" s="19">
        <v>0</v>
      </c>
      <c r="W252" s="19">
        <v>1</v>
      </c>
      <c r="X252" s="17">
        <v>1</v>
      </c>
      <c r="Y252" s="17">
        <v>0</v>
      </c>
      <c r="Z252" s="19">
        <v>0</v>
      </c>
      <c r="AA252" s="19">
        <v>0</v>
      </c>
      <c r="AB252" s="17">
        <v>0</v>
      </c>
      <c r="AC252" s="19">
        <v>0</v>
      </c>
      <c r="AD252" s="17">
        <v>0</v>
      </c>
      <c r="AE252" s="17">
        <v>0</v>
      </c>
      <c r="AF252" s="17">
        <v>0</v>
      </c>
      <c r="AG252" s="18">
        <v>0</v>
      </c>
      <c r="AH252" s="17">
        <v>0</v>
      </c>
      <c r="AI252" s="17">
        <v>2</v>
      </c>
      <c r="AJ252" s="19">
        <v>0</v>
      </c>
      <c r="AK252" s="17">
        <v>0</v>
      </c>
      <c r="AL252" s="19">
        <v>0</v>
      </c>
      <c r="AM252" s="19">
        <v>0</v>
      </c>
      <c r="AN252" s="18">
        <v>0</v>
      </c>
      <c r="AO252" s="17">
        <v>0</v>
      </c>
      <c r="AP252" s="17">
        <v>0</v>
      </c>
      <c r="AQ252" s="17">
        <v>0</v>
      </c>
      <c r="AR252" s="17">
        <v>0</v>
      </c>
      <c r="AS252" s="22"/>
    </row>
    <row r="253" spans="1:45" ht="14" x14ac:dyDescent="0.15">
      <c r="A253" s="5"/>
      <c r="B253" s="14"/>
      <c r="C253" s="5"/>
      <c r="D253" s="6">
        <v>3</v>
      </c>
      <c r="E253" s="16">
        <v>0</v>
      </c>
      <c r="F253" s="17">
        <v>0</v>
      </c>
      <c r="G253" s="23">
        <v>0</v>
      </c>
      <c r="H253" s="17">
        <v>0</v>
      </c>
      <c r="I253" s="19">
        <v>0</v>
      </c>
      <c r="J253" s="17">
        <v>0</v>
      </c>
      <c r="K253" s="17">
        <v>2</v>
      </c>
      <c r="L253" s="19">
        <v>0</v>
      </c>
      <c r="M253" s="17">
        <v>0</v>
      </c>
      <c r="N253" s="23">
        <v>0</v>
      </c>
      <c r="O253" s="17">
        <v>2</v>
      </c>
      <c r="P253" s="23">
        <v>0</v>
      </c>
      <c r="Q253" s="23">
        <v>0</v>
      </c>
      <c r="R253" s="19">
        <v>0</v>
      </c>
      <c r="S253" s="19">
        <v>0</v>
      </c>
      <c r="T253" s="17">
        <v>2</v>
      </c>
      <c r="U253" s="17">
        <v>0</v>
      </c>
      <c r="V253" s="23">
        <v>0</v>
      </c>
      <c r="W253" s="17">
        <v>0</v>
      </c>
      <c r="X253" s="19">
        <v>0</v>
      </c>
      <c r="Y253" s="19">
        <v>0</v>
      </c>
      <c r="Z253" s="17">
        <v>0</v>
      </c>
      <c r="AA253" s="17">
        <v>0</v>
      </c>
      <c r="AB253" s="19">
        <v>0</v>
      </c>
      <c r="AC253" s="17">
        <v>1</v>
      </c>
      <c r="AD253" s="17">
        <v>0</v>
      </c>
      <c r="AE253" s="19">
        <v>0</v>
      </c>
      <c r="AF253" s="17">
        <v>0</v>
      </c>
      <c r="AG253" s="19">
        <v>1</v>
      </c>
      <c r="AH253" s="17">
        <v>0</v>
      </c>
      <c r="AI253" s="23">
        <v>0</v>
      </c>
      <c r="AJ253" s="23">
        <v>0</v>
      </c>
      <c r="AK253" s="17">
        <v>0</v>
      </c>
      <c r="AL253" s="19">
        <v>0</v>
      </c>
      <c r="AM253" s="17">
        <v>0</v>
      </c>
      <c r="AN253" s="17">
        <v>0</v>
      </c>
      <c r="AO253" s="19">
        <v>0</v>
      </c>
      <c r="AP253" s="19">
        <v>1</v>
      </c>
      <c r="AQ253" s="17">
        <v>0</v>
      </c>
      <c r="AR253" s="17">
        <v>0</v>
      </c>
      <c r="AS253" s="22"/>
    </row>
    <row r="254" spans="1:45" ht="14" x14ac:dyDescent="0.15">
      <c r="A254" s="5"/>
      <c r="B254" s="14"/>
      <c r="C254" s="5"/>
      <c r="D254" s="6">
        <v>4</v>
      </c>
      <c r="E254" s="17">
        <v>0</v>
      </c>
      <c r="F254" s="17">
        <v>0</v>
      </c>
      <c r="G254" s="17">
        <v>0</v>
      </c>
      <c r="H254" s="18">
        <v>0</v>
      </c>
      <c r="I254" s="18">
        <v>0</v>
      </c>
      <c r="J254" s="17">
        <v>0</v>
      </c>
      <c r="K254" s="18">
        <v>0</v>
      </c>
      <c r="L254" s="17">
        <v>0</v>
      </c>
      <c r="M254" s="18">
        <v>0</v>
      </c>
      <c r="N254" s="17">
        <v>0</v>
      </c>
      <c r="O254" s="18">
        <v>0</v>
      </c>
      <c r="P254" s="18">
        <v>0</v>
      </c>
      <c r="Q254" s="19">
        <v>0</v>
      </c>
      <c r="R254" s="18">
        <v>1</v>
      </c>
      <c r="S254" s="19">
        <v>0</v>
      </c>
      <c r="T254" s="17">
        <v>0</v>
      </c>
      <c r="U254" s="17">
        <v>0</v>
      </c>
      <c r="V254" s="17">
        <v>1</v>
      </c>
      <c r="W254" s="19">
        <v>1</v>
      </c>
      <c r="X254" s="17">
        <v>0</v>
      </c>
      <c r="Y254" s="17">
        <v>0</v>
      </c>
      <c r="Z254" s="17">
        <v>0</v>
      </c>
      <c r="AA254" s="17">
        <v>0</v>
      </c>
      <c r="AB254" s="19">
        <v>0</v>
      </c>
      <c r="AC254" s="19">
        <v>1</v>
      </c>
      <c r="AD254" s="19">
        <v>0</v>
      </c>
      <c r="AE254" s="18">
        <v>0</v>
      </c>
      <c r="AF254" s="17">
        <v>0</v>
      </c>
      <c r="AG254" s="19">
        <v>0</v>
      </c>
      <c r="AH254" s="17">
        <v>1</v>
      </c>
      <c r="AI254" s="19">
        <v>0</v>
      </c>
      <c r="AJ254" s="17">
        <v>1</v>
      </c>
      <c r="AK254" s="17">
        <v>0</v>
      </c>
      <c r="AL254" s="17">
        <v>0</v>
      </c>
      <c r="AM254" s="17">
        <v>0</v>
      </c>
      <c r="AN254" s="19">
        <v>0</v>
      </c>
      <c r="AO254" s="17">
        <v>0</v>
      </c>
      <c r="AP254" s="18">
        <v>0</v>
      </c>
      <c r="AQ254" s="17">
        <v>0</v>
      </c>
      <c r="AR254" s="17">
        <v>2</v>
      </c>
      <c r="AS254" s="22"/>
    </row>
    <row r="255" spans="1:45" ht="14" x14ac:dyDescent="0.15">
      <c r="A255" s="5"/>
      <c r="B255" s="14"/>
      <c r="C255" s="5"/>
      <c r="D255" s="6">
        <v>5</v>
      </c>
      <c r="E255" s="18">
        <v>0</v>
      </c>
      <c r="F255" s="17">
        <v>0</v>
      </c>
      <c r="G255" s="19">
        <v>0</v>
      </c>
      <c r="H255" s="17">
        <v>0</v>
      </c>
      <c r="I255" s="19">
        <v>0</v>
      </c>
      <c r="J255" s="19">
        <v>0</v>
      </c>
      <c r="K255" s="19">
        <v>2</v>
      </c>
      <c r="L255" s="18">
        <v>0</v>
      </c>
      <c r="M255" s="17">
        <v>0</v>
      </c>
      <c r="N255" s="17">
        <v>0</v>
      </c>
      <c r="O255" s="19">
        <v>0</v>
      </c>
      <c r="P255" s="17">
        <v>0</v>
      </c>
      <c r="Q255" s="19">
        <v>0</v>
      </c>
      <c r="R255" s="17">
        <v>0</v>
      </c>
      <c r="S255" s="17">
        <v>0</v>
      </c>
      <c r="T255" s="17">
        <v>0</v>
      </c>
      <c r="U255" s="19">
        <v>0</v>
      </c>
      <c r="V255" s="17">
        <v>0</v>
      </c>
      <c r="W255" s="17">
        <v>0</v>
      </c>
      <c r="X255" s="19">
        <v>0</v>
      </c>
      <c r="Y255" s="19">
        <v>1</v>
      </c>
      <c r="Z255" s="17">
        <v>0</v>
      </c>
      <c r="AA255" s="18">
        <v>0</v>
      </c>
      <c r="AB255" s="19">
        <v>0</v>
      </c>
      <c r="AC255" s="17">
        <v>0</v>
      </c>
      <c r="AD255" s="17">
        <v>0</v>
      </c>
      <c r="AE255" s="17">
        <v>0</v>
      </c>
      <c r="AF255" s="17">
        <v>0</v>
      </c>
      <c r="AG255" s="19">
        <v>1</v>
      </c>
      <c r="AH255" s="19">
        <v>0</v>
      </c>
      <c r="AI255" s="19">
        <v>0</v>
      </c>
      <c r="AJ255" s="19">
        <v>0</v>
      </c>
      <c r="AK255" s="18">
        <v>0</v>
      </c>
      <c r="AL255" s="17">
        <v>0</v>
      </c>
      <c r="AM255" s="19">
        <v>0</v>
      </c>
      <c r="AN255" s="19">
        <v>0</v>
      </c>
      <c r="AO255" s="17">
        <v>0</v>
      </c>
      <c r="AP255" s="17">
        <v>0</v>
      </c>
      <c r="AQ255" s="19">
        <v>0</v>
      </c>
      <c r="AR255" s="19">
        <v>0</v>
      </c>
      <c r="AS255" s="22"/>
    </row>
    <row r="256" spans="1:45" ht="14" x14ac:dyDescent="0.15">
      <c r="A256" s="5"/>
      <c r="B256" s="14"/>
      <c r="C256" s="5"/>
      <c r="D256" s="6">
        <v>6</v>
      </c>
      <c r="E256" s="17">
        <v>0</v>
      </c>
      <c r="F256" s="17">
        <v>0</v>
      </c>
      <c r="G256" s="17">
        <v>0</v>
      </c>
      <c r="H256" s="19">
        <v>0</v>
      </c>
      <c r="I256" s="23">
        <v>0</v>
      </c>
      <c r="J256" s="19">
        <v>0</v>
      </c>
      <c r="K256" s="23">
        <v>0</v>
      </c>
      <c r="L256" s="17">
        <v>0</v>
      </c>
      <c r="M256" s="19">
        <v>0</v>
      </c>
      <c r="N256" s="17">
        <v>0</v>
      </c>
      <c r="O256" s="19">
        <v>0</v>
      </c>
      <c r="P256" s="17">
        <v>0</v>
      </c>
      <c r="Q256" s="17">
        <v>0</v>
      </c>
      <c r="R256" s="19">
        <v>0</v>
      </c>
      <c r="S256" s="17">
        <v>0</v>
      </c>
      <c r="T256" s="19">
        <v>0</v>
      </c>
      <c r="U256" s="19">
        <v>0</v>
      </c>
      <c r="V256" s="17">
        <v>0</v>
      </c>
      <c r="W256" s="17">
        <v>0</v>
      </c>
      <c r="X256" s="19">
        <v>0</v>
      </c>
      <c r="Y256" s="23">
        <v>0</v>
      </c>
      <c r="Z256" s="23">
        <v>0</v>
      </c>
      <c r="AA256" s="19">
        <v>0</v>
      </c>
      <c r="AB256" s="17">
        <v>1</v>
      </c>
      <c r="AC256" s="23">
        <v>0</v>
      </c>
      <c r="AD256" s="19">
        <v>0</v>
      </c>
      <c r="AE256" s="19">
        <v>0</v>
      </c>
      <c r="AF256" s="19">
        <v>0</v>
      </c>
      <c r="AG256" s="23">
        <v>0</v>
      </c>
      <c r="AH256" s="19">
        <v>0</v>
      </c>
      <c r="AI256" s="17">
        <v>0</v>
      </c>
      <c r="AJ256" s="17">
        <v>0</v>
      </c>
      <c r="AK256" s="19">
        <v>0</v>
      </c>
      <c r="AL256" s="19">
        <v>1</v>
      </c>
      <c r="AM256" s="19">
        <v>0</v>
      </c>
      <c r="AN256" s="23">
        <v>0</v>
      </c>
      <c r="AO256" s="19">
        <v>1</v>
      </c>
      <c r="AP256" s="17">
        <v>0</v>
      </c>
      <c r="AQ256" s="23">
        <v>0</v>
      </c>
      <c r="AR256" s="19">
        <v>1</v>
      </c>
      <c r="AS256" s="22"/>
    </row>
    <row r="257" spans="1:45" ht="14" x14ac:dyDescent="0.15">
      <c r="A257" s="5"/>
      <c r="B257" s="14"/>
      <c r="C257" s="5"/>
      <c r="D257" s="6">
        <v>7</v>
      </c>
      <c r="E257" s="17">
        <v>0</v>
      </c>
      <c r="F257" s="24">
        <v>0</v>
      </c>
      <c r="G257" s="24">
        <v>0</v>
      </c>
      <c r="H257" s="16">
        <v>0</v>
      </c>
      <c r="I257" s="15">
        <v>1</v>
      </c>
      <c r="J257" s="25">
        <v>0</v>
      </c>
      <c r="K257" s="15">
        <v>0</v>
      </c>
      <c r="L257" s="15">
        <v>0</v>
      </c>
      <c r="M257" s="15">
        <v>0</v>
      </c>
      <c r="N257" s="24">
        <v>0</v>
      </c>
      <c r="O257" s="15">
        <v>0</v>
      </c>
      <c r="P257" s="15">
        <v>0</v>
      </c>
      <c r="Q257" s="24">
        <v>0</v>
      </c>
      <c r="R257" s="16">
        <v>0</v>
      </c>
      <c r="S257" s="15">
        <v>0</v>
      </c>
      <c r="T257" s="24">
        <v>0</v>
      </c>
      <c r="U257" s="15">
        <v>0</v>
      </c>
      <c r="V257" s="24">
        <v>0</v>
      </c>
      <c r="W257" s="15">
        <v>1</v>
      </c>
      <c r="X257" s="24">
        <v>0</v>
      </c>
      <c r="Y257" s="24">
        <v>0</v>
      </c>
      <c r="Z257" s="15">
        <v>0</v>
      </c>
      <c r="AA257" s="15">
        <v>0</v>
      </c>
      <c r="AB257" s="24">
        <v>0</v>
      </c>
      <c r="AC257" s="15">
        <v>0</v>
      </c>
      <c r="AD257" s="15">
        <v>0</v>
      </c>
      <c r="AE257" s="16">
        <v>0</v>
      </c>
      <c r="AF257" s="15">
        <v>0</v>
      </c>
      <c r="AG257" s="15">
        <v>0</v>
      </c>
      <c r="AH257" s="15">
        <v>2</v>
      </c>
      <c r="AI257" s="15">
        <v>0</v>
      </c>
      <c r="AJ257" s="15">
        <v>0</v>
      </c>
      <c r="AK257" s="16">
        <v>0</v>
      </c>
      <c r="AL257" s="24">
        <v>0</v>
      </c>
      <c r="AM257" s="15">
        <v>0</v>
      </c>
      <c r="AN257" s="15">
        <v>0</v>
      </c>
      <c r="AO257" s="16">
        <v>0</v>
      </c>
      <c r="AP257" s="16">
        <v>0</v>
      </c>
      <c r="AQ257" s="15">
        <v>0</v>
      </c>
      <c r="AR257" s="15">
        <v>0</v>
      </c>
      <c r="AS257" s="26"/>
    </row>
    <row r="258" spans="1:45" ht="14" x14ac:dyDescent="0.15">
      <c r="A258" s="5"/>
      <c r="B258" s="14"/>
      <c r="C258" s="5"/>
      <c r="D258" s="6">
        <v>8</v>
      </c>
      <c r="E258" s="17">
        <v>0</v>
      </c>
      <c r="F258" s="16">
        <v>1</v>
      </c>
      <c r="G258" s="16">
        <v>0</v>
      </c>
      <c r="H258" s="15">
        <v>0</v>
      </c>
      <c r="I258" s="16">
        <v>0</v>
      </c>
      <c r="J258" s="15">
        <v>0</v>
      </c>
      <c r="K258" s="16">
        <v>0</v>
      </c>
      <c r="L258" s="15">
        <v>0</v>
      </c>
      <c r="M258" s="15">
        <v>0</v>
      </c>
      <c r="N258" s="15">
        <v>2</v>
      </c>
      <c r="O258" s="16">
        <v>0</v>
      </c>
      <c r="P258" s="16">
        <v>0</v>
      </c>
      <c r="Q258" s="15">
        <v>0</v>
      </c>
      <c r="R258" s="15">
        <v>0</v>
      </c>
      <c r="S258" s="16">
        <v>0</v>
      </c>
      <c r="T258" s="16">
        <v>0</v>
      </c>
      <c r="U258" s="15">
        <v>0</v>
      </c>
      <c r="V258" s="15">
        <v>0</v>
      </c>
      <c r="W258" s="16">
        <v>0</v>
      </c>
      <c r="X258" s="15">
        <v>1</v>
      </c>
      <c r="Y258" s="16">
        <v>0</v>
      </c>
      <c r="Z258" s="16">
        <v>0</v>
      </c>
      <c r="AA258" s="16">
        <v>0</v>
      </c>
      <c r="AB258" s="16">
        <v>0</v>
      </c>
      <c r="AC258" s="15">
        <v>0</v>
      </c>
      <c r="AD258" s="16">
        <v>0</v>
      </c>
      <c r="AE258" s="15">
        <v>0</v>
      </c>
      <c r="AF258" s="16">
        <v>0</v>
      </c>
      <c r="AG258" s="16">
        <v>0</v>
      </c>
      <c r="AH258" s="16">
        <v>2</v>
      </c>
      <c r="AI258" s="15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5">
        <v>0</v>
      </c>
      <c r="AP258" s="16">
        <v>2</v>
      </c>
      <c r="AQ258" s="24">
        <v>0</v>
      </c>
      <c r="AR258" s="15">
        <v>0</v>
      </c>
      <c r="AS258" s="27"/>
    </row>
    <row r="259" spans="1:45" ht="14" x14ac:dyDescent="0.15">
      <c r="A259" s="5"/>
      <c r="B259" s="14"/>
      <c r="C259" s="5"/>
      <c r="D259" s="6">
        <v>9</v>
      </c>
      <c r="E259" s="17">
        <v>0</v>
      </c>
      <c r="F259" s="16">
        <v>0</v>
      </c>
      <c r="G259" s="15">
        <v>0</v>
      </c>
      <c r="H259" s="28">
        <v>0</v>
      </c>
      <c r="I259" s="15">
        <v>0</v>
      </c>
      <c r="J259" s="15">
        <v>0</v>
      </c>
      <c r="K259" s="15">
        <v>0</v>
      </c>
      <c r="L259" s="28">
        <v>0</v>
      </c>
      <c r="M259" s="28">
        <v>0</v>
      </c>
      <c r="N259" s="16">
        <v>0</v>
      </c>
      <c r="O259" s="15">
        <v>0</v>
      </c>
      <c r="P259" s="16">
        <v>0</v>
      </c>
      <c r="Q259" s="15">
        <v>0</v>
      </c>
      <c r="R259" s="15">
        <v>2</v>
      </c>
      <c r="S259" s="28">
        <v>0</v>
      </c>
      <c r="T259" s="15">
        <v>0</v>
      </c>
      <c r="U259" s="15">
        <v>0</v>
      </c>
      <c r="V259" s="16">
        <v>0</v>
      </c>
      <c r="W259" s="28">
        <v>0</v>
      </c>
      <c r="X259" s="15">
        <v>0</v>
      </c>
      <c r="Y259" s="15">
        <v>0</v>
      </c>
      <c r="Z259" s="16">
        <v>1</v>
      </c>
      <c r="AA259" s="15">
        <v>0</v>
      </c>
      <c r="AB259" s="15">
        <v>0</v>
      </c>
      <c r="AC259" s="16">
        <v>0</v>
      </c>
      <c r="AD259" s="28">
        <v>0</v>
      </c>
      <c r="AE259" s="28">
        <v>0</v>
      </c>
      <c r="AF259" s="28">
        <v>0</v>
      </c>
      <c r="AG259" s="15">
        <v>0</v>
      </c>
      <c r="AH259" s="28">
        <v>1</v>
      </c>
      <c r="AI259" s="15">
        <v>1</v>
      </c>
      <c r="AJ259" s="15">
        <v>0</v>
      </c>
      <c r="AK259" s="16">
        <v>0</v>
      </c>
      <c r="AL259" s="15">
        <v>1</v>
      </c>
      <c r="AM259" s="28">
        <v>0</v>
      </c>
      <c r="AN259" s="16">
        <v>0</v>
      </c>
      <c r="AO259" s="28">
        <v>0</v>
      </c>
      <c r="AP259" s="15">
        <v>0</v>
      </c>
      <c r="AQ259" s="15">
        <v>0</v>
      </c>
      <c r="AR259" s="28">
        <v>0</v>
      </c>
      <c r="AS259" s="27"/>
    </row>
    <row r="260" spans="1:45" ht="14" x14ac:dyDescent="0.15">
      <c r="A260" s="5"/>
      <c r="B260" s="14"/>
      <c r="C260" s="5"/>
      <c r="D260" s="6">
        <v>10</v>
      </c>
      <c r="E260" s="17">
        <v>0</v>
      </c>
      <c r="F260" s="16">
        <v>0</v>
      </c>
      <c r="G260" s="16">
        <v>0</v>
      </c>
      <c r="H260" s="15">
        <v>0</v>
      </c>
      <c r="I260" s="15">
        <v>0</v>
      </c>
      <c r="J260" s="16">
        <v>0</v>
      </c>
      <c r="K260" s="15">
        <v>0</v>
      </c>
      <c r="L260" s="15">
        <v>0</v>
      </c>
      <c r="M260" s="16">
        <v>0</v>
      </c>
      <c r="N260" s="16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6">
        <v>0</v>
      </c>
      <c r="V260" s="16">
        <v>0</v>
      </c>
      <c r="W260" s="24">
        <v>0</v>
      </c>
      <c r="X260" s="15">
        <v>0</v>
      </c>
      <c r="Y260" s="15">
        <v>0</v>
      </c>
      <c r="Z260" s="24">
        <v>0</v>
      </c>
      <c r="AA260" s="16">
        <v>0</v>
      </c>
      <c r="AB260" s="15">
        <v>0</v>
      </c>
      <c r="AC260" s="16">
        <v>0</v>
      </c>
      <c r="AD260" s="24">
        <v>1</v>
      </c>
      <c r="AE260" s="15">
        <v>0</v>
      </c>
      <c r="AF260" s="24">
        <v>0</v>
      </c>
      <c r="AG260" s="15">
        <v>0</v>
      </c>
      <c r="AH260" s="16">
        <v>1</v>
      </c>
      <c r="AI260" s="24">
        <v>3</v>
      </c>
      <c r="AJ260" s="24">
        <v>0</v>
      </c>
      <c r="AK260" s="15">
        <v>0</v>
      </c>
      <c r="AL260" s="15">
        <v>0</v>
      </c>
      <c r="AM260" s="15">
        <v>0</v>
      </c>
      <c r="AN260" s="15">
        <v>0</v>
      </c>
      <c r="AO260" s="24">
        <v>0</v>
      </c>
      <c r="AP260" s="15">
        <v>0</v>
      </c>
      <c r="AQ260" s="16">
        <v>1</v>
      </c>
      <c r="AR260" s="15">
        <v>0</v>
      </c>
      <c r="AS260" s="27"/>
    </row>
    <row r="261" spans="1:45" ht="14" x14ac:dyDescent="0.15">
      <c r="A261" s="5"/>
      <c r="B261" s="14"/>
      <c r="C261" s="5"/>
      <c r="D261" s="6">
        <v>11</v>
      </c>
      <c r="E261" s="16">
        <v>0</v>
      </c>
      <c r="F261" s="16">
        <v>0</v>
      </c>
      <c r="G261" s="15">
        <v>0</v>
      </c>
      <c r="H261" s="15">
        <v>0</v>
      </c>
      <c r="I261" s="15">
        <v>2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6">
        <v>0</v>
      </c>
      <c r="U261" s="15">
        <v>0</v>
      </c>
      <c r="V261" s="16">
        <v>0</v>
      </c>
      <c r="W261" s="15">
        <v>0</v>
      </c>
      <c r="X261" s="15">
        <v>0</v>
      </c>
      <c r="Y261" s="16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6">
        <v>0</v>
      </c>
      <c r="AG261" s="15">
        <v>0</v>
      </c>
      <c r="AH261" s="15">
        <v>2</v>
      </c>
      <c r="AI261" s="16">
        <v>0</v>
      </c>
      <c r="AJ261" s="15">
        <v>0</v>
      </c>
      <c r="AK261" s="15">
        <v>0</v>
      </c>
      <c r="AL261" s="15">
        <v>0</v>
      </c>
      <c r="AM261" s="24">
        <v>0</v>
      </c>
      <c r="AN261" s="15">
        <v>1</v>
      </c>
      <c r="AO261" s="16">
        <v>1</v>
      </c>
      <c r="AP261" s="16">
        <v>0</v>
      </c>
      <c r="AQ261" s="15">
        <v>0</v>
      </c>
      <c r="AR261" s="16">
        <v>1</v>
      </c>
      <c r="AS261" s="27"/>
    </row>
    <row r="262" spans="1:45" ht="14" x14ac:dyDescent="0.15">
      <c r="A262" s="5"/>
      <c r="B262" s="14"/>
      <c r="C262" s="5"/>
      <c r="D262" s="6">
        <v>12</v>
      </c>
      <c r="E262" s="28">
        <v>0</v>
      </c>
      <c r="F262" s="28">
        <v>0</v>
      </c>
      <c r="G262" s="16">
        <v>0</v>
      </c>
      <c r="H262" s="16">
        <v>0</v>
      </c>
      <c r="I262" s="16">
        <v>0</v>
      </c>
      <c r="J262" s="28">
        <v>0</v>
      </c>
      <c r="K262" s="15">
        <v>0</v>
      </c>
      <c r="L262" s="15">
        <v>0</v>
      </c>
      <c r="M262" s="16">
        <v>0</v>
      </c>
      <c r="N262" s="15">
        <v>0</v>
      </c>
      <c r="O262" s="28">
        <v>0</v>
      </c>
      <c r="P262" s="15">
        <v>0</v>
      </c>
      <c r="Q262" s="16">
        <v>0</v>
      </c>
      <c r="R262" s="28">
        <v>0</v>
      </c>
      <c r="S262" s="16">
        <v>0</v>
      </c>
      <c r="T262" s="28">
        <v>0</v>
      </c>
      <c r="U262" s="28">
        <v>1</v>
      </c>
      <c r="V262" s="15">
        <v>2</v>
      </c>
      <c r="W262" s="16">
        <v>2</v>
      </c>
      <c r="X262" s="28">
        <v>0</v>
      </c>
      <c r="Y262" s="15">
        <v>1</v>
      </c>
      <c r="Z262" s="15">
        <v>0</v>
      </c>
      <c r="AA262" s="28">
        <v>0</v>
      </c>
      <c r="AB262" s="28">
        <v>0</v>
      </c>
      <c r="AC262" s="15">
        <v>0</v>
      </c>
      <c r="AD262" s="16">
        <v>0</v>
      </c>
      <c r="AE262" s="16">
        <v>0</v>
      </c>
      <c r="AF262" s="15">
        <v>0</v>
      </c>
      <c r="AG262" s="15">
        <v>1</v>
      </c>
      <c r="AH262" s="15">
        <v>0</v>
      </c>
      <c r="AI262" s="15">
        <v>0</v>
      </c>
      <c r="AJ262" s="15">
        <v>0</v>
      </c>
      <c r="AK262" s="28">
        <v>0</v>
      </c>
      <c r="AL262" s="28">
        <v>0</v>
      </c>
      <c r="AM262" s="15">
        <v>0</v>
      </c>
      <c r="AN262" s="15">
        <v>0</v>
      </c>
      <c r="AO262" s="15">
        <v>0</v>
      </c>
      <c r="AP262" s="28">
        <v>0</v>
      </c>
      <c r="AQ262" s="16">
        <v>0</v>
      </c>
      <c r="AR262" s="16">
        <v>0</v>
      </c>
      <c r="AS262" s="29"/>
    </row>
    <row r="263" spans="1:45" ht="13" x14ac:dyDescent="0.15">
      <c r="A263" s="5"/>
      <c r="B263" s="14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3" x14ac:dyDescent="0.15">
      <c r="A264" s="5"/>
      <c r="B264" s="14"/>
      <c r="C264" s="5"/>
      <c r="D264" s="5"/>
      <c r="E264" s="6" t="s">
        <v>2</v>
      </c>
      <c r="F264" s="7" t="s">
        <v>3</v>
      </c>
      <c r="G264" s="7" t="s">
        <v>4</v>
      </c>
      <c r="H264" s="7" t="s">
        <v>5</v>
      </c>
      <c r="I264" s="8" t="s">
        <v>6</v>
      </c>
      <c r="J264" s="8" t="s">
        <v>7</v>
      </c>
      <c r="K264" s="8" t="s">
        <v>8</v>
      </c>
      <c r="L264" s="8" t="s">
        <v>9</v>
      </c>
      <c r="M264" s="8" t="s">
        <v>10</v>
      </c>
      <c r="N264" s="8" t="s">
        <v>11</v>
      </c>
      <c r="O264" s="8" t="s">
        <v>12</v>
      </c>
      <c r="P264" s="8" t="s">
        <v>13</v>
      </c>
      <c r="Q264" s="8" t="s">
        <v>14</v>
      </c>
      <c r="R264" s="8" t="s">
        <v>15</v>
      </c>
      <c r="S264" s="8" t="s">
        <v>16</v>
      </c>
      <c r="T264" s="8" t="s">
        <v>17</v>
      </c>
      <c r="U264" s="8" t="s">
        <v>18</v>
      </c>
      <c r="V264" s="8" t="s">
        <v>19</v>
      </c>
      <c r="W264" s="8" t="s">
        <v>20</v>
      </c>
      <c r="X264" s="8" t="s">
        <v>21</v>
      </c>
      <c r="Y264" s="8" t="s">
        <v>22</v>
      </c>
      <c r="Z264" s="8" t="s">
        <v>23</v>
      </c>
      <c r="AA264" s="8" t="s">
        <v>24</v>
      </c>
      <c r="AB264" s="8" t="s">
        <v>25</v>
      </c>
      <c r="AC264" s="8" t="s">
        <v>26</v>
      </c>
      <c r="AD264" s="8" t="s">
        <v>27</v>
      </c>
      <c r="AE264" s="8" t="s">
        <v>28</v>
      </c>
      <c r="AF264" s="8" t="s">
        <v>29</v>
      </c>
      <c r="AG264" s="8" t="s">
        <v>30</v>
      </c>
      <c r="AH264" s="8" t="s">
        <v>31</v>
      </c>
      <c r="AI264" s="8" t="s">
        <v>32</v>
      </c>
      <c r="AJ264" s="8" t="s">
        <v>33</v>
      </c>
      <c r="AK264" s="8" t="s">
        <v>34</v>
      </c>
      <c r="AL264" s="8" t="s">
        <v>35</v>
      </c>
      <c r="AM264" s="8" t="s">
        <v>36</v>
      </c>
      <c r="AN264" s="8" t="s">
        <v>37</v>
      </c>
      <c r="AO264" s="8" t="s">
        <v>38</v>
      </c>
      <c r="AP264" s="8" t="s">
        <v>39</v>
      </c>
      <c r="AQ264" s="8" t="s">
        <v>40</v>
      </c>
      <c r="AR264" s="8" t="s">
        <v>41</v>
      </c>
    </row>
    <row r="265" spans="1:45" ht="13" x14ac:dyDescent="0.15">
      <c r="A265" s="5"/>
      <c r="B265" s="14"/>
      <c r="C265" s="5"/>
      <c r="D265" s="8" t="s">
        <v>262</v>
      </c>
      <c r="E265" s="20">
        <f t="shared" ref="E265:AR265" si="1">SUM(E251:E262)</f>
        <v>0</v>
      </c>
      <c r="F265" s="20">
        <f t="shared" si="1"/>
        <v>1</v>
      </c>
      <c r="G265" s="20">
        <f t="shared" si="1"/>
        <v>0</v>
      </c>
      <c r="H265" s="20">
        <f t="shared" si="1"/>
        <v>0</v>
      </c>
      <c r="I265" s="20">
        <f t="shared" si="1"/>
        <v>3</v>
      </c>
      <c r="J265" s="20">
        <f t="shared" si="1"/>
        <v>0</v>
      </c>
      <c r="K265" s="20">
        <f t="shared" si="1"/>
        <v>4</v>
      </c>
      <c r="L265" s="20">
        <f t="shared" si="1"/>
        <v>0</v>
      </c>
      <c r="M265" s="20">
        <f t="shared" si="1"/>
        <v>0</v>
      </c>
      <c r="N265" s="20">
        <f t="shared" si="1"/>
        <v>2</v>
      </c>
      <c r="O265" s="20">
        <f t="shared" si="1"/>
        <v>7</v>
      </c>
      <c r="P265" s="20">
        <f t="shared" si="1"/>
        <v>0</v>
      </c>
      <c r="Q265" s="20">
        <f t="shared" si="1"/>
        <v>0</v>
      </c>
      <c r="R265" s="20">
        <f t="shared" si="1"/>
        <v>4</v>
      </c>
      <c r="S265" s="20">
        <f t="shared" si="1"/>
        <v>0</v>
      </c>
      <c r="T265" s="20">
        <f t="shared" si="1"/>
        <v>2</v>
      </c>
      <c r="U265" s="20">
        <f t="shared" si="1"/>
        <v>1</v>
      </c>
      <c r="V265" s="20">
        <f t="shared" si="1"/>
        <v>3</v>
      </c>
      <c r="W265" s="20">
        <f t="shared" si="1"/>
        <v>5</v>
      </c>
      <c r="X265" s="20">
        <f t="shared" si="1"/>
        <v>3</v>
      </c>
      <c r="Y265" s="20">
        <f t="shared" si="1"/>
        <v>2</v>
      </c>
      <c r="Z265" s="20">
        <f t="shared" si="1"/>
        <v>1</v>
      </c>
      <c r="AA265" s="20">
        <f t="shared" si="1"/>
        <v>0</v>
      </c>
      <c r="AB265" s="20">
        <f t="shared" si="1"/>
        <v>1</v>
      </c>
      <c r="AC265" s="20">
        <f t="shared" si="1"/>
        <v>2</v>
      </c>
      <c r="AD265" s="20">
        <f t="shared" si="1"/>
        <v>1</v>
      </c>
      <c r="AE265" s="20">
        <f t="shared" si="1"/>
        <v>0</v>
      </c>
      <c r="AF265" s="20">
        <f t="shared" si="1"/>
        <v>0</v>
      </c>
      <c r="AG265" s="20">
        <f t="shared" si="1"/>
        <v>3</v>
      </c>
      <c r="AH265" s="20">
        <f t="shared" si="1"/>
        <v>9</v>
      </c>
      <c r="AI265" s="20">
        <f t="shared" si="1"/>
        <v>6</v>
      </c>
      <c r="AJ265" s="20">
        <f t="shared" si="1"/>
        <v>1</v>
      </c>
      <c r="AK265" s="20">
        <f t="shared" si="1"/>
        <v>0</v>
      </c>
      <c r="AL265" s="20">
        <f t="shared" si="1"/>
        <v>2</v>
      </c>
      <c r="AM265" s="20">
        <f t="shared" si="1"/>
        <v>0</v>
      </c>
      <c r="AN265" s="20">
        <f t="shared" si="1"/>
        <v>1</v>
      </c>
      <c r="AO265" s="20">
        <f t="shared" si="1"/>
        <v>2</v>
      </c>
      <c r="AP265" s="20">
        <f t="shared" si="1"/>
        <v>3</v>
      </c>
      <c r="AQ265" s="20">
        <f t="shared" si="1"/>
        <v>1</v>
      </c>
      <c r="AR265" s="20">
        <f t="shared" si="1"/>
        <v>4</v>
      </c>
      <c r="AS265" s="5"/>
    </row>
    <row r="266" spans="1:45" ht="13" x14ac:dyDescent="0.15">
      <c r="A266" s="5"/>
      <c r="B266" s="14"/>
      <c r="C266" s="5"/>
      <c r="D266" s="8" t="s">
        <v>263</v>
      </c>
      <c r="E266" s="20">
        <f t="shared" ref="E266:AR266" si="2">E249-E265</f>
        <v>2</v>
      </c>
      <c r="F266" s="20">
        <f t="shared" si="2"/>
        <v>1</v>
      </c>
      <c r="G266" s="20">
        <f t="shared" si="2"/>
        <v>0</v>
      </c>
      <c r="H266" s="20">
        <f t="shared" si="2"/>
        <v>1</v>
      </c>
      <c r="I266" s="20">
        <f t="shared" si="2"/>
        <v>3</v>
      </c>
      <c r="J266" s="20">
        <f t="shared" si="2"/>
        <v>0</v>
      </c>
      <c r="K266" s="20">
        <f t="shared" si="2"/>
        <v>1</v>
      </c>
      <c r="L266" s="20">
        <f t="shared" si="2"/>
        <v>5</v>
      </c>
      <c r="M266" s="20">
        <f t="shared" si="2"/>
        <v>1</v>
      </c>
      <c r="N266" s="20">
        <f t="shared" si="2"/>
        <v>3</v>
      </c>
      <c r="O266" s="20">
        <f t="shared" si="2"/>
        <v>4</v>
      </c>
      <c r="P266" s="20">
        <f t="shared" si="2"/>
        <v>0</v>
      </c>
      <c r="Q266" s="20">
        <f t="shared" si="2"/>
        <v>0</v>
      </c>
      <c r="R266" s="20">
        <f t="shared" si="2"/>
        <v>2</v>
      </c>
      <c r="S266" s="20">
        <f t="shared" si="2"/>
        <v>0</v>
      </c>
      <c r="T266" s="20">
        <f t="shared" si="2"/>
        <v>1</v>
      </c>
      <c r="U266" s="20">
        <f t="shared" si="2"/>
        <v>2</v>
      </c>
      <c r="V266" s="20">
        <f t="shared" si="2"/>
        <v>1</v>
      </c>
      <c r="W266" s="20">
        <f t="shared" si="2"/>
        <v>4</v>
      </c>
      <c r="X266" s="20">
        <f t="shared" si="2"/>
        <v>4</v>
      </c>
      <c r="Y266" s="20">
        <f t="shared" si="2"/>
        <v>5</v>
      </c>
      <c r="Z266" s="20">
        <f t="shared" si="2"/>
        <v>0</v>
      </c>
      <c r="AA266" s="20">
        <f t="shared" si="2"/>
        <v>0</v>
      </c>
      <c r="AB266" s="20">
        <f t="shared" si="2"/>
        <v>2</v>
      </c>
      <c r="AC266" s="20">
        <f t="shared" si="2"/>
        <v>0</v>
      </c>
      <c r="AD266" s="20">
        <f t="shared" si="2"/>
        <v>0</v>
      </c>
      <c r="AE266" s="20">
        <f t="shared" si="2"/>
        <v>1</v>
      </c>
      <c r="AF266" s="20">
        <f t="shared" si="2"/>
        <v>0</v>
      </c>
      <c r="AG266" s="20">
        <f t="shared" si="2"/>
        <v>4</v>
      </c>
      <c r="AH266" s="20">
        <f t="shared" si="2"/>
        <v>6</v>
      </c>
      <c r="AI266" s="20">
        <f t="shared" si="2"/>
        <v>2</v>
      </c>
      <c r="AJ266" s="20">
        <f t="shared" si="2"/>
        <v>3</v>
      </c>
      <c r="AK266" s="20">
        <f t="shared" si="2"/>
        <v>10</v>
      </c>
      <c r="AL266" s="20">
        <f t="shared" si="2"/>
        <v>1</v>
      </c>
      <c r="AM266" s="20">
        <f t="shared" si="2"/>
        <v>3</v>
      </c>
      <c r="AN266" s="20">
        <f t="shared" si="2"/>
        <v>2</v>
      </c>
      <c r="AO266" s="20">
        <f t="shared" si="2"/>
        <v>3</v>
      </c>
      <c r="AP266" s="20">
        <f t="shared" si="2"/>
        <v>3</v>
      </c>
      <c r="AQ266" s="20">
        <f t="shared" si="2"/>
        <v>1</v>
      </c>
      <c r="AR266" s="20">
        <f t="shared" si="2"/>
        <v>1</v>
      </c>
      <c r="AS266" s="5"/>
    </row>
    <row r="267" spans="1:45" ht="13" x14ac:dyDescent="0.15">
      <c r="A267" s="8" t="s">
        <v>264</v>
      </c>
      <c r="B267" s="14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6" x14ac:dyDescent="0.2">
      <c r="A268" s="30" t="s">
        <v>265</v>
      </c>
      <c r="B268" s="14"/>
      <c r="C268" s="5"/>
      <c r="D268" s="6">
        <v>1</v>
      </c>
      <c r="E268" s="31">
        <v>17</v>
      </c>
      <c r="F268" s="32">
        <v>6</v>
      </c>
      <c r="G268" s="33">
        <v>6</v>
      </c>
      <c r="H268" s="33">
        <v>6</v>
      </c>
      <c r="I268" s="33">
        <v>19</v>
      </c>
      <c r="J268" s="33">
        <v>2</v>
      </c>
      <c r="K268" s="33">
        <v>6</v>
      </c>
      <c r="L268" s="33">
        <v>17</v>
      </c>
      <c r="M268" s="33">
        <v>19</v>
      </c>
      <c r="N268" s="33">
        <v>6</v>
      </c>
      <c r="O268" s="33">
        <v>6</v>
      </c>
      <c r="P268" s="33">
        <v>17</v>
      </c>
      <c r="Q268" s="33">
        <v>19</v>
      </c>
      <c r="R268" s="33">
        <v>1</v>
      </c>
      <c r="S268" s="33">
        <v>2</v>
      </c>
      <c r="T268" s="33">
        <v>6</v>
      </c>
      <c r="U268" s="33">
        <v>2</v>
      </c>
      <c r="V268" s="33">
        <v>23</v>
      </c>
      <c r="W268" s="33">
        <v>6</v>
      </c>
      <c r="X268" s="33">
        <v>17</v>
      </c>
      <c r="Y268" s="33">
        <v>6</v>
      </c>
      <c r="Z268" s="33">
        <v>17</v>
      </c>
      <c r="AA268" s="33">
        <v>19</v>
      </c>
      <c r="AB268" s="33">
        <v>1</v>
      </c>
      <c r="AC268" s="33">
        <v>2</v>
      </c>
      <c r="AD268" s="33">
        <v>1</v>
      </c>
      <c r="AE268" s="33">
        <v>19</v>
      </c>
      <c r="AF268" s="33">
        <v>17</v>
      </c>
      <c r="AG268" s="33">
        <v>1</v>
      </c>
      <c r="AH268" s="33">
        <v>2</v>
      </c>
      <c r="AI268" s="33">
        <v>17</v>
      </c>
      <c r="AJ268" s="33">
        <v>28</v>
      </c>
      <c r="AK268" s="33">
        <v>6</v>
      </c>
      <c r="AL268" s="33">
        <v>6</v>
      </c>
      <c r="AM268" s="33">
        <v>6</v>
      </c>
      <c r="AN268" s="33">
        <v>1</v>
      </c>
      <c r="AO268" s="33">
        <v>1</v>
      </c>
      <c r="AP268" s="33">
        <v>1</v>
      </c>
      <c r="AQ268" s="33">
        <v>17</v>
      </c>
      <c r="AR268" s="33">
        <v>2</v>
      </c>
      <c r="AS268" s="33"/>
    </row>
    <row r="269" spans="1:45" ht="16" x14ac:dyDescent="0.2">
      <c r="A269" s="30" t="s">
        <v>265</v>
      </c>
      <c r="B269" s="14"/>
      <c r="C269" s="5"/>
      <c r="D269" s="6">
        <v>2</v>
      </c>
      <c r="E269" s="31">
        <v>20</v>
      </c>
      <c r="F269" s="32">
        <v>19</v>
      </c>
      <c r="G269" s="33">
        <v>22</v>
      </c>
      <c r="H269" s="33">
        <v>20</v>
      </c>
      <c r="I269" s="33">
        <v>23</v>
      </c>
      <c r="J269" s="33">
        <v>22</v>
      </c>
      <c r="K269" s="33">
        <v>20</v>
      </c>
      <c r="L269" s="33">
        <v>28</v>
      </c>
      <c r="M269" s="33">
        <v>22</v>
      </c>
      <c r="N269" s="33">
        <v>28</v>
      </c>
      <c r="O269" s="33">
        <v>17</v>
      </c>
      <c r="P269" s="33">
        <v>29</v>
      </c>
      <c r="Q269" s="33">
        <v>29</v>
      </c>
      <c r="R269" s="33">
        <v>28</v>
      </c>
      <c r="S269" s="33">
        <v>23</v>
      </c>
      <c r="T269" s="33">
        <v>20</v>
      </c>
      <c r="U269" s="33">
        <v>29</v>
      </c>
      <c r="V269" s="33">
        <v>29</v>
      </c>
      <c r="W269" s="33">
        <v>17</v>
      </c>
      <c r="X269" s="33">
        <v>23</v>
      </c>
      <c r="Y269" s="33">
        <v>19</v>
      </c>
      <c r="Z269" s="33">
        <v>20</v>
      </c>
      <c r="AA269" s="33">
        <v>28</v>
      </c>
      <c r="AB269" s="33">
        <v>19</v>
      </c>
      <c r="AC269" s="33">
        <v>28</v>
      </c>
      <c r="AD269" s="33">
        <v>23</v>
      </c>
      <c r="AE269" s="33">
        <v>23</v>
      </c>
      <c r="AF269" s="33">
        <v>23</v>
      </c>
      <c r="AG269" s="33">
        <v>2</v>
      </c>
      <c r="AH269" s="33">
        <v>6</v>
      </c>
      <c r="AI269" s="33">
        <v>23</v>
      </c>
      <c r="AJ269" s="33">
        <v>29</v>
      </c>
      <c r="AK269" s="33">
        <v>19</v>
      </c>
      <c r="AL269" s="33">
        <v>17</v>
      </c>
      <c r="AM269" s="33">
        <v>17</v>
      </c>
      <c r="AN269" s="33">
        <v>2</v>
      </c>
      <c r="AO269" s="33">
        <v>6</v>
      </c>
      <c r="AP269" s="33">
        <v>22</v>
      </c>
      <c r="AQ269" s="33">
        <v>19</v>
      </c>
      <c r="AR269" s="33">
        <v>19</v>
      </c>
      <c r="AS269" s="33"/>
    </row>
    <row r="270" spans="1:45" ht="16" x14ac:dyDescent="0.2">
      <c r="A270" s="30" t="s">
        <v>265</v>
      </c>
      <c r="B270" s="14"/>
      <c r="C270" s="5"/>
      <c r="D270" s="6">
        <v>3</v>
      </c>
      <c r="E270" s="31">
        <v>28</v>
      </c>
      <c r="F270" s="32">
        <v>23</v>
      </c>
      <c r="G270" s="33">
        <v>38</v>
      </c>
      <c r="H270" s="33">
        <v>34</v>
      </c>
      <c r="I270" s="33">
        <v>28</v>
      </c>
      <c r="J270" s="33">
        <v>34</v>
      </c>
      <c r="K270" s="33">
        <v>23</v>
      </c>
      <c r="L270" s="33">
        <v>29</v>
      </c>
      <c r="M270" s="33">
        <v>23</v>
      </c>
      <c r="N270" s="33">
        <v>38</v>
      </c>
      <c r="O270" s="33">
        <v>23</v>
      </c>
      <c r="P270" s="33">
        <v>38</v>
      </c>
      <c r="Q270" s="33">
        <v>38</v>
      </c>
      <c r="R270" s="33">
        <v>29</v>
      </c>
      <c r="S270" s="33">
        <v>29</v>
      </c>
      <c r="T270" s="33">
        <v>22</v>
      </c>
      <c r="U270" s="33">
        <v>34</v>
      </c>
      <c r="V270" s="33">
        <v>38</v>
      </c>
      <c r="W270" s="33">
        <v>22</v>
      </c>
      <c r="X270" s="33">
        <v>28</v>
      </c>
      <c r="Y270" s="33">
        <v>29</v>
      </c>
      <c r="Z270" s="33">
        <v>34</v>
      </c>
      <c r="AA270" s="33">
        <v>34</v>
      </c>
      <c r="AB270" s="33">
        <v>28</v>
      </c>
      <c r="AC270" s="33">
        <v>34</v>
      </c>
      <c r="AD270" s="33">
        <v>34</v>
      </c>
      <c r="AE270" s="33">
        <v>29</v>
      </c>
      <c r="AF270" s="33">
        <v>34</v>
      </c>
      <c r="AG270" s="33">
        <v>28</v>
      </c>
      <c r="AH270" s="33">
        <v>19</v>
      </c>
      <c r="AI270" s="33">
        <v>38</v>
      </c>
      <c r="AJ270" s="33">
        <v>38</v>
      </c>
      <c r="AK270" s="33">
        <v>22</v>
      </c>
      <c r="AL270" s="33">
        <v>28</v>
      </c>
      <c r="AM270" s="33">
        <v>22</v>
      </c>
      <c r="AN270" s="33">
        <v>34</v>
      </c>
      <c r="AO270" s="33">
        <v>29</v>
      </c>
      <c r="AP270" s="33">
        <v>28</v>
      </c>
      <c r="AQ270" s="33">
        <v>23</v>
      </c>
      <c r="AR270" s="33">
        <v>23</v>
      </c>
      <c r="AS270" s="33"/>
    </row>
    <row r="271" spans="1:45" ht="16" x14ac:dyDescent="0.2">
      <c r="A271" s="30" t="s">
        <v>266</v>
      </c>
      <c r="B271" s="14"/>
      <c r="C271" s="5"/>
      <c r="D271" s="6">
        <v>4</v>
      </c>
      <c r="E271" s="31">
        <v>1</v>
      </c>
      <c r="F271" s="32">
        <v>1</v>
      </c>
      <c r="G271" s="33">
        <v>1</v>
      </c>
      <c r="H271" s="33">
        <v>2</v>
      </c>
      <c r="I271" s="33">
        <v>2</v>
      </c>
      <c r="J271" s="33">
        <v>1</v>
      </c>
      <c r="K271" s="33">
        <v>2</v>
      </c>
      <c r="L271" s="33">
        <v>1</v>
      </c>
      <c r="M271" s="33">
        <v>2</v>
      </c>
      <c r="N271" s="33">
        <v>1</v>
      </c>
      <c r="O271" s="33">
        <v>2</v>
      </c>
      <c r="P271" s="33">
        <v>2</v>
      </c>
      <c r="Q271" s="33">
        <v>17</v>
      </c>
      <c r="R271" s="33">
        <v>2</v>
      </c>
      <c r="S271" s="33">
        <v>17</v>
      </c>
      <c r="T271" s="33">
        <v>1</v>
      </c>
      <c r="U271" s="33">
        <v>6</v>
      </c>
      <c r="V271" s="33">
        <v>1</v>
      </c>
      <c r="W271" s="33">
        <v>20</v>
      </c>
      <c r="X271" s="33">
        <v>1</v>
      </c>
      <c r="Y271" s="33">
        <v>22</v>
      </c>
      <c r="Z271" s="33">
        <v>6</v>
      </c>
      <c r="AA271" s="33">
        <v>1</v>
      </c>
      <c r="AB271" s="33">
        <v>17</v>
      </c>
      <c r="AC271" s="33">
        <v>17</v>
      </c>
      <c r="AD271" s="33">
        <v>17</v>
      </c>
      <c r="AE271" s="33">
        <v>2</v>
      </c>
      <c r="AF271" s="33">
        <v>1</v>
      </c>
      <c r="AG271" s="33">
        <v>20</v>
      </c>
      <c r="AH271" s="33">
        <v>1</v>
      </c>
      <c r="AI271" s="33">
        <v>28</v>
      </c>
      <c r="AJ271" s="33">
        <v>1</v>
      </c>
      <c r="AK271" s="33">
        <v>1</v>
      </c>
      <c r="AL271" s="33">
        <v>1</v>
      </c>
      <c r="AM271" s="33">
        <v>19</v>
      </c>
      <c r="AN271" s="33">
        <v>28</v>
      </c>
      <c r="AO271" s="33">
        <v>19</v>
      </c>
      <c r="AP271" s="33">
        <v>2</v>
      </c>
      <c r="AQ271" s="33">
        <v>6</v>
      </c>
      <c r="AR271" s="33">
        <v>1</v>
      </c>
      <c r="AS271" s="33"/>
    </row>
    <row r="272" spans="1:45" ht="16" x14ac:dyDescent="0.2">
      <c r="A272" s="30" t="s">
        <v>266</v>
      </c>
      <c r="B272" s="14"/>
      <c r="C272" s="5"/>
      <c r="D272" s="6">
        <v>5</v>
      </c>
      <c r="E272" s="31">
        <v>2</v>
      </c>
      <c r="F272" s="32">
        <v>22</v>
      </c>
      <c r="G272" s="33">
        <v>29</v>
      </c>
      <c r="H272" s="33">
        <v>22</v>
      </c>
      <c r="I272" s="33">
        <v>20</v>
      </c>
      <c r="J272" s="33">
        <v>17</v>
      </c>
      <c r="K272" s="33">
        <v>28</v>
      </c>
      <c r="L272" s="33">
        <v>2</v>
      </c>
      <c r="M272" s="33">
        <v>6</v>
      </c>
      <c r="N272" s="33">
        <v>22</v>
      </c>
      <c r="O272" s="33">
        <v>20</v>
      </c>
      <c r="P272" s="33">
        <v>6</v>
      </c>
      <c r="Q272" s="33">
        <v>28</v>
      </c>
      <c r="R272" s="33">
        <v>6</v>
      </c>
      <c r="S272" s="33">
        <v>19</v>
      </c>
      <c r="T272" s="33">
        <v>19</v>
      </c>
      <c r="U272" s="33">
        <v>17</v>
      </c>
      <c r="V272" s="33">
        <v>6</v>
      </c>
      <c r="W272" s="33">
        <v>23</v>
      </c>
      <c r="X272" s="33">
        <v>20</v>
      </c>
      <c r="Y272" s="33">
        <v>28</v>
      </c>
      <c r="Z272" s="33">
        <v>23</v>
      </c>
      <c r="AA272" s="33">
        <v>2</v>
      </c>
      <c r="AB272" s="33">
        <v>20</v>
      </c>
      <c r="AC272" s="33">
        <v>19</v>
      </c>
      <c r="AD272" s="33">
        <v>19</v>
      </c>
      <c r="AE272" s="33">
        <v>22</v>
      </c>
      <c r="AF272" s="33">
        <v>19</v>
      </c>
      <c r="AG272" s="33">
        <v>29</v>
      </c>
      <c r="AH272" s="33">
        <v>17</v>
      </c>
      <c r="AI272" s="33">
        <v>29</v>
      </c>
      <c r="AJ272" s="33">
        <v>17</v>
      </c>
      <c r="AK272" s="33">
        <v>2</v>
      </c>
      <c r="AL272" s="33">
        <v>19</v>
      </c>
      <c r="AM272" s="33">
        <v>20</v>
      </c>
      <c r="AN272" s="33">
        <v>29</v>
      </c>
      <c r="AO272" s="33">
        <v>22</v>
      </c>
      <c r="AP272" s="33">
        <v>6</v>
      </c>
      <c r="AQ272" s="33">
        <v>29</v>
      </c>
      <c r="AR272" s="33">
        <v>17</v>
      </c>
      <c r="AS272" s="33"/>
    </row>
    <row r="273" spans="1:45" ht="16" x14ac:dyDescent="0.2">
      <c r="A273" s="30" t="s">
        <v>266</v>
      </c>
      <c r="B273" s="14"/>
      <c r="C273" s="5"/>
      <c r="D273" s="6">
        <v>6</v>
      </c>
      <c r="E273" s="31">
        <v>34</v>
      </c>
      <c r="F273" s="32">
        <v>34</v>
      </c>
      <c r="G273" s="33">
        <v>34</v>
      </c>
      <c r="H273" s="33">
        <v>28</v>
      </c>
      <c r="I273" s="33">
        <v>38</v>
      </c>
      <c r="J273" s="33">
        <v>28</v>
      </c>
      <c r="K273" s="33">
        <v>38</v>
      </c>
      <c r="L273" s="33">
        <v>19</v>
      </c>
      <c r="M273" s="33">
        <v>20</v>
      </c>
      <c r="N273" s="33">
        <v>23</v>
      </c>
      <c r="O273" s="33">
        <v>28</v>
      </c>
      <c r="P273" s="33">
        <v>34</v>
      </c>
      <c r="Q273" s="33">
        <v>34</v>
      </c>
      <c r="R273" s="33">
        <v>20</v>
      </c>
      <c r="S273" s="33">
        <v>34</v>
      </c>
      <c r="T273" s="33">
        <v>28</v>
      </c>
      <c r="U273" s="33">
        <v>28</v>
      </c>
      <c r="V273" s="33">
        <v>22</v>
      </c>
      <c r="W273" s="33">
        <v>34</v>
      </c>
      <c r="X273" s="33">
        <v>29</v>
      </c>
      <c r="Y273" s="33">
        <v>38</v>
      </c>
      <c r="Z273" s="33">
        <v>38</v>
      </c>
      <c r="AA273" s="33">
        <v>29</v>
      </c>
      <c r="AB273" s="33">
        <v>23</v>
      </c>
      <c r="AC273" s="33">
        <v>38</v>
      </c>
      <c r="AD273" s="33">
        <v>20</v>
      </c>
      <c r="AE273" s="33">
        <v>28</v>
      </c>
      <c r="AF273" s="33">
        <v>28</v>
      </c>
      <c r="AG273" s="33">
        <v>38</v>
      </c>
      <c r="AH273" s="33">
        <v>29</v>
      </c>
      <c r="AI273" s="33">
        <v>34</v>
      </c>
      <c r="AJ273" s="33">
        <v>19</v>
      </c>
      <c r="AK273" s="33">
        <v>28</v>
      </c>
      <c r="AL273" s="33">
        <v>29</v>
      </c>
      <c r="AM273" s="33">
        <v>29</v>
      </c>
      <c r="AN273" s="33">
        <v>38</v>
      </c>
      <c r="AO273" s="33">
        <v>28</v>
      </c>
      <c r="AP273" s="33">
        <v>19</v>
      </c>
      <c r="AQ273" s="33">
        <v>38</v>
      </c>
      <c r="AR273" s="33">
        <v>20</v>
      </c>
      <c r="AS273" s="33"/>
    </row>
    <row r="274" spans="1:45" ht="16" x14ac:dyDescent="0.2">
      <c r="A274" s="30" t="s">
        <v>267</v>
      </c>
      <c r="B274" s="14"/>
      <c r="C274" s="5"/>
      <c r="D274" s="6">
        <v>7</v>
      </c>
      <c r="E274" s="31">
        <v>6</v>
      </c>
      <c r="F274" s="34">
        <v>2</v>
      </c>
      <c r="G274" s="35">
        <v>2</v>
      </c>
      <c r="H274" s="36">
        <v>17</v>
      </c>
      <c r="I274" s="36">
        <v>22</v>
      </c>
      <c r="J274" s="36">
        <v>6</v>
      </c>
      <c r="K274" s="36">
        <v>22</v>
      </c>
      <c r="L274" s="36">
        <v>22</v>
      </c>
      <c r="M274" s="36">
        <v>1</v>
      </c>
      <c r="N274" s="36">
        <v>2</v>
      </c>
      <c r="O274" s="36">
        <v>19</v>
      </c>
      <c r="P274" s="36">
        <v>19</v>
      </c>
      <c r="Q274" s="36">
        <v>2</v>
      </c>
      <c r="R274" s="36">
        <v>17</v>
      </c>
      <c r="S274" s="36">
        <v>1</v>
      </c>
      <c r="T274" s="36">
        <v>2</v>
      </c>
      <c r="U274" s="36">
        <v>1</v>
      </c>
      <c r="V274" s="36">
        <v>2</v>
      </c>
      <c r="W274" s="36">
        <v>1</v>
      </c>
      <c r="X274" s="36">
        <v>2</v>
      </c>
      <c r="Y274" s="36">
        <v>2</v>
      </c>
      <c r="Z274" s="36">
        <v>1</v>
      </c>
      <c r="AA274" s="36">
        <v>6</v>
      </c>
      <c r="AB274" s="36">
        <v>2</v>
      </c>
      <c r="AC274" s="36">
        <v>1</v>
      </c>
      <c r="AD274" s="36">
        <v>22</v>
      </c>
      <c r="AE274" s="36">
        <v>20</v>
      </c>
      <c r="AF274" s="36">
        <v>6</v>
      </c>
      <c r="AG274" s="36">
        <v>6</v>
      </c>
      <c r="AH274" s="36">
        <v>22</v>
      </c>
      <c r="AI274" s="36">
        <v>1</v>
      </c>
      <c r="AJ274" s="36">
        <v>6</v>
      </c>
      <c r="AK274" s="36">
        <v>17</v>
      </c>
      <c r="AL274" s="36">
        <v>2</v>
      </c>
      <c r="AM274" s="36">
        <v>23</v>
      </c>
      <c r="AN274" s="36">
        <v>6</v>
      </c>
      <c r="AO274" s="36">
        <v>17</v>
      </c>
      <c r="AP274" s="36">
        <v>17</v>
      </c>
      <c r="AQ274" s="36">
        <v>1</v>
      </c>
      <c r="AR274" s="36">
        <v>22</v>
      </c>
      <c r="AS274" s="37"/>
    </row>
    <row r="275" spans="1:45" ht="16" x14ac:dyDescent="0.2">
      <c r="A275" s="30" t="s">
        <v>267</v>
      </c>
      <c r="B275" s="14"/>
      <c r="C275" s="5"/>
      <c r="D275" s="6">
        <v>8</v>
      </c>
      <c r="E275" s="31">
        <v>22</v>
      </c>
      <c r="F275" s="34">
        <v>28</v>
      </c>
      <c r="G275" s="38">
        <v>20</v>
      </c>
      <c r="H275" s="39">
        <v>19</v>
      </c>
      <c r="I275" s="39">
        <v>29</v>
      </c>
      <c r="J275" s="39">
        <v>19</v>
      </c>
      <c r="K275" s="39">
        <v>29</v>
      </c>
      <c r="L275" s="39">
        <v>34</v>
      </c>
      <c r="M275" s="39">
        <v>34</v>
      </c>
      <c r="N275" s="39">
        <v>19</v>
      </c>
      <c r="O275" s="39">
        <v>29</v>
      </c>
      <c r="P275" s="39">
        <v>20</v>
      </c>
      <c r="Q275" s="39">
        <v>22</v>
      </c>
      <c r="R275" s="39">
        <v>22</v>
      </c>
      <c r="S275" s="39">
        <v>20</v>
      </c>
      <c r="T275" s="39">
        <v>17</v>
      </c>
      <c r="U275" s="39">
        <v>19</v>
      </c>
      <c r="V275" s="39">
        <v>19</v>
      </c>
      <c r="W275" s="39">
        <v>28</v>
      </c>
      <c r="X275" s="39">
        <v>22</v>
      </c>
      <c r="Y275" s="39">
        <v>20</v>
      </c>
      <c r="Z275" s="39">
        <v>28</v>
      </c>
      <c r="AA275" s="39">
        <v>20</v>
      </c>
      <c r="AB275" s="39">
        <v>29</v>
      </c>
      <c r="AC275" s="39">
        <v>6</v>
      </c>
      <c r="AD275" s="39">
        <v>29</v>
      </c>
      <c r="AE275" s="39">
        <v>34</v>
      </c>
      <c r="AF275" s="39">
        <v>29</v>
      </c>
      <c r="AG275" s="39">
        <v>17</v>
      </c>
      <c r="AH275" s="39">
        <v>28</v>
      </c>
      <c r="AI275" s="39">
        <v>6</v>
      </c>
      <c r="AJ275" s="39">
        <v>20</v>
      </c>
      <c r="AK275" s="39">
        <v>20</v>
      </c>
      <c r="AL275" s="39">
        <v>20</v>
      </c>
      <c r="AM275" s="39">
        <v>28</v>
      </c>
      <c r="AN275" s="39">
        <v>17</v>
      </c>
      <c r="AO275" s="39">
        <v>23</v>
      </c>
      <c r="AP275" s="39">
        <v>20</v>
      </c>
      <c r="AQ275" s="39">
        <v>2</v>
      </c>
      <c r="AR275" s="39">
        <v>34</v>
      </c>
      <c r="AS275" s="40"/>
    </row>
    <row r="276" spans="1:45" ht="16" x14ac:dyDescent="0.2">
      <c r="A276" s="30" t="s">
        <v>267</v>
      </c>
      <c r="B276" s="14"/>
      <c r="C276" s="5"/>
      <c r="D276" s="6">
        <v>9</v>
      </c>
      <c r="E276" s="31">
        <v>23</v>
      </c>
      <c r="F276" s="34">
        <v>29</v>
      </c>
      <c r="G276" s="38">
        <v>23</v>
      </c>
      <c r="H276" s="39">
        <v>38</v>
      </c>
      <c r="I276" s="39">
        <v>34</v>
      </c>
      <c r="J276" s="39">
        <v>23</v>
      </c>
      <c r="K276" s="39">
        <v>34</v>
      </c>
      <c r="L276" s="39">
        <v>38</v>
      </c>
      <c r="M276" s="39">
        <v>38</v>
      </c>
      <c r="N276" s="39">
        <v>29</v>
      </c>
      <c r="O276" s="39">
        <v>34</v>
      </c>
      <c r="P276" s="39">
        <v>28</v>
      </c>
      <c r="Q276" s="39">
        <v>23</v>
      </c>
      <c r="R276" s="39">
        <v>34</v>
      </c>
      <c r="S276" s="39">
        <v>38</v>
      </c>
      <c r="T276" s="39">
        <v>34</v>
      </c>
      <c r="U276" s="39">
        <v>22</v>
      </c>
      <c r="V276" s="39">
        <v>20</v>
      </c>
      <c r="W276" s="39">
        <v>38</v>
      </c>
      <c r="X276" s="39">
        <v>34</v>
      </c>
      <c r="Y276" s="39">
        <v>23</v>
      </c>
      <c r="Z276" s="39">
        <v>29</v>
      </c>
      <c r="AA276" s="39">
        <v>22</v>
      </c>
      <c r="AB276" s="39">
        <v>34</v>
      </c>
      <c r="AC276" s="39">
        <v>29</v>
      </c>
      <c r="AD276" s="39">
        <v>38</v>
      </c>
      <c r="AE276" s="39">
        <v>38</v>
      </c>
      <c r="AF276" s="39">
        <v>38</v>
      </c>
      <c r="AG276" s="39">
        <v>34</v>
      </c>
      <c r="AH276" s="39">
        <v>38</v>
      </c>
      <c r="AI276" s="39">
        <v>19</v>
      </c>
      <c r="AJ276" s="39">
        <v>22</v>
      </c>
      <c r="AK276" s="39">
        <v>29</v>
      </c>
      <c r="AL276" s="39">
        <v>22</v>
      </c>
      <c r="AM276" s="39">
        <v>38</v>
      </c>
      <c r="AN276" s="39">
        <v>20</v>
      </c>
      <c r="AO276" s="39">
        <v>38</v>
      </c>
      <c r="AP276" s="39">
        <v>34</v>
      </c>
      <c r="AQ276" s="39">
        <v>34</v>
      </c>
      <c r="AR276" s="39">
        <v>38</v>
      </c>
      <c r="AS276" s="40"/>
    </row>
    <row r="277" spans="1:45" ht="16" x14ac:dyDescent="0.2">
      <c r="A277" s="30" t="s">
        <v>268</v>
      </c>
      <c r="B277" s="14"/>
      <c r="C277" s="5"/>
      <c r="D277" s="6">
        <v>10</v>
      </c>
      <c r="E277" s="31">
        <v>19</v>
      </c>
      <c r="F277" s="34">
        <v>17</v>
      </c>
      <c r="G277" s="38">
        <v>17</v>
      </c>
      <c r="H277" s="39">
        <v>1</v>
      </c>
      <c r="I277" s="39">
        <v>1</v>
      </c>
      <c r="J277" s="39">
        <v>20</v>
      </c>
      <c r="K277" s="39">
        <v>1</v>
      </c>
      <c r="L277" s="39">
        <v>6</v>
      </c>
      <c r="M277" s="39">
        <v>17</v>
      </c>
      <c r="N277" s="39">
        <v>17</v>
      </c>
      <c r="O277" s="39">
        <v>1</v>
      </c>
      <c r="P277" s="39">
        <v>1</v>
      </c>
      <c r="Q277" s="39">
        <v>1</v>
      </c>
      <c r="R277" s="39">
        <v>19</v>
      </c>
      <c r="S277" s="39">
        <v>6</v>
      </c>
      <c r="T277" s="39">
        <v>23</v>
      </c>
      <c r="U277" s="39">
        <v>20</v>
      </c>
      <c r="V277" s="39">
        <v>17</v>
      </c>
      <c r="W277" s="39">
        <v>2</v>
      </c>
      <c r="X277" s="39">
        <v>6</v>
      </c>
      <c r="Y277" s="39">
        <v>1</v>
      </c>
      <c r="Z277" s="39">
        <v>2</v>
      </c>
      <c r="AA277" s="39">
        <v>17</v>
      </c>
      <c r="AB277" s="39">
        <v>6</v>
      </c>
      <c r="AC277" s="39">
        <v>20</v>
      </c>
      <c r="AD277" s="39">
        <v>2</v>
      </c>
      <c r="AE277" s="39">
        <v>1</v>
      </c>
      <c r="AF277" s="39">
        <v>2</v>
      </c>
      <c r="AG277" s="39">
        <v>19</v>
      </c>
      <c r="AH277" s="39">
        <v>20</v>
      </c>
      <c r="AI277" s="39">
        <v>2</v>
      </c>
      <c r="AJ277" s="39">
        <v>2</v>
      </c>
      <c r="AK277" s="39">
        <v>23</v>
      </c>
      <c r="AL277" s="39">
        <v>23</v>
      </c>
      <c r="AM277" s="39">
        <v>1</v>
      </c>
      <c r="AN277" s="39">
        <v>19</v>
      </c>
      <c r="AO277" s="39">
        <v>2</v>
      </c>
      <c r="AP277" s="39">
        <v>23</v>
      </c>
      <c r="AQ277" s="39">
        <v>20</v>
      </c>
      <c r="AR277" s="39">
        <v>6</v>
      </c>
      <c r="AS277" s="40"/>
    </row>
    <row r="278" spans="1:45" ht="16" x14ac:dyDescent="0.2">
      <c r="A278" s="30" t="s">
        <v>268</v>
      </c>
      <c r="B278" s="14"/>
      <c r="C278" s="5"/>
      <c r="D278" s="6">
        <v>11</v>
      </c>
      <c r="E278" s="31">
        <v>29</v>
      </c>
      <c r="F278" s="34">
        <v>20</v>
      </c>
      <c r="G278" s="38">
        <v>19</v>
      </c>
      <c r="H278" s="39">
        <v>23</v>
      </c>
      <c r="I278" s="39">
        <v>6</v>
      </c>
      <c r="J278" s="39">
        <v>29</v>
      </c>
      <c r="K278" s="39">
        <v>17</v>
      </c>
      <c r="L278" s="39">
        <v>20</v>
      </c>
      <c r="M278" s="39">
        <v>28</v>
      </c>
      <c r="N278" s="39">
        <v>20</v>
      </c>
      <c r="O278" s="39">
        <v>22</v>
      </c>
      <c r="P278" s="39">
        <v>22</v>
      </c>
      <c r="Q278" s="39">
        <v>6</v>
      </c>
      <c r="R278" s="39">
        <v>23</v>
      </c>
      <c r="S278" s="39">
        <v>22</v>
      </c>
      <c r="T278" s="39">
        <v>29</v>
      </c>
      <c r="U278" s="39">
        <v>23</v>
      </c>
      <c r="V278" s="39">
        <v>28</v>
      </c>
      <c r="W278" s="39">
        <v>19</v>
      </c>
      <c r="X278" s="39">
        <v>19</v>
      </c>
      <c r="Y278" s="39">
        <v>17</v>
      </c>
      <c r="Z278" s="39">
        <v>19</v>
      </c>
      <c r="AA278" s="39">
        <v>23</v>
      </c>
      <c r="AB278" s="39">
        <v>22</v>
      </c>
      <c r="AC278" s="39">
        <v>22</v>
      </c>
      <c r="AD278" s="39">
        <v>6</v>
      </c>
      <c r="AE278" s="39">
        <v>6</v>
      </c>
      <c r="AF278" s="39">
        <v>20</v>
      </c>
      <c r="AG278" s="39">
        <v>22</v>
      </c>
      <c r="AH278" s="39">
        <v>23</v>
      </c>
      <c r="AI278" s="39">
        <v>20</v>
      </c>
      <c r="AJ278" s="39">
        <v>23</v>
      </c>
      <c r="AK278" s="39">
        <v>34</v>
      </c>
      <c r="AL278" s="39">
        <v>34</v>
      </c>
      <c r="AM278" s="39">
        <v>2</v>
      </c>
      <c r="AN278" s="39">
        <v>22</v>
      </c>
      <c r="AO278" s="39">
        <v>20</v>
      </c>
      <c r="AP278" s="39">
        <v>29</v>
      </c>
      <c r="AQ278" s="39">
        <v>22</v>
      </c>
      <c r="AR278" s="39">
        <v>28</v>
      </c>
      <c r="AS278" s="40"/>
    </row>
    <row r="279" spans="1:45" ht="16" x14ac:dyDescent="0.2">
      <c r="A279" s="30" t="s">
        <v>268</v>
      </c>
      <c r="B279" s="14"/>
      <c r="C279" s="5"/>
      <c r="D279" s="6">
        <v>12</v>
      </c>
      <c r="E279" s="31">
        <v>38</v>
      </c>
      <c r="F279" s="34">
        <v>38</v>
      </c>
      <c r="G279" s="41">
        <v>28</v>
      </c>
      <c r="H279" s="42">
        <v>29</v>
      </c>
      <c r="I279" s="42">
        <v>17</v>
      </c>
      <c r="J279" s="42">
        <v>38</v>
      </c>
      <c r="K279" s="42">
        <v>19</v>
      </c>
      <c r="L279" s="42">
        <v>23</v>
      </c>
      <c r="M279" s="42">
        <v>29</v>
      </c>
      <c r="N279" s="42">
        <v>34</v>
      </c>
      <c r="O279" s="42">
        <v>38</v>
      </c>
      <c r="P279" s="42">
        <v>23</v>
      </c>
      <c r="Q279" s="42">
        <v>20</v>
      </c>
      <c r="R279" s="42">
        <v>38</v>
      </c>
      <c r="S279" s="42">
        <v>28</v>
      </c>
      <c r="T279" s="42">
        <v>38</v>
      </c>
      <c r="U279" s="42">
        <v>38</v>
      </c>
      <c r="V279" s="42">
        <v>34</v>
      </c>
      <c r="W279" s="42">
        <v>29</v>
      </c>
      <c r="X279" s="42">
        <v>38</v>
      </c>
      <c r="Y279" s="42">
        <v>34</v>
      </c>
      <c r="Z279" s="42">
        <v>22</v>
      </c>
      <c r="AA279" s="42">
        <v>38</v>
      </c>
      <c r="AB279" s="42">
        <v>38</v>
      </c>
      <c r="AC279" s="42">
        <v>23</v>
      </c>
      <c r="AD279" s="42">
        <v>28</v>
      </c>
      <c r="AE279" s="42">
        <v>17</v>
      </c>
      <c r="AF279" s="42">
        <v>22</v>
      </c>
      <c r="AG279" s="42">
        <v>23</v>
      </c>
      <c r="AH279" s="42">
        <v>34</v>
      </c>
      <c r="AI279" s="42">
        <v>22</v>
      </c>
      <c r="AJ279" s="42">
        <v>34</v>
      </c>
      <c r="AK279" s="42">
        <v>38</v>
      </c>
      <c r="AL279" s="42">
        <v>38</v>
      </c>
      <c r="AM279" s="42">
        <v>34</v>
      </c>
      <c r="AN279" s="42">
        <v>23</v>
      </c>
      <c r="AO279" s="42">
        <v>34</v>
      </c>
      <c r="AP279" s="42">
        <v>38</v>
      </c>
      <c r="AQ279" s="42">
        <v>28</v>
      </c>
      <c r="AR279" s="42">
        <v>29</v>
      </c>
      <c r="AS279" s="43"/>
    </row>
    <row r="280" spans="1:45" ht="13" x14ac:dyDescent="0.15">
      <c r="A280" s="5"/>
      <c r="B280" s="14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3" x14ac:dyDescent="0.15">
      <c r="A281" s="5"/>
      <c r="B281" s="14"/>
      <c r="C281" s="5"/>
      <c r="D281" s="8" t="s">
        <v>259</v>
      </c>
      <c r="F281" s="5"/>
      <c r="G281" s="5"/>
      <c r="H281" s="5"/>
      <c r="I281" s="5"/>
      <c r="J281" s="8" t="s">
        <v>269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3" x14ac:dyDescent="0.15">
      <c r="A282" s="5"/>
      <c r="B282" s="14"/>
      <c r="C282" s="5"/>
      <c r="D282" s="8" t="s">
        <v>262</v>
      </c>
      <c r="E282" s="20">
        <f t="shared" ref="E282:E283" si="3">AVERAGE(F265:AR265)</f>
        <v>1.8974358974358974</v>
      </c>
      <c r="F282" s="5"/>
      <c r="G282" s="5"/>
      <c r="H282" s="5"/>
      <c r="I282" s="5"/>
      <c r="J282" s="5">
        <f t="shared" ref="J282:J283" si="4">E282-E288</f>
        <v>-1.2730186480186476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3" x14ac:dyDescent="0.15">
      <c r="A283" s="5"/>
      <c r="B283" s="14"/>
      <c r="C283" s="5"/>
      <c r="D283" s="8" t="s">
        <v>263</v>
      </c>
      <c r="E283" s="20">
        <f t="shared" si="3"/>
        <v>2.0512820512820511</v>
      </c>
      <c r="F283" s="5"/>
      <c r="G283" s="5"/>
      <c r="H283" s="5"/>
      <c r="I283" s="5"/>
      <c r="J283" s="5">
        <f t="shared" si="4"/>
        <v>-1.7532634032634031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3" x14ac:dyDescent="0.15">
      <c r="A284" s="5"/>
      <c r="B284" s="14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3" x14ac:dyDescent="0.15">
      <c r="A285" s="5"/>
      <c r="B285" s="14"/>
      <c r="C285" s="5"/>
      <c r="D285" s="8" t="s">
        <v>270</v>
      </c>
      <c r="E285" s="20">
        <f>_xlfn.T.TEST(F265:AB265,F266:AB266,2,1)</f>
        <v>0.90731320362347567</v>
      </c>
      <c r="J285" s="20">
        <f>_xlfn.T.TEST(K265:AG265,K266:AG266,2,1)</f>
        <v>0.91108302707133493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3" x14ac:dyDescent="0.15">
      <c r="A286" s="5"/>
      <c r="B286" s="14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3" x14ac:dyDescent="0.15">
      <c r="A287" s="5"/>
      <c r="B287" s="14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3" x14ac:dyDescent="0.15">
      <c r="A288" s="5"/>
      <c r="B288" s="14"/>
      <c r="C288" s="5"/>
      <c r="D288" s="44" t="s">
        <v>260</v>
      </c>
      <c r="E288" s="5">
        <v>3.170454545454545</v>
      </c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3" x14ac:dyDescent="0.15">
      <c r="A289" s="5"/>
      <c r="B289" s="14"/>
      <c r="C289" s="5"/>
      <c r="D289" s="44" t="s">
        <v>261</v>
      </c>
      <c r="E289" s="5">
        <v>3.8045454545454542</v>
      </c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3" x14ac:dyDescent="0.15">
      <c r="A290" s="5"/>
      <c r="B290" s="14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3" x14ac:dyDescent="0.15">
      <c r="A291" s="5"/>
      <c r="B291" s="14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3" x14ac:dyDescent="0.15">
      <c r="A292" s="5"/>
      <c r="B292" s="14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3" x14ac:dyDescent="0.15">
      <c r="A293" s="5"/>
      <c r="B293" s="14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3" x14ac:dyDescent="0.15">
      <c r="A294" s="5"/>
      <c r="B294" s="14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3" x14ac:dyDescent="0.15">
      <c r="A295" s="5"/>
      <c r="B295" s="14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3" x14ac:dyDescent="0.15">
      <c r="A296" s="5"/>
      <c r="B296" s="14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3" x14ac:dyDescent="0.15">
      <c r="A297" s="5"/>
      <c r="B297" s="14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3" x14ac:dyDescent="0.15">
      <c r="A298" s="5"/>
      <c r="B298" s="14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3" x14ac:dyDescent="0.15">
      <c r="A299" s="5"/>
      <c r="B299" s="14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3" x14ac:dyDescent="0.15">
      <c r="A300" s="5"/>
      <c r="B300" s="14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3" x14ac:dyDescent="0.15">
      <c r="A301" s="5"/>
      <c r="B301" s="14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3" x14ac:dyDescent="0.15">
      <c r="A302" s="5"/>
      <c r="B302" s="14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3" x14ac:dyDescent="0.15">
      <c r="A303" s="5"/>
      <c r="B303" s="14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3" x14ac:dyDescent="0.15">
      <c r="A304" s="5"/>
      <c r="B304" s="14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3" x14ac:dyDescent="0.15">
      <c r="A305" s="5"/>
      <c r="B305" s="14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3" x14ac:dyDescent="0.15">
      <c r="A306" s="5"/>
      <c r="B306" s="14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3" x14ac:dyDescent="0.15">
      <c r="A307" s="5"/>
      <c r="B307" s="14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3" x14ac:dyDescent="0.15">
      <c r="A308" s="5"/>
      <c r="B308" s="14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3" x14ac:dyDescent="0.15">
      <c r="A309" s="5"/>
      <c r="B309" s="14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3" x14ac:dyDescent="0.15">
      <c r="A310" s="5"/>
      <c r="B310" s="14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3" x14ac:dyDescent="0.15">
      <c r="A311" s="5"/>
      <c r="B311" s="14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3" x14ac:dyDescent="0.15">
      <c r="A312" s="5"/>
      <c r="B312" s="14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3" x14ac:dyDescent="0.15">
      <c r="A313" s="5"/>
      <c r="B313" s="14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3" x14ac:dyDescent="0.15">
      <c r="A314" s="5"/>
      <c r="B314" s="14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3" x14ac:dyDescent="0.15">
      <c r="A315" s="5"/>
      <c r="B315" s="14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3" x14ac:dyDescent="0.15">
      <c r="A316" s="5"/>
      <c r="B316" s="14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3" x14ac:dyDescent="0.15">
      <c r="A317" s="5"/>
      <c r="B317" s="14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3" x14ac:dyDescent="0.15">
      <c r="A318" s="5"/>
      <c r="B318" s="14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3" x14ac:dyDescent="0.15">
      <c r="A319" s="5"/>
      <c r="B319" s="14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3" x14ac:dyDescent="0.15">
      <c r="A320" s="5"/>
      <c r="B320" s="14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3" x14ac:dyDescent="0.15">
      <c r="A321" s="5"/>
      <c r="B321" s="14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3" x14ac:dyDescent="0.15">
      <c r="A322" s="5"/>
      <c r="B322" s="14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3" x14ac:dyDescent="0.15">
      <c r="A323" s="5"/>
      <c r="B323" s="14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3" x14ac:dyDescent="0.15">
      <c r="A324" s="5"/>
      <c r="B324" s="14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3" x14ac:dyDescent="0.15">
      <c r="A325" s="5"/>
      <c r="B325" s="14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3" x14ac:dyDescent="0.15">
      <c r="A326" s="5"/>
      <c r="B326" s="14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3" x14ac:dyDescent="0.15">
      <c r="A327" s="5"/>
      <c r="B327" s="14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3" x14ac:dyDescent="0.15">
      <c r="A328" s="5"/>
      <c r="B328" s="14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3" x14ac:dyDescent="0.15">
      <c r="A329" s="5"/>
      <c r="B329" s="14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3" x14ac:dyDescent="0.15">
      <c r="A330" s="5"/>
      <c r="B330" s="14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3" x14ac:dyDescent="0.15">
      <c r="A331" s="5"/>
      <c r="B331" s="14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3" x14ac:dyDescent="0.15">
      <c r="A332" s="5"/>
      <c r="B332" s="14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3" x14ac:dyDescent="0.15">
      <c r="A333" s="5"/>
      <c r="B333" s="14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3" x14ac:dyDescent="0.15">
      <c r="A334" s="5"/>
      <c r="B334" s="14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3" x14ac:dyDescent="0.15">
      <c r="A335" s="5"/>
      <c r="B335" s="14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3" x14ac:dyDescent="0.15">
      <c r="A336" s="5"/>
      <c r="B336" s="14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3" x14ac:dyDescent="0.15">
      <c r="A337" s="5"/>
      <c r="B337" s="14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3" x14ac:dyDescent="0.15">
      <c r="A338" s="5"/>
      <c r="B338" s="14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3" x14ac:dyDescent="0.15">
      <c r="A339" s="5"/>
      <c r="B339" s="14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3" x14ac:dyDescent="0.15">
      <c r="A340" s="5"/>
      <c r="B340" s="14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3" x14ac:dyDescent="0.15">
      <c r="A341" s="5"/>
      <c r="B341" s="14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3" x14ac:dyDescent="0.15">
      <c r="A342" s="5"/>
      <c r="B342" s="14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3" x14ac:dyDescent="0.15">
      <c r="A343" s="5"/>
      <c r="B343" s="14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3" x14ac:dyDescent="0.15">
      <c r="A344" s="5"/>
      <c r="B344" s="14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3" x14ac:dyDescent="0.15">
      <c r="A345" s="5"/>
      <c r="B345" s="14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3" x14ac:dyDescent="0.15">
      <c r="A346" s="5"/>
      <c r="B346" s="14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3" x14ac:dyDescent="0.15">
      <c r="A347" s="5"/>
      <c r="B347" s="14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3" x14ac:dyDescent="0.15">
      <c r="A348" s="5"/>
      <c r="B348" s="14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3" x14ac:dyDescent="0.15">
      <c r="A349" s="5"/>
      <c r="B349" s="14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3" x14ac:dyDescent="0.15">
      <c r="A350" s="5"/>
      <c r="B350" s="14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3" x14ac:dyDescent="0.15">
      <c r="A351" s="5"/>
      <c r="B351" s="14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3" x14ac:dyDescent="0.15">
      <c r="A352" s="5"/>
      <c r="B352" s="14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3" x14ac:dyDescent="0.15">
      <c r="A353" s="5"/>
      <c r="B353" s="14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3" x14ac:dyDescent="0.15">
      <c r="A354" s="5"/>
      <c r="B354" s="14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3" x14ac:dyDescent="0.15">
      <c r="A355" s="5"/>
      <c r="B355" s="14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3" x14ac:dyDescent="0.15">
      <c r="A356" s="5"/>
      <c r="B356" s="14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3" x14ac:dyDescent="0.15">
      <c r="A357" s="5"/>
      <c r="B357" s="14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3" x14ac:dyDescent="0.15">
      <c r="A358" s="5"/>
      <c r="B358" s="14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3" x14ac:dyDescent="0.15">
      <c r="A359" s="5"/>
      <c r="B359" s="14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3" x14ac:dyDescent="0.15">
      <c r="A360" s="5"/>
      <c r="B360" s="14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3" x14ac:dyDescent="0.15">
      <c r="A361" s="5"/>
      <c r="B361" s="14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3" x14ac:dyDescent="0.15">
      <c r="A362" s="5"/>
      <c r="B362" s="14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3" x14ac:dyDescent="0.15">
      <c r="A363" s="5"/>
      <c r="B363" s="14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3" x14ac:dyDescent="0.15">
      <c r="A364" s="5"/>
      <c r="B364" s="14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3" x14ac:dyDescent="0.15">
      <c r="A365" s="5"/>
      <c r="B365" s="14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3" x14ac:dyDescent="0.15">
      <c r="A366" s="5"/>
      <c r="B366" s="14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3" x14ac:dyDescent="0.15">
      <c r="A367" s="5"/>
      <c r="B367" s="14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3" x14ac:dyDescent="0.15">
      <c r="A368" s="5"/>
      <c r="B368" s="14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3" x14ac:dyDescent="0.15">
      <c r="A369" s="5"/>
      <c r="B369" s="14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3" x14ac:dyDescent="0.15">
      <c r="A370" s="5"/>
      <c r="B370" s="14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3" x14ac:dyDescent="0.15">
      <c r="A371" s="5"/>
      <c r="B371" s="14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3" x14ac:dyDescent="0.15">
      <c r="A372" s="5"/>
      <c r="B372" s="14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3" x14ac:dyDescent="0.15">
      <c r="A373" s="5"/>
      <c r="B373" s="14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3" x14ac:dyDescent="0.15">
      <c r="A374" s="5"/>
      <c r="B374" s="14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3" x14ac:dyDescent="0.15">
      <c r="A375" s="5"/>
      <c r="B375" s="14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3" x14ac:dyDescent="0.15">
      <c r="A376" s="5"/>
      <c r="B376" s="14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3" x14ac:dyDescent="0.15">
      <c r="A377" s="5"/>
      <c r="B377" s="14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3" x14ac:dyDescent="0.15">
      <c r="A378" s="5"/>
      <c r="B378" s="14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3" x14ac:dyDescent="0.15">
      <c r="A379" s="5"/>
      <c r="B379" s="14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3" x14ac:dyDescent="0.15">
      <c r="A380" s="5"/>
      <c r="B380" s="14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3" x14ac:dyDescent="0.15">
      <c r="A381" s="5"/>
      <c r="B381" s="14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3" x14ac:dyDescent="0.15">
      <c r="A382" s="5"/>
      <c r="B382" s="14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3" x14ac:dyDescent="0.15">
      <c r="A383" s="5"/>
      <c r="B383" s="14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3" x14ac:dyDescent="0.15">
      <c r="A384" s="5"/>
      <c r="B384" s="14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3" x14ac:dyDescent="0.15">
      <c r="A385" s="5"/>
      <c r="B385" s="14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3" x14ac:dyDescent="0.15">
      <c r="A386" s="5"/>
      <c r="B386" s="14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3" x14ac:dyDescent="0.15">
      <c r="A387" s="5"/>
      <c r="B387" s="14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3" x14ac:dyDescent="0.15">
      <c r="A388" s="5"/>
      <c r="B388" s="14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3" x14ac:dyDescent="0.15">
      <c r="A389" s="5"/>
      <c r="B389" s="14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3" x14ac:dyDescent="0.15">
      <c r="A390" s="5"/>
      <c r="B390" s="14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3" x14ac:dyDescent="0.15">
      <c r="A391" s="5"/>
      <c r="B391" s="14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3" x14ac:dyDescent="0.15">
      <c r="A392" s="5"/>
      <c r="B392" s="14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3" x14ac:dyDescent="0.15">
      <c r="A393" s="5"/>
      <c r="B393" s="14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3" x14ac:dyDescent="0.15">
      <c r="A394" s="5"/>
      <c r="B394" s="14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3" x14ac:dyDescent="0.15">
      <c r="A395" s="5"/>
      <c r="B395" s="14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3" x14ac:dyDescent="0.15">
      <c r="A396" s="5"/>
      <c r="B396" s="14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3" x14ac:dyDescent="0.15">
      <c r="A397" s="5"/>
      <c r="B397" s="14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3" x14ac:dyDescent="0.15">
      <c r="A398" s="5"/>
      <c r="B398" s="14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3" x14ac:dyDescent="0.15">
      <c r="A399" s="5"/>
      <c r="B399" s="14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3" x14ac:dyDescent="0.15">
      <c r="A400" s="5"/>
      <c r="B400" s="14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3" x14ac:dyDescent="0.15">
      <c r="A401" s="5"/>
      <c r="B401" s="14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3" x14ac:dyDescent="0.15">
      <c r="A402" s="5"/>
      <c r="B402" s="14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3" x14ac:dyDescent="0.15">
      <c r="A403" s="5"/>
      <c r="B403" s="14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3" x14ac:dyDescent="0.15">
      <c r="A404" s="5"/>
      <c r="B404" s="14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3" x14ac:dyDescent="0.15">
      <c r="A405" s="5"/>
      <c r="B405" s="14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3" x14ac:dyDescent="0.15">
      <c r="A406" s="5"/>
      <c r="B406" s="14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3" x14ac:dyDescent="0.15">
      <c r="A407" s="5"/>
      <c r="B407" s="14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3" x14ac:dyDescent="0.15">
      <c r="A408" s="5"/>
      <c r="B408" s="14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3" x14ac:dyDescent="0.15">
      <c r="A409" s="5"/>
      <c r="B409" s="14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3" x14ac:dyDescent="0.15">
      <c r="A410" s="5"/>
      <c r="B410" s="14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3" x14ac:dyDescent="0.15">
      <c r="A411" s="5"/>
      <c r="B411" s="14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3" x14ac:dyDescent="0.15">
      <c r="A412" s="5"/>
      <c r="B412" s="14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3" x14ac:dyDescent="0.15">
      <c r="A413" s="5"/>
      <c r="B413" s="14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3" x14ac:dyDescent="0.15">
      <c r="A414" s="5"/>
      <c r="B414" s="14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3" x14ac:dyDescent="0.15">
      <c r="A415" s="5"/>
      <c r="B415" s="14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3" x14ac:dyDescent="0.15">
      <c r="A416" s="5"/>
      <c r="B416" s="14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3" x14ac:dyDescent="0.15">
      <c r="A417" s="5"/>
      <c r="B417" s="14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3" x14ac:dyDescent="0.15">
      <c r="A418" s="5"/>
      <c r="B418" s="14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3" x14ac:dyDescent="0.15">
      <c r="A419" s="5"/>
      <c r="B419" s="14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3" x14ac:dyDescent="0.15">
      <c r="A420" s="5"/>
      <c r="B420" s="14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3" x14ac:dyDescent="0.15">
      <c r="A421" s="5"/>
      <c r="B421" s="14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3" x14ac:dyDescent="0.15">
      <c r="A422" s="5"/>
      <c r="B422" s="14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3" x14ac:dyDescent="0.15">
      <c r="A423" s="5"/>
      <c r="B423" s="14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3" x14ac:dyDescent="0.15">
      <c r="A424" s="5"/>
      <c r="B424" s="14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3" x14ac:dyDescent="0.15">
      <c r="A425" s="5"/>
      <c r="B425" s="14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3" x14ac:dyDescent="0.15">
      <c r="A426" s="5"/>
      <c r="B426" s="14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3" x14ac:dyDescent="0.15">
      <c r="A427" s="5"/>
      <c r="B427" s="14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3" x14ac:dyDescent="0.15">
      <c r="A428" s="5"/>
      <c r="B428" s="14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3" x14ac:dyDescent="0.15">
      <c r="A429" s="5"/>
      <c r="B429" s="14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3" x14ac:dyDescent="0.15">
      <c r="A430" s="5"/>
      <c r="B430" s="14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3" x14ac:dyDescent="0.15">
      <c r="A431" s="5"/>
      <c r="B431" s="14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3" x14ac:dyDescent="0.15">
      <c r="A432" s="5"/>
      <c r="B432" s="14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3" x14ac:dyDescent="0.15">
      <c r="A433" s="5"/>
      <c r="B433" s="14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3" x14ac:dyDescent="0.15">
      <c r="A434" s="5"/>
      <c r="B434" s="14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3" x14ac:dyDescent="0.15">
      <c r="A435" s="5"/>
      <c r="B435" s="14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3" x14ac:dyDescent="0.15">
      <c r="A436" s="5"/>
      <c r="B436" s="14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3" x14ac:dyDescent="0.15">
      <c r="A437" s="5"/>
      <c r="B437" s="14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3" x14ac:dyDescent="0.15">
      <c r="A438" s="5"/>
      <c r="B438" s="14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3" x14ac:dyDescent="0.15">
      <c r="A439" s="5"/>
      <c r="B439" s="14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3" x14ac:dyDescent="0.15">
      <c r="A440" s="5"/>
      <c r="B440" s="14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3" x14ac:dyDescent="0.15">
      <c r="A441" s="5"/>
      <c r="B441" s="14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3" x14ac:dyDescent="0.15">
      <c r="A442" s="5"/>
      <c r="B442" s="14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3" x14ac:dyDescent="0.15">
      <c r="A443" s="5"/>
      <c r="B443" s="14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3" x14ac:dyDescent="0.15">
      <c r="A444" s="5"/>
      <c r="B444" s="14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3" x14ac:dyDescent="0.15">
      <c r="A445" s="5"/>
      <c r="B445" s="14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3" x14ac:dyDescent="0.15">
      <c r="A446" s="5"/>
      <c r="B446" s="14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3" x14ac:dyDescent="0.15">
      <c r="A447" s="5"/>
      <c r="B447" s="14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3" x14ac:dyDescent="0.15">
      <c r="A448" s="5"/>
      <c r="B448" s="14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3" x14ac:dyDescent="0.15">
      <c r="A449" s="5"/>
      <c r="B449" s="14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3" x14ac:dyDescent="0.15">
      <c r="A450" s="5"/>
      <c r="B450" s="14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3" x14ac:dyDescent="0.15">
      <c r="A451" s="5"/>
      <c r="B451" s="14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3" x14ac:dyDescent="0.15">
      <c r="A452" s="5"/>
      <c r="B452" s="14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3" x14ac:dyDescent="0.15">
      <c r="A453" s="5"/>
      <c r="B453" s="14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3" x14ac:dyDescent="0.15">
      <c r="A454" s="5"/>
      <c r="B454" s="14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3" x14ac:dyDescent="0.15">
      <c r="A455" s="5"/>
      <c r="B455" s="14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3" x14ac:dyDescent="0.15">
      <c r="A456" s="5"/>
      <c r="B456" s="14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3" x14ac:dyDescent="0.15">
      <c r="A457" s="5"/>
      <c r="B457" s="14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3" x14ac:dyDescent="0.15">
      <c r="A458" s="5"/>
      <c r="B458" s="14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3" x14ac:dyDescent="0.15">
      <c r="A459" s="5"/>
      <c r="B459" s="14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3" x14ac:dyDescent="0.15">
      <c r="A460" s="5"/>
      <c r="B460" s="14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3" x14ac:dyDescent="0.15">
      <c r="A461" s="5"/>
      <c r="B461" s="14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3" x14ac:dyDescent="0.15">
      <c r="A462" s="5"/>
      <c r="B462" s="14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3" x14ac:dyDescent="0.15">
      <c r="A463" s="5"/>
      <c r="B463" s="14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3" x14ac:dyDescent="0.15">
      <c r="A464" s="5"/>
      <c r="B464" s="14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3" x14ac:dyDescent="0.15">
      <c r="A465" s="5"/>
      <c r="B465" s="14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3" x14ac:dyDescent="0.15">
      <c r="A466" s="5"/>
      <c r="B466" s="14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3" x14ac:dyDescent="0.15">
      <c r="A467" s="5"/>
      <c r="B467" s="14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3" x14ac:dyDescent="0.15">
      <c r="A468" s="5"/>
      <c r="B468" s="14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3" x14ac:dyDescent="0.15">
      <c r="A469" s="5"/>
      <c r="B469" s="14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3" x14ac:dyDescent="0.15">
      <c r="A470" s="5"/>
      <c r="B470" s="14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3" x14ac:dyDescent="0.15">
      <c r="A471" s="5"/>
      <c r="B471" s="14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3" x14ac:dyDescent="0.15">
      <c r="A472" s="5"/>
      <c r="B472" s="14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3" x14ac:dyDescent="0.15">
      <c r="A473" s="5"/>
      <c r="B473" s="14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3" x14ac:dyDescent="0.15">
      <c r="A474" s="5"/>
      <c r="B474" s="14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3" x14ac:dyDescent="0.15">
      <c r="A475" s="5"/>
      <c r="B475" s="14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3" x14ac:dyDescent="0.15">
      <c r="A476" s="5"/>
      <c r="B476" s="14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3" x14ac:dyDescent="0.15">
      <c r="A477" s="5"/>
      <c r="B477" s="14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3" x14ac:dyDescent="0.15">
      <c r="A478" s="5"/>
      <c r="B478" s="14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3" x14ac:dyDescent="0.15">
      <c r="A479" s="5"/>
      <c r="B479" s="14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3" x14ac:dyDescent="0.15">
      <c r="A480" s="5"/>
      <c r="B480" s="14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3" x14ac:dyDescent="0.15">
      <c r="A481" s="5"/>
      <c r="B481" s="14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3" x14ac:dyDescent="0.15">
      <c r="A482" s="5"/>
      <c r="B482" s="14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3" x14ac:dyDescent="0.15">
      <c r="A483" s="5"/>
      <c r="B483" s="14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3" x14ac:dyDescent="0.15">
      <c r="A484" s="5"/>
      <c r="B484" s="14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3" x14ac:dyDescent="0.15">
      <c r="A485" s="5"/>
      <c r="B485" s="14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3" x14ac:dyDescent="0.15">
      <c r="A486" s="5"/>
      <c r="B486" s="14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3" x14ac:dyDescent="0.15">
      <c r="A487" s="5"/>
      <c r="B487" s="14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3" x14ac:dyDescent="0.15">
      <c r="A488" s="5"/>
      <c r="B488" s="14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3" x14ac:dyDescent="0.15">
      <c r="A489" s="5"/>
      <c r="B489" s="14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3" x14ac:dyDescent="0.15">
      <c r="A490" s="5"/>
      <c r="B490" s="14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3" x14ac:dyDescent="0.15">
      <c r="A491" s="5"/>
      <c r="B491" s="14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3" x14ac:dyDescent="0.15">
      <c r="A492" s="5"/>
      <c r="B492" s="14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3" x14ac:dyDescent="0.15">
      <c r="A493" s="5"/>
      <c r="B493" s="14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3" x14ac:dyDescent="0.15">
      <c r="A494" s="5"/>
      <c r="B494" s="14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3" x14ac:dyDescent="0.15">
      <c r="A495" s="5"/>
      <c r="B495" s="14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3" x14ac:dyDescent="0.15">
      <c r="A496" s="5"/>
      <c r="B496" s="14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3" x14ac:dyDescent="0.15">
      <c r="A497" s="5"/>
      <c r="B497" s="14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3" x14ac:dyDescent="0.15">
      <c r="A498" s="5"/>
      <c r="B498" s="14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3" x14ac:dyDescent="0.15">
      <c r="A499" s="5"/>
      <c r="B499" s="14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3" x14ac:dyDescent="0.15">
      <c r="A500" s="5"/>
      <c r="B500" s="14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3" x14ac:dyDescent="0.15">
      <c r="A501" s="5"/>
      <c r="B501" s="14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3" x14ac:dyDescent="0.15">
      <c r="A502" s="5"/>
      <c r="B502" s="14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3" x14ac:dyDescent="0.15">
      <c r="A503" s="5"/>
      <c r="B503" s="14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3" x14ac:dyDescent="0.15">
      <c r="A504" s="5"/>
      <c r="B504" s="14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3" x14ac:dyDescent="0.15">
      <c r="A505" s="5"/>
      <c r="B505" s="14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3" x14ac:dyDescent="0.15">
      <c r="A506" s="5"/>
      <c r="B506" s="14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3" x14ac:dyDescent="0.15">
      <c r="A507" s="5"/>
      <c r="B507" s="14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3" x14ac:dyDescent="0.15">
      <c r="A508" s="5"/>
      <c r="B508" s="14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3" x14ac:dyDescent="0.15">
      <c r="A509" s="5"/>
      <c r="B509" s="14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3" x14ac:dyDescent="0.15">
      <c r="A510" s="5"/>
      <c r="B510" s="14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3" x14ac:dyDescent="0.15">
      <c r="A511" s="5"/>
      <c r="B511" s="14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3" x14ac:dyDescent="0.15">
      <c r="A512" s="5"/>
      <c r="B512" s="14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3" x14ac:dyDescent="0.15">
      <c r="A513" s="5"/>
      <c r="B513" s="14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3" x14ac:dyDescent="0.15">
      <c r="A514" s="5"/>
      <c r="B514" s="14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3" x14ac:dyDescent="0.15">
      <c r="A515" s="5"/>
      <c r="B515" s="14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3" x14ac:dyDescent="0.15">
      <c r="A516" s="5"/>
      <c r="B516" s="14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3" x14ac:dyDescent="0.15">
      <c r="A517" s="5"/>
      <c r="B517" s="14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3" x14ac:dyDescent="0.15">
      <c r="A518" s="5"/>
      <c r="B518" s="14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3" x14ac:dyDescent="0.15">
      <c r="A519" s="5"/>
      <c r="B519" s="14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3" x14ac:dyDescent="0.15">
      <c r="A520" s="5"/>
      <c r="B520" s="14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3" x14ac:dyDescent="0.15">
      <c r="A521" s="5"/>
      <c r="B521" s="14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3" x14ac:dyDescent="0.15">
      <c r="A522" s="5"/>
      <c r="B522" s="14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3" x14ac:dyDescent="0.15">
      <c r="A523" s="5"/>
      <c r="B523" s="14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3" x14ac:dyDescent="0.15">
      <c r="A524" s="5"/>
      <c r="B524" s="14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3" x14ac:dyDescent="0.15">
      <c r="A525" s="5"/>
      <c r="B525" s="14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3" x14ac:dyDescent="0.15">
      <c r="A526" s="5"/>
      <c r="B526" s="14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3" x14ac:dyDescent="0.15">
      <c r="A527" s="5"/>
      <c r="B527" s="14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3" x14ac:dyDescent="0.15">
      <c r="A528" s="5"/>
      <c r="B528" s="14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3" x14ac:dyDescent="0.15">
      <c r="A529" s="5"/>
      <c r="B529" s="14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3" x14ac:dyDescent="0.15">
      <c r="A530" s="5"/>
      <c r="B530" s="14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3" x14ac:dyDescent="0.15">
      <c r="A531" s="5"/>
      <c r="B531" s="14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3" x14ac:dyDescent="0.15">
      <c r="A532" s="5"/>
      <c r="B532" s="14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3" x14ac:dyDescent="0.15">
      <c r="A533" s="5"/>
      <c r="B533" s="14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3" x14ac:dyDescent="0.15">
      <c r="A534" s="5"/>
      <c r="B534" s="14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3" x14ac:dyDescent="0.15">
      <c r="A535" s="5"/>
      <c r="B535" s="14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3" x14ac:dyDescent="0.15">
      <c r="A536" s="5"/>
      <c r="B536" s="14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3" x14ac:dyDescent="0.15">
      <c r="A537" s="5"/>
      <c r="B537" s="14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3" x14ac:dyDescent="0.15">
      <c r="A538" s="5"/>
      <c r="B538" s="14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3" x14ac:dyDescent="0.15">
      <c r="A539" s="5"/>
      <c r="B539" s="14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3" x14ac:dyDescent="0.15">
      <c r="A540" s="5"/>
      <c r="B540" s="14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3" x14ac:dyDescent="0.15">
      <c r="A541" s="5"/>
      <c r="B541" s="14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3" x14ac:dyDescent="0.15">
      <c r="A542" s="5"/>
      <c r="B542" s="14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3" x14ac:dyDescent="0.15">
      <c r="A543" s="5"/>
      <c r="B543" s="14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3" x14ac:dyDescent="0.15">
      <c r="A544" s="5"/>
      <c r="B544" s="14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3" x14ac:dyDescent="0.15">
      <c r="A545" s="5"/>
      <c r="B545" s="14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3" x14ac:dyDescent="0.15">
      <c r="A546" s="5"/>
      <c r="B546" s="14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3" x14ac:dyDescent="0.15">
      <c r="A547" s="5"/>
      <c r="B547" s="14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3" x14ac:dyDescent="0.15">
      <c r="A548" s="5"/>
      <c r="B548" s="14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3" x14ac:dyDescent="0.15">
      <c r="A549" s="5"/>
      <c r="B549" s="14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3" x14ac:dyDescent="0.15">
      <c r="A550" s="5"/>
      <c r="B550" s="14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3" x14ac:dyDescent="0.15">
      <c r="A551" s="5"/>
      <c r="B551" s="14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3" x14ac:dyDescent="0.15">
      <c r="A552" s="5"/>
      <c r="B552" s="14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3" x14ac:dyDescent="0.15">
      <c r="A553" s="5"/>
      <c r="B553" s="14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3" x14ac:dyDescent="0.15">
      <c r="A554" s="5"/>
      <c r="B554" s="14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3" x14ac:dyDescent="0.15">
      <c r="A555" s="5"/>
      <c r="B555" s="14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3" x14ac:dyDescent="0.15">
      <c r="A556" s="5"/>
      <c r="B556" s="14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3" x14ac:dyDescent="0.15">
      <c r="A557" s="5"/>
      <c r="B557" s="14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3" x14ac:dyDescent="0.15">
      <c r="A558" s="5"/>
      <c r="B558" s="14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3" x14ac:dyDescent="0.15">
      <c r="A559" s="5"/>
      <c r="B559" s="14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3" x14ac:dyDescent="0.15">
      <c r="A560" s="5"/>
      <c r="B560" s="14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3" x14ac:dyDescent="0.15">
      <c r="A561" s="5"/>
      <c r="B561" s="14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3" x14ac:dyDescent="0.15">
      <c r="A562" s="5"/>
      <c r="B562" s="14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3" x14ac:dyDescent="0.15">
      <c r="A563" s="5"/>
      <c r="B563" s="14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3" x14ac:dyDescent="0.15">
      <c r="A564" s="5"/>
      <c r="B564" s="14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3" x14ac:dyDescent="0.15">
      <c r="A565" s="5"/>
      <c r="B565" s="14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3" x14ac:dyDescent="0.15">
      <c r="A566" s="5"/>
      <c r="B566" s="14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3" x14ac:dyDescent="0.15">
      <c r="A567" s="5"/>
      <c r="B567" s="14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3" x14ac:dyDescent="0.15">
      <c r="A568" s="5"/>
      <c r="B568" s="14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3" x14ac:dyDescent="0.15">
      <c r="A569" s="5"/>
      <c r="B569" s="14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3" x14ac:dyDescent="0.15">
      <c r="A570" s="5"/>
      <c r="B570" s="14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3" x14ac:dyDescent="0.15">
      <c r="A571" s="5"/>
      <c r="B571" s="14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3" x14ac:dyDescent="0.15">
      <c r="A572" s="5"/>
      <c r="B572" s="14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3" x14ac:dyDescent="0.15">
      <c r="A573" s="5"/>
      <c r="B573" s="14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3" x14ac:dyDescent="0.15">
      <c r="A574" s="5"/>
      <c r="B574" s="14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3" x14ac:dyDescent="0.15">
      <c r="A575" s="5"/>
      <c r="B575" s="14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3" x14ac:dyDescent="0.15">
      <c r="A576" s="5"/>
      <c r="B576" s="14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3" x14ac:dyDescent="0.15">
      <c r="A577" s="5"/>
      <c r="B577" s="14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3" x14ac:dyDescent="0.15">
      <c r="A578" s="5"/>
      <c r="B578" s="14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3" x14ac:dyDescent="0.15">
      <c r="A579" s="5"/>
      <c r="B579" s="14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3" x14ac:dyDescent="0.15">
      <c r="A580" s="5"/>
      <c r="B580" s="14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3" x14ac:dyDescent="0.15">
      <c r="A581" s="5"/>
      <c r="B581" s="14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3" x14ac:dyDescent="0.15">
      <c r="A582" s="5"/>
      <c r="B582" s="14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3" x14ac:dyDescent="0.15">
      <c r="A583" s="5"/>
      <c r="B583" s="14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3" x14ac:dyDescent="0.15">
      <c r="A584" s="5"/>
      <c r="B584" s="14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3" x14ac:dyDescent="0.15">
      <c r="A585" s="5"/>
      <c r="B585" s="14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3" x14ac:dyDescent="0.15">
      <c r="A586" s="5"/>
      <c r="B586" s="14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3" x14ac:dyDescent="0.15">
      <c r="A587" s="5"/>
      <c r="B587" s="14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3" x14ac:dyDescent="0.15">
      <c r="A588" s="5"/>
      <c r="B588" s="14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3" x14ac:dyDescent="0.15">
      <c r="A589" s="5"/>
      <c r="B589" s="14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3" x14ac:dyDescent="0.15">
      <c r="A590" s="5"/>
      <c r="B590" s="14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3" x14ac:dyDescent="0.15">
      <c r="A591" s="5"/>
      <c r="B591" s="14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3" x14ac:dyDescent="0.15">
      <c r="A592" s="5"/>
      <c r="B592" s="14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3" x14ac:dyDescent="0.15">
      <c r="A593" s="5"/>
      <c r="B593" s="14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3" x14ac:dyDescent="0.15">
      <c r="A594" s="5"/>
      <c r="B594" s="14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3" x14ac:dyDescent="0.15">
      <c r="A595" s="5"/>
      <c r="B595" s="14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3" x14ac:dyDescent="0.15">
      <c r="A596" s="5"/>
      <c r="B596" s="14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3" x14ac:dyDescent="0.15">
      <c r="A597" s="5"/>
      <c r="B597" s="14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3" x14ac:dyDescent="0.15">
      <c r="A598" s="5"/>
      <c r="B598" s="14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3" x14ac:dyDescent="0.15">
      <c r="A599" s="5"/>
      <c r="B599" s="14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3" x14ac:dyDescent="0.15">
      <c r="A600" s="5"/>
      <c r="B600" s="14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3" x14ac:dyDescent="0.15">
      <c r="A601" s="5"/>
      <c r="B601" s="14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3" x14ac:dyDescent="0.15">
      <c r="A602" s="5"/>
      <c r="B602" s="14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3" x14ac:dyDescent="0.15">
      <c r="A603" s="5"/>
      <c r="B603" s="14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3" x14ac:dyDescent="0.15">
      <c r="A604" s="5"/>
      <c r="B604" s="14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3" x14ac:dyDescent="0.15">
      <c r="A605" s="5"/>
      <c r="B605" s="14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3" x14ac:dyDescent="0.15">
      <c r="A606" s="5"/>
      <c r="B606" s="14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3" x14ac:dyDescent="0.15">
      <c r="A607" s="5"/>
      <c r="B607" s="14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3" x14ac:dyDescent="0.15">
      <c r="A608" s="5"/>
      <c r="B608" s="14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3" x14ac:dyDescent="0.15">
      <c r="A609" s="5"/>
      <c r="B609" s="14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3" x14ac:dyDescent="0.15">
      <c r="A610" s="5"/>
      <c r="B610" s="14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3" x14ac:dyDescent="0.15">
      <c r="A611" s="5"/>
      <c r="B611" s="14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3" x14ac:dyDescent="0.15">
      <c r="A612" s="5"/>
      <c r="B612" s="14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3" x14ac:dyDescent="0.15">
      <c r="A613" s="5"/>
      <c r="B613" s="14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3" x14ac:dyDescent="0.15">
      <c r="A614" s="5"/>
      <c r="B614" s="14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3" x14ac:dyDescent="0.15">
      <c r="A615" s="5"/>
      <c r="B615" s="14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3" x14ac:dyDescent="0.15">
      <c r="A616" s="5"/>
      <c r="B616" s="14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3" x14ac:dyDescent="0.15">
      <c r="A617" s="5"/>
      <c r="B617" s="14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3" x14ac:dyDescent="0.15">
      <c r="A618" s="5"/>
      <c r="B618" s="14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3" x14ac:dyDescent="0.15">
      <c r="A619" s="5"/>
      <c r="B619" s="14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3" x14ac:dyDescent="0.15">
      <c r="A620" s="5"/>
      <c r="B620" s="14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3" x14ac:dyDescent="0.15">
      <c r="A621" s="5"/>
      <c r="B621" s="14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3" x14ac:dyDescent="0.15">
      <c r="A622" s="5"/>
      <c r="B622" s="14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3" x14ac:dyDescent="0.15">
      <c r="A623" s="5"/>
      <c r="B623" s="14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3" x14ac:dyDescent="0.15">
      <c r="A624" s="5"/>
      <c r="B624" s="14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3" x14ac:dyDescent="0.15">
      <c r="A625" s="5"/>
      <c r="B625" s="14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3" x14ac:dyDescent="0.15">
      <c r="A626" s="5"/>
      <c r="B626" s="14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3" x14ac:dyDescent="0.15">
      <c r="A627" s="5"/>
      <c r="B627" s="14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3" x14ac:dyDescent="0.15">
      <c r="A628" s="5"/>
      <c r="B628" s="14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3" x14ac:dyDescent="0.15">
      <c r="A629" s="5"/>
      <c r="B629" s="14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3" x14ac:dyDescent="0.15">
      <c r="A630" s="5"/>
      <c r="B630" s="14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3" x14ac:dyDescent="0.15">
      <c r="A631" s="5"/>
      <c r="B631" s="14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3" x14ac:dyDescent="0.15">
      <c r="A632" s="5"/>
      <c r="B632" s="14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3" x14ac:dyDescent="0.15">
      <c r="A633" s="5"/>
      <c r="B633" s="14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3" x14ac:dyDescent="0.15">
      <c r="A634" s="5"/>
      <c r="B634" s="14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3" x14ac:dyDescent="0.15">
      <c r="A635" s="5"/>
      <c r="B635" s="14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3" x14ac:dyDescent="0.15">
      <c r="A636" s="5"/>
      <c r="B636" s="14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3" x14ac:dyDescent="0.15">
      <c r="A637" s="5"/>
      <c r="B637" s="14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3" x14ac:dyDescent="0.15">
      <c r="A638" s="5"/>
      <c r="B638" s="14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3" x14ac:dyDescent="0.15">
      <c r="A639" s="5"/>
      <c r="B639" s="14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3" x14ac:dyDescent="0.15">
      <c r="A640" s="5"/>
      <c r="B640" s="14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3" x14ac:dyDescent="0.15">
      <c r="A641" s="5"/>
      <c r="B641" s="14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3" x14ac:dyDescent="0.15">
      <c r="A642" s="5"/>
      <c r="B642" s="14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3" x14ac:dyDescent="0.15">
      <c r="A643" s="5"/>
      <c r="B643" s="14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3" x14ac:dyDescent="0.15">
      <c r="A644" s="5"/>
      <c r="B644" s="14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3" x14ac:dyDescent="0.15">
      <c r="A645" s="5"/>
      <c r="B645" s="14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3" x14ac:dyDescent="0.15">
      <c r="A646" s="5"/>
      <c r="B646" s="14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3" x14ac:dyDescent="0.15">
      <c r="A647" s="5"/>
      <c r="B647" s="14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3" x14ac:dyDescent="0.15">
      <c r="A648" s="5"/>
      <c r="B648" s="14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3" x14ac:dyDescent="0.15">
      <c r="A649" s="5"/>
      <c r="B649" s="14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3" x14ac:dyDescent="0.15">
      <c r="A650" s="5"/>
      <c r="B650" s="14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3" x14ac:dyDescent="0.15">
      <c r="A651" s="5"/>
      <c r="B651" s="14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3" x14ac:dyDescent="0.15">
      <c r="A652" s="5"/>
      <c r="B652" s="14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3" x14ac:dyDescent="0.15">
      <c r="A653" s="5"/>
      <c r="B653" s="14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3" x14ac:dyDescent="0.15">
      <c r="A654" s="5"/>
      <c r="B654" s="14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3" x14ac:dyDescent="0.15">
      <c r="A655" s="5"/>
      <c r="B655" s="14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3" x14ac:dyDescent="0.15">
      <c r="A656" s="5"/>
      <c r="B656" s="14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3" x14ac:dyDescent="0.15">
      <c r="A657" s="5"/>
      <c r="B657" s="14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3" x14ac:dyDescent="0.15">
      <c r="A658" s="5"/>
      <c r="B658" s="14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3" x14ac:dyDescent="0.15">
      <c r="A659" s="5"/>
      <c r="B659" s="14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3" x14ac:dyDescent="0.15">
      <c r="A660" s="5"/>
      <c r="B660" s="14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3" x14ac:dyDescent="0.15">
      <c r="A661" s="5"/>
      <c r="B661" s="14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3" x14ac:dyDescent="0.15">
      <c r="A662" s="5"/>
      <c r="B662" s="14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3" x14ac:dyDescent="0.15">
      <c r="A663" s="5"/>
      <c r="B663" s="14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3" x14ac:dyDescent="0.15">
      <c r="A664" s="5"/>
      <c r="B664" s="14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3" x14ac:dyDescent="0.15">
      <c r="A665" s="5"/>
      <c r="B665" s="14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3" x14ac:dyDescent="0.15">
      <c r="A666" s="5"/>
      <c r="B666" s="14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3" x14ac:dyDescent="0.15">
      <c r="A667" s="5"/>
      <c r="B667" s="14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3" x14ac:dyDescent="0.15">
      <c r="A668" s="5"/>
      <c r="B668" s="14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3" x14ac:dyDescent="0.15">
      <c r="A669" s="5"/>
      <c r="B669" s="14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3" x14ac:dyDescent="0.15">
      <c r="A670" s="5"/>
      <c r="B670" s="14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3" x14ac:dyDescent="0.15">
      <c r="A671" s="5"/>
      <c r="B671" s="14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3" x14ac:dyDescent="0.15">
      <c r="A672" s="5"/>
      <c r="B672" s="14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3" x14ac:dyDescent="0.15">
      <c r="A673" s="5"/>
      <c r="B673" s="14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3" x14ac:dyDescent="0.15">
      <c r="A674" s="5"/>
      <c r="B674" s="14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3" x14ac:dyDescent="0.15">
      <c r="A675" s="5"/>
      <c r="B675" s="14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3" x14ac:dyDescent="0.15">
      <c r="A676" s="5"/>
      <c r="B676" s="14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3" x14ac:dyDescent="0.15">
      <c r="A677" s="5"/>
      <c r="B677" s="14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3" x14ac:dyDescent="0.15">
      <c r="A678" s="5"/>
      <c r="B678" s="14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3" x14ac:dyDescent="0.15">
      <c r="A679" s="5"/>
      <c r="B679" s="14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3" x14ac:dyDescent="0.15">
      <c r="A680" s="5"/>
      <c r="B680" s="14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3" x14ac:dyDescent="0.15">
      <c r="A681" s="5"/>
      <c r="B681" s="14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3" x14ac:dyDescent="0.15">
      <c r="A682" s="5"/>
      <c r="B682" s="14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3" x14ac:dyDescent="0.15">
      <c r="A683" s="5"/>
      <c r="B683" s="14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3" x14ac:dyDescent="0.15">
      <c r="A684" s="5"/>
      <c r="B684" s="14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3" x14ac:dyDescent="0.15">
      <c r="A685" s="5"/>
      <c r="B685" s="14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3" x14ac:dyDescent="0.15">
      <c r="A686" s="5"/>
      <c r="B686" s="14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3" x14ac:dyDescent="0.15">
      <c r="A687" s="5"/>
      <c r="B687" s="14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3" x14ac:dyDescent="0.15">
      <c r="A688" s="5"/>
      <c r="B688" s="14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3" x14ac:dyDescent="0.15">
      <c r="A689" s="5"/>
      <c r="B689" s="14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3" x14ac:dyDescent="0.15">
      <c r="A690" s="5"/>
      <c r="B690" s="14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3" x14ac:dyDescent="0.15">
      <c r="A691" s="5"/>
      <c r="B691" s="14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3" x14ac:dyDescent="0.15">
      <c r="A692" s="5"/>
      <c r="B692" s="14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3" x14ac:dyDescent="0.15">
      <c r="A693" s="5"/>
      <c r="B693" s="14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3" x14ac:dyDescent="0.15">
      <c r="A694" s="5"/>
      <c r="B694" s="14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3" x14ac:dyDescent="0.15">
      <c r="A695" s="5"/>
      <c r="B695" s="14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3" x14ac:dyDescent="0.15">
      <c r="A696" s="5"/>
      <c r="B696" s="14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3" x14ac:dyDescent="0.15">
      <c r="A697" s="5"/>
      <c r="B697" s="14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3" x14ac:dyDescent="0.15">
      <c r="A698" s="5"/>
      <c r="B698" s="14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3" x14ac:dyDescent="0.15">
      <c r="A699" s="5"/>
      <c r="B699" s="14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3" x14ac:dyDescent="0.15">
      <c r="A700" s="5"/>
      <c r="B700" s="14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3" x14ac:dyDescent="0.15">
      <c r="A701" s="5"/>
      <c r="B701" s="14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3" x14ac:dyDescent="0.15">
      <c r="A702" s="5"/>
      <c r="B702" s="14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3" x14ac:dyDescent="0.15">
      <c r="A703" s="5"/>
      <c r="B703" s="14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3" x14ac:dyDescent="0.15">
      <c r="A704" s="5"/>
      <c r="B704" s="14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3" x14ac:dyDescent="0.15">
      <c r="A705" s="5"/>
      <c r="B705" s="14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3" x14ac:dyDescent="0.15">
      <c r="A706" s="5"/>
      <c r="B706" s="14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3" x14ac:dyDescent="0.15">
      <c r="A707" s="5"/>
      <c r="B707" s="14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3" x14ac:dyDescent="0.15">
      <c r="A708" s="5"/>
      <c r="B708" s="14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3" x14ac:dyDescent="0.15">
      <c r="A709" s="5"/>
      <c r="B709" s="14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3" x14ac:dyDescent="0.15">
      <c r="A710" s="5"/>
      <c r="B710" s="14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3" x14ac:dyDescent="0.15">
      <c r="A711" s="5"/>
      <c r="B711" s="14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3" x14ac:dyDescent="0.15">
      <c r="A712" s="5"/>
      <c r="B712" s="14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3" x14ac:dyDescent="0.15">
      <c r="A713" s="5"/>
      <c r="B713" s="14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3" x14ac:dyDescent="0.15">
      <c r="A714" s="5"/>
      <c r="B714" s="14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3" x14ac:dyDescent="0.15">
      <c r="A715" s="5"/>
      <c r="B715" s="14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3" x14ac:dyDescent="0.15">
      <c r="A716" s="5"/>
      <c r="B716" s="14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3" x14ac:dyDescent="0.15">
      <c r="A717" s="5"/>
      <c r="B717" s="14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3" x14ac:dyDescent="0.15">
      <c r="A718" s="5"/>
      <c r="B718" s="14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3" x14ac:dyDescent="0.15">
      <c r="A719" s="5"/>
      <c r="B719" s="14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3" x14ac:dyDescent="0.15">
      <c r="A720" s="5"/>
      <c r="B720" s="14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3" x14ac:dyDescent="0.15">
      <c r="A721" s="5"/>
      <c r="B721" s="14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3" x14ac:dyDescent="0.15">
      <c r="A722" s="5"/>
      <c r="B722" s="14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3" x14ac:dyDescent="0.15">
      <c r="A723" s="5"/>
      <c r="B723" s="14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3" x14ac:dyDescent="0.15">
      <c r="A724" s="5"/>
      <c r="B724" s="14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3" x14ac:dyDescent="0.15">
      <c r="A725" s="5"/>
      <c r="B725" s="14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3" x14ac:dyDescent="0.15">
      <c r="A726" s="5"/>
      <c r="B726" s="14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3" x14ac:dyDescent="0.15">
      <c r="A727" s="5"/>
      <c r="B727" s="14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3" x14ac:dyDescent="0.15">
      <c r="A728" s="5"/>
      <c r="B728" s="14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3" x14ac:dyDescent="0.15">
      <c r="A729" s="5"/>
      <c r="B729" s="14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3" x14ac:dyDescent="0.15">
      <c r="A730" s="5"/>
      <c r="B730" s="14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3" x14ac:dyDescent="0.15">
      <c r="A731" s="5"/>
      <c r="B731" s="14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3" x14ac:dyDescent="0.15">
      <c r="A732" s="5"/>
      <c r="B732" s="14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3" x14ac:dyDescent="0.15">
      <c r="A733" s="5"/>
      <c r="B733" s="14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3" x14ac:dyDescent="0.15">
      <c r="A734" s="5"/>
      <c r="B734" s="14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3" x14ac:dyDescent="0.15">
      <c r="A735" s="5"/>
      <c r="B735" s="14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3" x14ac:dyDescent="0.15">
      <c r="A736" s="5"/>
      <c r="B736" s="14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3" x14ac:dyDescent="0.15">
      <c r="A737" s="5"/>
      <c r="B737" s="14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3" x14ac:dyDescent="0.15">
      <c r="A738" s="5"/>
      <c r="B738" s="14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3" x14ac:dyDescent="0.15">
      <c r="A739" s="5"/>
      <c r="B739" s="14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3" x14ac:dyDescent="0.15">
      <c r="A740" s="5"/>
      <c r="B740" s="14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3" x14ac:dyDescent="0.15">
      <c r="A741" s="5"/>
      <c r="B741" s="14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3" x14ac:dyDescent="0.15">
      <c r="A742" s="5"/>
      <c r="B742" s="14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3" x14ac:dyDescent="0.15">
      <c r="A743" s="5"/>
      <c r="B743" s="14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3" x14ac:dyDescent="0.15">
      <c r="A744" s="5"/>
      <c r="B744" s="14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3" x14ac:dyDescent="0.15">
      <c r="A745" s="5"/>
      <c r="B745" s="14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3" x14ac:dyDescent="0.15">
      <c r="A746" s="5"/>
      <c r="B746" s="14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3" x14ac:dyDescent="0.15">
      <c r="A747" s="5"/>
      <c r="B747" s="14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3" x14ac:dyDescent="0.15">
      <c r="A748" s="5"/>
      <c r="B748" s="14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3" x14ac:dyDescent="0.15">
      <c r="A749" s="5"/>
      <c r="B749" s="14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3" x14ac:dyDescent="0.15">
      <c r="A750" s="5"/>
      <c r="B750" s="14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3" x14ac:dyDescent="0.15">
      <c r="A751" s="5"/>
      <c r="B751" s="14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3" x14ac:dyDescent="0.15">
      <c r="A752" s="5"/>
      <c r="B752" s="14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3" x14ac:dyDescent="0.15">
      <c r="A753" s="5"/>
      <c r="B753" s="14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3" x14ac:dyDescent="0.15">
      <c r="A754" s="5"/>
      <c r="B754" s="14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3" x14ac:dyDescent="0.15">
      <c r="A755" s="5"/>
      <c r="B755" s="14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3" x14ac:dyDescent="0.15">
      <c r="A756" s="5"/>
      <c r="B756" s="14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3" x14ac:dyDescent="0.15">
      <c r="A757" s="5"/>
      <c r="B757" s="14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3" x14ac:dyDescent="0.15">
      <c r="A758" s="5"/>
      <c r="B758" s="14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3" x14ac:dyDescent="0.15">
      <c r="A759" s="5"/>
      <c r="B759" s="14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3" x14ac:dyDescent="0.15">
      <c r="A760" s="5"/>
      <c r="B760" s="14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3" x14ac:dyDescent="0.15">
      <c r="A761" s="5"/>
      <c r="B761" s="14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3" x14ac:dyDescent="0.15">
      <c r="A762" s="5"/>
      <c r="B762" s="14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3" x14ac:dyDescent="0.15">
      <c r="A763" s="5"/>
      <c r="B763" s="14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3" x14ac:dyDescent="0.15">
      <c r="A764" s="5"/>
      <c r="B764" s="14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3" x14ac:dyDescent="0.15">
      <c r="A765" s="5"/>
      <c r="B765" s="14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3" x14ac:dyDescent="0.15">
      <c r="A766" s="5"/>
      <c r="B766" s="14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3" x14ac:dyDescent="0.15">
      <c r="A767" s="5"/>
      <c r="B767" s="14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3" x14ac:dyDescent="0.15">
      <c r="A768" s="5"/>
      <c r="B768" s="14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3" x14ac:dyDescent="0.15">
      <c r="A769" s="5"/>
      <c r="B769" s="14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3" x14ac:dyDescent="0.15">
      <c r="A770" s="5"/>
      <c r="B770" s="14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3" x14ac:dyDescent="0.15">
      <c r="A771" s="5"/>
      <c r="B771" s="14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3" x14ac:dyDescent="0.15">
      <c r="A772" s="5"/>
      <c r="B772" s="14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3" x14ac:dyDescent="0.15">
      <c r="A773" s="5"/>
      <c r="B773" s="14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3" x14ac:dyDescent="0.15">
      <c r="A774" s="5"/>
      <c r="B774" s="14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3" x14ac:dyDescent="0.15">
      <c r="A775" s="5"/>
      <c r="B775" s="14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3" x14ac:dyDescent="0.15">
      <c r="A776" s="5"/>
      <c r="B776" s="14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3" x14ac:dyDescent="0.15">
      <c r="A777" s="5"/>
      <c r="B777" s="14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3" x14ac:dyDescent="0.15">
      <c r="A778" s="5"/>
      <c r="B778" s="14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3" x14ac:dyDescent="0.15">
      <c r="A779" s="5"/>
      <c r="B779" s="14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3" x14ac:dyDescent="0.15">
      <c r="A780" s="5"/>
      <c r="B780" s="14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3" x14ac:dyDescent="0.15">
      <c r="A781" s="5"/>
      <c r="B781" s="14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3" x14ac:dyDescent="0.15">
      <c r="A782" s="5"/>
      <c r="B782" s="14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3" x14ac:dyDescent="0.15">
      <c r="A783" s="5"/>
      <c r="B783" s="14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3" x14ac:dyDescent="0.15">
      <c r="A784" s="5"/>
      <c r="B784" s="14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3" x14ac:dyDescent="0.15">
      <c r="A785" s="5"/>
      <c r="B785" s="14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3" x14ac:dyDescent="0.15">
      <c r="A786" s="5"/>
      <c r="B786" s="14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3" x14ac:dyDescent="0.15">
      <c r="A787" s="5"/>
      <c r="B787" s="14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3" x14ac:dyDescent="0.15">
      <c r="A788" s="5"/>
      <c r="B788" s="14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3" x14ac:dyDescent="0.15">
      <c r="A789" s="5"/>
      <c r="B789" s="14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3" x14ac:dyDescent="0.15">
      <c r="A790" s="5"/>
      <c r="B790" s="14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3" x14ac:dyDescent="0.15">
      <c r="A791" s="5"/>
      <c r="B791" s="14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3" x14ac:dyDescent="0.15">
      <c r="A792" s="5"/>
      <c r="B792" s="14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3" x14ac:dyDescent="0.15">
      <c r="A793" s="5"/>
      <c r="B793" s="14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3" x14ac:dyDescent="0.15">
      <c r="A794" s="5"/>
      <c r="B794" s="14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3" x14ac:dyDescent="0.15">
      <c r="A795" s="5"/>
      <c r="B795" s="14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3" x14ac:dyDescent="0.15">
      <c r="A796" s="5"/>
      <c r="B796" s="14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3" x14ac:dyDescent="0.15">
      <c r="A797" s="5"/>
      <c r="B797" s="14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3" x14ac:dyDescent="0.15">
      <c r="A798" s="5"/>
      <c r="B798" s="14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3" x14ac:dyDescent="0.15">
      <c r="A799" s="5"/>
      <c r="B799" s="14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3" x14ac:dyDescent="0.15">
      <c r="A800" s="5"/>
      <c r="B800" s="14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3" x14ac:dyDescent="0.15">
      <c r="A801" s="5"/>
      <c r="B801" s="14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3" x14ac:dyDescent="0.15">
      <c r="A802" s="5"/>
      <c r="B802" s="14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3" x14ac:dyDescent="0.15">
      <c r="A803" s="5"/>
      <c r="B803" s="14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3" x14ac:dyDescent="0.15">
      <c r="A804" s="5"/>
      <c r="B804" s="14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3" x14ac:dyDescent="0.15">
      <c r="A805" s="5"/>
      <c r="B805" s="14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3" x14ac:dyDescent="0.15">
      <c r="A806" s="5"/>
      <c r="B806" s="14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3" x14ac:dyDescent="0.15">
      <c r="A807" s="5"/>
      <c r="B807" s="14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3" x14ac:dyDescent="0.15">
      <c r="A808" s="5"/>
      <c r="B808" s="14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3" x14ac:dyDescent="0.15">
      <c r="A809" s="5"/>
      <c r="B809" s="14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3" x14ac:dyDescent="0.15">
      <c r="A810" s="5"/>
      <c r="B810" s="14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3" x14ac:dyDescent="0.15">
      <c r="A811" s="5"/>
      <c r="B811" s="14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3" x14ac:dyDescent="0.15">
      <c r="A812" s="5"/>
      <c r="B812" s="14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3" x14ac:dyDescent="0.15">
      <c r="A813" s="5"/>
      <c r="B813" s="14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3" x14ac:dyDescent="0.15">
      <c r="A814" s="5"/>
      <c r="B814" s="14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3" x14ac:dyDescent="0.15">
      <c r="A815" s="5"/>
      <c r="B815" s="14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3" x14ac:dyDescent="0.15">
      <c r="A816" s="5"/>
      <c r="B816" s="14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3" x14ac:dyDescent="0.15">
      <c r="A817" s="5"/>
      <c r="B817" s="14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3" x14ac:dyDescent="0.15">
      <c r="A818" s="5"/>
      <c r="B818" s="14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3" x14ac:dyDescent="0.15">
      <c r="A819" s="5"/>
      <c r="B819" s="14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3" x14ac:dyDescent="0.15">
      <c r="A820" s="5"/>
      <c r="B820" s="14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3" x14ac:dyDescent="0.15">
      <c r="A821" s="5"/>
      <c r="B821" s="14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3" x14ac:dyDescent="0.15">
      <c r="A822" s="5"/>
      <c r="B822" s="14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3" x14ac:dyDescent="0.15">
      <c r="A823" s="5"/>
      <c r="B823" s="14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3" x14ac:dyDescent="0.15">
      <c r="A824" s="5"/>
      <c r="B824" s="14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3" x14ac:dyDescent="0.15">
      <c r="A825" s="5"/>
      <c r="B825" s="14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3" x14ac:dyDescent="0.15">
      <c r="A826" s="5"/>
      <c r="B826" s="14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3" x14ac:dyDescent="0.15">
      <c r="A827" s="5"/>
      <c r="B827" s="14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3" x14ac:dyDescent="0.15">
      <c r="A828" s="5"/>
      <c r="B828" s="14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3" x14ac:dyDescent="0.15">
      <c r="A829" s="5"/>
      <c r="B829" s="14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3" x14ac:dyDescent="0.15">
      <c r="A830" s="5"/>
      <c r="B830" s="14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3" x14ac:dyDescent="0.15">
      <c r="A831" s="5"/>
      <c r="B831" s="14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3" x14ac:dyDescent="0.15">
      <c r="A832" s="5"/>
      <c r="B832" s="14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3" x14ac:dyDescent="0.15">
      <c r="A833" s="5"/>
      <c r="B833" s="14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3" x14ac:dyDescent="0.15">
      <c r="A834" s="5"/>
      <c r="B834" s="14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3" x14ac:dyDescent="0.15">
      <c r="A835" s="5"/>
      <c r="B835" s="14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3" x14ac:dyDescent="0.15">
      <c r="A836" s="5"/>
      <c r="B836" s="14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3" x14ac:dyDescent="0.15">
      <c r="A837" s="5"/>
      <c r="B837" s="14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3" x14ac:dyDescent="0.15">
      <c r="A838" s="5"/>
      <c r="B838" s="14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3" x14ac:dyDescent="0.15">
      <c r="A839" s="5"/>
      <c r="B839" s="14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3" x14ac:dyDescent="0.15">
      <c r="A840" s="5"/>
      <c r="B840" s="14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3" x14ac:dyDescent="0.15">
      <c r="A841" s="5"/>
      <c r="B841" s="14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3" x14ac:dyDescent="0.15">
      <c r="A842" s="5"/>
      <c r="B842" s="14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3" x14ac:dyDescent="0.15">
      <c r="A843" s="5"/>
      <c r="B843" s="14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3" x14ac:dyDescent="0.15">
      <c r="A844" s="5"/>
      <c r="B844" s="14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3" x14ac:dyDescent="0.15">
      <c r="A845" s="5"/>
      <c r="B845" s="14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3" x14ac:dyDescent="0.15">
      <c r="A846" s="5"/>
      <c r="B846" s="14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3" x14ac:dyDescent="0.15">
      <c r="A847" s="5"/>
      <c r="B847" s="14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3" x14ac:dyDescent="0.15">
      <c r="A848" s="5"/>
      <c r="B848" s="14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3" x14ac:dyDescent="0.15">
      <c r="A849" s="5"/>
      <c r="B849" s="14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3" x14ac:dyDescent="0.15">
      <c r="A850" s="5"/>
      <c r="B850" s="14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3" x14ac:dyDescent="0.15">
      <c r="A851" s="5"/>
      <c r="B851" s="14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3" x14ac:dyDescent="0.15">
      <c r="A852" s="5"/>
      <c r="B852" s="14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3" x14ac:dyDescent="0.15">
      <c r="A853" s="5"/>
      <c r="B853" s="14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3" x14ac:dyDescent="0.15">
      <c r="A854" s="5"/>
      <c r="B854" s="14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3" x14ac:dyDescent="0.15">
      <c r="A855" s="5"/>
      <c r="B855" s="14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3" x14ac:dyDescent="0.15">
      <c r="A856" s="5"/>
      <c r="B856" s="14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3" x14ac:dyDescent="0.15">
      <c r="A857" s="5"/>
      <c r="B857" s="14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3" x14ac:dyDescent="0.15">
      <c r="A858" s="5"/>
      <c r="B858" s="14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3" x14ac:dyDescent="0.15">
      <c r="A859" s="5"/>
      <c r="B859" s="14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3" x14ac:dyDescent="0.15">
      <c r="A860" s="5"/>
      <c r="B860" s="14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3" x14ac:dyDescent="0.15">
      <c r="A861" s="5"/>
      <c r="B861" s="14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3" x14ac:dyDescent="0.15">
      <c r="A862" s="5"/>
      <c r="B862" s="14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3" x14ac:dyDescent="0.15">
      <c r="A863" s="5"/>
      <c r="B863" s="14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3" x14ac:dyDescent="0.15">
      <c r="A864" s="5"/>
      <c r="B864" s="14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3" x14ac:dyDescent="0.15">
      <c r="A865" s="5"/>
      <c r="B865" s="14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3" x14ac:dyDescent="0.15">
      <c r="A866" s="5"/>
      <c r="B866" s="14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3" x14ac:dyDescent="0.15">
      <c r="A867" s="5"/>
      <c r="B867" s="14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3" x14ac:dyDescent="0.15">
      <c r="A868" s="5"/>
      <c r="B868" s="14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3" x14ac:dyDescent="0.15">
      <c r="A869" s="5"/>
      <c r="B869" s="14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3" x14ac:dyDescent="0.15">
      <c r="A870" s="5"/>
      <c r="B870" s="14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3" x14ac:dyDescent="0.15">
      <c r="A871" s="5"/>
      <c r="B871" s="14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3" x14ac:dyDescent="0.15">
      <c r="A872" s="5"/>
      <c r="B872" s="14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3" x14ac:dyDescent="0.15">
      <c r="A873" s="5"/>
      <c r="B873" s="14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3" x14ac:dyDescent="0.15">
      <c r="A874" s="5"/>
      <c r="B874" s="14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3" x14ac:dyDescent="0.15">
      <c r="A875" s="5"/>
      <c r="B875" s="14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3" x14ac:dyDescent="0.15">
      <c r="A876" s="5"/>
      <c r="B876" s="14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876"/>
  <sheetViews>
    <sheetView workbookViewId="0"/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14" customWidth="1"/>
    <col min="4" max="4" width="36.1640625" customWidth="1"/>
    <col min="5" max="45" width="5.5" customWidth="1"/>
  </cols>
  <sheetData>
    <row r="1" spans="1:45" ht="15.75" customHeight="1" x14ac:dyDescent="0.15">
      <c r="A1" s="1" t="s">
        <v>0</v>
      </c>
      <c r="B1" s="2"/>
      <c r="C1" s="1"/>
      <c r="D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.75" customHeight="1" x14ac:dyDescent="0.15">
      <c r="A2" s="1"/>
      <c r="B2" s="4" t="s">
        <v>1</v>
      </c>
      <c r="C2" s="5"/>
      <c r="D2" s="5"/>
      <c r="E2" s="6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8"/>
    </row>
    <row r="3" spans="1:45" ht="15.75" customHeight="1" x14ac:dyDescent="0.15">
      <c r="A3" s="1" t="s">
        <v>42</v>
      </c>
      <c r="B3" s="7">
        <v>1</v>
      </c>
      <c r="C3" s="5" t="s">
        <v>43</v>
      </c>
      <c r="D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ht="15.75" customHeight="1" x14ac:dyDescent="0.15">
      <c r="B4" s="9">
        <v>1</v>
      </c>
      <c r="C4" s="5" t="s">
        <v>43</v>
      </c>
      <c r="D4" s="5" t="s">
        <v>45</v>
      </c>
      <c r="F4" s="5"/>
      <c r="G4" s="5"/>
      <c r="H4" s="5"/>
      <c r="I4" s="5"/>
      <c r="J4" s="8"/>
      <c r="K4" s="8"/>
      <c r="L4" s="8"/>
      <c r="M4" s="5"/>
      <c r="N4" s="8"/>
      <c r="O4" s="5"/>
      <c r="P4" s="5"/>
      <c r="Q4" s="8"/>
      <c r="R4" s="8"/>
      <c r="S4" s="5"/>
      <c r="T4" s="5"/>
      <c r="U4" s="5"/>
      <c r="V4" s="5"/>
      <c r="W4" s="5"/>
      <c r="X4" s="5"/>
      <c r="Y4" s="5"/>
      <c r="Z4" s="8"/>
      <c r="AA4" s="5"/>
      <c r="AB4" s="5"/>
      <c r="AC4" s="5"/>
      <c r="AD4" s="5"/>
      <c r="AE4" s="8"/>
      <c r="AF4" s="5"/>
      <c r="AG4" s="5"/>
      <c r="AH4" s="8"/>
      <c r="AI4" s="5"/>
      <c r="AJ4" s="5"/>
      <c r="AK4" s="8"/>
      <c r="AL4" s="5"/>
      <c r="AM4" s="5"/>
      <c r="AN4" s="5"/>
      <c r="AO4" s="8"/>
      <c r="AP4" s="5"/>
      <c r="AQ4" s="8"/>
      <c r="AR4" s="8"/>
      <c r="AS4" s="5"/>
    </row>
    <row r="5" spans="1:45" ht="15.75" customHeight="1" x14ac:dyDescent="0.15">
      <c r="A5" s="5"/>
      <c r="B5" s="7">
        <v>1</v>
      </c>
      <c r="C5" s="5" t="s">
        <v>43</v>
      </c>
      <c r="D5" s="5" t="s">
        <v>46</v>
      </c>
      <c r="F5" s="5"/>
      <c r="G5" s="5"/>
      <c r="H5" s="5"/>
      <c r="I5" s="8"/>
      <c r="J5" s="8"/>
      <c r="K5" s="8"/>
      <c r="L5" s="8"/>
      <c r="M5" s="5"/>
      <c r="N5" s="8"/>
      <c r="O5" s="8"/>
      <c r="P5" s="5"/>
      <c r="Q5" s="8"/>
      <c r="R5" s="8"/>
      <c r="S5" s="5"/>
      <c r="T5" s="5"/>
      <c r="U5" s="5"/>
      <c r="V5" s="8"/>
      <c r="W5" s="8"/>
      <c r="X5" s="8"/>
      <c r="Y5" s="8"/>
      <c r="Z5" s="8"/>
      <c r="AA5" s="5"/>
      <c r="AB5" s="5"/>
      <c r="AC5" s="5"/>
      <c r="AD5" s="5"/>
      <c r="AE5" s="8"/>
      <c r="AF5" s="5"/>
      <c r="AG5" s="8"/>
      <c r="AH5" s="8"/>
      <c r="AI5" s="8"/>
      <c r="AJ5" s="8"/>
      <c r="AK5" s="8"/>
      <c r="AL5" s="5"/>
      <c r="AM5" s="5"/>
      <c r="AN5" s="5"/>
      <c r="AO5" s="5"/>
      <c r="AP5" s="5"/>
      <c r="AQ5" s="8"/>
      <c r="AR5" s="8"/>
      <c r="AS5" s="5"/>
    </row>
    <row r="6" spans="1:45" ht="15.75" customHeight="1" x14ac:dyDescent="0.15">
      <c r="A6" s="5"/>
      <c r="B6" s="7"/>
      <c r="C6" s="5"/>
      <c r="D6" s="5"/>
      <c r="F6" s="5"/>
      <c r="G6" s="5"/>
      <c r="H6" s="5"/>
      <c r="I6" s="5"/>
      <c r="J6" s="5"/>
      <c r="K6" s="5"/>
      <c r="L6" s="5"/>
      <c r="M6" s="5"/>
      <c r="N6" s="8"/>
      <c r="O6" s="5"/>
      <c r="P6" s="5"/>
      <c r="Q6" s="5"/>
      <c r="R6" s="8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5.75" customHeight="1" x14ac:dyDescent="0.15">
      <c r="A7" s="5"/>
      <c r="B7" s="7">
        <v>1</v>
      </c>
      <c r="C7" s="5" t="s">
        <v>47</v>
      </c>
      <c r="D7" s="5" t="s">
        <v>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5.75" customHeight="1" x14ac:dyDescent="0.15">
      <c r="A8" s="5"/>
      <c r="B8" s="9">
        <v>1</v>
      </c>
      <c r="C8" s="5" t="s">
        <v>47</v>
      </c>
      <c r="D8" s="5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5.75" customHeight="1" x14ac:dyDescent="0.15">
      <c r="A9" s="5"/>
      <c r="B9" s="7">
        <v>1</v>
      </c>
      <c r="C9" s="5" t="s">
        <v>50</v>
      </c>
      <c r="D9" s="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/>
      <c r="AI9" s="5"/>
      <c r="AJ9" s="5"/>
      <c r="AK9" s="8"/>
      <c r="AL9" s="5"/>
      <c r="AM9" s="5"/>
      <c r="AN9" s="5"/>
      <c r="AO9" s="5"/>
      <c r="AP9" s="5"/>
      <c r="AQ9" s="8"/>
      <c r="AR9" s="5"/>
      <c r="AS9" s="5"/>
    </row>
    <row r="10" spans="1:45" ht="15.75" customHeight="1" x14ac:dyDescent="0.15">
      <c r="A10" s="5"/>
      <c r="B10" s="7">
        <v>1</v>
      </c>
      <c r="C10" s="5" t="s">
        <v>50</v>
      </c>
      <c r="D10" s="5" t="s">
        <v>52</v>
      </c>
      <c r="F10" s="5"/>
      <c r="G10" s="5"/>
      <c r="H10" s="5"/>
      <c r="I10" s="5"/>
      <c r="J10" s="5"/>
      <c r="K10" s="8"/>
      <c r="L10" s="8"/>
      <c r="M10" s="5"/>
      <c r="N10" s="5"/>
      <c r="O10" s="5"/>
      <c r="P10" s="5"/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8"/>
      <c r="AL10" s="5"/>
      <c r="AM10" s="5"/>
      <c r="AN10" s="5"/>
      <c r="AO10" s="5"/>
      <c r="AP10" s="5"/>
      <c r="AQ10" s="5"/>
      <c r="AR10" s="5"/>
      <c r="AS10" s="5"/>
    </row>
    <row r="11" spans="1:45" ht="15.75" customHeight="1" x14ac:dyDescent="0.15">
      <c r="A11" s="5"/>
      <c r="B11" s="9">
        <v>1</v>
      </c>
      <c r="C11" s="5" t="s">
        <v>50</v>
      </c>
      <c r="D11" s="5" t="s">
        <v>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5.75" customHeight="1" x14ac:dyDescent="0.15">
      <c r="A12" s="5"/>
      <c r="B12" s="10">
        <v>1</v>
      </c>
      <c r="C12" s="11" t="s">
        <v>54</v>
      </c>
      <c r="D12" s="11" t="s">
        <v>55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8"/>
      <c r="S12" s="5"/>
      <c r="T12" s="5"/>
      <c r="U12" s="5"/>
      <c r="V12" s="5"/>
      <c r="W12" s="5"/>
      <c r="X12" s="5"/>
      <c r="Y12" s="5"/>
      <c r="Z12" s="8"/>
      <c r="AA12" s="5"/>
      <c r="AB12" s="5"/>
      <c r="AC12" s="5"/>
      <c r="AD12" s="8">
        <v>22</v>
      </c>
      <c r="AE12" s="5"/>
      <c r="AF12" s="5"/>
      <c r="AG12" s="5"/>
      <c r="AH12" s="5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5.75" customHeight="1" x14ac:dyDescent="0.15">
      <c r="A13" s="5"/>
      <c r="B13" s="10">
        <v>1</v>
      </c>
      <c r="C13" s="11" t="s">
        <v>54</v>
      </c>
      <c r="D13" s="11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5.75" customHeight="1" x14ac:dyDescent="0.15">
      <c r="A14" s="5"/>
      <c r="B14" s="12">
        <v>1</v>
      </c>
      <c r="C14" s="11" t="s">
        <v>57</v>
      </c>
      <c r="D14" s="13" t="s">
        <v>58</v>
      </c>
      <c r="F14" s="8">
        <v>19</v>
      </c>
      <c r="G14" s="5"/>
      <c r="H14" s="5"/>
      <c r="I14" s="5"/>
      <c r="J14" s="5"/>
      <c r="K14" s="5"/>
      <c r="L14" s="5"/>
      <c r="M14" s="5"/>
      <c r="N14" s="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"/>
      <c r="AL14" s="5"/>
      <c r="AM14" s="8">
        <v>29</v>
      </c>
      <c r="AN14" s="5"/>
      <c r="AO14" s="5"/>
      <c r="AP14" s="5"/>
      <c r="AQ14" s="5"/>
      <c r="AR14" s="5"/>
      <c r="AS14" s="5"/>
    </row>
    <row r="15" spans="1:45" ht="15.75" customHeight="1" x14ac:dyDescent="0.15">
      <c r="A15" s="5"/>
      <c r="B15" s="10">
        <v>1</v>
      </c>
      <c r="C15" s="11" t="s">
        <v>57</v>
      </c>
      <c r="D15" s="11" t="s">
        <v>59</v>
      </c>
      <c r="F15" s="8"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"/>
      <c r="AL15" s="5"/>
      <c r="AM15" s="5"/>
      <c r="AN15" s="5"/>
      <c r="AO15" s="5"/>
      <c r="AP15" s="5"/>
      <c r="AQ15" s="5"/>
      <c r="AR15" s="5"/>
      <c r="AS15" s="5"/>
    </row>
    <row r="16" spans="1:45" ht="15.75" customHeight="1" x14ac:dyDescent="0.15">
      <c r="A16" s="5"/>
      <c r="B16" s="10">
        <v>1</v>
      </c>
      <c r="C16" s="11" t="s">
        <v>60</v>
      </c>
      <c r="D16" s="11" t="s">
        <v>61</v>
      </c>
      <c r="F16" s="5"/>
      <c r="G16" s="5"/>
      <c r="H16" s="5"/>
      <c r="I16" s="5"/>
      <c r="J16" s="5"/>
      <c r="K16" s="5"/>
      <c r="L16" s="8"/>
      <c r="M16" s="5"/>
      <c r="N16" s="5"/>
      <c r="O16" s="5"/>
      <c r="P16" s="5"/>
      <c r="Q16" s="8"/>
      <c r="R16" s="8"/>
      <c r="S16" s="8">
        <v>20</v>
      </c>
      <c r="T16" s="5"/>
      <c r="U16" s="5"/>
      <c r="V16" s="5"/>
      <c r="W16" s="5"/>
      <c r="X16" s="5"/>
      <c r="Y16" s="8"/>
      <c r="Z16" s="8"/>
      <c r="AA16" s="5"/>
      <c r="AB16" s="5"/>
      <c r="AC16" s="5"/>
      <c r="AD16" s="5"/>
      <c r="AE16" s="5"/>
      <c r="AF16" s="5"/>
      <c r="AG16" s="5"/>
      <c r="AH16" s="8">
        <v>20</v>
      </c>
      <c r="AI16" s="8"/>
      <c r="AJ16" s="5"/>
      <c r="AK16" s="5"/>
      <c r="AL16" s="5"/>
      <c r="AM16" s="5"/>
      <c r="AN16" s="5"/>
      <c r="AO16" s="8">
        <v>34</v>
      </c>
      <c r="AP16" s="5"/>
      <c r="AQ16" s="5"/>
      <c r="AR16" s="5"/>
      <c r="AS16" s="5"/>
    </row>
    <row r="17" spans="1:45" ht="15.75" customHeight="1" x14ac:dyDescent="0.15">
      <c r="A17" s="5"/>
      <c r="B17" s="12"/>
      <c r="C17" s="11"/>
      <c r="D17" s="11"/>
      <c r="F17" s="5"/>
      <c r="G17" s="5"/>
      <c r="H17" s="5"/>
      <c r="I17" s="5"/>
      <c r="J17" s="5"/>
      <c r="K17" s="8"/>
      <c r="L17" s="8"/>
      <c r="M17" s="5"/>
      <c r="N17" s="5"/>
      <c r="O17" s="5"/>
      <c r="P17" s="5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8">
        <v>29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5.75" customHeight="1" x14ac:dyDescent="0.15">
      <c r="A18" s="5"/>
      <c r="B18" s="12">
        <v>1</v>
      </c>
      <c r="C18" s="11" t="s">
        <v>60</v>
      </c>
      <c r="D18" s="11" t="s">
        <v>62</v>
      </c>
      <c r="F18" s="5"/>
      <c r="G18" s="5"/>
      <c r="H18" s="5"/>
      <c r="I18" s="5"/>
      <c r="J18" s="5"/>
      <c r="K18" s="8"/>
      <c r="L18" s="8"/>
      <c r="M18" s="5"/>
      <c r="N18" s="5"/>
      <c r="O18" s="5"/>
      <c r="P18" s="5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5.75" customHeight="1" x14ac:dyDescent="0.15">
      <c r="A19" s="5"/>
      <c r="B19" s="10">
        <v>1</v>
      </c>
      <c r="C19" s="11" t="s">
        <v>60</v>
      </c>
      <c r="D19" s="11" t="s">
        <v>63</v>
      </c>
      <c r="F19" s="5"/>
      <c r="G19" s="5"/>
      <c r="H19" s="5"/>
      <c r="I19" s="5"/>
      <c r="J19" s="5"/>
      <c r="K19" s="5"/>
      <c r="L19" s="5"/>
      <c r="M19" s="5"/>
      <c r="N19" s="8"/>
      <c r="O19" s="5"/>
      <c r="P19" s="5"/>
      <c r="Q19" s="8"/>
      <c r="R19" s="5"/>
      <c r="S19" s="5"/>
      <c r="T19" s="5"/>
      <c r="U19" s="5"/>
      <c r="V19" s="5"/>
      <c r="W19" s="5"/>
      <c r="X19" s="5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8"/>
      <c r="AR19" s="5"/>
      <c r="AS19" s="5"/>
    </row>
    <row r="20" spans="1:45" ht="15.75" customHeight="1" x14ac:dyDescent="0.15">
      <c r="A20" s="1"/>
      <c r="B20" s="10"/>
      <c r="C20" s="11"/>
      <c r="D20" s="11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8">
        <v>20</v>
      </c>
      <c r="AR20" s="5"/>
      <c r="AS20" s="5"/>
    </row>
    <row r="21" spans="1:45" ht="15.75" customHeight="1" x14ac:dyDescent="0.15">
      <c r="A21" s="1"/>
      <c r="B21" s="10">
        <v>1</v>
      </c>
      <c r="C21" s="11" t="s">
        <v>60</v>
      </c>
      <c r="D21" s="11" t="s">
        <v>64</v>
      </c>
      <c r="F21" s="5"/>
      <c r="G21" s="5"/>
      <c r="H21" s="5"/>
      <c r="I21" s="5"/>
      <c r="J21" s="5"/>
      <c r="K21" s="5"/>
      <c r="L21" s="5"/>
      <c r="M21" s="5"/>
      <c r="N21" s="8"/>
      <c r="O21" s="5"/>
      <c r="P21" s="5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8"/>
      <c r="AR21" s="5"/>
      <c r="AS21" s="5"/>
    </row>
    <row r="22" spans="1:45" ht="15.75" customHeight="1" x14ac:dyDescent="0.15">
      <c r="A22" s="1"/>
      <c r="B22" s="10"/>
      <c r="C22" s="11"/>
      <c r="D22" s="11"/>
      <c r="F22" s="5"/>
      <c r="G22" s="5"/>
      <c r="H22" s="5"/>
      <c r="I22" s="5"/>
      <c r="J22" s="8"/>
      <c r="K22" s="8"/>
      <c r="L22" s="8"/>
      <c r="M22" s="8"/>
      <c r="N22" s="5"/>
      <c r="O22" s="5"/>
      <c r="P22" s="8"/>
      <c r="Q22" s="8"/>
      <c r="R22" s="5"/>
      <c r="S22" s="8"/>
      <c r="T22" s="5"/>
      <c r="U22" s="5"/>
      <c r="V22" s="5"/>
      <c r="W22" s="5"/>
      <c r="X22" s="5"/>
      <c r="Y22" s="5"/>
      <c r="Z22" s="8"/>
      <c r="AA22" s="8"/>
      <c r="AB22" s="8"/>
      <c r="AC22" s="5"/>
      <c r="AD22" s="8"/>
      <c r="AE22" s="5"/>
      <c r="AF22" s="8"/>
      <c r="AG22" s="5"/>
      <c r="AH22" s="5"/>
      <c r="AI22" s="5"/>
      <c r="AJ22" s="8"/>
      <c r="AK22" s="5"/>
      <c r="AL22" s="8"/>
      <c r="AM22" s="5"/>
      <c r="AN22" s="5"/>
      <c r="AO22" s="8"/>
      <c r="AP22" s="5"/>
      <c r="AQ22" s="8">
        <v>20</v>
      </c>
      <c r="AR22" s="5"/>
      <c r="AS22" s="5"/>
    </row>
    <row r="23" spans="1:45" ht="15.75" customHeight="1" x14ac:dyDescent="0.15">
      <c r="A23" s="1" t="s">
        <v>65</v>
      </c>
      <c r="B23" s="7">
        <v>2</v>
      </c>
      <c r="C23" s="5" t="s">
        <v>43</v>
      </c>
      <c r="D23" s="5" t="s">
        <v>66</v>
      </c>
      <c r="F23" s="5"/>
      <c r="G23" s="5"/>
      <c r="H23" s="5"/>
      <c r="I23" s="5"/>
      <c r="J23" s="8"/>
      <c r="K23" s="8"/>
      <c r="L23" s="8"/>
      <c r="M23" s="8"/>
      <c r="N23" s="5"/>
      <c r="O23" s="5"/>
      <c r="P23" s="8"/>
      <c r="Q23" s="8"/>
      <c r="R23" s="5"/>
      <c r="S23" s="8"/>
      <c r="T23" s="5"/>
      <c r="U23" s="5"/>
      <c r="V23" s="5"/>
      <c r="W23" s="5"/>
      <c r="X23" s="5"/>
      <c r="Y23" s="5"/>
      <c r="Z23" s="8"/>
      <c r="AA23" s="8"/>
      <c r="AB23" s="8"/>
      <c r="AC23" s="5"/>
      <c r="AD23" s="8"/>
      <c r="AE23" s="5"/>
      <c r="AF23" s="8"/>
      <c r="AG23" s="5"/>
      <c r="AH23" s="5"/>
      <c r="AI23" s="8"/>
      <c r="AJ23" s="8"/>
      <c r="AK23" s="5"/>
      <c r="AL23" s="8"/>
      <c r="AM23" s="5"/>
      <c r="AN23" s="5"/>
      <c r="AO23" s="8"/>
      <c r="AP23" s="5"/>
      <c r="AQ23" s="8"/>
      <c r="AR23" s="5"/>
      <c r="AS23" s="5"/>
    </row>
    <row r="24" spans="1:45" ht="15.75" customHeight="1" x14ac:dyDescent="0.15">
      <c r="B24" s="9"/>
      <c r="C24" s="5"/>
      <c r="D24" s="5"/>
      <c r="F24" s="5"/>
      <c r="G24" s="5"/>
      <c r="H24" s="5"/>
      <c r="I24" s="5"/>
      <c r="J24" s="8"/>
      <c r="K24" s="5"/>
      <c r="L24" s="8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customHeight="1" x14ac:dyDescent="0.15">
      <c r="B25" s="9">
        <v>2</v>
      </c>
      <c r="C25" s="5" t="s">
        <v>43</v>
      </c>
      <c r="D25" s="5" t="s">
        <v>67</v>
      </c>
      <c r="F25" s="5"/>
      <c r="G25" s="5"/>
      <c r="H25" s="5"/>
      <c r="I25" s="5"/>
      <c r="J25" s="8"/>
      <c r="K25" s="5"/>
      <c r="L25" s="5"/>
      <c r="M25" s="5"/>
      <c r="N25" s="5"/>
      <c r="O25" s="5"/>
      <c r="P25" s="8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8"/>
      <c r="AK25" s="5"/>
      <c r="AL25" s="5"/>
      <c r="AM25" s="5"/>
      <c r="AN25" s="5"/>
      <c r="AO25" s="5"/>
      <c r="AP25" s="5"/>
      <c r="AQ25" s="8"/>
      <c r="AR25" s="5"/>
      <c r="AS25" s="5"/>
    </row>
    <row r="26" spans="1:45" ht="15.75" customHeight="1" x14ac:dyDescent="0.15">
      <c r="A26" s="5"/>
      <c r="B26" s="7">
        <v>2</v>
      </c>
      <c r="C26" s="5" t="s">
        <v>43</v>
      </c>
      <c r="D26" s="8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8"/>
      <c r="S26" s="5"/>
      <c r="T26" s="5"/>
      <c r="U26" s="8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5.75" customHeight="1" x14ac:dyDescent="0.15">
      <c r="A27" s="5"/>
      <c r="B27" s="9">
        <v>2</v>
      </c>
      <c r="C27" s="5" t="s">
        <v>47</v>
      </c>
      <c r="D27" s="5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8"/>
      <c r="AR27" s="5"/>
      <c r="AS27" s="5"/>
    </row>
    <row r="28" spans="1:45" ht="15.75" customHeight="1" x14ac:dyDescent="0.15">
      <c r="A28" s="5"/>
      <c r="B28" s="7">
        <v>2</v>
      </c>
      <c r="C28" s="5" t="s">
        <v>47</v>
      </c>
      <c r="D28" s="5" t="s">
        <v>70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5.75" customHeight="1" x14ac:dyDescent="0.15">
      <c r="A29" s="5"/>
      <c r="B29" s="7">
        <v>2</v>
      </c>
      <c r="C29" s="5" t="s">
        <v>50</v>
      </c>
      <c r="D29" s="5" t="s">
        <v>71</v>
      </c>
      <c r="F29" s="5"/>
      <c r="G29" s="5"/>
      <c r="H29" s="5"/>
      <c r="I29" s="5"/>
      <c r="J29" s="5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/>
      <c r="AA29" s="5"/>
      <c r="AB29" s="5"/>
      <c r="AC29" s="5"/>
      <c r="AD29" s="5"/>
      <c r="AE29" s="5"/>
      <c r="AF29" s="5"/>
      <c r="AG29" s="5"/>
      <c r="AH29" s="5"/>
      <c r="AI29" s="8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5.75" customHeight="1" x14ac:dyDescent="0.15">
      <c r="A30" s="5"/>
      <c r="B30" s="9">
        <v>2</v>
      </c>
      <c r="C30" s="5" t="s">
        <v>50</v>
      </c>
      <c r="D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/>
      <c r="AA30" s="5"/>
      <c r="AB30" s="5"/>
      <c r="AC30" s="5"/>
      <c r="AD30" s="5"/>
      <c r="AE30" s="5"/>
      <c r="AF30" s="5"/>
      <c r="AG30" s="5"/>
      <c r="AH30" s="5"/>
      <c r="AI30" s="8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5.75" customHeight="1" x14ac:dyDescent="0.15">
      <c r="A31" s="5"/>
      <c r="B31" s="10">
        <v>2</v>
      </c>
      <c r="C31" s="11" t="s">
        <v>54</v>
      </c>
      <c r="D31" s="11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>
        <v>20</v>
      </c>
      <c r="T31" s="5"/>
      <c r="U31" s="5"/>
      <c r="V31" s="5"/>
      <c r="W31" s="5"/>
      <c r="X31" s="5"/>
      <c r="Y31" s="5"/>
      <c r="Z31" s="5"/>
      <c r="AA31" s="5"/>
      <c r="AB31" s="8">
        <v>19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5.75" customHeight="1" x14ac:dyDescent="0.15">
      <c r="A32" s="5"/>
      <c r="B32" s="10"/>
      <c r="C32" s="11"/>
      <c r="D32" s="1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>
        <v>28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customHeight="1" x14ac:dyDescent="0.15">
      <c r="A33" s="5"/>
      <c r="B33" s="10">
        <v>2</v>
      </c>
      <c r="C33" s="11" t="s">
        <v>54</v>
      </c>
      <c r="D33" s="11" t="s">
        <v>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5.75" customHeight="1" x14ac:dyDescent="0.15">
      <c r="A34" s="5"/>
      <c r="B34" s="12">
        <v>2</v>
      </c>
      <c r="C34" s="11" t="s">
        <v>57</v>
      </c>
      <c r="D34" s="11" t="s">
        <v>75</v>
      </c>
      <c r="F34" s="5"/>
      <c r="G34" s="5"/>
      <c r="H34" s="5"/>
      <c r="I34" s="5"/>
      <c r="J34" s="5"/>
      <c r="K34" s="8"/>
      <c r="L34" s="8">
        <v>38</v>
      </c>
      <c r="M34" s="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/>
      <c r="AA34" s="8"/>
      <c r="AB34" s="5"/>
      <c r="AC34" s="5"/>
      <c r="AD34" s="8">
        <v>6</v>
      </c>
      <c r="AE34" s="5"/>
      <c r="AF34" s="8"/>
      <c r="AG34" s="5"/>
      <c r="AH34" s="5"/>
      <c r="AI34" s="8">
        <v>22</v>
      </c>
      <c r="AJ34" s="8"/>
      <c r="AK34" s="5"/>
      <c r="AL34" s="5"/>
      <c r="AM34" s="5"/>
      <c r="AN34" s="5"/>
      <c r="AO34" s="8"/>
      <c r="AP34" s="5"/>
      <c r="AQ34" s="5"/>
      <c r="AR34" s="5"/>
      <c r="AS34" s="5"/>
    </row>
    <row r="35" spans="1:45" ht="15.75" customHeight="1" x14ac:dyDescent="0.15">
      <c r="A35" s="5"/>
      <c r="B35" s="10">
        <v>2</v>
      </c>
      <c r="C35" s="11" t="s">
        <v>57</v>
      </c>
      <c r="D35" s="11" t="s">
        <v>76</v>
      </c>
      <c r="F35" s="5"/>
      <c r="G35" s="5"/>
      <c r="H35" s="5"/>
      <c r="I35" s="5"/>
      <c r="J35" s="5"/>
      <c r="K35" s="5"/>
      <c r="L35" s="8">
        <v>38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5.75" customHeight="1" x14ac:dyDescent="0.15">
      <c r="A36" s="5"/>
      <c r="B36" s="10">
        <v>2</v>
      </c>
      <c r="C36" s="11" t="s">
        <v>60</v>
      </c>
      <c r="D36" s="11" t="s">
        <v>77</v>
      </c>
      <c r="F36" s="5"/>
      <c r="G36" s="8">
        <v>20</v>
      </c>
      <c r="H36" s="5"/>
      <c r="I36" s="5"/>
      <c r="J36" s="8"/>
      <c r="K36" s="5"/>
      <c r="L36" s="8"/>
      <c r="M36" s="5"/>
      <c r="N36" s="5"/>
      <c r="O36" s="8">
        <v>28</v>
      </c>
      <c r="P36" s="5"/>
      <c r="Q36" s="5"/>
      <c r="R36" s="5"/>
      <c r="S36" s="8">
        <v>28</v>
      </c>
      <c r="T36" s="5"/>
      <c r="U36" s="5"/>
      <c r="V36" s="5"/>
      <c r="W36" s="5"/>
      <c r="X36" s="8"/>
      <c r="Y36" s="5"/>
      <c r="Z36" s="5"/>
      <c r="AA36" s="5"/>
      <c r="AB36" s="5"/>
      <c r="AC36" s="8">
        <v>22</v>
      </c>
      <c r="AD36" s="5"/>
      <c r="AE36" s="5"/>
      <c r="AF36" s="5"/>
      <c r="AG36" s="5"/>
      <c r="AH36" s="5"/>
      <c r="AI36" s="8">
        <v>22</v>
      </c>
      <c r="AJ36" s="5"/>
      <c r="AK36" s="5"/>
      <c r="AL36" s="5"/>
      <c r="AM36" s="5"/>
      <c r="AN36" s="8"/>
      <c r="AO36" s="5"/>
      <c r="AP36" s="8">
        <v>28</v>
      </c>
      <c r="AQ36" s="8"/>
      <c r="AR36" s="5"/>
      <c r="AS36" s="5"/>
    </row>
    <row r="37" spans="1:45" ht="15.75" customHeight="1" x14ac:dyDescent="0.15">
      <c r="A37" s="5"/>
      <c r="B37" s="12">
        <v>2</v>
      </c>
      <c r="C37" s="11" t="s">
        <v>60</v>
      </c>
      <c r="D37" s="11" t="s">
        <v>78</v>
      </c>
      <c r="F37" s="5"/>
      <c r="G37" s="5"/>
      <c r="H37" s="5"/>
      <c r="I37" s="5"/>
      <c r="J37" s="8"/>
      <c r="K37" s="5"/>
      <c r="L37" s="5"/>
      <c r="M37" s="5"/>
      <c r="N37" s="5"/>
      <c r="O37" s="5"/>
      <c r="P37" s="5"/>
      <c r="Q37" s="5"/>
      <c r="R37" s="8">
        <v>28</v>
      </c>
      <c r="S37" s="8">
        <v>28</v>
      </c>
      <c r="T37" s="5"/>
      <c r="U37" s="5"/>
      <c r="V37" s="5"/>
      <c r="W37" s="5"/>
      <c r="X37" s="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>
        <v>22</v>
      </c>
      <c r="AJ37" s="5"/>
      <c r="AK37" s="5"/>
      <c r="AL37" s="5"/>
      <c r="AM37" s="5"/>
      <c r="AN37" s="8"/>
      <c r="AO37" s="5"/>
      <c r="AP37" s="8">
        <v>28</v>
      </c>
      <c r="AQ37" s="5"/>
      <c r="AR37" s="5"/>
      <c r="AS37" s="5"/>
    </row>
    <row r="38" spans="1:45" ht="15.75" customHeight="1" x14ac:dyDescent="0.15">
      <c r="A38" s="5"/>
      <c r="B38" s="10">
        <v>2</v>
      </c>
      <c r="C38" s="11" t="s">
        <v>60</v>
      </c>
      <c r="D38" s="11" t="s">
        <v>79</v>
      </c>
      <c r="E38" s="6">
        <v>22</v>
      </c>
      <c r="F38" s="5"/>
      <c r="G38" s="5"/>
      <c r="H38" s="5"/>
      <c r="I38" s="5"/>
      <c r="J38" s="8"/>
      <c r="K38" s="5"/>
      <c r="L38" s="8"/>
      <c r="M38" s="5"/>
      <c r="N38" s="5"/>
      <c r="O38" s="8">
        <v>28</v>
      </c>
      <c r="P38" s="8"/>
      <c r="Q38" s="5"/>
      <c r="R38" s="5"/>
      <c r="S38" s="5"/>
      <c r="T38" s="5"/>
      <c r="U38" s="8"/>
      <c r="V38" s="5"/>
      <c r="W38" s="5"/>
      <c r="X38" s="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>
        <v>22</v>
      </c>
      <c r="AJ38" s="5"/>
      <c r="AK38" s="5"/>
      <c r="AL38" s="5"/>
      <c r="AM38" s="5"/>
      <c r="AN38" s="8"/>
      <c r="AO38" s="5"/>
      <c r="AP38" s="8">
        <v>28</v>
      </c>
      <c r="AQ38" s="8"/>
      <c r="AR38" s="5"/>
      <c r="AS38" s="5"/>
    </row>
    <row r="39" spans="1:45" ht="15.75" customHeight="1" x14ac:dyDescent="0.15">
      <c r="A39" s="1"/>
      <c r="B39" s="10">
        <v>2</v>
      </c>
      <c r="C39" s="11" t="s">
        <v>60</v>
      </c>
      <c r="D39" s="11" t="s">
        <v>80</v>
      </c>
      <c r="E39" s="6">
        <v>22</v>
      </c>
      <c r="F39" s="5"/>
      <c r="G39" s="5"/>
      <c r="H39" s="5"/>
      <c r="I39" s="5"/>
      <c r="J39" s="8"/>
      <c r="K39" s="5"/>
      <c r="L39" s="5"/>
      <c r="M39" s="5"/>
      <c r="N39" s="5"/>
      <c r="O39" s="5"/>
      <c r="P39" s="5"/>
      <c r="Q39" s="5"/>
      <c r="R39" s="8">
        <v>28</v>
      </c>
      <c r="S39" s="5"/>
      <c r="T39" s="5"/>
      <c r="U39" s="8"/>
      <c r="V39" s="5"/>
      <c r="W39" s="5"/>
      <c r="X39" s="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>
        <v>22</v>
      </c>
      <c r="AJ39" s="5"/>
      <c r="AK39" s="5"/>
      <c r="AL39" s="5"/>
      <c r="AM39" s="5"/>
      <c r="AN39" s="8"/>
      <c r="AO39" s="5"/>
      <c r="AP39" s="8">
        <v>28</v>
      </c>
      <c r="AQ39" s="8"/>
      <c r="AR39" s="5"/>
      <c r="AS39" s="5"/>
    </row>
    <row r="40" spans="1:45" ht="15.75" customHeight="1" x14ac:dyDescent="0.15">
      <c r="A40" s="1"/>
      <c r="B40" s="10"/>
      <c r="C40" s="11"/>
      <c r="D40" s="11"/>
      <c r="F40" s="8"/>
      <c r="G40" s="5"/>
      <c r="H40" s="5"/>
      <c r="I40" s="8"/>
      <c r="J40" s="8"/>
      <c r="K40" s="5"/>
      <c r="L40" s="5"/>
      <c r="M40" s="5"/>
      <c r="N40" s="8"/>
      <c r="O40" s="8"/>
      <c r="P40" s="5"/>
      <c r="Q40" s="8"/>
      <c r="R40" s="8"/>
      <c r="S40" s="8"/>
      <c r="T40" s="8"/>
      <c r="U40" s="5"/>
      <c r="V40" s="5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customHeight="1" x14ac:dyDescent="0.15">
      <c r="A41" s="1" t="s">
        <v>81</v>
      </c>
      <c r="B41" s="7">
        <v>6</v>
      </c>
      <c r="C41" s="5" t="s">
        <v>43</v>
      </c>
      <c r="D41" s="5" t="s">
        <v>82</v>
      </c>
      <c r="F41" s="8"/>
      <c r="G41" s="5"/>
      <c r="H41" s="5"/>
      <c r="I41" s="8"/>
      <c r="J41" s="8"/>
      <c r="K41" s="5"/>
      <c r="L41" s="5"/>
      <c r="M41" s="5"/>
      <c r="N41" s="8"/>
      <c r="O41" s="8"/>
      <c r="P41" s="5"/>
      <c r="Q41" s="8"/>
      <c r="R41" s="8"/>
      <c r="S41" s="8"/>
      <c r="T41" s="8"/>
      <c r="U41" s="5"/>
      <c r="V41" s="5"/>
      <c r="W41" s="8"/>
      <c r="X41" s="5"/>
      <c r="Y41" s="8"/>
      <c r="Z41" s="8"/>
      <c r="AA41" s="5"/>
      <c r="AB41" s="8"/>
      <c r="AC41" s="5"/>
      <c r="AD41" s="5"/>
      <c r="AE41" s="8"/>
      <c r="AF41" s="8"/>
      <c r="AG41" s="8"/>
      <c r="AH41" s="8"/>
      <c r="AI41" s="5"/>
      <c r="AJ41" s="8"/>
      <c r="AK41" s="5"/>
      <c r="AL41" s="5"/>
      <c r="AM41" s="5"/>
      <c r="AN41" s="8"/>
      <c r="AO41" s="8"/>
      <c r="AP41" s="5"/>
      <c r="AQ41" s="5"/>
      <c r="AR41" s="8"/>
      <c r="AS41" s="5"/>
    </row>
    <row r="42" spans="1:45" ht="15.75" customHeight="1" x14ac:dyDescent="0.15">
      <c r="B42" s="9"/>
      <c r="C42" s="5"/>
      <c r="D42" s="5"/>
      <c r="F42" s="5"/>
      <c r="G42" s="5"/>
      <c r="H42" s="5"/>
      <c r="I42" s="8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8"/>
      <c r="AO42" s="5"/>
      <c r="AP42" s="5"/>
      <c r="AQ42" s="5"/>
      <c r="AR42" s="5"/>
      <c r="AS42" s="5"/>
    </row>
    <row r="43" spans="1:45" ht="15.75" customHeight="1" x14ac:dyDescent="0.15">
      <c r="B43" s="9">
        <v>6</v>
      </c>
      <c r="C43" s="5" t="s">
        <v>43</v>
      </c>
      <c r="D43" s="5" t="s">
        <v>83</v>
      </c>
      <c r="F43" s="5"/>
      <c r="G43" s="5"/>
      <c r="H43" s="5"/>
      <c r="I43" s="5"/>
      <c r="J43" s="5"/>
      <c r="K43" s="5"/>
      <c r="L43" s="5"/>
      <c r="M43" s="5"/>
      <c r="N43" s="8"/>
      <c r="O43" s="8"/>
      <c r="P43" s="5"/>
      <c r="Q43" s="8"/>
      <c r="R43" s="8"/>
      <c r="S43" s="5"/>
      <c r="T43" s="5"/>
      <c r="U43" s="5"/>
      <c r="V43" s="5"/>
      <c r="W43" s="5"/>
      <c r="X43" s="5"/>
      <c r="Y43" s="5"/>
      <c r="Z43" s="8"/>
      <c r="AA43" s="5"/>
      <c r="AB43" s="8"/>
      <c r="AC43" s="5"/>
      <c r="AD43" s="5"/>
      <c r="AE43" s="8"/>
      <c r="AF43" s="5"/>
      <c r="AG43" s="5"/>
      <c r="AH43" s="5"/>
      <c r="AI43" s="8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5.75" customHeight="1" x14ac:dyDescent="0.15">
      <c r="A44" s="5"/>
      <c r="B44" s="7">
        <v>6</v>
      </c>
      <c r="C44" s="5" t="s">
        <v>47</v>
      </c>
      <c r="D44" s="5" t="s">
        <v>84</v>
      </c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8"/>
      <c r="AI44" s="8"/>
      <c r="AJ44" s="8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5.75" customHeight="1" x14ac:dyDescent="0.15">
      <c r="A45" s="5"/>
      <c r="B45" s="7">
        <v>6</v>
      </c>
      <c r="C45" s="5" t="s">
        <v>50</v>
      </c>
      <c r="D45" s="5" t="s">
        <v>85</v>
      </c>
      <c r="F45" s="5"/>
      <c r="G45" s="5"/>
      <c r="H45" s="5"/>
      <c r="I45" s="8"/>
      <c r="J45" s="5"/>
      <c r="K45" s="5"/>
      <c r="L45" s="5"/>
      <c r="M45" s="5"/>
      <c r="N45" s="5"/>
      <c r="O45" s="5"/>
      <c r="P45" s="5"/>
      <c r="Q45" s="5"/>
      <c r="R45" s="8"/>
      <c r="S45" s="5"/>
      <c r="T45" s="5"/>
      <c r="U45" s="5"/>
      <c r="V45" s="5"/>
      <c r="W45" s="5"/>
      <c r="X45" s="5"/>
      <c r="Y45" s="5"/>
      <c r="Z45" s="8"/>
      <c r="AA45" s="5"/>
      <c r="AB45" s="8"/>
      <c r="AC45" s="5"/>
      <c r="AD45" s="5"/>
      <c r="AE45" s="8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8"/>
      <c r="AS45" s="5"/>
    </row>
    <row r="46" spans="1:45" ht="15.75" customHeight="1" x14ac:dyDescent="0.15">
      <c r="A46" s="5"/>
      <c r="B46" s="12">
        <v>6</v>
      </c>
      <c r="C46" s="11" t="s">
        <v>54</v>
      </c>
      <c r="D46" s="11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5.75" customHeight="1" x14ac:dyDescent="0.15">
      <c r="A47" s="5"/>
      <c r="B47" s="10">
        <v>6</v>
      </c>
      <c r="C47" s="11" t="s">
        <v>54</v>
      </c>
      <c r="D47" s="11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5.75" customHeight="1" x14ac:dyDescent="0.15">
      <c r="A48" s="5"/>
      <c r="B48" s="10">
        <v>6</v>
      </c>
      <c r="C48" s="11" t="s">
        <v>57</v>
      </c>
      <c r="D48" s="11" t="s">
        <v>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5.75" customHeight="1" x14ac:dyDescent="0.15">
      <c r="A49" s="5"/>
      <c r="B49" s="12">
        <v>6</v>
      </c>
      <c r="C49" s="11" t="s">
        <v>57</v>
      </c>
      <c r="D49" s="11" t="s">
        <v>89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5.75" customHeight="1" x14ac:dyDescent="0.15">
      <c r="A50" s="5"/>
      <c r="B50" s="10">
        <v>6</v>
      </c>
      <c r="C50" s="11" t="s">
        <v>57</v>
      </c>
      <c r="D50" s="11" t="s">
        <v>90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5.75" customHeight="1" x14ac:dyDescent="0.15">
      <c r="A51" s="5"/>
      <c r="B51" s="10">
        <v>6</v>
      </c>
      <c r="C51" s="11" t="s">
        <v>60</v>
      </c>
      <c r="D51" s="11" t="s">
        <v>91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3" x14ac:dyDescent="0.15">
      <c r="A52" s="5"/>
      <c r="B52" s="12">
        <v>6</v>
      </c>
      <c r="C52" s="11" t="s">
        <v>60</v>
      </c>
      <c r="D52" s="11" t="s">
        <v>92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3" x14ac:dyDescent="0.15">
      <c r="A53" s="5"/>
      <c r="B53" s="10">
        <v>6</v>
      </c>
      <c r="C53" s="11" t="s">
        <v>60</v>
      </c>
      <c r="D53" s="11" t="s">
        <v>93</v>
      </c>
      <c r="F53" s="5"/>
      <c r="G53" s="5"/>
      <c r="H53" s="5"/>
      <c r="I53" s="5"/>
      <c r="J53" s="5"/>
      <c r="K53" s="8">
        <v>28</v>
      </c>
      <c r="L53" s="5"/>
      <c r="M53" s="5"/>
      <c r="N53" s="5"/>
      <c r="O53" s="8"/>
      <c r="P53" s="5"/>
      <c r="Q53" s="5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>
        <v>19</v>
      </c>
      <c r="AI53" s="5"/>
      <c r="AJ53" s="5"/>
      <c r="AK53" s="8">
        <v>28</v>
      </c>
      <c r="AL53" s="5"/>
      <c r="AM53" s="5"/>
      <c r="AN53" s="5"/>
      <c r="AO53" s="8">
        <v>34</v>
      </c>
      <c r="AP53" s="5"/>
      <c r="AQ53" s="5"/>
      <c r="AR53" s="5"/>
      <c r="AS53" s="5"/>
    </row>
    <row r="54" spans="1:45" ht="13" x14ac:dyDescent="0.15">
      <c r="A54" s="5"/>
      <c r="B54" s="10"/>
      <c r="C54" s="11"/>
      <c r="D54" s="1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>
        <v>34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" x14ac:dyDescent="0.15">
      <c r="A55" s="1"/>
      <c r="B55" s="10">
        <v>6</v>
      </c>
      <c r="C55" s="11" t="s">
        <v>60</v>
      </c>
      <c r="D55" s="11" t="s">
        <v>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3" x14ac:dyDescent="0.15">
      <c r="A56" s="1"/>
      <c r="B56" s="10"/>
      <c r="C56" s="11"/>
      <c r="D56" s="11"/>
      <c r="F56" s="8"/>
      <c r="G56" s="8"/>
      <c r="H56" s="5"/>
      <c r="I56" s="5"/>
      <c r="J56" s="8"/>
      <c r="K56" s="5"/>
      <c r="L56" s="5"/>
      <c r="M56" s="8"/>
      <c r="N56" s="5"/>
      <c r="O56" s="8"/>
      <c r="P56" s="8"/>
      <c r="Q56" s="5"/>
      <c r="R56" s="5"/>
      <c r="S56" s="8"/>
      <c r="T56" s="5"/>
      <c r="U56" s="5"/>
      <c r="V56" s="5"/>
      <c r="W56" s="8"/>
      <c r="X56" s="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" x14ac:dyDescent="0.15">
      <c r="A57" s="1" t="s">
        <v>95</v>
      </c>
      <c r="B57" s="7">
        <v>17</v>
      </c>
      <c r="C57" s="5" t="s">
        <v>43</v>
      </c>
      <c r="D57" s="5" t="s">
        <v>96</v>
      </c>
      <c r="F57" s="8"/>
      <c r="G57" s="8"/>
      <c r="H57" s="5"/>
      <c r="I57" s="5"/>
      <c r="J57" s="8"/>
      <c r="K57" s="5"/>
      <c r="L57" s="5"/>
      <c r="M57" s="8"/>
      <c r="N57" s="5"/>
      <c r="O57" s="8"/>
      <c r="P57" s="8"/>
      <c r="Q57" s="5"/>
      <c r="R57" s="5"/>
      <c r="S57" s="8"/>
      <c r="T57" s="5"/>
      <c r="U57" s="5"/>
      <c r="V57" s="5"/>
      <c r="W57" s="8"/>
      <c r="X57" s="8"/>
      <c r="Y57" s="8"/>
      <c r="Z57" s="5"/>
      <c r="AA57" s="5"/>
      <c r="AB57" s="5"/>
      <c r="AC57" s="8"/>
      <c r="AD57" s="5"/>
      <c r="AE57" s="8"/>
      <c r="AF57" s="5"/>
      <c r="AG57" s="5"/>
      <c r="AH57" s="8"/>
      <c r="AI57" s="5"/>
      <c r="AJ57" s="8"/>
      <c r="AK57" s="8"/>
      <c r="AL57" s="8"/>
      <c r="AM57" s="5"/>
      <c r="AN57" s="8"/>
      <c r="AO57" s="5"/>
      <c r="AP57" s="5"/>
      <c r="AQ57" s="8"/>
      <c r="AR57" s="8"/>
      <c r="AS57" s="5"/>
    </row>
    <row r="58" spans="1:45" ht="13" x14ac:dyDescent="0.15">
      <c r="B58" s="9"/>
      <c r="C58" s="5"/>
      <c r="D58" s="5"/>
      <c r="F58" s="5"/>
      <c r="G58" s="8"/>
      <c r="H58" s="5"/>
      <c r="I58" s="5"/>
      <c r="J58" s="8"/>
      <c r="K58" s="5"/>
      <c r="L58" s="5"/>
      <c r="M58" s="8"/>
      <c r="N58" s="5"/>
      <c r="O58" s="8"/>
      <c r="P58" s="8"/>
      <c r="Q58" s="5"/>
      <c r="R58" s="5"/>
      <c r="S58" s="8"/>
      <c r="T58" s="5"/>
      <c r="U58" s="5"/>
      <c r="V58" s="5"/>
      <c r="W58" s="5"/>
      <c r="X58" s="8"/>
      <c r="Y58" s="5"/>
      <c r="Z58" s="5"/>
      <c r="AA58" s="5"/>
      <c r="AB58" s="5"/>
      <c r="AC58" s="8"/>
      <c r="AD58" s="5"/>
      <c r="AE58" s="5"/>
      <c r="AF58" s="5"/>
      <c r="AG58" s="5"/>
      <c r="AH58" s="5"/>
      <c r="AI58" s="5"/>
      <c r="AJ58" s="8"/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" x14ac:dyDescent="0.15">
      <c r="B59" s="9">
        <v>17</v>
      </c>
      <c r="C59" s="5" t="s">
        <v>43</v>
      </c>
      <c r="D59" s="8" t="s">
        <v>97</v>
      </c>
      <c r="F59" s="5"/>
      <c r="G59" s="8"/>
      <c r="H59" s="5"/>
      <c r="I59" s="5"/>
      <c r="J59" s="8"/>
      <c r="K59" s="5"/>
      <c r="L59" s="5"/>
      <c r="M59" s="8"/>
      <c r="N59" s="5"/>
      <c r="O59" s="8"/>
      <c r="P59" s="8"/>
      <c r="Q59" s="5"/>
      <c r="R59" s="5"/>
      <c r="S59" s="8"/>
      <c r="T59" s="5"/>
      <c r="U59" s="5"/>
      <c r="V59" s="5"/>
      <c r="W59" s="5"/>
      <c r="X59" s="5"/>
      <c r="Y59" s="8"/>
      <c r="Z59" s="5"/>
      <c r="AA59" s="5"/>
      <c r="AB59" s="5"/>
      <c r="AC59" s="8"/>
      <c r="AD59" s="5"/>
      <c r="AE59" s="8"/>
      <c r="AF59" s="5"/>
      <c r="AG59" s="5"/>
      <c r="AH59" s="8"/>
      <c r="AI59" s="5"/>
      <c r="AJ59" s="8"/>
      <c r="AK59" s="8"/>
      <c r="AL59" s="5"/>
      <c r="AM59" s="5"/>
      <c r="AN59" s="5"/>
      <c r="AO59" s="5"/>
      <c r="AP59" s="5"/>
      <c r="AQ59" s="8"/>
      <c r="AR59" s="8"/>
      <c r="AS59" s="5"/>
    </row>
    <row r="60" spans="1:45" ht="13" x14ac:dyDescent="0.15">
      <c r="A60" s="5"/>
      <c r="B60" s="7">
        <v>17</v>
      </c>
      <c r="C60" s="5" t="s">
        <v>43</v>
      </c>
      <c r="D60" s="5" t="s">
        <v>98</v>
      </c>
      <c r="F60" s="5"/>
      <c r="G60" s="5"/>
      <c r="H60" s="5"/>
      <c r="I60" s="5"/>
      <c r="J60" s="8"/>
      <c r="K60" s="5"/>
      <c r="L60" s="5"/>
      <c r="M60" s="8"/>
      <c r="N60" s="5"/>
      <c r="O60" s="8"/>
      <c r="P60" s="8"/>
      <c r="Q60" s="5"/>
      <c r="R60" s="5"/>
      <c r="S60" s="8"/>
      <c r="T60" s="5"/>
      <c r="U60" s="5"/>
      <c r="V60" s="5"/>
      <c r="W60" s="5"/>
      <c r="X60" s="5"/>
      <c r="Y60" s="8"/>
      <c r="Z60" s="5"/>
      <c r="AA60" s="5"/>
      <c r="AB60" s="5"/>
      <c r="AC60" s="5"/>
      <c r="AD60" s="5"/>
      <c r="AE60" s="8"/>
      <c r="AF60" s="5"/>
      <c r="AG60" s="5"/>
      <c r="AH60" s="8"/>
      <c r="AI60" s="5"/>
      <c r="AJ60" s="5"/>
      <c r="AK60" s="5"/>
      <c r="AL60" s="8"/>
      <c r="AM60" s="5"/>
      <c r="AN60" s="5"/>
      <c r="AO60" s="5"/>
      <c r="AP60" s="5"/>
      <c r="AQ60" s="8"/>
      <c r="AR60" s="8"/>
      <c r="AS60" s="5"/>
    </row>
    <row r="61" spans="1:45" ht="13" x14ac:dyDescent="0.15">
      <c r="A61" s="5"/>
      <c r="B61" s="9">
        <v>17</v>
      </c>
      <c r="C61" s="5" t="s">
        <v>43</v>
      </c>
      <c r="D61" s="8" t="s">
        <v>99</v>
      </c>
      <c r="F61" s="5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3" x14ac:dyDescent="0.15">
      <c r="A62" s="5"/>
      <c r="B62" s="7">
        <v>17</v>
      </c>
      <c r="C62" s="5" t="s">
        <v>43</v>
      </c>
      <c r="D62" s="5" t="s">
        <v>100</v>
      </c>
      <c r="F62" s="5"/>
      <c r="G62" s="8"/>
      <c r="H62" s="5"/>
      <c r="I62" s="5"/>
      <c r="J62" s="5"/>
      <c r="K62" s="5"/>
      <c r="L62" s="5"/>
      <c r="M62" s="8"/>
      <c r="N62" s="5"/>
      <c r="O62" s="8"/>
      <c r="P62" s="8"/>
      <c r="Q62" s="5"/>
      <c r="R62" s="5"/>
      <c r="S62" s="8"/>
      <c r="T62" s="5"/>
      <c r="U62" s="5"/>
      <c r="V62" s="5"/>
      <c r="W62" s="5"/>
      <c r="X62" s="5"/>
      <c r="Y62" s="8"/>
      <c r="Z62" s="5"/>
      <c r="AA62" s="5"/>
      <c r="AB62" s="5"/>
      <c r="AC62" s="5"/>
      <c r="AD62" s="5"/>
      <c r="AE62" s="8"/>
      <c r="AF62" s="5"/>
      <c r="AG62" s="5"/>
      <c r="AH62" s="8"/>
      <c r="AI62" s="5"/>
      <c r="AJ62" s="5"/>
      <c r="AK62" s="5"/>
      <c r="AL62" s="5"/>
      <c r="AM62" s="5"/>
      <c r="AN62" s="5"/>
      <c r="AO62" s="5"/>
      <c r="AP62" s="5"/>
      <c r="AQ62" s="8"/>
      <c r="AR62" s="8"/>
      <c r="AS62" s="5"/>
    </row>
    <row r="63" spans="1:45" ht="13" x14ac:dyDescent="0.15">
      <c r="A63" s="5"/>
      <c r="B63" s="9">
        <v>17</v>
      </c>
      <c r="C63" s="5" t="s">
        <v>43</v>
      </c>
      <c r="D63" s="8" t="s">
        <v>101</v>
      </c>
      <c r="F63" s="5"/>
      <c r="G63" s="5"/>
      <c r="H63" s="5"/>
      <c r="I63" s="5"/>
      <c r="J63" s="8"/>
      <c r="K63" s="5"/>
      <c r="L63" s="5"/>
      <c r="M63" s="5"/>
      <c r="N63" s="5"/>
      <c r="O63" s="8"/>
      <c r="P63" s="5"/>
      <c r="Q63" s="5"/>
      <c r="R63" s="5"/>
      <c r="S63" s="5"/>
      <c r="T63" s="5"/>
      <c r="U63" s="5"/>
      <c r="V63" s="5"/>
      <c r="W63" s="8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8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3" x14ac:dyDescent="0.15">
      <c r="A64" s="5"/>
      <c r="B64" s="7">
        <v>17</v>
      </c>
      <c r="C64" s="5" t="s">
        <v>43</v>
      </c>
      <c r="D64" s="5" t="s">
        <v>102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/>
      <c r="AI64" s="5"/>
      <c r="AJ64" s="5"/>
      <c r="AK64" s="5"/>
      <c r="AL64" s="5"/>
      <c r="AM64" s="5"/>
      <c r="AN64" s="5"/>
      <c r="AO64" s="5"/>
      <c r="AP64" s="5"/>
      <c r="AQ64" s="8"/>
      <c r="AR64" s="5"/>
      <c r="AS64" s="5"/>
    </row>
    <row r="65" spans="1:45" ht="13" x14ac:dyDescent="0.15">
      <c r="A65" s="5"/>
      <c r="B65" s="9">
        <v>17</v>
      </c>
      <c r="C65" s="5" t="s">
        <v>47</v>
      </c>
      <c r="D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8"/>
      <c r="AL65" s="5"/>
      <c r="AM65" s="5"/>
      <c r="AN65" s="5"/>
      <c r="AO65" s="5"/>
      <c r="AP65" s="5"/>
      <c r="AQ65" s="8"/>
      <c r="AR65" s="5"/>
      <c r="AS65" s="5"/>
    </row>
    <row r="66" spans="1:45" ht="13" x14ac:dyDescent="0.15">
      <c r="A66" s="5"/>
      <c r="B66" s="7">
        <v>17</v>
      </c>
      <c r="C66" s="5" t="s">
        <v>50</v>
      </c>
      <c r="D66" s="5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8"/>
      <c r="AF66" s="5"/>
      <c r="AG66" s="5"/>
      <c r="AH66" s="5"/>
      <c r="AI66" s="5"/>
      <c r="AJ66" s="5"/>
      <c r="AK66" s="5"/>
      <c r="AL66" s="8"/>
      <c r="AM66" s="5"/>
      <c r="AN66" s="5"/>
      <c r="AO66" s="5"/>
      <c r="AP66" s="5"/>
      <c r="AQ66" s="5"/>
      <c r="AR66" s="5"/>
      <c r="AS66" s="5"/>
    </row>
    <row r="67" spans="1:45" ht="13" x14ac:dyDescent="0.15">
      <c r="A67" s="5"/>
      <c r="B67" s="9">
        <v>17</v>
      </c>
      <c r="C67" s="5" t="s">
        <v>50</v>
      </c>
      <c r="D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3" x14ac:dyDescent="0.15">
      <c r="A68" s="5"/>
      <c r="B68" s="10">
        <v>17</v>
      </c>
      <c r="C68" s="11" t="s">
        <v>54</v>
      </c>
      <c r="D68" s="11" t="s">
        <v>106</v>
      </c>
      <c r="E68" s="6">
        <v>6</v>
      </c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8"/>
      <c r="AR68" s="5"/>
      <c r="AS68" s="5"/>
    </row>
    <row r="69" spans="1:45" ht="13" x14ac:dyDescent="0.15">
      <c r="A69" s="5"/>
      <c r="B69" s="12">
        <v>17</v>
      </c>
      <c r="C69" s="11" t="s">
        <v>54</v>
      </c>
      <c r="D69" s="11" t="s">
        <v>107</v>
      </c>
      <c r="E69" s="6">
        <v>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8"/>
      <c r="AR69" s="5"/>
      <c r="AS69" s="5"/>
    </row>
    <row r="70" spans="1:45" ht="13" x14ac:dyDescent="0.15">
      <c r="A70" s="5"/>
      <c r="B70" s="10">
        <v>17</v>
      </c>
      <c r="C70" s="11" t="s">
        <v>57</v>
      </c>
      <c r="D70" s="11" t="s">
        <v>108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ht="13" x14ac:dyDescent="0.15">
      <c r="A71" s="5"/>
      <c r="B71" s="12">
        <v>17</v>
      </c>
      <c r="C71" s="11" t="s">
        <v>57</v>
      </c>
      <c r="D71" s="11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ht="13" x14ac:dyDescent="0.15">
      <c r="A72" s="5"/>
      <c r="B72" s="10">
        <v>17</v>
      </c>
      <c r="C72" s="11" t="s">
        <v>60</v>
      </c>
      <c r="D72" s="11" t="s">
        <v>110</v>
      </c>
      <c r="E72" s="6">
        <v>2</v>
      </c>
      <c r="F72" s="5"/>
      <c r="G72" s="8"/>
      <c r="H72" s="5"/>
      <c r="I72" s="5"/>
      <c r="J72" s="5"/>
      <c r="K72" s="5"/>
      <c r="L72" s="5"/>
      <c r="M72" s="5"/>
      <c r="N72" s="5"/>
      <c r="O72" s="5"/>
      <c r="P72" s="8"/>
      <c r="Q72" s="5"/>
      <c r="R72" s="5"/>
      <c r="S72" s="8"/>
      <c r="T72" s="5"/>
      <c r="U72" s="5"/>
      <c r="V72" s="5"/>
      <c r="W72" s="5"/>
      <c r="X72" s="5"/>
      <c r="Y72" s="8"/>
      <c r="Z72" s="5"/>
      <c r="AA72" s="5"/>
      <c r="AB72" s="5"/>
      <c r="AC72" s="8">
        <v>1</v>
      </c>
      <c r="AD72" s="5"/>
      <c r="AE72" s="5"/>
      <c r="AF72" s="5"/>
      <c r="AG72" s="5"/>
      <c r="AH72" s="5"/>
      <c r="AI72" s="5"/>
      <c r="AJ72" s="5"/>
      <c r="AK72" s="8">
        <v>2</v>
      </c>
      <c r="AL72" s="5"/>
      <c r="AM72" s="5"/>
      <c r="AN72" s="5"/>
      <c r="AO72" s="5"/>
      <c r="AP72" s="5"/>
      <c r="AQ72" s="8"/>
      <c r="AR72" s="5"/>
      <c r="AS72" s="5"/>
    </row>
    <row r="73" spans="1:45" ht="13" x14ac:dyDescent="0.15">
      <c r="A73" s="5"/>
      <c r="B73" s="12">
        <v>17</v>
      </c>
      <c r="C73" s="11" t="s">
        <v>60</v>
      </c>
      <c r="D73" s="11" t="s">
        <v>111</v>
      </c>
      <c r="F73" s="5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ht="13" x14ac:dyDescent="0.15">
      <c r="A74" s="5"/>
      <c r="B74" s="10">
        <v>17</v>
      </c>
      <c r="C74" s="11" t="s">
        <v>60</v>
      </c>
      <c r="D74" s="11" t="s">
        <v>112</v>
      </c>
      <c r="F74" s="5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  <c r="T74" s="5"/>
      <c r="U74" s="5"/>
      <c r="V74" s="5"/>
      <c r="W74" s="5"/>
      <c r="X74" s="5"/>
      <c r="Y74" s="5"/>
      <c r="Z74" s="5"/>
      <c r="AA74" s="5"/>
      <c r="AB74" s="5"/>
      <c r="AC74" s="8">
        <v>38</v>
      </c>
      <c r="AD74" s="5"/>
      <c r="AE74" s="5"/>
      <c r="AF74" s="5"/>
      <c r="AG74" s="5"/>
      <c r="AH74" s="5"/>
      <c r="AI74" s="5"/>
      <c r="AJ74" s="5"/>
      <c r="AK74" s="8">
        <v>2</v>
      </c>
      <c r="AL74" s="5"/>
      <c r="AM74" s="5"/>
      <c r="AN74" s="5"/>
      <c r="AO74" s="5"/>
      <c r="AP74" s="5"/>
      <c r="AQ74" s="5"/>
      <c r="AR74" s="8"/>
      <c r="AS74" s="5"/>
    </row>
    <row r="75" spans="1:45" ht="13" x14ac:dyDescent="0.15">
      <c r="A75" s="5"/>
      <c r="B75" s="12">
        <v>17</v>
      </c>
      <c r="C75" s="11" t="s">
        <v>60</v>
      </c>
      <c r="D75" s="11" t="s">
        <v>113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ht="13" x14ac:dyDescent="0.15">
      <c r="A76" s="1"/>
      <c r="B76" s="10"/>
      <c r="C76" s="11"/>
      <c r="D76" s="13"/>
      <c r="F76" s="5"/>
      <c r="G76" s="5"/>
      <c r="H76" s="8"/>
      <c r="I76" s="5"/>
      <c r="J76" s="8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ht="13" x14ac:dyDescent="0.15">
      <c r="A77" s="1"/>
      <c r="B77" s="10"/>
      <c r="C77" s="11"/>
      <c r="D77" s="13"/>
      <c r="F77" s="5"/>
      <c r="G77" s="5"/>
      <c r="H77" s="8"/>
      <c r="I77" s="5"/>
      <c r="J77" s="8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ht="13" x14ac:dyDescent="0.15">
      <c r="A78" s="1" t="s">
        <v>114</v>
      </c>
      <c r="B78" s="7">
        <v>19</v>
      </c>
      <c r="C78" s="5" t="s">
        <v>43</v>
      </c>
      <c r="D78" s="8" t="s">
        <v>115</v>
      </c>
      <c r="F78" s="5"/>
      <c r="G78" s="5"/>
      <c r="H78" s="8"/>
      <c r="I78" s="5"/>
      <c r="J78" s="8"/>
      <c r="K78" s="5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ht="13" x14ac:dyDescent="0.15">
      <c r="B79" s="9">
        <v>19</v>
      </c>
      <c r="C79" s="5" t="s">
        <v>43</v>
      </c>
      <c r="D79" s="8" t="s">
        <v>116</v>
      </c>
      <c r="F79" s="8"/>
      <c r="G79" s="5"/>
      <c r="H79" s="5"/>
      <c r="I79" s="8"/>
      <c r="J79" s="8"/>
      <c r="K79" s="8"/>
      <c r="L79" s="8"/>
      <c r="M79" s="5"/>
      <c r="N79" s="8"/>
      <c r="O79" s="8"/>
      <c r="P79" s="5"/>
      <c r="Q79" s="8"/>
      <c r="R79" s="8"/>
      <c r="S79" s="5"/>
      <c r="T79" s="5"/>
      <c r="U79" s="5"/>
      <c r="V79" s="5"/>
      <c r="W79" s="5"/>
      <c r="X79" s="8"/>
      <c r="Y79" s="5"/>
      <c r="Z79" s="8"/>
      <c r="AA79" s="5"/>
      <c r="AB79" s="8"/>
      <c r="AC79" s="5"/>
      <c r="AD79" s="5"/>
      <c r="AE79" s="5"/>
      <c r="AF79" s="5"/>
      <c r="AG79" s="5"/>
      <c r="AH79" s="5"/>
      <c r="AI79" s="8"/>
      <c r="AJ79" s="8"/>
      <c r="AK79" s="8"/>
      <c r="AL79" s="8"/>
      <c r="AM79" s="5"/>
      <c r="AN79" s="5"/>
      <c r="AO79" s="8"/>
      <c r="AP79" s="5"/>
      <c r="AQ79" s="8"/>
      <c r="AR79" s="8"/>
      <c r="AS79" s="5"/>
    </row>
    <row r="80" spans="1:45" ht="13" x14ac:dyDescent="0.15">
      <c r="A80" s="5"/>
      <c r="B80" s="7"/>
      <c r="C80" s="5"/>
      <c r="D80" s="5"/>
      <c r="F80" s="8"/>
      <c r="G80" s="5"/>
      <c r="H80" s="5"/>
      <c r="I80" s="8"/>
      <c r="J80" s="5"/>
      <c r="K80" s="8"/>
      <c r="L80" s="5"/>
      <c r="M80" s="5"/>
      <c r="N80" s="8"/>
      <c r="O80" s="5"/>
      <c r="P80" s="5"/>
      <c r="Q80" s="8"/>
      <c r="R80" s="8"/>
      <c r="S80" s="8"/>
      <c r="T80" s="5"/>
      <c r="U80" s="5"/>
      <c r="V80" s="5"/>
      <c r="W80" s="5"/>
      <c r="X80" s="8"/>
      <c r="Y80" s="5"/>
      <c r="Z80" s="8"/>
      <c r="AA80" s="5"/>
      <c r="AB80" s="5"/>
      <c r="AC80" s="5"/>
      <c r="AD80" s="5"/>
      <c r="AE80" s="8"/>
      <c r="AF80" s="5"/>
      <c r="AG80" s="5"/>
      <c r="AH80" s="5"/>
      <c r="AI80" s="8"/>
      <c r="AJ80" s="5"/>
      <c r="AK80" s="8"/>
      <c r="AL80" s="8"/>
      <c r="AM80" s="5"/>
      <c r="AN80" s="5"/>
      <c r="AO80" s="5"/>
      <c r="AP80" s="5"/>
      <c r="AQ80" s="5"/>
      <c r="AR80" s="5"/>
      <c r="AS80" s="5"/>
    </row>
    <row r="81" spans="1:45" ht="13" x14ac:dyDescent="0.15">
      <c r="A81" s="5"/>
      <c r="B81" s="7">
        <v>19</v>
      </c>
      <c r="C81" s="5" t="s">
        <v>43</v>
      </c>
      <c r="D81" s="5" t="s">
        <v>117</v>
      </c>
      <c r="F81" s="8"/>
      <c r="G81" s="5"/>
      <c r="H81" s="5"/>
      <c r="I81" s="8"/>
      <c r="J81" s="5"/>
      <c r="K81" s="8"/>
      <c r="L81" s="5"/>
      <c r="M81" s="5"/>
      <c r="N81" s="8"/>
      <c r="O81" s="5"/>
      <c r="P81" s="5"/>
      <c r="Q81" s="8"/>
      <c r="R81" s="8"/>
      <c r="S81" s="8"/>
      <c r="T81" s="5"/>
      <c r="U81" s="5"/>
      <c r="V81" s="5"/>
      <c r="W81" s="5"/>
      <c r="X81" s="8"/>
      <c r="Y81" s="5"/>
      <c r="Z81" s="8"/>
      <c r="AA81" s="5"/>
      <c r="AB81" s="5"/>
      <c r="AC81" s="5"/>
      <c r="AD81" s="5"/>
      <c r="AE81" s="8"/>
      <c r="AF81" s="5"/>
      <c r="AG81" s="5"/>
      <c r="AH81" s="5"/>
      <c r="AI81" s="8"/>
      <c r="AJ81" s="5"/>
      <c r="AK81" s="8"/>
      <c r="AL81" s="5"/>
      <c r="AM81" s="5"/>
      <c r="AN81" s="5"/>
      <c r="AO81" s="5"/>
      <c r="AP81" s="5"/>
      <c r="AQ81" s="8"/>
      <c r="AR81" s="8"/>
      <c r="AS81" s="5"/>
    </row>
    <row r="82" spans="1:45" ht="13" x14ac:dyDescent="0.15">
      <c r="A82" s="5"/>
      <c r="B82" s="9">
        <v>19</v>
      </c>
      <c r="C82" s="5" t="s">
        <v>47</v>
      </c>
      <c r="D82" s="5" t="s">
        <v>118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8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ht="13" x14ac:dyDescent="0.15">
      <c r="A83" s="5"/>
      <c r="B83" s="7">
        <v>19</v>
      </c>
      <c r="C83" s="5" t="s">
        <v>47</v>
      </c>
      <c r="D83" s="8" t="s">
        <v>119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8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8"/>
      <c r="AR83" s="5"/>
      <c r="AS83" s="5"/>
    </row>
    <row r="84" spans="1:45" ht="13" x14ac:dyDescent="0.15">
      <c r="A84" s="5"/>
      <c r="B84" s="9">
        <v>19</v>
      </c>
      <c r="C84" s="5" t="s">
        <v>50</v>
      </c>
      <c r="D84" s="5" t="s">
        <v>120</v>
      </c>
      <c r="F84" s="5"/>
      <c r="G84" s="5"/>
      <c r="H84" s="5"/>
      <c r="I84" s="5"/>
      <c r="J84" s="5"/>
      <c r="K84" s="8"/>
      <c r="L84" s="5"/>
      <c r="M84" s="5"/>
      <c r="N84" s="5"/>
      <c r="O84" s="5"/>
      <c r="P84" s="5"/>
      <c r="Q84" s="5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8"/>
      <c r="AK84" s="5"/>
      <c r="AL84" s="8"/>
      <c r="AM84" s="5"/>
      <c r="AN84" s="5"/>
      <c r="AO84" s="8"/>
      <c r="AP84" s="5"/>
      <c r="AQ84" s="5"/>
      <c r="AR84" s="5"/>
      <c r="AS84" s="5"/>
    </row>
    <row r="85" spans="1:45" ht="13" x14ac:dyDescent="0.15">
      <c r="A85" s="5"/>
      <c r="B85" s="7">
        <v>19</v>
      </c>
      <c r="C85" s="5" t="s">
        <v>50</v>
      </c>
      <c r="D85" s="5" t="s">
        <v>121</v>
      </c>
      <c r="F85" s="5"/>
      <c r="G85" s="5"/>
      <c r="H85" s="5"/>
      <c r="I85" s="5"/>
      <c r="J85" s="5"/>
      <c r="K85" s="8"/>
      <c r="L85" s="5"/>
      <c r="M85" s="5"/>
      <c r="N85" s="5"/>
      <c r="O85" s="5"/>
      <c r="P85" s="5"/>
      <c r="Q85" s="5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8"/>
      <c r="AK85" s="5"/>
      <c r="AL85" s="8"/>
      <c r="AM85" s="5"/>
      <c r="AN85" s="5"/>
      <c r="AO85" s="8"/>
      <c r="AP85" s="5"/>
      <c r="AQ85" s="5"/>
      <c r="AR85" s="5"/>
      <c r="AS85" s="5"/>
    </row>
    <row r="86" spans="1:45" ht="13" x14ac:dyDescent="0.15">
      <c r="A86" s="5"/>
      <c r="B86" s="12">
        <v>19</v>
      </c>
      <c r="C86" s="11" t="s">
        <v>54</v>
      </c>
      <c r="D86" s="11" t="s">
        <v>122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3" x14ac:dyDescent="0.15">
      <c r="A87" s="5"/>
      <c r="B87" s="10">
        <v>19</v>
      </c>
      <c r="C87" s="11" t="s">
        <v>54</v>
      </c>
      <c r="D87" s="11" t="s">
        <v>123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3" x14ac:dyDescent="0.15">
      <c r="A88" s="5"/>
      <c r="B88" s="12">
        <v>19</v>
      </c>
      <c r="C88" s="11" t="s">
        <v>57</v>
      </c>
      <c r="D88" s="11" t="s">
        <v>124</v>
      </c>
      <c r="F88" s="5"/>
      <c r="G88" s="5"/>
      <c r="H88" s="5"/>
      <c r="I88" s="5"/>
      <c r="J88" s="5"/>
      <c r="K88" s="5"/>
      <c r="L88" s="8"/>
      <c r="M88" s="5"/>
      <c r="N88" s="5"/>
      <c r="O88" s="5"/>
      <c r="P88" s="5"/>
      <c r="Q88" s="5"/>
      <c r="R88" s="8"/>
      <c r="S88" s="8"/>
      <c r="T88" s="5"/>
      <c r="U88" s="5"/>
      <c r="V88" s="5"/>
      <c r="W88" s="5"/>
      <c r="X88" s="8">
        <v>29</v>
      </c>
      <c r="Y88" s="5"/>
      <c r="Z88" s="8"/>
      <c r="AA88" s="5"/>
      <c r="AB88" s="5"/>
      <c r="AC88" s="5"/>
      <c r="AD88" s="5"/>
      <c r="AE88" s="5"/>
      <c r="AF88" s="5"/>
      <c r="AG88" s="8">
        <v>34</v>
      </c>
      <c r="AH88" s="5"/>
      <c r="AI88" s="5"/>
      <c r="AJ88" s="5"/>
      <c r="AK88" s="5"/>
      <c r="AL88" s="8">
        <v>34</v>
      </c>
      <c r="AM88" s="5"/>
      <c r="AN88" s="5"/>
      <c r="AO88" s="5"/>
      <c r="AP88" s="5"/>
      <c r="AQ88" s="5"/>
      <c r="AR88" s="5"/>
      <c r="AS88" s="5"/>
    </row>
    <row r="89" spans="1:45" ht="13" x14ac:dyDescent="0.15">
      <c r="A89" s="5"/>
      <c r="B89" s="10">
        <v>19</v>
      </c>
      <c r="C89" s="11" t="s">
        <v>57</v>
      </c>
      <c r="D89" s="11" t="s">
        <v>125</v>
      </c>
      <c r="F89" s="5"/>
      <c r="G89" s="5"/>
      <c r="H89" s="5"/>
      <c r="I89" s="5"/>
      <c r="J89" s="5"/>
      <c r="K89" s="5"/>
      <c r="L89" s="8"/>
      <c r="M89" s="5"/>
      <c r="N89" s="5"/>
      <c r="O89" s="5"/>
      <c r="P89" s="5"/>
      <c r="Q89" s="5"/>
      <c r="R89" s="8"/>
      <c r="S89" s="5"/>
      <c r="T89" s="5"/>
      <c r="U89" s="5"/>
      <c r="V89" s="5"/>
      <c r="W89" s="5"/>
      <c r="X89" s="8">
        <v>29</v>
      </c>
      <c r="Y89" s="5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3" x14ac:dyDescent="0.15">
      <c r="A90" s="5"/>
      <c r="B90" s="12">
        <v>19</v>
      </c>
      <c r="C90" s="11" t="s">
        <v>60</v>
      </c>
      <c r="D90" s="11" t="s">
        <v>126</v>
      </c>
      <c r="F90" s="8"/>
      <c r="G90" s="5"/>
      <c r="H90" s="5"/>
      <c r="I90" s="8"/>
      <c r="J90" s="5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8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8"/>
      <c r="AR90" s="5"/>
      <c r="AS90" s="5"/>
    </row>
    <row r="91" spans="1:45" ht="13" x14ac:dyDescent="0.15">
      <c r="A91" s="5"/>
      <c r="B91" s="10">
        <v>19</v>
      </c>
      <c r="C91" s="11" t="s">
        <v>60</v>
      </c>
      <c r="D91" s="11" t="s">
        <v>127</v>
      </c>
      <c r="F91" s="8"/>
      <c r="G91" s="5"/>
      <c r="H91" s="5"/>
      <c r="I91" s="8"/>
      <c r="J91" s="5"/>
      <c r="K91" s="5"/>
      <c r="L91" s="5"/>
      <c r="M91" s="5"/>
      <c r="N91" s="5"/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/>
      <c r="AL91" s="8"/>
      <c r="AM91" s="5"/>
      <c r="AN91" s="5"/>
      <c r="AO91" s="8"/>
      <c r="AP91" s="5"/>
      <c r="AQ91" s="5"/>
      <c r="AR91" s="5"/>
      <c r="AS91" s="5"/>
    </row>
    <row r="92" spans="1:45" ht="13" x14ac:dyDescent="0.15">
      <c r="A92" s="5"/>
      <c r="B92" s="12"/>
      <c r="C92" s="11"/>
      <c r="D92" s="11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8">
        <v>34</v>
      </c>
      <c r="AM92" s="5"/>
      <c r="AN92" s="5"/>
      <c r="AO92" s="5"/>
      <c r="AP92" s="5"/>
      <c r="AQ92" s="8"/>
      <c r="AR92" s="5"/>
      <c r="AS92" s="5"/>
    </row>
    <row r="93" spans="1:45" ht="13" x14ac:dyDescent="0.15">
      <c r="A93" s="1"/>
      <c r="B93" s="12">
        <v>19</v>
      </c>
      <c r="C93" s="11" t="s">
        <v>60</v>
      </c>
      <c r="D93" s="11" t="s">
        <v>128</v>
      </c>
      <c r="E93" s="6">
        <v>28</v>
      </c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">
        <v>28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8"/>
      <c r="AM93" s="5"/>
      <c r="AN93" s="5"/>
      <c r="AO93" s="5"/>
      <c r="AP93" s="5"/>
      <c r="AQ93" s="5"/>
      <c r="AR93" s="5"/>
      <c r="AS93" s="5"/>
    </row>
    <row r="94" spans="1:45" ht="13" x14ac:dyDescent="0.15">
      <c r="A94" s="1"/>
      <c r="B94" s="10">
        <v>19</v>
      </c>
      <c r="C94" s="11" t="s">
        <v>60</v>
      </c>
      <c r="D94" s="11" t="s">
        <v>129</v>
      </c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8">
        <v>34</v>
      </c>
      <c r="AM94" s="5"/>
      <c r="AN94" s="5"/>
      <c r="AO94" s="5"/>
      <c r="AP94" s="5"/>
      <c r="AQ94" s="5"/>
      <c r="AR94" s="5"/>
      <c r="AS94" s="5"/>
    </row>
    <row r="95" spans="1:45" ht="13" x14ac:dyDescent="0.15">
      <c r="A95" s="1" t="s">
        <v>130</v>
      </c>
      <c r="B95" s="7">
        <v>20</v>
      </c>
      <c r="C95" s="5" t="s">
        <v>43</v>
      </c>
      <c r="D95" s="5" t="s">
        <v>131</v>
      </c>
      <c r="F95" s="8"/>
      <c r="G95" s="5"/>
      <c r="H95" s="5"/>
      <c r="I95" s="8"/>
      <c r="J95" s="8"/>
      <c r="K95" s="8"/>
      <c r="L95" s="8"/>
      <c r="M95" s="8"/>
      <c r="N95" s="8"/>
      <c r="O95" s="5"/>
      <c r="P95" s="8"/>
      <c r="Q95" s="5"/>
      <c r="R95" s="8"/>
      <c r="S95" s="8"/>
      <c r="T95" s="5"/>
      <c r="U95" s="5"/>
      <c r="V95" s="5"/>
      <c r="W95" s="8"/>
      <c r="X95" s="8"/>
      <c r="Y95" s="8"/>
      <c r="Z95" s="8"/>
      <c r="AA95" s="5"/>
      <c r="AB95" s="5"/>
      <c r="AC95" s="8"/>
      <c r="AD95" s="5"/>
      <c r="AE95" s="5"/>
      <c r="AF95" s="8"/>
      <c r="AG95" s="5"/>
      <c r="AH95" s="8"/>
      <c r="AI95" s="8"/>
      <c r="AJ95" s="5"/>
      <c r="AK95" s="8"/>
      <c r="AL95" s="8"/>
      <c r="AM95" s="5"/>
      <c r="AN95" s="5"/>
      <c r="AO95" s="8"/>
      <c r="AP95" s="8"/>
      <c r="AQ95" s="8"/>
      <c r="AR95" s="8"/>
      <c r="AS95" s="5"/>
    </row>
    <row r="96" spans="1:45" ht="13" x14ac:dyDescent="0.15">
      <c r="B96" s="7"/>
      <c r="C96" s="5"/>
      <c r="D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"/>
      <c r="Y96" s="5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8"/>
      <c r="AL96" s="8"/>
      <c r="AM96" s="5"/>
      <c r="AN96" s="5"/>
      <c r="AO96" s="8"/>
      <c r="AP96" s="8"/>
      <c r="AQ96" s="8"/>
      <c r="AR96" s="5"/>
      <c r="AS96" s="5"/>
    </row>
    <row r="97" spans="1:45" ht="13" x14ac:dyDescent="0.15">
      <c r="B97" s="7">
        <v>20</v>
      </c>
      <c r="C97" s="5" t="s">
        <v>43</v>
      </c>
      <c r="D97" s="8" t="s">
        <v>132</v>
      </c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"/>
      <c r="Y97" s="5"/>
      <c r="Z97" s="8"/>
      <c r="AA97" s="5"/>
      <c r="AB97" s="5"/>
      <c r="AC97" s="5"/>
      <c r="AD97" s="5"/>
      <c r="AE97" s="5"/>
      <c r="AF97" s="5"/>
      <c r="AG97" s="5"/>
      <c r="AH97" s="5"/>
      <c r="AI97" s="8"/>
      <c r="AJ97" s="5"/>
      <c r="AK97" s="8"/>
      <c r="AL97" s="8"/>
      <c r="AM97" s="5"/>
      <c r="AN97" s="5"/>
      <c r="AO97" s="5"/>
      <c r="AP97" s="8"/>
      <c r="AQ97" s="8"/>
      <c r="AR97" s="5"/>
      <c r="AS97" s="5"/>
    </row>
    <row r="98" spans="1:45" ht="13" x14ac:dyDescent="0.15">
      <c r="A98" s="5"/>
      <c r="B98" s="9"/>
      <c r="C98" s="5"/>
      <c r="D98" s="5"/>
      <c r="F98" s="5"/>
      <c r="G98" s="5"/>
      <c r="H98" s="5"/>
      <c r="I98" s="5"/>
      <c r="J98" s="8"/>
      <c r="K98" s="5"/>
      <c r="L98" s="5"/>
      <c r="M98" s="5"/>
      <c r="N98" s="5"/>
      <c r="O98" s="8"/>
      <c r="P98" s="5"/>
      <c r="Q98" s="5"/>
      <c r="R98" s="5"/>
      <c r="S98" s="8"/>
      <c r="T98" s="5"/>
      <c r="U98" s="5"/>
      <c r="V98" s="5"/>
      <c r="W98" s="5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8"/>
      <c r="AM98" s="5"/>
      <c r="AN98" s="5"/>
      <c r="AO98" s="5"/>
      <c r="AP98" s="8"/>
      <c r="AQ98" s="8"/>
      <c r="AR98" s="5"/>
      <c r="AS98" s="5"/>
    </row>
    <row r="99" spans="1:45" ht="13" x14ac:dyDescent="0.15">
      <c r="A99" s="5"/>
      <c r="B99" s="9">
        <v>20</v>
      </c>
      <c r="C99" s="5" t="s">
        <v>43</v>
      </c>
      <c r="D99" s="5" t="s">
        <v>133</v>
      </c>
      <c r="F99" s="5"/>
      <c r="G99" s="5"/>
      <c r="H99" s="5"/>
      <c r="I99" s="5"/>
      <c r="J99" s="8"/>
      <c r="K99" s="5"/>
      <c r="L99" s="5"/>
      <c r="M99" s="5"/>
      <c r="N99" s="5"/>
      <c r="O99" s="8"/>
      <c r="P99" s="5"/>
      <c r="Q99" s="5"/>
      <c r="R99" s="5"/>
      <c r="S99" s="8"/>
      <c r="T99" s="5"/>
      <c r="U99" s="5"/>
      <c r="V99" s="5"/>
      <c r="W99" s="5"/>
      <c r="X99" s="8"/>
      <c r="Y99" s="8"/>
      <c r="Z99" s="8"/>
      <c r="AA99" s="5"/>
      <c r="AB99" s="5"/>
      <c r="AC99" s="8"/>
      <c r="AD99" s="5"/>
      <c r="AE99" s="5"/>
      <c r="AF99" s="5"/>
      <c r="AG99" s="5"/>
      <c r="AH99" s="5"/>
      <c r="AI99" s="8"/>
      <c r="AJ99" s="5"/>
      <c r="AK99" s="5"/>
      <c r="AL99" s="8"/>
      <c r="AM99" s="5"/>
      <c r="AN99" s="5"/>
      <c r="AO99" s="5"/>
      <c r="AP99" s="8"/>
      <c r="AQ99" s="8"/>
      <c r="AR99" s="5"/>
      <c r="AS99" s="5"/>
    </row>
    <row r="100" spans="1:45" ht="13" x14ac:dyDescent="0.15">
      <c r="A100" s="5"/>
      <c r="B100" s="7">
        <v>20</v>
      </c>
      <c r="C100" s="5" t="s">
        <v>43</v>
      </c>
      <c r="D100" s="5" t="s">
        <v>134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8"/>
      <c r="AR100" s="5"/>
      <c r="AS100" s="5"/>
    </row>
    <row r="101" spans="1:45" ht="13" x14ac:dyDescent="0.15">
      <c r="A101" s="5"/>
      <c r="B101" s="9">
        <v>20</v>
      </c>
      <c r="C101" s="5" t="s">
        <v>43</v>
      </c>
      <c r="D101" s="5" t="s">
        <v>135</v>
      </c>
      <c r="F101" s="5"/>
      <c r="G101" s="5"/>
      <c r="H101" s="5"/>
      <c r="I101" s="5"/>
      <c r="J101" s="8"/>
      <c r="K101" s="5"/>
      <c r="L101" s="5"/>
      <c r="M101" s="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"/>
      <c r="Y101" s="5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8"/>
      <c r="AL101" s="5"/>
      <c r="AM101" s="5"/>
      <c r="AN101" s="5"/>
      <c r="AO101" s="5"/>
      <c r="AP101" s="5"/>
      <c r="AQ101" s="8"/>
      <c r="AR101" s="5"/>
      <c r="AS101" s="5"/>
    </row>
    <row r="102" spans="1:45" ht="13" x14ac:dyDescent="0.15">
      <c r="A102" s="5"/>
      <c r="B102" s="7">
        <v>20</v>
      </c>
      <c r="C102" s="5" t="s">
        <v>47</v>
      </c>
      <c r="D102" s="5" t="s">
        <v>136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8"/>
      <c r="AR102" s="5"/>
      <c r="AS102" s="5"/>
    </row>
    <row r="103" spans="1:45" ht="13" x14ac:dyDescent="0.15">
      <c r="A103" s="5"/>
      <c r="B103" s="9">
        <v>20</v>
      </c>
      <c r="C103" s="5" t="s">
        <v>47</v>
      </c>
      <c r="D103" s="5" t="s">
        <v>137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ht="13" x14ac:dyDescent="0.15">
      <c r="A104" s="5"/>
      <c r="B104" s="7">
        <v>20</v>
      </c>
      <c r="C104" s="5" t="s">
        <v>50</v>
      </c>
      <c r="D104" s="5" t="s">
        <v>138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ht="13" x14ac:dyDescent="0.15">
      <c r="A105" s="5"/>
      <c r="B105" s="9">
        <v>20</v>
      </c>
      <c r="C105" s="5" t="s">
        <v>50</v>
      </c>
      <c r="D105" s="5" t="s">
        <v>139</v>
      </c>
      <c r="F105" s="5"/>
      <c r="G105" s="5"/>
      <c r="H105" s="5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/>
      <c r="V105" s="5"/>
      <c r="W105" s="5"/>
      <c r="X105" s="5"/>
      <c r="Y105" s="5"/>
      <c r="Z105" s="5"/>
      <c r="AA105" s="5"/>
      <c r="AB105" s="5"/>
      <c r="AC105" s="8"/>
      <c r="AD105" s="5"/>
      <c r="AE105" s="5"/>
      <c r="AF105" s="5"/>
      <c r="AG105" s="5"/>
      <c r="AH105" s="5"/>
      <c r="AI105" s="8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ht="13" x14ac:dyDescent="0.15">
      <c r="A106" s="5"/>
      <c r="B106" s="10">
        <v>20</v>
      </c>
      <c r="C106" s="11" t="s">
        <v>54</v>
      </c>
      <c r="D106" s="11" t="s">
        <v>140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ht="13" x14ac:dyDescent="0.15">
      <c r="A107" s="5"/>
      <c r="B107" s="12">
        <v>20</v>
      </c>
      <c r="C107" s="11" t="s">
        <v>54</v>
      </c>
      <c r="D107" s="11" t="s">
        <v>141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>
        <v>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ht="13" x14ac:dyDescent="0.15">
      <c r="A108" s="5"/>
      <c r="B108" s="10">
        <v>20</v>
      </c>
      <c r="C108" s="11" t="s">
        <v>57</v>
      </c>
      <c r="D108" s="11" t="s">
        <v>50</v>
      </c>
      <c r="F108" s="8"/>
      <c r="G108" s="5"/>
      <c r="H108" s="5"/>
      <c r="I108" s="5"/>
      <c r="J108" s="5"/>
      <c r="K108" s="5"/>
      <c r="L108" s="5"/>
      <c r="M108" s="8"/>
      <c r="N108" s="5"/>
      <c r="O108" s="5"/>
      <c r="P108" s="5"/>
      <c r="Q108" s="8">
        <v>6</v>
      </c>
      <c r="R108" s="5"/>
      <c r="S108" s="5"/>
      <c r="T108" s="5"/>
      <c r="U108" s="5"/>
      <c r="V108" s="5"/>
      <c r="W108" s="8">
        <v>23</v>
      </c>
      <c r="X108" s="8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/>
      <c r="AJ108" s="5"/>
      <c r="AK108" s="5"/>
      <c r="AL108" s="5"/>
      <c r="AM108" s="5"/>
      <c r="AN108" s="5"/>
      <c r="AO108" s="5"/>
      <c r="AP108" s="5"/>
      <c r="AQ108" s="8"/>
      <c r="AR108" s="5"/>
      <c r="AS108" s="5"/>
    </row>
    <row r="109" spans="1:45" ht="13" x14ac:dyDescent="0.15">
      <c r="A109" s="5"/>
      <c r="B109" s="12">
        <v>20</v>
      </c>
      <c r="C109" s="11" t="s">
        <v>57</v>
      </c>
      <c r="D109" s="11" t="s">
        <v>142</v>
      </c>
      <c r="F109" s="8"/>
      <c r="G109" s="5"/>
      <c r="H109" s="5"/>
      <c r="I109" s="5"/>
      <c r="J109" s="5"/>
      <c r="K109" s="5"/>
      <c r="L109" s="5"/>
      <c r="M109" s="8"/>
      <c r="N109" s="5"/>
      <c r="O109" s="5"/>
      <c r="P109" s="5"/>
      <c r="Q109" s="5"/>
      <c r="R109" s="5"/>
      <c r="S109" s="5"/>
      <c r="T109" s="5"/>
      <c r="U109" s="5"/>
      <c r="V109" s="5"/>
      <c r="W109" s="8">
        <v>23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8"/>
      <c r="AJ109" s="5"/>
      <c r="AK109" s="5"/>
      <c r="AL109" s="5"/>
      <c r="AM109" s="5"/>
      <c r="AN109" s="5"/>
      <c r="AO109" s="5"/>
      <c r="AP109" s="5"/>
      <c r="AQ109" s="8"/>
      <c r="AR109" s="5"/>
      <c r="AS109" s="5"/>
    </row>
    <row r="110" spans="1:45" ht="13" x14ac:dyDescent="0.15">
      <c r="A110" s="5"/>
      <c r="B110" s="10">
        <v>20</v>
      </c>
      <c r="C110" s="11" t="s">
        <v>57</v>
      </c>
      <c r="D110" s="13" t="s">
        <v>143</v>
      </c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8">
        <v>23</v>
      </c>
      <c r="X110" s="8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/>
      <c r="AJ110" s="5"/>
      <c r="AK110" s="5"/>
      <c r="AL110" s="5"/>
      <c r="AM110" s="5"/>
      <c r="AN110" s="5"/>
      <c r="AO110" s="5"/>
      <c r="AP110" s="5"/>
      <c r="AQ110" s="8"/>
      <c r="AR110" s="5"/>
      <c r="AS110" s="5"/>
    </row>
    <row r="111" spans="1:45" ht="13" x14ac:dyDescent="0.15">
      <c r="A111" s="5"/>
      <c r="B111" s="12">
        <v>20</v>
      </c>
      <c r="C111" s="11" t="s">
        <v>60</v>
      </c>
      <c r="D111" s="11" t="s">
        <v>144</v>
      </c>
      <c r="F111" s="5"/>
      <c r="G111" s="8"/>
      <c r="H111" s="5"/>
      <c r="I111" s="5"/>
      <c r="J111" s="5"/>
      <c r="K111" s="5"/>
      <c r="L111" s="5"/>
      <c r="M111" s="8"/>
      <c r="N111" s="5"/>
      <c r="O111" s="5"/>
      <c r="P111" s="5"/>
      <c r="Q111" s="8">
        <v>6</v>
      </c>
      <c r="R111" s="5"/>
      <c r="S111" s="8">
        <v>6</v>
      </c>
      <c r="T111" s="5"/>
      <c r="U111" s="5"/>
      <c r="V111" s="5"/>
      <c r="W111" s="5"/>
      <c r="X111" s="5"/>
      <c r="Y111" s="8">
        <v>6</v>
      </c>
      <c r="Z111" s="8"/>
      <c r="AA111" s="5"/>
      <c r="AB111" s="5"/>
      <c r="AC111" s="8"/>
      <c r="AD111" s="5"/>
      <c r="AE111" s="5"/>
      <c r="AF111" s="5"/>
      <c r="AG111" s="8">
        <v>6</v>
      </c>
      <c r="AH111" s="5"/>
      <c r="AI111" s="8"/>
      <c r="AJ111" s="5"/>
      <c r="AK111" s="5"/>
      <c r="AL111" s="5"/>
      <c r="AM111" s="5"/>
      <c r="AN111" s="5"/>
      <c r="AO111" s="5"/>
      <c r="AP111" s="8">
        <v>23</v>
      </c>
      <c r="AQ111" s="8"/>
      <c r="AR111" s="8">
        <v>6</v>
      </c>
      <c r="AS111" s="5"/>
    </row>
    <row r="112" spans="1:45" ht="13" x14ac:dyDescent="0.15">
      <c r="A112" s="5"/>
      <c r="B112" s="10">
        <v>20</v>
      </c>
      <c r="C112" s="11" t="s">
        <v>60</v>
      </c>
      <c r="D112" s="11" t="s">
        <v>145</v>
      </c>
      <c r="F112" s="5"/>
      <c r="G112" s="8"/>
      <c r="H112" s="5"/>
      <c r="I112" s="5"/>
      <c r="J112" s="5"/>
      <c r="K112" s="5"/>
      <c r="L112" s="5"/>
      <c r="M112" s="8"/>
      <c r="N112" s="5"/>
      <c r="O112" s="5"/>
      <c r="P112" s="5"/>
      <c r="Q112" s="8">
        <v>6</v>
      </c>
      <c r="R112" s="5"/>
      <c r="S112" s="5"/>
      <c r="T112" s="5"/>
      <c r="U112" s="5"/>
      <c r="V112" s="5"/>
      <c r="W112" s="5"/>
      <c r="X112" s="5"/>
      <c r="Y112" s="8">
        <v>6</v>
      </c>
      <c r="Z112" s="8"/>
      <c r="AA112" s="5"/>
      <c r="AB112" s="5"/>
      <c r="AC112" s="8"/>
      <c r="AD112" s="5"/>
      <c r="AE112" s="5"/>
      <c r="AF112" s="5"/>
      <c r="AG112" s="5"/>
      <c r="AH112" s="5"/>
      <c r="AI112" s="8"/>
      <c r="AJ112" s="5"/>
      <c r="AK112" s="5"/>
      <c r="AL112" s="5"/>
      <c r="AM112" s="5"/>
      <c r="AN112" s="5"/>
      <c r="AO112" s="5"/>
      <c r="AP112" s="8">
        <v>23</v>
      </c>
      <c r="AQ112" s="5"/>
      <c r="AR112" s="5"/>
      <c r="AS112" s="5"/>
    </row>
    <row r="113" spans="1:45" ht="13" x14ac:dyDescent="0.15">
      <c r="A113" s="1"/>
      <c r="B113" s="12">
        <v>20</v>
      </c>
      <c r="C113" s="11" t="s">
        <v>60</v>
      </c>
      <c r="D113" s="11" t="s">
        <v>146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">
        <v>23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8"/>
      <c r="AJ113" s="5"/>
      <c r="AK113" s="5"/>
      <c r="AL113" s="5"/>
      <c r="AM113" s="5"/>
      <c r="AN113" s="5"/>
      <c r="AO113" s="5"/>
      <c r="AP113" s="5"/>
      <c r="AQ113" s="8"/>
      <c r="AR113" s="5"/>
      <c r="AS113" s="5"/>
    </row>
    <row r="114" spans="1:45" ht="13" x14ac:dyDescent="0.15">
      <c r="A114" s="1"/>
      <c r="B114" s="10">
        <v>20</v>
      </c>
      <c r="C114" s="11" t="s">
        <v>60</v>
      </c>
      <c r="D114" s="11" t="s">
        <v>147</v>
      </c>
      <c r="F114" s="5"/>
      <c r="G114" s="8">
        <v>29</v>
      </c>
      <c r="H114" s="5"/>
      <c r="I114" s="5"/>
      <c r="J114" s="5"/>
      <c r="K114" s="5"/>
      <c r="L114" s="5"/>
      <c r="M114" s="8">
        <v>28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"/>
      <c r="Y114" s="5"/>
      <c r="Z114" s="5"/>
      <c r="AA114" s="5"/>
      <c r="AB114" s="5"/>
      <c r="AC114" s="5"/>
      <c r="AD114" s="5"/>
      <c r="AE114" s="5"/>
      <c r="AF114" s="8">
        <v>28</v>
      </c>
      <c r="AG114" s="5"/>
      <c r="AH114" s="5"/>
      <c r="AI114" s="5"/>
      <c r="AJ114" s="5"/>
      <c r="AK114" s="8">
        <v>38</v>
      </c>
      <c r="AL114" s="5"/>
      <c r="AM114" s="5"/>
      <c r="AN114" s="5"/>
      <c r="AO114" s="5"/>
      <c r="AP114" s="5"/>
      <c r="AQ114" s="5"/>
      <c r="AR114" s="5"/>
      <c r="AS114" s="5"/>
    </row>
    <row r="115" spans="1:45" ht="13" x14ac:dyDescent="0.15">
      <c r="A115" s="1"/>
      <c r="B115" s="10"/>
      <c r="C115" s="11"/>
      <c r="D115" s="11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8"/>
      <c r="Q115" s="8"/>
      <c r="R115" s="5"/>
      <c r="S115" s="5"/>
      <c r="T115" s="5"/>
      <c r="U115" s="5"/>
      <c r="V115" s="5"/>
      <c r="W115" s="5"/>
      <c r="X115" s="8">
        <v>23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" x14ac:dyDescent="0.15">
      <c r="A116" s="1" t="s">
        <v>148</v>
      </c>
      <c r="B116" s="7">
        <v>22</v>
      </c>
      <c r="C116" s="5" t="s">
        <v>43</v>
      </c>
      <c r="D116" s="5" t="s">
        <v>149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8"/>
      <c r="Q116" s="8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/>
      <c r="AI116" s="5"/>
      <c r="AJ116" s="5"/>
      <c r="AK116" s="5"/>
      <c r="AL116" s="8"/>
      <c r="AM116" s="5"/>
      <c r="AN116" s="5"/>
      <c r="AO116" s="5"/>
      <c r="AP116" s="5"/>
      <c r="AQ116" s="5"/>
      <c r="AR116" s="5"/>
      <c r="AS116" s="5"/>
    </row>
    <row r="117" spans="1:45" ht="13" x14ac:dyDescent="0.15">
      <c r="B117" s="9">
        <v>22</v>
      </c>
      <c r="C117" s="5" t="s">
        <v>43</v>
      </c>
      <c r="D117" s="5" t="s">
        <v>150</v>
      </c>
      <c r="F117" s="8"/>
      <c r="G117" s="5"/>
      <c r="H117" s="5"/>
      <c r="I117" s="8"/>
      <c r="J117" s="8"/>
      <c r="K117" s="5"/>
      <c r="L117" s="5"/>
      <c r="M117" s="8"/>
      <c r="N117" s="8"/>
      <c r="O117" s="5"/>
      <c r="P117" s="8"/>
      <c r="Q117" s="5"/>
      <c r="R117" s="8"/>
      <c r="S117" s="5"/>
      <c r="T117" s="8"/>
      <c r="U117" s="5"/>
      <c r="V117" s="5"/>
      <c r="W117" s="5"/>
      <c r="X117" s="5"/>
      <c r="Y117" s="5"/>
      <c r="Z117" s="8"/>
      <c r="AA117" s="5"/>
      <c r="AB117" s="5"/>
      <c r="AC117" s="8"/>
      <c r="AD117" s="5"/>
      <c r="AE117" s="8"/>
      <c r="AF117" s="8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8"/>
      <c r="AR117" s="5"/>
      <c r="AS117" s="5"/>
    </row>
    <row r="118" spans="1:45" ht="13" x14ac:dyDescent="0.15">
      <c r="A118" s="5"/>
      <c r="B118" s="7">
        <v>22</v>
      </c>
      <c r="C118" s="5" t="s">
        <v>43</v>
      </c>
      <c r="D118" s="5" t="s">
        <v>151</v>
      </c>
      <c r="F118" s="8"/>
      <c r="G118" s="5"/>
      <c r="H118" s="5"/>
      <c r="I118" s="5"/>
      <c r="J118" s="8"/>
      <c r="K118" s="5"/>
      <c r="L118" s="5"/>
      <c r="M118" s="8"/>
      <c r="N118" s="8"/>
      <c r="O118" s="5"/>
      <c r="P118" s="5"/>
      <c r="Q118" s="8"/>
      <c r="R118" s="8"/>
      <c r="S118" s="8"/>
      <c r="T118" s="5"/>
      <c r="U118" s="5"/>
      <c r="V118" s="5"/>
      <c r="W118" s="8"/>
      <c r="X118" s="5"/>
      <c r="Y118" s="8"/>
      <c r="Z118" s="8"/>
      <c r="AA118" s="5"/>
      <c r="AB118" s="8"/>
      <c r="AC118" s="8"/>
      <c r="AD118" s="5"/>
      <c r="AE118" s="5"/>
      <c r="AF118" s="5"/>
      <c r="AG118" s="5"/>
      <c r="AH118" s="5"/>
      <c r="AI118" s="5"/>
      <c r="AJ118" s="5"/>
      <c r="AK118" s="8"/>
      <c r="AL118" s="5"/>
      <c r="AM118" s="5"/>
      <c r="AN118" s="8"/>
      <c r="AO118" s="5"/>
      <c r="AP118" s="5"/>
      <c r="AQ118" s="8"/>
      <c r="AR118" s="8"/>
      <c r="AS118" s="5"/>
    </row>
    <row r="119" spans="1:45" ht="13" x14ac:dyDescent="0.15">
      <c r="A119" s="5"/>
      <c r="B119" s="9"/>
      <c r="C119" s="5"/>
      <c r="D119" s="5"/>
      <c r="F119" s="5"/>
      <c r="G119" s="5"/>
      <c r="H119" s="5"/>
      <c r="I119" s="5"/>
      <c r="J119" s="8"/>
      <c r="K119" s="5"/>
      <c r="L119" s="5"/>
      <c r="M119" s="5"/>
      <c r="N119" s="8"/>
      <c r="O119" s="5"/>
      <c r="P119" s="5"/>
      <c r="Q119" s="5"/>
      <c r="R119" s="8"/>
      <c r="S119" s="8"/>
      <c r="T119" s="5"/>
      <c r="U119" s="5"/>
      <c r="V119" s="5"/>
      <c r="W119" s="5"/>
      <c r="X119" s="5"/>
      <c r="Y119" s="8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" x14ac:dyDescent="0.15">
      <c r="A120" s="5"/>
      <c r="B120" s="9">
        <v>22</v>
      </c>
      <c r="C120" s="5" t="s">
        <v>43</v>
      </c>
      <c r="D120" s="5" t="s">
        <v>152</v>
      </c>
      <c r="F120" s="5"/>
      <c r="G120" s="5"/>
      <c r="H120" s="5"/>
      <c r="I120" s="5"/>
      <c r="J120" s="8"/>
      <c r="K120" s="5"/>
      <c r="L120" s="5"/>
      <c r="M120" s="5"/>
      <c r="N120" s="8"/>
      <c r="O120" s="5"/>
      <c r="P120" s="5"/>
      <c r="Q120" s="5"/>
      <c r="R120" s="8"/>
      <c r="S120" s="8"/>
      <c r="T120" s="5"/>
      <c r="U120" s="5"/>
      <c r="V120" s="5"/>
      <c r="W120" s="5"/>
      <c r="X120" s="5"/>
      <c r="Y120" s="5"/>
      <c r="Z120" s="8"/>
      <c r="AA120" s="5"/>
      <c r="AB120" s="8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8"/>
      <c r="AP120" s="5"/>
      <c r="AQ120" s="8"/>
      <c r="AR120" s="8"/>
      <c r="AS120" s="5"/>
    </row>
    <row r="121" spans="1:45" ht="13" x14ac:dyDescent="0.15">
      <c r="A121" s="5"/>
      <c r="B121" s="9">
        <v>22</v>
      </c>
      <c r="C121" s="8" t="s">
        <v>43</v>
      </c>
      <c r="D121" s="8" t="s">
        <v>153</v>
      </c>
      <c r="F121" s="8"/>
      <c r="G121" s="5"/>
      <c r="H121" s="5"/>
      <c r="I121" s="5"/>
      <c r="J121" s="5"/>
      <c r="K121" s="5"/>
      <c r="L121" s="5"/>
      <c r="M121" s="5"/>
      <c r="N121" s="8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3" x14ac:dyDescent="0.15">
      <c r="A122" s="5"/>
      <c r="B122" s="7">
        <v>22</v>
      </c>
      <c r="C122" s="5" t="s">
        <v>43</v>
      </c>
      <c r="D122" s="5" t="s">
        <v>154</v>
      </c>
      <c r="F122" s="8"/>
      <c r="G122" s="8"/>
      <c r="H122" s="5"/>
      <c r="I122" s="5"/>
      <c r="J122" s="8"/>
      <c r="K122" s="5"/>
      <c r="L122" s="5"/>
      <c r="M122" s="5"/>
      <c r="N122" s="8"/>
      <c r="O122" s="5"/>
      <c r="P122" s="8"/>
      <c r="Q122" s="5"/>
      <c r="R122" s="8"/>
      <c r="S122" s="5"/>
      <c r="T122" s="5"/>
      <c r="U122" s="5"/>
      <c r="V122" s="5"/>
      <c r="W122" s="8"/>
      <c r="X122" s="8"/>
      <c r="Y122" s="8"/>
      <c r="Z122" s="8"/>
      <c r="AA122" s="8"/>
      <c r="AB122" s="8"/>
      <c r="AC122" s="8"/>
      <c r="AD122" s="5"/>
      <c r="AE122" s="8"/>
      <c r="AF122" s="8"/>
      <c r="AG122" s="5"/>
      <c r="AH122" s="8"/>
      <c r="AI122" s="5"/>
      <c r="AJ122" s="5"/>
      <c r="AK122" s="5"/>
      <c r="AL122" s="8"/>
      <c r="AM122" s="5"/>
      <c r="AN122" s="5"/>
      <c r="AO122" s="5"/>
      <c r="AP122" s="5"/>
      <c r="AQ122" s="8"/>
      <c r="AR122" s="5"/>
      <c r="AS122" s="5"/>
    </row>
    <row r="123" spans="1:45" ht="13" x14ac:dyDescent="0.15">
      <c r="A123" s="5"/>
      <c r="B123" s="9">
        <v>22</v>
      </c>
      <c r="C123" s="5" t="s">
        <v>43</v>
      </c>
      <c r="D123" s="5" t="s">
        <v>155</v>
      </c>
      <c r="F123" s="5"/>
      <c r="G123" s="8"/>
      <c r="H123" s="5"/>
      <c r="I123" s="5"/>
      <c r="J123" s="8"/>
      <c r="K123" s="5"/>
      <c r="L123" s="5"/>
      <c r="M123" s="5"/>
      <c r="N123" s="8"/>
      <c r="O123" s="5"/>
      <c r="P123" s="5"/>
      <c r="Q123" s="5"/>
      <c r="R123" s="5"/>
      <c r="S123" s="5"/>
      <c r="T123" s="8"/>
      <c r="U123" s="5"/>
      <c r="V123" s="5"/>
      <c r="W123" s="8"/>
      <c r="X123" s="5"/>
      <c r="Y123" s="5"/>
      <c r="Z123" s="8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8"/>
      <c r="AP123" s="5"/>
      <c r="AQ123" s="8"/>
      <c r="AR123" s="5"/>
      <c r="AS123" s="5"/>
    </row>
    <row r="124" spans="1:45" ht="13" x14ac:dyDescent="0.15">
      <c r="A124" s="5"/>
      <c r="B124" s="7">
        <v>22</v>
      </c>
      <c r="C124" s="5" t="s">
        <v>43</v>
      </c>
      <c r="D124" s="5" t="s">
        <v>156</v>
      </c>
      <c r="F124" s="5"/>
      <c r="G124" s="5"/>
      <c r="H124" s="5"/>
      <c r="I124" s="5"/>
      <c r="J124" s="5"/>
      <c r="K124" s="5"/>
      <c r="L124" s="5"/>
      <c r="M124" s="8"/>
      <c r="N124" s="5"/>
      <c r="O124" s="5"/>
      <c r="P124" s="8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ht="13" x14ac:dyDescent="0.15">
      <c r="A125" s="5"/>
      <c r="B125" s="9">
        <v>22</v>
      </c>
      <c r="C125" s="5" t="s">
        <v>47</v>
      </c>
      <c r="D125" s="5" t="s">
        <v>157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3" x14ac:dyDescent="0.15">
      <c r="A126" s="5"/>
      <c r="B126" s="7">
        <v>22</v>
      </c>
      <c r="C126" s="5" t="s">
        <v>47</v>
      </c>
      <c r="D126" s="5" t="s">
        <v>158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ht="13" x14ac:dyDescent="0.15">
      <c r="A127" s="5"/>
      <c r="B127" s="9">
        <v>22</v>
      </c>
      <c r="C127" s="5" t="s">
        <v>50</v>
      </c>
      <c r="D127" s="5" t="s">
        <v>159</v>
      </c>
      <c r="F127" s="5"/>
      <c r="G127" s="5"/>
      <c r="H127" s="5"/>
      <c r="I127" s="5"/>
      <c r="J127" s="5"/>
      <c r="K127" s="5"/>
      <c r="L127" s="5"/>
      <c r="M127" s="5"/>
      <c r="N127" s="8"/>
      <c r="O127" s="5"/>
      <c r="P127" s="5"/>
      <c r="Q127" s="5"/>
      <c r="R127" s="5"/>
      <c r="S127" s="8"/>
      <c r="T127" s="5"/>
      <c r="U127" s="5"/>
      <c r="V127" s="5"/>
      <c r="W127" s="5"/>
      <c r="X127" s="5"/>
      <c r="Y127" s="5"/>
      <c r="Z127" s="5"/>
      <c r="AA127" s="5"/>
      <c r="AB127" s="5"/>
      <c r="AC127" s="8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8"/>
      <c r="AR127" s="5"/>
      <c r="AS127" s="5"/>
    </row>
    <row r="128" spans="1:45" ht="13" x14ac:dyDescent="0.15">
      <c r="A128" s="5"/>
      <c r="B128" s="7">
        <v>22</v>
      </c>
      <c r="C128" s="5" t="s">
        <v>50</v>
      </c>
      <c r="D128" s="5" t="s">
        <v>160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/>
      <c r="AC128" s="8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8"/>
      <c r="AR128" s="5"/>
      <c r="AS128" s="5"/>
    </row>
    <row r="129" spans="1:45" ht="13" x14ac:dyDescent="0.15">
      <c r="A129" s="5"/>
      <c r="B129" s="9">
        <v>22</v>
      </c>
      <c r="C129" s="5" t="s">
        <v>50</v>
      </c>
      <c r="D129" s="5" t="s">
        <v>161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8"/>
      <c r="AR129" s="5"/>
      <c r="AS129" s="5"/>
    </row>
    <row r="130" spans="1:45" ht="13" x14ac:dyDescent="0.15">
      <c r="A130" s="5"/>
      <c r="B130" s="10">
        <v>22</v>
      </c>
      <c r="C130" s="11" t="s">
        <v>54</v>
      </c>
      <c r="D130" s="11" t="s">
        <v>162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>
        <v>19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8"/>
      <c r="AS130" s="5"/>
    </row>
    <row r="131" spans="1:45" ht="13" x14ac:dyDescent="0.15">
      <c r="A131" s="5"/>
      <c r="B131" s="12">
        <v>22</v>
      </c>
      <c r="C131" s="11" t="s">
        <v>54</v>
      </c>
      <c r="D131" s="11" t="s">
        <v>163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ht="13" x14ac:dyDescent="0.15">
      <c r="A132" s="5"/>
      <c r="B132" s="10">
        <v>22</v>
      </c>
      <c r="C132" s="11" t="s">
        <v>54</v>
      </c>
      <c r="D132" s="11" t="s">
        <v>164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3" x14ac:dyDescent="0.15">
      <c r="A133" s="5"/>
      <c r="B133" s="12">
        <v>22</v>
      </c>
      <c r="C133" s="11" t="s">
        <v>54</v>
      </c>
      <c r="D133" s="11" t="s">
        <v>165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13" x14ac:dyDescent="0.15">
      <c r="A134" s="5"/>
      <c r="B134" s="10">
        <v>22</v>
      </c>
      <c r="C134" s="11" t="s">
        <v>57</v>
      </c>
      <c r="D134" s="11" t="s">
        <v>166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8">
        <v>23</v>
      </c>
      <c r="AH134" s="5"/>
      <c r="AI134" s="5"/>
      <c r="AJ134" s="5"/>
      <c r="AK134" s="5"/>
      <c r="AL134" s="5"/>
      <c r="AM134" s="5"/>
      <c r="AN134" s="5"/>
      <c r="AO134" s="8"/>
      <c r="AP134" s="5"/>
      <c r="AQ134" s="5"/>
      <c r="AR134" s="5"/>
      <c r="AS134" s="5"/>
    </row>
    <row r="135" spans="1:45" ht="13" x14ac:dyDescent="0.15">
      <c r="A135" s="5"/>
      <c r="B135" s="12">
        <v>22</v>
      </c>
      <c r="C135" s="11" t="s">
        <v>57</v>
      </c>
      <c r="D135" s="11" t="s">
        <v>167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8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8"/>
      <c r="AC135" s="5"/>
      <c r="AD135" s="5"/>
      <c r="AE135" s="8">
        <v>38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3" x14ac:dyDescent="0.15">
      <c r="A136" s="5"/>
      <c r="B136" s="10">
        <v>22</v>
      </c>
      <c r="C136" s="11" t="s">
        <v>60</v>
      </c>
      <c r="D136" s="11" t="s">
        <v>168</v>
      </c>
      <c r="F136" s="5"/>
      <c r="G136" s="5"/>
      <c r="H136" s="5"/>
      <c r="I136" s="5"/>
      <c r="J136" s="8"/>
      <c r="K136" s="5"/>
      <c r="L136" s="5"/>
      <c r="M136" s="8"/>
      <c r="N136" s="5"/>
      <c r="O136" s="5"/>
      <c r="P136" s="5"/>
      <c r="Q136" s="5"/>
      <c r="R136" s="5"/>
      <c r="S136" s="8"/>
      <c r="T136" s="5"/>
      <c r="U136" s="5"/>
      <c r="V136" s="5"/>
      <c r="W136" s="5"/>
      <c r="X136" s="5"/>
      <c r="Y136" s="5"/>
      <c r="Z136" s="8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8"/>
      <c r="AN136" s="5"/>
      <c r="AO136" s="5"/>
      <c r="AP136" s="5"/>
      <c r="AQ136" s="8"/>
      <c r="AR136" s="8"/>
      <c r="AS136" s="5"/>
    </row>
    <row r="137" spans="1:45" ht="13" x14ac:dyDescent="0.15">
      <c r="A137" s="5"/>
      <c r="B137" s="12">
        <v>22</v>
      </c>
      <c r="C137" s="11" t="s">
        <v>60</v>
      </c>
      <c r="D137" s="11" t="s">
        <v>169</v>
      </c>
      <c r="F137" s="8"/>
      <c r="G137" s="5"/>
      <c r="H137" s="5"/>
      <c r="I137" s="5"/>
      <c r="J137" s="5"/>
      <c r="K137" s="5"/>
      <c r="L137" s="5"/>
      <c r="M137" s="8"/>
      <c r="N137" s="8"/>
      <c r="O137" s="5"/>
      <c r="P137" s="5"/>
      <c r="Q137" s="8"/>
      <c r="R137" s="5"/>
      <c r="S137" s="8"/>
      <c r="T137" s="5"/>
      <c r="U137" s="5"/>
      <c r="V137" s="5"/>
      <c r="W137" s="5"/>
      <c r="X137" s="5"/>
      <c r="Y137" s="5"/>
      <c r="Z137" s="8"/>
      <c r="AA137" s="5"/>
      <c r="AB137" s="5"/>
      <c r="AC137" s="8"/>
      <c r="AD137" s="5"/>
      <c r="AE137" s="5"/>
      <c r="AF137" s="5"/>
      <c r="AG137" s="5"/>
      <c r="AH137" s="5"/>
      <c r="AI137" s="5"/>
      <c r="AJ137" s="5"/>
      <c r="AK137" s="5"/>
      <c r="AL137" s="5"/>
      <c r="AM137" s="8"/>
      <c r="AN137" s="5"/>
      <c r="AO137" s="5"/>
      <c r="AP137" s="5"/>
      <c r="AQ137" s="8"/>
      <c r="AR137" s="8"/>
      <c r="AS137" s="5"/>
    </row>
    <row r="138" spans="1:45" ht="13" x14ac:dyDescent="0.15">
      <c r="A138" s="5"/>
      <c r="B138" s="10">
        <v>22</v>
      </c>
      <c r="C138" s="11" t="s">
        <v>60</v>
      </c>
      <c r="D138" s="13" t="s">
        <v>170</v>
      </c>
      <c r="F138" s="8"/>
      <c r="G138" s="5"/>
      <c r="H138" s="5"/>
      <c r="I138" s="5"/>
      <c r="J138" s="5"/>
      <c r="K138" s="5"/>
      <c r="L138" s="5"/>
      <c r="M138" s="5"/>
      <c r="N138" s="8"/>
      <c r="O138" s="5"/>
      <c r="P138" s="5"/>
      <c r="Q138" s="5"/>
      <c r="R138" s="8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8"/>
      <c r="AD138" s="5"/>
      <c r="AE138" s="5"/>
      <c r="AF138" s="5"/>
      <c r="AG138" s="5"/>
      <c r="AH138" s="5"/>
      <c r="AI138" s="5"/>
      <c r="AJ138" s="5"/>
      <c r="AK138" s="8">
        <v>29</v>
      </c>
      <c r="AL138" s="5"/>
      <c r="AM138" s="5"/>
      <c r="AN138" s="5"/>
      <c r="AO138" s="5"/>
      <c r="AP138" s="5"/>
      <c r="AQ138" s="8"/>
      <c r="AR138" s="5"/>
      <c r="AS138" s="5"/>
    </row>
    <row r="139" spans="1:45" ht="13" x14ac:dyDescent="0.15">
      <c r="A139" s="1"/>
      <c r="B139" s="10"/>
      <c r="C139" s="11"/>
      <c r="D139" s="11"/>
      <c r="F139" s="5"/>
      <c r="G139" s="5"/>
      <c r="H139" s="5"/>
      <c r="I139" s="5"/>
      <c r="J139" s="8"/>
      <c r="K139" s="8"/>
      <c r="L139" s="5"/>
      <c r="M139" s="8"/>
      <c r="N139" s="8"/>
      <c r="O139" s="8"/>
      <c r="P139" s="5"/>
      <c r="Q139" s="8"/>
      <c r="R139" s="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" x14ac:dyDescent="0.15">
      <c r="A140" s="1"/>
      <c r="B140" s="10"/>
      <c r="C140" s="11"/>
      <c r="D140" s="11"/>
      <c r="F140" s="5"/>
      <c r="G140" s="5"/>
      <c r="H140" s="5"/>
      <c r="I140" s="5"/>
      <c r="J140" s="8"/>
      <c r="K140" s="8"/>
      <c r="L140" s="5"/>
      <c r="M140" s="8"/>
      <c r="N140" s="8"/>
      <c r="O140" s="8"/>
      <c r="P140" s="5"/>
      <c r="Q140" s="8"/>
      <c r="R140" s="8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" x14ac:dyDescent="0.15">
      <c r="A141" s="1" t="s">
        <v>171</v>
      </c>
      <c r="B141" s="7">
        <v>23</v>
      </c>
      <c r="C141" s="5" t="s">
        <v>43</v>
      </c>
      <c r="D141" s="5" t="s">
        <v>172</v>
      </c>
      <c r="F141" s="5"/>
      <c r="G141" s="5"/>
      <c r="H141" s="5"/>
      <c r="I141" s="5"/>
      <c r="J141" s="8"/>
      <c r="K141" s="8"/>
      <c r="L141" s="5"/>
      <c r="M141" s="8"/>
      <c r="N141" s="8"/>
      <c r="O141" s="8"/>
      <c r="P141" s="5"/>
      <c r="Q141" s="8"/>
      <c r="R141" s="8"/>
      <c r="S141" s="5"/>
      <c r="T141" s="5"/>
      <c r="U141" s="5"/>
      <c r="V141" s="5"/>
      <c r="W141" s="5"/>
      <c r="X141" s="5"/>
      <c r="Y141" s="8"/>
      <c r="Z141" s="5"/>
      <c r="AA141" s="5"/>
      <c r="AB141" s="8"/>
      <c r="AC141" s="5"/>
      <c r="AD141" s="5"/>
      <c r="AE141" s="8"/>
      <c r="AF141" s="8"/>
      <c r="AG141" s="8"/>
      <c r="AH141" s="8"/>
      <c r="AI141" s="8"/>
      <c r="AJ141" s="5"/>
      <c r="AK141" s="8"/>
      <c r="AL141" s="5"/>
      <c r="AM141" s="8"/>
      <c r="AN141" s="5"/>
      <c r="AO141" s="5"/>
      <c r="AP141" s="5"/>
      <c r="AQ141" s="5"/>
      <c r="AR141" s="5"/>
      <c r="AS141" s="5"/>
    </row>
    <row r="142" spans="1:45" ht="13" x14ac:dyDescent="0.15">
      <c r="B142" s="9"/>
      <c r="C142" s="5"/>
      <c r="D142" s="5"/>
      <c r="F142" s="5"/>
      <c r="G142" s="5"/>
      <c r="H142" s="5"/>
      <c r="I142" s="5"/>
      <c r="J142" s="8"/>
      <c r="K142" s="5"/>
      <c r="L142" s="5"/>
      <c r="M142" s="8"/>
      <c r="N142" s="5"/>
      <c r="O142" s="8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8"/>
      <c r="AC142" s="5"/>
      <c r="AD142" s="5"/>
      <c r="AE142" s="5"/>
      <c r="AF142" s="5"/>
      <c r="AG142" s="8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" x14ac:dyDescent="0.15">
      <c r="B143" s="9">
        <v>23</v>
      </c>
      <c r="C143" s="5" t="s">
        <v>43</v>
      </c>
      <c r="D143" s="5" t="s">
        <v>173</v>
      </c>
      <c r="F143" s="5"/>
      <c r="G143" s="5"/>
      <c r="H143" s="5"/>
      <c r="I143" s="5"/>
      <c r="J143" s="8"/>
      <c r="K143" s="5"/>
      <c r="L143" s="5"/>
      <c r="M143" s="8"/>
      <c r="N143" s="5"/>
      <c r="O143" s="5"/>
      <c r="P143" s="5"/>
      <c r="Q143" s="5"/>
      <c r="R143" s="8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8"/>
      <c r="AN143" s="5"/>
      <c r="AO143" s="5"/>
      <c r="AP143" s="5"/>
      <c r="AQ143" s="5"/>
      <c r="AR143" s="5"/>
      <c r="AS143" s="5"/>
    </row>
    <row r="144" spans="1:45" ht="13" x14ac:dyDescent="0.15">
      <c r="A144" s="5"/>
      <c r="B144" s="7">
        <v>23</v>
      </c>
      <c r="C144" s="5" t="s">
        <v>43</v>
      </c>
      <c r="D144" s="5" t="s">
        <v>174</v>
      </c>
      <c r="F144" s="5"/>
      <c r="G144" s="5"/>
      <c r="H144" s="5"/>
      <c r="I144" s="5"/>
      <c r="J144" s="8"/>
      <c r="K144" s="5"/>
      <c r="L144" s="5"/>
      <c r="M144" s="8"/>
      <c r="N144" s="5"/>
      <c r="O144" s="5"/>
      <c r="P144" s="5"/>
      <c r="Q144" s="5"/>
      <c r="R144" s="8"/>
      <c r="S144" s="5"/>
      <c r="T144" s="5"/>
      <c r="U144" s="5"/>
      <c r="V144" s="5"/>
      <c r="W144" s="5"/>
      <c r="X144" s="8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8"/>
      <c r="AL144" s="5"/>
      <c r="AM144" s="8"/>
      <c r="AN144" s="5"/>
      <c r="AO144" s="5"/>
      <c r="AP144" s="5"/>
      <c r="AQ144" s="5"/>
      <c r="AR144" s="5"/>
      <c r="AS144" s="5"/>
    </row>
    <row r="145" spans="1:45" ht="13" x14ac:dyDescent="0.15">
      <c r="A145" s="5"/>
      <c r="B145" s="9">
        <v>23</v>
      </c>
      <c r="C145" s="5" t="s">
        <v>43</v>
      </c>
      <c r="D145" s="5" t="s">
        <v>175</v>
      </c>
      <c r="F145" s="5"/>
      <c r="G145" s="5"/>
      <c r="H145" s="5"/>
      <c r="I145" s="5"/>
      <c r="J145" s="5"/>
      <c r="K145" s="8"/>
      <c r="L145" s="5"/>
      <c r="M145" s="5"/>
      <c r="N145" s="8"/>
      <c r="O145" s="8"/>
      <c r="P145" s="5"/>
      <c r="Q145" s="8"/>
      <c r="R145" s="5"/>
      <c r="S145" s="5"/>
      <c r="T145" s="5"/>
      <c r="U145" s="5"/>
      <c r="V145" s="5"/>
      <c r="W145" s="5"/>
      <c r="X145" s="5"/>
      <c r="Y145" s="5"/>
      <c r="Z145" s="8"/>
      <c r="AA145" s="5"/>
      <c r="AB145" s="8"/>
      <c r="AC145" s="5"/>
      <c r="AD145" s="5"/>
      <c r="AE145" s="5"/>
      <c r="AF145" s="5"/>
      <c r="AG145" s="8"/>
      <c r="AH145" s="5"/>
      <c r="AI145" s="8"/>
      <c r="AJ145" s="5"/>
      <c r="AK145" s="8"/>
      <c r="AL145" s="5"/>
      <c r="AM145" s="5"/>
      <c r="AN145" s="5"/>
      <c r="AO145" s="8"/>
      <c r="AP145" s="5"/>
      <c r="AQ145" s="5"/>
      <c r="AR145" s="5"/>
      <c r="AS145" s="5"/>
    </row>
    <row r="146" spans="1:45" ht="13" x14ac:dyDescent="0.15">
      <c r="A146" s="5"/>
      <c r="B146" s="7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8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" x14ac:dyDescent="0.15">
      <c r="A147" s="5"/>
      <c r="B147" s="7">
        <v>23</v>
      </c>
      <c r="C147" s="5" t="s">
        <v>43</v>
      </c>
      <c r="D147" s="5" t="s">
        <v>176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13" x14ac:dyDescent="0.15">
      <c r="A148" s="5"/>
      <c r="B148" s="9">
        <v>23</v>
      </c>
      <c r="C148" s="5" t="s">
        <v>43</v>
      </c>
      <c r="D148" s="5" t="s">
        <v>177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/>
      <c r="AI148" s="5"/>
      <c r="AJ148" s="5"/>
      <c r="AK148" s="8"/>
      <c r="AL148" s="5"/>
      <c r="AM148" s="5"/>
      <c r="AN148" s="5"/>
      <c r="AO148" s="5"/>
      <c r="AP148" s="5"/>
      <c r="AQ148" s="5"/>
      <c r="AR148" s="5"/>
      <c r="AS148" s="5"/>
    </row>
    <row r="149" spans="1:45" ht="13" x14ac:dyDescent="0.15">
      <c r="A149" s="5"/>
      <c r="B149" s="7">
        <v>23</v>
      </c>
      <c r="C149" s="5" t="s">
        <v>47</v>
      </c>
      <c r="D149" s="5" t="s">
        <v>178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ht="13" x14ac:dyDescent="0.15">
      <c r="A150" s="5"/>
      <c r="B150" s="9">
        <v>23</v>
      </c>
      <c r="C150" s="5" t="s">
        <v>50</v>
      </c>
      <c r="D150" s="5" t="s">
        <v>179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8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ht="13" x14ac:dyDescent="0.15">
      <c r="A151" s="5"/>
      <c r="B151" s="7">
        <v>23</v>
      </c>
      <c r="C151" s="5" t="s">
        <v>50</v>
      </c>
      <c r="D151" s="5" t="s">
        <v>180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ht="13" x14ac:dyDescent="0.15">
      <c r="A152" s="5"/>
      <c r="B152" s="12">
        <v>23</v>
      </c>
      <c r="C152" s="11" t="s">
        <v>54</v>
      </c>
      <c r="D152" s="11" t="s">
        <v>50</v>
      </c>
      <c r="F152" s="5"/>
      <c r="G152" s="5"/>
      <c r="H152" s="5"/>
      <c r="I152" s="5"/>
      <c r="J152" s="5"/>
      <c r="K152" s="8">
        <v>38</v>
      </c>
      <c r="L152" s="5"/>
      <c r="M152" s="8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8"/>
      <c r="AN152" s="5"/>
      <c r="AO152" s="5"/>
      <c r="AP152" s="5"/>
      <c r="AQ152" s="5"/>
      <c r="AR152" s="5"/>
      <c r="AS152" s="5"/>
    </row>
    <row r="153" spans="1:45" ht="13" x14ac:dyDescent="0.15">
      <c r="A153" s="5"/>
      <c r="B153" s="10">
        <v>23</v>
      </c>
      <c r="C153" s="11" t="s">
        <v>54</v>
      </c>
      <c r="D153" s="11" t="s">
        <v>181</v>
      </c>
      <c r="F153" s="5"/>
      <c r="G153" s="5"/>
      <c r="H153" s="5"/>
      <c r="I153" s="5"/>
      <c r="J153" s="5"/>
      <c r="K153" s="8">
        <v>38</v>
      </c>
      <c r="L153" s="5"/>
      <c r="M153" s="8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8">
        <v>34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3" x14ac:dyDescent="0.15">
      <c r="A154" s="5"/>
      <c r="B154" s="12">
        <v>23</v>
      </c>
      <c r="C154" s="11" t="s">
        <v>57</v>
      </c>
      <c r="D154" s="11" t="s">
        <v>182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8">
        <v>17</v>
      </c>
      <c r="AH154" s="5"/>
      <c r="AI154" s="5"/>
      <c r="AJ154" s="5"/>
      <c r="AK154" s="8"/>
      <c r="AL154" s="5"/>
      <c r="AM154" s="5"/>
      <c r="AN154" s="5"/>
      <c r="AO154" s="5"/>
      <c r="AP154" s="5"/>
      <c r="AQ154" s="5"/>
      <c r="AR154" s="5"/>
      <c r="AS154" s="5"/>
    </row>
    <row r="155" spans="1:45" ht="13" x14ac:dyDescent="0.15">
      <c r="A155" s="5"/>
      <c r="B155" s="10">
        <v>23</v>
      </c>
      <c r="C155" s="11" t="s">
        <v>57</v>
      </c>
      <c r="D155" s="11" t="s">
        <v>183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8"/>
      <c r="AL155" s="5"/>
      <c r="AM155" s="5"/>
      <c r="AN155" s="5"/>
      <c r="AO155" s="5"/>
      <c r="AP155" s="5"/>
      <c r="AQ155" s="5"/>
      <c r="AR155" s="5"/>
      <c r="AS155" s="5"/>
    </row>
    <row r="156" spans="1:45" ht="13" x14ac:dyDescent="0.15">
      <c r="A156" s="5"/>
      <c r="B156" s="12">
        <v>23</v>
      </c>
      <c r="C156" s="11" t="s">
        <v>57</v>
      </c>
      <c r="D156" s="11" t="s">
        <v>184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3" x14ac:dyDescent="0.15">
      <c r="A157" s="5"/>
      <c r="B157" s="10">
        <v>23</v>
      </c>
      <c r="C157" s="11" t="s">
        <v>60</v>
      </c>
      <c r="D157" s="11" t="s">
        <v>185</v>
      </c>
      <c r="F157" s="5"/>
      <c r="G157" s="5"/>
      <c r="H157" s="5"/>
      <c r="I157" s="5"/>
      <c r="J157" s="5"/>
      <c r="K157" s="5"/>
      <c r="L157" s="5"/>
      <c r="M157" s="8"/>
      <c r="N157" s="8">
        <v>28</v>
      </c>
      <c r="O157" s="5"/>
      <c r="P157" s="5"/>
      <c r="Q157" s="5"/>
      <c r="R157" s="8"/>
      <c r="S157" s="5"/>
      <c r="T157" s="5"/>
      <c r="U157" s="5"/>
      <c r="V157" s="5"/>
      <c r="W157" s="5"/>
      <c r="X157" s="8">
        <v>1</v>
      </c>
      <c r="Y157" s="5"/>
      <c r="Z157" s="5"/>
      <c r="AA157" s="5"/>
      <c r="AB157" s="5"/>
      <c r="AC157" s="5"/>
      <c r="AD157" s="5"/>
      <c r="AE157" s="5"/>
      <c r="AF157" s="5"/>
      <c r="AG157" s="8">
        <v>34</v>
      </c>
      <c r="AH157" s="8">
        <v>19</v>
      </c>
      <c r="AI157" s="5"/>
      <c r="AJ157" s="5"/>
      <c r="AK157" s="5"/>
      <c r="AL157" s="8">
        <v>20</v>
      </c>
      <c r="AM157" s="8"/>
      <c r="AN157" s="5"/>
      <c r="AO157" s="5"/>
      <c r="AP157" s="5"/>
      <c r="AQ157" s="5"/>
      <c r="AR157" s="5"/>
      <c r="AS157" s="5"/>
    </row>
    <row r="158" spans="1:45" ht="13" x14ac:dyDescent="0.15">
      <c r="A158" s="5"/>
      <c r="B158" s="12">
        <v>23</v>
      </c>
      <c r="C158" s="11" t="s">
        <v>60</v>
      </c>
      <c r="D158" s="11" t="s">
        <v>186</v>
      </c>
      <c r="F158" s="5"/>
      <c r="G158" s="5"/>
      <c r="H158" s="5"/>
      <c r="I158" s="5"/>
      <c r="J158" s="8"/>
      <c r="K158" s="5"/>
      <c r="L158" s="5"/>
      <c r="M158" s="5"/>
      <c r="N158" s="5"/>
      <c r="O158" s="5"/>
      <c r="P158" s="5"/>
      <c r="Q158" s="5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3" x14ac:dyDescent="0.15">
      <c r="A159" s="5"/>
      <c r="B159" s="10">
        <v>23</v>
      </c>
      <c r="C159" s="11" t="s">
        <v>60</v>
      </c>
      <c r="D159" s="11" t="s">
        <v>187</v>
      </c>
      <c r="F159" s="5"/>
      <c r="G159" s="5"/>
      <c r="H159" s="5"/>
      <c r="I159" s="5"/>
      <c r="J159" s="8"/>
      <c r="K159" s="5"/>
      <c r="L159" s="5"/>
      <c r="M159" s="8"/>
      <c r="N159" s="8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8"/>
      <c r="AN159" s="5"/>
      <c r="AO159" s="5"/>
      <c r="AP159" s="5"/>
      <c r="AQ159" s="5"/>
      <c r="AR159" s="5"/>
      <c r="AS159" s="5"/>
    </row>
    <row r="160" spans="1:45" ht="13" x14ac:dyDescent="0.15">
      <c r="A160" s="5"/>
      <c r="B160" s="12">
        <v>23</v>
      </c>
      <c r="C160" s="11" t="s">
        <v>60</v>
      </c>
      <c r="D160" s="11" t="s">
        <v>188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8"/>
      <c r="AN160" s="5"/>
      <c r="AO160" s="5"/>
      <c r="AP160" s="5"/>
      <c r="AQ160" s="5"/>
      <c r="AR160" s="5"/>
      <c r="AS160" s="5"/>
    </row>
    <row r="161" spans="1:45" ht="13" x14ac:dyDescent="0.15">
      <c r="A161" s="1"/>
      <c r="B161" s="10"/>
      <c r="C161" s="11"/>
      <c r="D161" s="13"/>
      <c r="F161" s="8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  <c r="V161" s="8"/>
      <c r="W161" s="8"/>
      <c r="X161" s="8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3" x14ac:dyDescent="0.15">
      <c r="A162" s="1"/>
      <c r="B162" s="10"/>
      <c r="C162" s="11"/>
      <c r="D162" s="13"/>
      <c r="F162" s="8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  <c r="V162" s="8"/>
      <c r="W162" s="8"/>
      <c r="X162" s="8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3" x14ac:dyDescent="0.15">
      <c r="A163" s="1" t="s">
        <v>189</v>
      </c>
      <c r="B163" s="7">
        <v>28</v>
      </c>
      <c r="C163" s="5" t="s">
        <v>43</v>
      </c>
      <c r="D163" s="8" t="s">
        <v>190</v>
      </c>
      <c r="F163" s="8"/>
      <c r="G163" s="5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5"/>
      <c r="U163" s="5"/>
      <c r="V163" s="8"/>
      <c r="W163" s="8"/>
      <c r="X163" s="8"/>
      <c r="Y163" s="8"/>
      <c r="Z163" s="8"/>
      <c r="AA163" s="5"/>
      <c r="AB163" s="8"/>
      <c r="AC163" s="5"/>
      <c r="AD163" s="8"/>
      <c r="AE163" s="8"/>
      <c r="AF163" s="8"/>
      <c r="AG163" s="8"/>
      <c r="AH163" s="8"/>
      <c r="AI163" s="8"/>
      <c r="AJ163" s="5"/>
      <c r="AK163" s="8"/>
      <c r="AL163" s="8"/>
      <c r="AM163" s="8"/>
      <c r="AN163" s="8"/>
      <c r="AO163" s="8"/>
      <c r="AP163" s="8"/>
      <c r="AQ163" s="8"/>
      <c r="AR163" s="8"/>
      <c r="AS163" s="5"/>
    </row>
    <row r="164" spans="1:45" ht="13" x14ac:dyDescent="0.15">
      <c r="B164" s="9"/>
      <c r="C164" s="5"/>
      <c r="D164" s="5"/>
      <c r="F164" s="5"/>
      <c r="G164" s="5"/>
      <c r="H164" s="8"/>
      <c r="I164" s="5"/>
      <c r="J164" s="5"/>
      <c r="K164" s="8"/>
      <c r="L164" s="5"/>
      <c r="M164" s="8"/>
      <c r="N164" s="5"/>
      <c r="O164" s="5"/>
      <c r="P164" s="5"/>
      <c r="Q164" s="5"/>
      <c r="R164" s="5"/>
      <c r="S164" s="5"/>
      <c r="T164" s="5"/>
      <c r="U164" s="5"/>
      <c r="V164" s="8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/>
      <c r="AI164" s="5"/>
      <c r="AJ164" s="5"/>
      <c r="AK164" s="8"/>
      <c r="AL164" s="5"/>
      <c r="AM164" s="5"/>
      <c r="AN164" s="5"/>
      <c r="AO164" s="5"/>
      <c r="AP164" s="5"/>
      <c r="AQ164" s="5"/>
      <c r="AR164" s="8"/>
      <c r="AS164" s="5"/>
    </row>
    <row r="165" spans="1:45" ht="13" x14ac:dyDescent="0.15">
      <c r="B165" s="9">
        <v>28</v>
      </c>
      <c r="C165" s="5" t="s">
        <v>43</v>
      </c>
      <c r="D165" s="5" t="s">
        <v>191</v>
      </c>
      <c r="F165" s="5"/>
      <c r="G165" s="5"/>
      <c r="H165" s="8"/>
      <c r="I165" s="5"/>
      <c r="J165" s="5"/>
      <c r="K165" s="8"/>
      <c r="L165" s="8"/>
      <c r="M165" s="8"/>
      <c r="N165" s="5"/>
      <c r="O165" s="5"/>
      <c r="P165" s="5"/>
      <c r="Q165" s="8"/>
      <c r="R165" s="8"/>
      <c r="S165" s="5"/>
      <c r="T165" s="5"/>
      <c r="U165" s="8"/>
      <c r="V165" s="5"/>
      <c r="W165" s="5"/>
      <c r="X165" s="5"/>
      <c r="Y165" s="5"/>
      <c r="Z165" s="8"/>
      <c r="AA165" s="5"/>
      <c r="AB165" s="8"/>
      <c r="AC165" s="5"/>
      <c r="AD165" s="5"/>
      <c r="AE165" s="5"/>
      <c r="AF165" s="5"/>
      <c r="AG165" s="5"/>
      <c r="AH165" s="5"/>
      <c r="AI165" s="8"/>
      <c r="AJ165" s="5"/>
      <c r="AK165" s="5"/>
      <c r="AL165" s="8"/>
      <c r="AM165" s="5"/>
      <c r="AN165" s="5"/>
      <c r="AO165" s="5"/>
      <c r="AP165" s="5"/>
      <c r="AQ165" s="8"/>
      <c r="AR165" s="5"/>
      <c r="AS165" s="5"/>
    </row>
    <row r="166" spans="1:45" ht="13" x14ac:dyDescent="0.15">
      <c r="A166" s="5"/>
      <c r="B166" s="7"/>
      <c r="C166" s="5"/>
      <c r="D166" s="5"/>
      <c r="F166" s="5"/>
      <c r="G166" s="5"/>
      <c r="H166" s="5"/>
      <c r="I166" s="5"/>
      <c r="J166" s="5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" x14ac:dyDescent="0.15">
      <c r="A167" s="5"/>
      <c r="B167" s="7">
        <v>28</v>
      </c>
      <c r="C167" s="5" t="s">
        <v>43</v>
      </c>
      <c r="D167" s="5" t="s">
        <v>192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/>
      <c r="AJ167" s="5"/>
      <c r="AK167" s="5"/>
      <c r="AL167" s="5"/>
      <c r="AM167" s="5"/>
      <c r="AN167" s="5"/>
      <c r="AO167" s="5"/>
      <c r="AP167" s="5"/>
      <c r="AQ167" s="8"/>
      <c r="AR167" s="5"/>
      <c r="AS167" s="5"/>
    </row>
    <row r="168" spans="1:45" ht="13" x14ac:dyDescent="0.15">
      <c r="A168" s="5"/>
      <c r="B168" s="9">
        <v>28</v>
      </c>
      <c r="C168" s="5" t="s">
        <v>43</v>
      </c>
      <c r="D168" s="5" t="s">
        <v>193</v>
      </c>
      <c r="F168" s="5"/>
      <c r="G168" s="5"/>
      <c r="H168" s="5"/>
      <c r="I168" s="5"/>
      <c r="J168" s="5"/>
      <c r="K168" s="8"/>
      <c r="L168" s="5"/>
      <c r="M168" s="5"/>
      <c r="N168" s="5"/>
      <c r="O168" s="5"/>
      <c r="P168" s="5"/>
      <c r="Q168" s="5"/>
      <c r="R168" s="8"/>
      <c r="S168" s="5"/>
      <c r="T168" s="5"/>
      <c r="U168" s="5"/>
      <c r="V168" s="5"/>
      <c r="W168" s="5"/>
      <c r="X168" s="5"/>
      <c r="Y168" s="5"/>
      <c r="Z168" s="8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8"/>
      <c r="AR168" s="5"/>
      <c r="AS168" s="5"/>
    </row>
    <row r="169" spans="1:45" ht="13" x14ac:dyDescent="0.15">
      <c r="A169" s="5"/>
      <c r="B169" s="7">
        <v>28</v>
      </c>
      <c r="C169" s="5" t="s">
        <v>43</v>
      </c>
      <c r="D169" s="5" t="s">
        <v>194</v>
      </c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8"/>
      <c r="AP169" s="5"/>
      <c r="AQ169" s="8"/>
      <c r="AR169" s="5"/>
      <c r="AS169" s="5"/>
    </row>
    <row r="170" spans="1:45" ht="13" x14ac:dyDescent="0.15">
      <c r="A170" s="5"/>
      <c r="B170" s="9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8"/>
      <c r="O170" s="5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8"/>
      <c r="AR170" s="5"/>
      <c r="AS170" s="5"/>
    </row>
    <row r="171" spans="1:45" ht="13" x14ac:dyDescent="0.15">
      <c r="A171" s="5"/>
      <c r="B171" s="9">
        <v>28</v>
      </c>
      <c r="C171" s="5" t="s">
        <v>47</v>
      </c>
      <c r="D171" s="5" t="s">
        <v>195</v>
      </c>
      <c r="F171" s="5"/>
      <c r="G171" s="5"/>
      <c r="H171" s="5"/>
      <c r="I171" s="5"/>
      <c r="J171" s="5"/>
      <c r="K171" s="5"/>
      <c r="L171" s="5"/>
      <c r="M171" s="5"/>
      <c r="N171" s="8"/>
      <c r="O171" s="5"/>
      <c r="P171" s="8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8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3" x14ac:dyDescent="0.15">
      <c r="A172" s="5"/>
      <c r="B172" s="7">
        <v>28</v>
      </c>
      <c r="C172" s="5" t="s">
        <v>50</v>
      </c>
      <c r="D172" s="5" t="s">
        <v>196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8"/>
      <c r="AR172" s="5"/>
      <c r="AS172" s="5"/>
    </row>
    <row r="173" spans="1:45" ht="13" x14ac:dyDescent="0.15">
      <c r="A173" s="5"/>
      <c r="B173" s="9">
        <v>28</v>
      </c>
      <c r="C173" s="5" t="s">
        <v>50</v>
      </c>
      <c r="D173" s="8" t="s">
        <v>197</v>
      </c>
      <c r="F173" s="5"/>
      <c r="G173" s="5"/>
      <c r="H173" s="5"/>
      <c r="I173" s="5"/>
      <c r="J173" s="5"/>
      <c r="K173" s="5"/>
      <c r="L173" s="5"/>
      <c r="M173" s="5"/>
      <c r="N173" s="5"/>
      <c r="O173" s="8"/>
      <c r="P173" s="5"/>
      <c r="Q173" s="5"/>
      <c r="R173" s="5"/>
      <c r="S173" s="5"/>
      <c r="T173" s="5"/>
      <c r="U173" s="5"/>
      <c r="V173" s="8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8"/>
      <c r="AJ173" s="5"/>
      <c r="AK173" s="5"/>
      <c r="AL173" s="5"/>
      <c r="AM173" s="5"/>
      <c r="AN173" s="5"/>
      <c r="AO173" s="5"/>
      <c r="AP173" s="5"/>
      <c r="AQ173" s="8"/>
      <c r="AR173" s="5"/>
      <c r="AS173" s="5"/>
    </row>
    <row r="174" spans="1:45" ht="13" x14ac:dyDescent="0.15">
      <c r="A174" s="5"/>
      <c r="B174" s="10">
        <v>28</v>
      </c>
      <c r="C174" s="11" t="s">
        <v>54</v>
      </c>
      <c r="D174" s="11" t="s">
        <v>198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8">
        <v>1</v>
      </c>
      <c r="AH174" s="8">
        <v>23</v>
      </c>
      <c r="AI174" s="5"/>
      <c r="AJ174" s="5"/>
      <c r="AK174" s="5"/>
      <c r="AL174" s="5"/>
      <c r="AM174" s="5"/>
      <c r="AN174" s="5"/>
      <c r="AO174" s="5"/>
      <c r="AP174" s="8">
        <v>22</v>
      </c>
      <c r="AQ174" s="5"/>
      <c r="AR174" s="5"/>
      <c r="AS174" s="5"/>
    </row>
    <row r="175" spans="1:45" ht="13" x14ac:dyDescent="0.15">
      <c r="A175" s="5"/>
      <c r="B175" s="12">
        <v>28</v>
      </c>
      <c r="C175" s="11" t="s">
        <v>54</v>
      </c>
      <c r="D175" s="11" t="s">
        <v>199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8">
        <v>1</v>
      </c>
      <c r="AH175" s="5"/>
      <c r="AI175" s="5"/>
      <c r="AJ175" s="5"/>
      <c r="AK175" s="5"/>
      <c r="AL175" s="8"/>
      <c r="AM175" s="5"/>
      <c r="AN175" s="5"/>
      <c r="AO175" s="5"/>
      <c r="AP175" s="8">
        <v>22</v>
      </c>
      <c r="AQ175" s="5"/>
      <c r="AR175" s="5"/>
      <c r="AS175" s="5"/>
    </row>
    <row r="176" spans="1:45" ht="13" x14ac:dyDescent="0.15">
      <c r="A176" s="5"/>
      <c r="B176" s="10">
        <v>28</v>
      </c>
      <c r="C176" s="11" t="s">
        <v>57</v>
      </c>
      <c r="D176" s="11" t="s">
        <v>200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>
        <v>34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8"/>
      <c r="AP176" s="5"/>
      <c r="AQ176" s="5"/>
      <c r="AR176" s="8">
        <v>23</v>
      </c>
      <c r="AS176" s="5"/>
    </row>
    <row r="177" spans="1:45" ht="13" x14ac:dyDescent="0.15">
      <c r="A177" s="5"/>
      <c r="B177" s="10">
        <v>28</v>
      </c>
      <c r="C177" s="11" t="s">
        <v>57</v>
      </c>
      <c r="D177" s="11" t="s">
        <v>201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8"/>
      <c r="AJ177" s="5"/>
      <c r="AK177" s="5"/>
      <c r="AL177" s="5"/>
      <c r="AM177" s="5"/>
      <c r="AN177" s="5"/>
      <c r="AO177" s="8"/>
      <c r="AP177" s="5"/>
      <c r="AQ177" s="5"/>
      <c r="AR177" s="8">
        <v>20</v>
      </c>
      <c r="AS177" s="5"/>
    </row>
    <row r="178" spans="1:45" ht="13" x14ac:dyDescent="0.15">
      <c r="A178" s="5"/>
      <c r="B178" s="12">
        <v>28</v>
      </c>
      <c r="C178" s="11" t="s">
        <v>57</v>
      </c>
      <c r="D178" s="11" t="s">
        <v>202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8"/>
      <c r="AJ178" s="5"/>
      <c r="AK178" s="5"/>
      <c r="AL178" s="5"/>
      <c r="AM178" s="5"/>
      <c r="AN178" s="5"/>
      <c r="AO178" s="8"/>
      <c r="AP178" s="5"/>
      <c r="AQ178" s="5"/>
      <c r="AR178" s="5"/>
      <c r="AS178" s="5"/>
    </row>
    <row r="179" spans="1:45" ht="13" x14ac:dyDescent="0.15">
      <c r="A179" s="5"/>
      <c r="B179" s="10">
        <v>28</v>
      </c>
      <c r="C179" s="11" t="s">
        <v>60</v>
      </c>
      <c r="D179" s="11" t="s">
        <v>203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/>
      <c r="AA179" s="5"/>
      <c r="AB179" s="5"/>
      <c r="AC179" s="5"/>
      <c r="AD179" s="8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8"/>
      <c r="AR179" s="5"/>
      <c r="AS179" s="5"/>
    </row>
    <row r="180" spans="1:45" ht="13" x14ac:dyDescent="0.15">
      <c r="A180" s="5"/>
      <c r="B180" s="12">
        <v>28</v>
      </c>
      <c r="C180" s="11" t="s">
        <v>60</v>
      </c>
      <c r="D180" s="11" t="s">
        <v>204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3" x14ac:dyDescent="0.15">
      <c r="A181" s="5"/>
      <c r="B181" s="10">
        <v>28</v>
      </c>
      <c r="C181" s="11" t="s">
        <v>60</v>
      </c>
      <c r="D181" s="11" t="s">
        <v>205</v>
      </c>
      <c r="F181" s="5"/>
      <c r="G181" s="5"/>
      <c r="H181" s="5"/>
      <c r="I181" s="8"/>
      <c r="J181" s="5"/>
      <c r="K181" s="5"/>
      <c r="L181" s="5"/>
      <c r="M181" s="5"/>
      <c r="N181" s="5"/>
      <c r="O181" s="5"/>
      <c r="P181" s="5"/>
      <c r="Q181" s="8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8">
        <v>20</v>
      </c>
      <c r="AH181" s="8">
        <v>23</v>
      </c>
      <c r="AI181" s="5"/>
      <c r="AJ181" s="5"/>
      <c r="AK181" s="8">
        <v>34</v>
      </c>
      <c r="AL181" s="5"/>
      <c r="AM181" s="5"/>
      <c r="AN181" s="5"/>
      <c r="AO181" s="8"/>
      <c r="AP181" s="5"/>
      <c r="AQ181" s="5"/>
      <c r="AR181" s="5"/>
      <c r="AS181" s="5"/>
    </row>
    <row r="182" spans="1:45" ht="13" x14ac:dyDescent="0.15">
      <c r="A182" s="1"/>
      <c r="B182" s="12">
        <v>28</v>
      </c>
      <c r="C182" s="11" t="s">
        <v>60</v>
      </c>
      <c r="D182" s="11" t="s">
        <v>206</v>
      </c>
      <c r="F182" s="5"/>
      <c r="G182" s="5"/>
      <c r="H182" s="5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8">
        <v>34</v>
      </c>
      <c r="AL182" s="5"/>
      <c r="AM182" s="5"/>
      <c r="AN182" s="5"/>
      <c r="AO182" s="5"/>
      <c r="AP182" s="5"/>
      <c r="AQ182" s="5"/>
      <c r="AR182" s="5"/>
      <c r="AS182" s="5"/>
    </row>
    <row r="183" spans="1:45" ht="13" x14ac:dyDescent="0.15">
      <c r="A183" s="1"/>
      <c r="B183" s="10"/>
      <c r="C183" s="11"/>
      <c r="D183" s="11"/>
      <c r="F183" s="8"/>
      <c r="G183" s="5"/>
      <c r="H183" s="8"/>
      <c r="I183" s="5"/>
      <c r="J183" s="8"/>
      <c r="K183" s="5"/>
      <c r="L183" s="8"/>
      <c r="M183" s="8"/>
      <c r="N183" s="5"/>
      <c r="O183" s="8"/>
      <c r="P183" s="8"/>
      <c r="Q183" s="5"/>
      <c r="R183" s="8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" x14ac:dyDescent="0.15">
      <c r="A184" s="1" t="s">
        <v>207</v>
      </c>
      <c r="B184" s="7">
        <v>29</v>
      </c>
      <c r="C184" s="5" t="s">
        <v>43</v>
      </c>
      <c r="D184" s="5" t="s">
        <v>208</v>
      </c>
      <c r="E184" s="6"/>
      <c r="F184" s="8"/>
      <c r="G184" s="5"/>
      <c r="H184" s="8"/>
      <c r="I184" s="5"/>
      <c r="J184" s="8"/>
      <c r="K184" s="5"/>
      <c r="L184" s="8"/>
      <c r="M184" s="8"/>
      <c r="N184" s="5"/>
      <c r="O184" s="8"/>
      <c r="P184" s="8"/>
      <c r="Q184" s="5"/>
      <c r="R184" s="8"/>
      <c r="S184" s="5"/>
      <c r="T184" s="5"/>
      <c r="U184" s="5"/>
      <c r="V184" s="5"/>
      <c r="W184" s="8"/>
      <c r="X184" s="5"/>
      <c r="Y184" s="8"/>
      <c r="Z184" s="8"/>
      <c r="AA184" s="5"/>
      <c r="AB184" s="8"/>
      <c r="AC184" s="5"/>
      <c r="AD184" s="5"/>
      <c r="AE184" s="5"/>
      <c r="AF184" s="8"/>
      <c r="AG184" s="8"/>
      <c r="AH184" s="5"/>
      <c r="AI184" s="8"/>
      <c r="AJ184" s="5"/>
      <c r="AK184" s="8"/>
      <c r="AL184" s="8"/>
      <c r="AM184" s="5"/>
      <c r="AN184" s="5"/>
      <c r="AO184" s="8"/>
      <c r="AP184" s="5"/>
      <c r="AQ184" s="8"/>
      <c r="AR184" s="5"/>
      <c r="AS184" s="5"/>
    </row>
    <row r="185" spans="1:45" ht="13" x14ac:dyDescent="0.15">
      <c r="B185" s="7"/>
      <c r="C185" s="5"/>
      <c r="D185" s="8"/>
      <c r="F185" s="8"/>
      <c r="G185" s="5"/>
      <c r="H185" s="5"/>
      <c r="I185" s="5"/>
      <c r="J185" s="8"/>
      <c r="K185" s="5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8"/>
      <c r="AM185" s="5"/>
      <c r="AN185" s="5"/>
      <c r="AO185" s="5"/>
      <c r="AP185" s="5"/>
      <c r="AQ185" s="5"/>
      <c r="AR185" s="5"/>
      <c r="AS185" s="5"/>
    </row>
    <row r="186" spans="1:45" ht="13" x14ac:dyDescent="0.15">
      <c r="B186" s="7">
        <v>29</v>
      </c>
      <c r="C186" s="5" t="s">
        <v>43</v>
      </c>
      <c r="D186" s="8" t="s">
        <v>209</v>
      </c>
      <c r="E186" s="6"/>
      <c r="F186" s="8"/>
      <c r="G186" s="5"/>
      <c r="H186" s="5"/>
      <c r="I186" s="5"/>
      <c r="J186" s="8"/>
      <c r="K186" s="5"/>
      <c r="L186" s="5"/>
      <c r="M186" s="5"/>
      <c r="N186" s="5"/>
      <c r="O186" s="8"/>
      <c r="P186" s="5"/>
      <c r="Q186" s="5"/>
      <c r="R186" s="5"/>
      <c r="S186" s="5"/>
      <c r="T186" s="8"/>
      <c r="U186" s="5"/>
      <c r="V186" s="5"/>
      <c r="W186" s="8"/>
      <c r="X186" s="8"/>
      <c r="Y186" s="5"/>
      <c r="Z186" s="8"/>
      <c r="AA186" s="5"/>
      <c r="AB186" s="8"/>
      <c r="AC186" s="5"/>
      <c r="AD186" s="5"/>
      <c r="AE186" s="5"/>
      <c r="AF186" s="5"/>
      <c r="AG186" s="5"/>
      <c r="AH186" s="5"/>
      <c r="AI186" s="8"/>
      <c r="AJ186" s="5"/>
      <c r="AK186" s="8"/>
      <c r="AL186" s="8"/>
      <c r="AM186" s="5"/>
      <c r="AN186" s="5"/>
      <c r="AO186" s="8"/>
      <c r="AP186" s="5"/>
      <c r="AQ186" s="8"/>
      <c r="AR186" s="5"/>
      <c r="AS186" s="5"/>
    </row>
    <row r="187" spans="1:45" ht="13" x14ac:dyDescent="0.15">
      <c r="B187" s="9"/>
      <c r="C187" s="5"/>
      <c r="D187" s="5"/>
      <c r="F187" s="5"/>
      <c r="G187" s="5"/>
      <c r="H187" s="5"/>
      <c r="I187" s="5"/>
      <c r="J187" s="8"/>
      <c r="K187" s="5"/>
      <c r="L187" s="5"/>
      <c r="M187" s="8"/>
      <c r="N187" s="5"/>
      <c r="O187" s="5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8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" x14ac:dyDescent="0.15">
      <c r="A188" s="5"/>
      <c r="B188" s="9">
        <v>29</v>
      </c>
      <c r="C188" s="5" t="s">
        <v>43</v>
      </c>
      <c r="D188" s="5" t="s">
        <v>210</v>
      </c>
      <c r="F188" s="5"/>
      <c r="G188" s="5"/>
      <c r="H188" s="5"/>
      <c r="I188" s="5"/>
      <c r="J188" s="8"/>
      <c r="K188" s="5"/>
      <c r="L188" s="5"/>
      <c r="M188" s="8"/>
      <c r="N188" s="5"/>
      <c r="O188" s="5"/>
      <c r="P188" s="8"/>
      <c r="Q188" s="5"/>
      <c r="R188" s="5"/>
      <c r="S188" s="5"/>
      <c r="T188" s="5"/>
      <c r="U188" s="5"/>
      <c r="V188" s="5"/>
      <c r="W188" s="5"/>
      <c r="X188" s="5"/>
      <c r="Y188" s="5"/>
      <c r="Z188" s="8"/>
      <c r="AA188" s="5"/>
      <c r="AB188" s="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8"/>
      <c r="AR188" s="5"/>
      <c r="AS188" s="5"/>
    </row>
    <row r="189" spans="1:45" ht="13" x14ac:dyDescent="0.15">
      <c r="A189" s="5"/>
      <c r="B189" s="7">
        <v>29</v>
      </c>
      <c r="C189" s="5" t="s">
        <v>43</v>
      </c>
      <c r="D189" s="5" t="s">
        <v>211</v>
      </c>
      <c r="F189" s="5"/>
      <c r="G189" s="5"/>
      <c r="H189" s="5"/>
      <c r="I189" s="5"/>
      <c r="J189" s="5"/>
      <c r="K189" s="5"/>
      <c r="L189" s="5"/>
      <c r="M189" s="5"/>
      <c r="N189" s="8"/>
      <c r="O189" s="8"/>
      <c r="P189" s="5"/>
      <c r="Q189" s="5"/>
      <c r="R189" s="8"/>
      <c r="S189" s="5"/>
      <c r="T189" s="5"/>
      <c r="U189" s="5"/>
      <c r="V189" s="5"/>
      <c r="W189" s="8"/>
      <c r="X189" s="5"/>
      <c r="Y189" s="8"/>
      <c r="Z189" s="5"/>
      <c r="AA189" s="5"/>
      <c r="AB189" s="8"/>
      <c r="AC189" s="5"/>
      <c r="AD189" s="5"/>
      <c r="AE189" s="5"/>
      <c r="AF189" s="5"/>
      <c r="AG189" s="5"/>
      <c r="AH189" s="5"/>
      <c r="AI189" s="8"/>
      <c r="AJ189" s="5"/>
      <c r="AK189" s="5"/>
      <c r="AL189" s="5"/>
      <c r="AM189" s="5"/>
      <c r="AN189" s="5"/>
      <c r="AO189" s="5"/>
      <c r="AP189" s="5"/>
      <c r="AQ189" s="8"/>
      <c r="AR189" s="5"/>
      <c r="AS189" s="5"/>
    </row>
    <row r="190" spans="1:45" ht="13" x14ac:dyDescent="0.15">
      <c r="A190" s="5"/>
      <c r="B190" s="9">
        <v>29</v>
      </c>
      <c r="C190" s="5" t="s">
        <v>47</v>
      </c>
      <c r="D190" s="5" t="s">
        <v>212</v>
      </c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8"/>
      <c r="Q190" s="5"/>
      <c r="R190" s="5"/>
      <c r="S190" s="5"/>
      <c r="T190" s="5"/>
      <c r="U190" s="5"/>
      <c r="V190" s="5"/>
      <c r="W190" s="5"/>
      <c r="X190" s="5"/>
      <c r="Y190" s="5"/>
      <c r="Z190" s="8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8"/>
      <c r="AP190" s="5"/>
      <c r="AQ190" s="5"/>
      <c r="AR190" s="5"/>
      <c r="AS190" s="5"/>
    </row>
    <row r="191" spans="1:45" ht="13" x14ac:dyDescent="0.15">
      <c r="A191" s="5"/>
      <c r="B191" s="7">
        <v>29</v>
      </c>
      <c r="C191" s="5" t="s">
        <v>47</v>
      </c>
      <c r="D191" s="5" t="s">
        <v>213</v>
      </c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8"/>
      <c r="AP191" s="5"/>
      <c r="AQ191" s="5"/>
      <c r="AR191" s="5"/>
      <c r="AS191" s="5"/>
    </row>
    <row r="192" spans="1:45" ht="13" x14ac:dyDescent="0.15">
      <c r="A192" s="5"/>
      <c r="B192" s="9">
        <v>29</v>
      </c>
      <c r="C192" s="5" t="s">
        <v>50</v>
      </c>
      <c r="D192" s="5" t="s">
        <v>120</v>
      </c>
      <c r="F192" s="5"/>
      <c r="G192" s="5"/>
      <c r="H192" s="5"/>
      <c r="I192" s="5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8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ht="13" x14ac:dyDescent="0.15">
      <c r="A193" s="5"/>
      <c r="B193" s="7">
        <v>29</v>
      </c>
      <c r="C193" s="5" t="s">
        <v>50</v>
      </c>
      <c r="D193" s="5" t="s">
        <v>214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8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3" x14ac:dyDescent="0.15">
      <c r="A194" s="5"/>
      <c r="B194" s="12">
        <v>29</v>
      </c>
      <c r="C194" s="11" t="s">
        <v>54</v>
      </c>
      <c r="D194" s="11" t="s">
        <v>215</v>
      </c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ht="13" x14ac:dyDescent="0.15">
      <c r="A195" s="5"/>
      <c r="B195" s="10">
        <v>29</v>
      </c>
      <c r="C195" s="11" t="s">
        <v>54</v>
      </c>
      <c r="D195" s="13" t="s">
        <v>216</v>
      </c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ht="13" x14ac:dyDescent="0.15">
      <c r="A196" s="5"/>
      <c r="B196" s="10">
        <v>29</v>
      </c>
      <c r="C196" s="11" t="s">
        <v>54</v>
      </c>
      <c r="D196" s="13" t="s">
        <v>217</v>
      </c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3" x14ac:dyDescent="0.15">
      <c r="A197" s="5"/>
      <c r="B197" s="12">
        <v>29</v>
      </c>
      <c r="C197" s="11" t="s">
        <v>54</v>
      </c>
      <c r="D197" s="11" t="s">
        <v>218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3" x14ac:dyDescent="0.15">
      <c r="A198" s="5"/>
      <c r="B198" s="10">
        <v>29</v>
      </c>
      <c r="C198" s="11" t="s">
        <v>57</v>
      </c>
      <c r="D198" s="13" t="s">
        <v>219</v>
      </c>
      <c r="F198" s="5"/>
      <c r="G198" s="8">
        <v>17</v>
      </c>
      <c r="H198" s="5"/>
      <c r="I198" s="5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>
        <v>23</v>
      </c>
      <c r="X198" s="8">
        <v>2</v>
      </c>
      <c r="Y198" s="5"/>
      <c r="Z198" s="5"/>
      <c r="AA198" s="5"/>
      <c r="AB198" s="5"/>
      <c r="AC198" s="5"/>
      <c r="AD198" s="5"/>
      <c r="AE198" s="5"/>
      <c r="AF198" s="5"/>
      <c r="AG198" s="8">
        <v>20</v>
      </c>
      <c r="AH198" s="5"/>
      <c r="AI198" s="5"/>
      <c r="AJ198" s="5"/>
      <c r="AK198" s="5"/>
      <c r="AL198" s="8">
        <v>20</v>
      </c>
      <c r="AM198" s="5"/>
      <c r="AN198" s="5"/>
      <c r="AO198" s="5"/>
      <c r="AP198" s="5"/>
      <c r="AQ198" s="8">
        <v>19</v>
      </c>
      <c r="AR198" s="8">
        <v>6</v>
      </c>
      <c r="AS198" s="5"/>
    </row>
    <row r="199" spans="1:45" ht="13" x14ac:dyDescent="0.15">
      <c r="A199" s="5"/>
      <c r="B199" s="12">
        <v>29</v>
      </c>
      <c r="C199" s="11" t="s">
        <v>60</v>
      </c>
      <c r="D199" s="11" t="s">
        <v>220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8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8">
        <v>20</v>
      </c>
      <c r="AK199" s="5"/>
      <c r="AL199" s="5"/>
      <c r="AM199" s="5"/>
      <c r="AN199" s="5"/>
      <c r="AO199" s="5"/>
      <c r="AP199" s="8">
        <v>1</v>
      </c>
      <c r="AQ199" s="5"/>
      <c r="AR199" s="5"/>
      <c r="AS199" s="5"/>
    </row>
    <row r="200" spans="1:45" ht="13" x14ac:dyDescent="0.15">
      <c r="A200" s="5"/>
      <c r="B200" s="10">
        <v>29</v>
      </c>
      <c r="C200" s="11" t="s">
        <v>60</v>
      </c>
      <c r="D200" s="11" t="s">
        <v>221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8">
        <v>20</v>
      </c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ht="13" x14ac:dyDescent="0.15">
      <c r="A201" s="5"/>
      <c r="B201" s="12">
        <v>29</v>
      </c>
      <c r="C201" s="11" t="s">
        <v>60</v>
      </c>
      <c r="D201" s="11" t="s">
        <v>222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8">
        <v>6</v>
      </c>
      <c r="S201" s="5"/>
      <c r="T201" s="5"/>
      <c r="U201" s="5"/>
      <c r="V201" s="5"/>
      <c r="W201" s="5"/>
      <c r="X201" s="5"/>
      <c r="Y201" s="5"/>
      <c r="Z201" s="8">
        <v>17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ht="13" x14ac:dyDescent="0.15">
      <c r="A202" s="1"/>
      <c r="B202" s="10">
        <v>29</v>
      </c>
      <c r="C202" s="11" t="s">
        <v>60</v>
      </c>
      <c r="D202" s="11" t="s">
        <v>223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ht="13" x14ac:dyDescent="0.15">
      <c r="A203" s="1"/>
      <c r="B203" s="10"/>
      <c r="C203" s="11"/>
      <c r="D203" s="11"/>
      <c r="F203" s="8"/>
      <c r="G203" s="5"/>
      <c r="H203" s="5"/>
      <c r="I203" s="5"/>
      <c r="J203" s="5"/>
      <c r="K203" s="8"/>
      <c r="L203" s="5"/>
      <c r="M203" s="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" x14ac:dyDescent="0.15">
      <c r="A204" s="1" t="s">
        <v>224</v>
      </c>
      <c r="B204" s="7">
        <v>34</v>
      </c>
      <c r="C204" s="5" t="s">
        <v>43</v>
      </c>
      <c r="D204" s="5" t="s">
        <v>225</v>
      </c>
      <c r="F204" s="8"/>
      <c r="G204" s="5"/>
      <c r="H204" s="5"/>
      <c r="I204" s="5"/>
      <c r="J204" s="5"/>
      <c r="K204" s="8"/>
      <c r="L204" s="5"/>
      <c r="M204" s="8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/>
      <c r="AA204" s="5"/>
      <c r="AB204" s="5"/>
      <c r="AC204" s="5"/>
      <c r="AD204" s="5"/>
      <c r="AE204" s="5"/>
      <c r="AF204" s="8"/>
      <c r="AG204" s="5"/>
      <c r="AH204" s="5"/>
      <c r="AI204" s="5"/>
      <c r="AJ204" s="8"/>
      <c r="AK204" s="5"/>
      <c r="AL204" s="5"/>
      <c r="AM204" s="8"/>
      <c r="AN204" s="5"/>
      <c r="AO204" s="5"/>
      <c r="AP204" s="5"/>
      <c r="AQ204" s="8"/>
      <c r="AR204" s="8"/>
      <c r="AS204" s="5"/>
    </row>
    <row r="205" spans="1:45" ht="13" x14ac:dyDescent="0.15">
      <c r="B205" s="9"/>
      <c r="C205" s="5"/>
      <c r="D205" s="5"/>
      <c r="F205" s="5"/>
      <c r="G205" s="5"/>
      <c r="H205" s="5"/>
      <c r="I205" s="8"/>
      <c r="J205" s="8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8"/>
      <c r="AK205" s="5"/>
      <c r="AL205" s="5"/>
      <c r="AM205" s="8"/>
      <c r="AN205" s="5"/>
      <c r="AO205" s="5"/>
      <c r="AP205" s="5"/>
      <c r="AQ205" s="5"/>
      <c r="AR205" s="5"/>
      <c r="AS205" s="5"/>
    </row>
    <row r="206" spans="1:45" ht="13" x14ac:dyDescent="0.15">
      <c r="B206" s="9">
        <v>34</v>
      </c>
      <c r="C206" s="5" t="s">
        <v>43</v>
      </c>
      <c r="D206" s="8" t="s">
        <v>226</v>
      </c>
      <c r="E206" s="6"/>
      <c r="F206" s="5"/>
      <c r="G206" s="5"/>
      <c r="H206" s="5"/>
      <c r="I206" s="8"/>
      <c r="J206" s="8"/>
      <c r="K206" s="5"/>
      <c r="L206" s="5"/>
      <c r="M206" s="5"/>
      <c r="N206" s="5"/>
      <c r="O206" s="5"/>
      <c r="P206" s="5"/>
      <c r="Q206" s="5"/>
      <c r="R206" s="8"/>
      <c r="S206" s="8"/>
      <c r="T206" s="5"/>
      <c r="U206" s="5"/>
      <c r="V206" s="8"/>
      <c r="W206" s="5"/>
      <c r="X206" s="5"/>
      <c r="Y206" s="8"/>
      <c r="Z206" s="8"/>
      <c r="AA206" s="5"/>
      <c r="AB206" s="5"/>
      <c r="AC206" s="8"/>
      <c r="AD206" s="5"/>
      <c r="AE206" s="5"/>
      <c r="AF206" s="8"/>
      <c r="AG206" s="5"/>
      <c r="AH206" s="5"/>
      <c r="AI206" s="5"/>
      <c r="AJ206" s="8"/>
      <c r="AK206" s="5"/>
      <c r="AL206" s="5"/>
      <c r="AM206" s="5"/>
      <c r="AN206" s="5"/>
      <c r="AO206" s="5"/>
      <c r="AP206" s="5"/>
      <c r="AQ206" s="8"/>
      <c r="AR206" s="8"/>
      <c r="AS206" s="5"/>
    </row>
    <row r="207" spans="1:45" ht="13" x14ac:dyDescent="0.15">
      <c r="A207" s="5"/>
      <c r="B207" s="7">
        <v>34</v>
      </c>
      <c r="C207" s="5" t="s">
        <v>43</v>
      </c>
      <c r="D207" s="5" t="s">
        <v>227</v>
      </c>
      <c r="F207" s="8"/>
      <c r="G207" s="5"/>
      <c r="H207" s="5"/>
      <c r="I207" s="8"/>
      <c r="J207" s="8"/>
      <c r="K207" s="5"/>
      <c r="L207" s="5"/>
      <c r="M207" s="5"/>
      <c r="N207" s="5"/>
      <c r="O207" s="5"/>
      <c r="P207" s="5"/>
      <c r="Q207" s="5"/>
      <c r="R207" s="8"/>
      <c r="S207" s="5"/>
      <c r="T207" s="5"/>
      <c r="U207" s="5"/>
      <c r="V207" s="5"/>
      <c r="W207" s="5"/>
      <c r="X207" s="8"/>
      <c r="Y207" s="5"/>
      <c r="Z207" s="8"/>
      <c r="AA207" s="5"/>
      <c r="AB207" s="5"/>
      <c r="AC207" s="5"/>
      <c r="AD207" s="5"/>
      <c r="AE207" s="5"/>
      <c r="AF207" s="5"/>
      <c r="AG207" s="5"/>
      <c r="AH207" s="5"/>
      <c r="AI207" s="5"/>
      <c r="AJ207" s="8"/>
      <c r="AK207" s="5"/>
      <c r="AL207" s="5"/>
      <c r="AM207" s="5"/>
      <c r="AN207" s="5"/>
      <c r="AO207" s="5"/>
      <c r="AP207" s="5"/>
      <c r="AQ207" s="8"/>
      <c r="AR207" s="5"/>
      <c r="AS207" s="5"/>
    </row>
    <row r="208" spans="1:45" ht="13" x14ac:dyDescent="0.15">
      <c r="A208" s="5"/>
      <c r="B208" s="9"/>
      <c r="C208" s="5"/>
      <c r="D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8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ht="13" x14ac:dyDescent="0.15">
      <c r="A209" s="5"/>
      <c r="B209" s="9">
        <v>34</v>
      </c>
      <c r="C209" s="5" t="s">
        <v>47</v>
      </c>
      <c r="D209" s="8" t="s">
        <v>228</v>
      </c>
      <c r="F209" s="5"/>
      <c r="G209" s="5"/>
      <c r="H209" s="5"/>
      <c r="I209" s="8"/>
      <c r="J209" s="8"/>
      <c r="K209" s="5"/>
      <c r="L209" s="5"/>
      <c r="M209" s="5"/>
      <c r="N209" s="5"/>
      <c r="O209" s="5"/>
      <c r="P209" s="5"/>
      <c r="Q209" s="5"/>
      <c r="R209" s="8"/>
      <c r="S209" s="5"/>
      <c r="T209" s="5"/>
      <c r="U209" s="5"/>
      <c r="V209" s="8"/>
      <c r="W209" s="5"/>
      <c r="X209" s="8"/>
      <c r="Y209" s="5"/>
      <c r="Z209" s="8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8"/>
      <c r="AR209" s="5"/>
      <c r="AS209" s="5"/>
    </row>
    <row r="210" spans="1:45" ht="13" x14ac:dyDescent="0.15">
      <c r="A210" s="5"/>
      <c r="B210" s="7"/>
      <c r="C210" s="5"/>
      <c r="D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" x14ac:dyDescent="0.15">
      <c r="A211" s="5"/>
      <c r="B211" s="7"/>
      <c r="C211" s="5"/>
      <c r="D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" x14ac:dyDescent="0.15">
      <c r="A212" s="5"/>
      <c r="B212" s="7">
        <v>34</v>
      </c>
      <c r="C212" s="5" t="s">
        <v>50</v>
      </c>
      <c r="D212" s="5" t="s">
        <v>120</v>
      </c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/>
      <c r="T212" s="5"/>
      <c r="U212" s="5"/>
      <c r="V212" s="8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ht="13" x14ac:dyDescent="0.15">
      <c r="A213" s="5"/>
      <c r="B213" s="9">
        <v>34</v>
      </c>
      <c r="C213" s="5" t="s">
        <v>50</v>
      </c>
      <c r="D213" s="5" t="s">
        <v>229</v>
      </c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ht="13" x14ac:dyDescent="0.15">
      <c r="A214" s="5"/>
      <c r="B214" s="7">
        <v>34</v>
      </c>
      <c r="C214" s="5" t="s">
        <v>50</v>
      </c>
      <c r="D214" s="5" t="s">
        <v>230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ht="13" x14ac:dyDescent="0.15">
      <c r="A215" s="5"/>
      <c r="B215" s="12">
        <v>34</v>
      </c>
      <c r="C215" s="11" t="s">
        <v>54</v>
      </c>
      <c r="D215" s="11" t="s">
        <v>231</v>
      </c>
      <c r="F215" s="5"/>
      <c r="G215" s="5"/>
      <c r="H215" s="5"/>
      <c r="I215" s="8"/>
      <c r="J215" s="8"/>
      <c r="K215" s="5"/>
      <c r="L215" s="5"/>
      <c r="M215" s="5"/>
      <c r="N215" s="5"/>
      <c r="O215" s="5"/>
      <c r="P215" s="5"/>
      <c r="Q215" s="5"/>
      <c r="R215" s="8">
        <v>2</v>
      </c>
      <c r="S215" s="5"/>
      <c r="T215" s="5"/>
      <c r="U215" s="5"/>
      <c r="V215" s="5"/>
      <c r="W215" s="5"/>
      <c r="X215" s="8"/>
      <c r="Y215" s="5"/>
      <c r="Z215" s="8"/>
      <c r="AA215" s="5"/>
      <c r="AB215" s="5"/>
      <c r="AC215" s="8">
        <v>38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8"/>
      <c r="AR215" s="5"/>
      <c r="AS215" s="5"/>
    </row>
    <row r="216" spans="1:45" ht="13" x14ac:dyDescent="0.15">
      <c r="A216" s="5"/>
      <c r="B216" s="10"/>
      <c r="C216" s="11"/>
      <c r="D216" s="11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8">
        <v>17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" x14ac:dyDescent="0.15">
      <c r="A217" s="5"/>
      <c r="B217" s="10"/>
      <c r="C217" s="11"/>
      <c r="D217" s="11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8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" x14ac:dyDescent="0.15">
      <c r="A218" s="5"/>
      <c r="B218" s="10">
        <v>34</v>
      </c>
      <c r="C218" s="11" t="s">
        <v>54</v>
      </c>
      <c r="D218" s="11" t="s">
        <v>232</v>
      </c>
      <c r="F218" s="5"/>
      <c r="G218" s="5"/>
      <c r="H218" s="5"/>
      <c r="I218" s="8"/>
      <c r="J218" s="8"/>
      <c r="K218" s="5"/>
      <c r="L218" s="5"/>
      <c r="M218" s="5"/>
      <c r="N218" s="5"/>
      <c r="O218" s="5"/>
      <c r="P218" s="5"/>
      <c r="Q218" s="5"/>
      <c r="R218" s="8">
        <v>2</v>
      </c>
      <c r="S218" s="5"/>
      <c r="T218" s="5"/>
      <c r="U218" s="5"/>
      <c r="V218" s="5"/>
      <c r="W218" s="5"/>
      <c r="X218" s="8"/>
      <c r="Y218" s="5"/>
      <c r="Z218" s="8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8"/>
      <c r="AR218" s="5"/>
      <c r="AS218" s="5"/>
    </row>
    <row r="219" spans="1:45" ht="13" x14ac:dyDescent="0.15">
      <c r="A219" s="5"/>
      <c r="B219" s="10"/>
      <c r="C219" s="11"/>
      <c r="D219" s="11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8">
        <v>17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" x14ac:dyDescent="0.15">
      <c r="A220" s="5"/>
      <c r="B220" s="12"/>
      <c r="C220" s="11"/>
      <c r="D220" s="11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" x14ac:dyDescent="0.15">
      <c r="A221" s="5"/>
      <c r="B221" s="12">
        <v>34</v>
      </c>
      <c r="C221" s="11" t="s">
        <v>54</v>
      </c>
      <c r="D221" s="11" t="s">
        <v>233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8"/>
      <c r="AR221" s="5"/>
      <c r="AS221" s="5"/>
    </row>
    <row r="222" spans="1:45" ht="13" x14ac:dyDescent="0.15">
      <c r="A222" s="5"/>
      <c r="B222" s="10">
        <v>34</v>
      </c>
      <c r="C222" s="11" t="s">
        <v>57</v>
      </c>
      <c r="D222" s="11" t="s">
        <v>234</v>
      </c>
      <c r="F222" s="8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ht="13" x14ac:dyDescent="0.15">
      <c r="A223" s="5"/>
      <c r="B223" s="12">
        <v>34</v>
      </c>
      <c r="C223" s="11" t="s">
        <v>57</v>
      </c>
      <c r="D223" s="11" t="s">
        <v>235</v>
      </c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ht="13" x14ac:dyDescent="0.15">
      <c r="A224" s="5"/>
      <c r="B224" s="10">
        <v>34</v>
      </c>
      <c r="C224" s="11" t="s">
        <v>57</v>
      </c>
      <c r="D224" s="11" t="s">
        <v>236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ht="13" x14ac:dyDescent="0.15">
      <c r="A225" s="5"/>
      <c r="B225" s="12">
        <v>34</v>
      </c>
      <c r="C225" s="11" t="s">
        <v>60</v>
      </c>
      <c r="D225" s="11" t="s">
        <v>237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/>
      <c r="T225" s="5"/>
      <c r="U225" s="5"/>
      <c r="V225" s="5"/>
      <c r="W225" s="5"/>
      <c r="X225" s="5"/>
      <c r="Y225" s="8">
        <v>2</v>
      </c>
      <c r="Z225" s="5"/>
      <c r="AA225" s="5"/>
      <c r="AB225" s="5"/>
      <c r="AC225" s="5"/>
      <c r="AD225" s="5"/>
      <c r="AE225" s="5"/>
      <c r="AF225" s="5"/>
      <c r="AG225" s="8">
        <v>29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8"/>
      <c r="AR225" s="5"/>
      <c r="AS225" s="5"/>
    </row>
    <row r="226" spans="1:45" ht="13" x14ac:dyDescent="0.15">
      <c r="A226" s="5"/>
      <c r="B226" s="10">
        <v>34</v>
      </c>
      <c r="C226" s="11" t="s">
        <v>60</v>
      </c>
      <c r="D226" s="11" t="s">
        <v>238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8">
        <v>2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8"/>
      <c r="AR226" s="5"/>
      <c r="AS226" s="5"/>
    </row>
    <row r="227" spans="1:45" ht="13" x14ac:dyDescent="0.15">
      <c r="A227" s="5"/>
      <c r="B227" s="12">
        <v>34</v>
      </c>
      <c r="C227" s="11" t="s">
        <v>60</v>
      </c>
      <c r="D227" s="11" t="s">
        <v>239</v>
      </c>
      <c r="F227" s="5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8"/>
      <c r="AG227" s="5"/>
      <c r="AH227" s="5"/>
      <c r="AI227" s="5"/>
      <c r="AJ227" s="8"/>
      <c r="AK227" s="5"/>
      <c r="AL227" s="5"/>
      <c r="AM227" s="5"/>
      <c r="AN227" s="5"/>
      <c r="AO227" s="5"/>
      <c r="AP227" s="5"/>
      <c r="AQ227" s="8"/>
      <c r="AR227" s="5"/>
      <c r="AS227" s="5"/>
    </row>
    <row r="228" spans="1:45" ht="13" x14ac:dyDescent="0.15">
      <c r="A228" s="5"/>
      <c r="B228" s="10">
        <v>34</v>
      </c>
      <c r="C228" s="11" t="s">
        <v>60</v>
      </c>
      <c r="D228" s="11" t="s">
        <v>240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8"/>
      <c r="AG228" s="5"/>
      <c r="AH228" s="5"/>
      <c r="AI228" s="5"/>
      <c r="AJ228" s="8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ht="13" x14ac:dyDescent="0.15">
      <c r="A229" s="1"/>
      <c r="B229" s="10"/>
      <c r="C229" s="11"/>
      <c r="D229" s="11"/>
      <c r="F229" s="8"/>
      <c r="G229" s="5"/>
      <c r="H229" s="5"/>
      <c r="I229" s="8"/>
      <c r="J229" s="8"/>
      <c r="K229" s="5"/>
      <c r="L229" s="5"/>
      <c r="M229" s="8"/>
      <c r="N229" s="8"/>
      <c r="O229" s="5"/>
      <c r="P229" s="5"/>
      <c r="Q229" s="5"/>
      <c r="R229" s="8"/>
      <c r="S229" s="8"/>
      <c r="T229" s="5"/>
      <c r="U229" s="8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" x14ac:dyDescent="0.15">
      <c r="A230" s="1"/>
      <c r="B230" s="10"/>
      <c r="C230" s="11"/>
      <c r="D230" s="11"/>
      <c r="F230" s="8"/>
      <c r="G230" s="5"/>
      <c r="H230" s="5"/>
      <c r="I230" s="8"/>
      <c r="J230" s="8"/>
      <c r="K230" s="5"/>
      <c r="L230" s="5"/>
      <c r="M230" s="8"/>
      <c r="N230" s="8"/>
      <c r="O230" s="5"/>
      <c r="P230" s="5"/>
      <c r="Q230" s="5"/>
      <c r="R230" s="8"/>
      <c r="S230" s="8"/>
      <c r="T230" s="5"/>
      <c r="U230" s="8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" x14ac:dyDescent="0.15">
      <c r="A231" s="1" t="s">
        <v>241</v>
      </c>
      <c r="B231" s="7">
        <v>38</v>
      </c>
      <c r="C231" s="5" t="s">
        <v>43</v>
      </c>
      <c r="D231" s="5" t="s">
        <v>242</v>
      </c>
      <c r="F231" s="8"/>
      <c r="G231" s="5"/>
      <c r="H231" s="5"/>
      <c r="I231" s="8"/>
      <c r="J231" s="8"/>
      <c r="K231" s="5"/>
      <c r="L231" s="5"/>
      <c r="M231" s="8"/>
      <c r="N231" s="8"/>
      <c r="O231" s="5"/>
      <c r="P231" s="5"/>
      <c r="Q231" s="5"/>
      <c r="R231" s="8"/>
      <c r="S231" s="8"/>
      <c r="T231" s="5"/>
      <c r="U231" s="8"/>
      <c r="V231" s="5"/>
      <c r="W231" s="5"/>
      <c r="X231" s="5"/>
      <c r="Y231" s="5"/>
      <c r="Z231" s="8"/>
      <c r="AA231" s="5"/>
      <c r="AB231" s="8"/>
      <c r="AC231" s="5"/>
      <c r="AD231" s="5"/>
      <c r="AE231" s="5"/>
      <c r="AF231" s="5"/>
      <c r="AG231" s="5"/>
      <c r="AH231" s="8"/>
      <c r="AI231" s="8"/>
      <c r="AJ231" s="5"/>
      <c r="AK231" s="5"/>
      <c r="AL231" s="8"/>
      <c r="AM231" s="8"/>
      <c r="AN231" s="5"/>
      <c r="AO231" s="5"/>
      <c r="AP231" s="8"/>
      <c r="AQ231" s="8"/>
      <c r="AR231" s="5"/>
      <c r="AS231" s="5"/>
    </row>
    <row r="232" spans="1:45" ht="13" x14ac:dyDescent="0.15">
      <c r="B232" s="9"/>
      <c r="C232" s="5"/>
      <c r="D232" s="5"/>
      <c r="F232" s="8"/>
      <c r="G232" s="5"/>
      <c r="H232" s="5"/>
      <c r="I232" s="5"/>
      <c r="J232" s="8"/>
      <c r="K232" s="5"/>
      <c r="L232" s="5"/>
      <c r="M232" s="5"/>
      <c r="N232" s="8"/>
      <c r="O232" s="5"/>
      <c r="P232" s="5"/>
      <c r="Q232" s="5"/>
      <c r="R232" s="8"/>
      <c r="S232" s="5"/>
      <c r="T232" s="5"/>
      <c r="U232" s="5"/>
      <c r="V232" s="5"/>
      <c r="W232" s="5"/>
      <c r="X232" s="5"/>
      <c r="Y232" s="5"/>
      <c r="Z232" s="8"/>
      <c r="AA232" s="5"/>
      <c r="AB232" s="8"/>
      <c r="AC232" s="5"/>
      <c r="AD232" s="5"/>
      <c r="AE232" s="5"/>
      <c r="AF232" s="5"/>
      <c r="AG232" s="5"/>
      <c r="AH232" s="8"/>
      <c r="AI232" s="5"/>
      <c r="AJ232" s="5"/>
      <c r="AK232" s="5"/>
      <c r="AL232" s="5"/>
      <c r="AM232" s="5"/>
      <c r="AN232" s="5"/>
      <c r="AO232" s="5"/>
      <c r="AP232" s="8"/>
      <c r="AQ232" s="5"/>
      <c r="AR232" s="5"/>
      <c r="AS232" s="5"/>
    </row>
    <row r="233" spans="1:45" ht="13" x14ac:dyDescent="0.15">
      <c r="A233" s="5"/>
      <c r="B233" s="9"/>
      <c r="C233" s="5"/>
      <c r="D233" s="5"/>
      <c r="F233" s="8"/>
      <c r="G233" s="5"/>
      <c r="H233" s="5"/>
      <c r="I233" s="5"/>
      <c r="J233" s="8"/>
      <c r="K233" s="5"/>
      <c r="L233" s="5"/>
      <c r="M233" s="5"/>
      <c r="N233" s="8"/>
      <c r="O233" s="5"/>
      <c r="P233" s="5"/>
      <c r="Q233" s="5"/>
      <c r="R233" s="8"/>
      <c r="S233" s="5"/>
      <c r="T233" s="5"/>
      <c r="U233" s="5"/>
      <c r="V233" s="5"/>
      <c r="W233" s="5"/>
      <c r="X233" s="5"/>
      <c r="Y233" s="5"/>
      <c r="Z233" s="8"/>
      <c r="AA233" s="5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8"/>
      <c r="AM233" s="5"/>
      <c r="AN233" s="5"/>
      <c r="AO233" s="5"/>
      <c r="AP233" s="8"/>
      <c r="AQ233" s="5"/>
      <c r="AR233" s="5"/>
      <c r="AS233" s="5"/>
    </row>
    <row r="234" spans="1:45" ht="13" x14ac:dyDescent="0.15">
      <c r="A234" s="5"/>
      <c r="B234" s="9">
        <v>38</v>
      </c>
      <c r="C234" s="5" t="s">
        <v>43</v>
      </c>
      <c r="D234" s="5" t="s">
        <v>243</v>
      </c>
      <c r="F234" s="8"/>
      <c r="G234" s="5"/>
      <c r="H234" s="5"/>
      <c r="I234" s="5"/>
      <c r="J234" s="8"/>
      <c r="K234" s="5"/>
      <c r="L234" s="5"/>
      <c r="M234" s="5"/>
      <c r="N234" s="8"/>
      <c r="O234" s="5"/>
      <c r="P234" s="5"/>
      <c r="Q234" s="5"/>
      <c r="R234" s="8"/>
      <c r="S234" s="5"/>
      <c r="T234" s="5"/>
      <c r="U234" s="5"/>
      <c r="V234" s="5"/>
      <c r="W234" s="5"/>
      <c r="X234" s="5"/>
      <c r="Y234" s="5"/>
      <c r="Z234" s="8"/>
      <c r="AA234" s="5"/>
      <c r="AB234" s="8"/>
      <c r="AC234" s="5"/>
      <c r="AD234" s="5"/>
      <c r="AE234" s="5"/>
      <c r="AF234" s="5"/>
      <c r="AG234" s="5"/>
      <c r="AH234" s="5"/>
      <c r="AI234" s="5"/>
      <c r="AJ234" s="5"/>
      <c r="AK234" s="5"/>
      <c r="AL234" s="8"/>
      <c r="AM234" s="5"/>
      <c r="AN234" s="5"/>
      <c r="AO234" s="5"/>
      <c r="AP234" s="5"/>
      <c r="AQ234" s="8"/>
      <c r="AR234" s="5"/>
      <c r="AS234" s="5"/>
    </row>
    <row r="235" spans="1:45" ht="13" x14ac:dyDescent="0.15">
      <c r="A235" s="5"/>
      <c r="B235" s="7">
        <v>38</v>
      </c>
      <c r="C235" s="5" t="s">
        <v>43</v>
      </c>
      <c r="D235" s="5" t="s">
        <v>244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/>
      <c r="S235" s="5"/>
      <c r="T235" s="5"/>
      <c r="U235" s="8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ht="13" x14ac:dyDescent="0.15">
      <c r="A236" s="5"/>
      <c r="B236" s="9">
        <v>38</v>
      </c>
      <c r="C236" s="5" t="s">
        <v>47</v>
      </c>
      <c r="D236" s="5" t="s">
        <v>245</v>
      </c>
      <c r="F236" s="5"/>
      <c r="G236" s="5"/>
      <c r="H236" s="5"/>
      <c r="I236" s="5"/>
      <c r="J236" s="5"/>
      <c r="K236" s="5"/>
      <c r="L236" s="5"/>
      <c r="M236" s="5"/>
      <c r="N236" s="8"/>
      <c r="O236" s="5"/>
      <c r="P236" s="5"/>
      <c r="Q236" s="5"/>
      <c r="R236" s="5"/>
      <c r="S236" s="8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8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ht="13" x14ac:dyDescent="0.15">
      <c r="A237" s="5"/>
      <c r="B237" s="7">
        <v>38</v>
      </c>
      <c r="C237" s="5" t="s">
        <v>47</v>
      </c>
      <c r="D237" s="5" t="s">
        <v>246</v>
      </c>
      <c r="F237" s="5"/>
      <c r="G237" s="5"/>
      <c r="H237" s="5"/>
      <c r="I237" s="5"/>
      <c r="J237" s="5"/>
      <c r="K237" s="5"/>
      <c r="L237" s="5"/>
      <c r="M237" s="5"/>
      <c r="N237" s="8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8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ht="13" x14ac:dyDescent="0.15">
      <c r="A238" s="5"/>
      <c r="B238" s="9">
        <v>38</v>
      </c>
      <c r="C238" s="5" t="s">
        <v>47</v>
      </c>
      <c r="D238" s="5" t="s">
        <v>247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ht="13" x14ac:dyDescent="0.15">
      <c r="A239" s="5"/>
      <c r="B239" s="7">
        <v>38</v>
      </c>
      <c r="C239" s="5" t="s">
        <v>50</v>
      </c>
      <c r="D239" s="5" t="s">
        <v>248</v>
      </c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8"/>
      <c r="AR239" s="5"/>
      <c r="AS239" s="5"/>
    </row>
    <row r="240" spans="1:45" ht="13" x14ac:dyDescent="0.15">
      <c r="A240" s="5"/>
      <c r="B240" s="9">
        <v>38</v>
      </c>
      <c r="C240" s="5" t="s">
        <v>50</v>
      </c>
      <c r="D240" s="5" t="s">
        <v>249</v>
      </c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8"/>
      <c r="AM240" s="5"/>
      <c r="AN240" s="5"/>
      <c r="AO240" s="5"/>
      <c r="AP240" s="5"/>
      <c r="AQ240" s="8"/>
      <c r="AR240" s="5"/>
      <c r="AS240" s="5"/>
    </row>
    <row r="241" spans="1:45" ht="13" x14ac:dyDescent="0.15">
      <c r="A241" s="5"/>
      <c r="B241" s="10">
        <v>38</v>
      </c>
      <c r="C241" s="11" t="s">
        <v>54</v>
      </c>
      <c r="D241" s="11" t="s">
        <v>250</v>
      </c>
      <c r="F241" s="5"/>
      <c r="G241" s="8">
        <v>2</v>
      </c>
      <c r="H241" s="5"/>
      <c r="I241" s="5"/>
      <c r="J241" s="5"/>
      <c r="K241" s="5"/>
      <c r="L241" s="5"/>
      <c r="M241" s="8"/>
      <c r="N241" s="8"/>
      <c r="O241" s="5"/>
      <c r="P241" s="5"/>
      <c r="Q241" s="5"/>
      <c r="R241" s="5"/>
      <c r="S241" s="8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8"/>
      <c r="AG241" s="5"/>
      <c r="AH241" s="8">
        <v>2</v>
      </c>
      <c r="AI241" s="8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ht="13" x14ac:dyDescent="0.15">
      <c r="A242" s="5"/>
      <c r="B242" s="12">
        <v>38</v>
      </c>
      <c r="C242" s="11" t="s">
        <v>54</v>
      </c>
      <c r="D242" s="11" t="s">
        <v>251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8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ht="13" x14ac:dyDescent="0.15">
      <c r="A243" s="5"/>
      <c r="B243" s="10">
        <v>38</v>
      </c>
      <c r="C243" s="11" t="s">
        <v>54</v>
      </c>
      <c r="D243" s="11" t="s">
        <v>252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ht="13" x14ac:dyDescent="0.15">
      <c r="A244" s="5"/>
      <c r="B244" s="12">
        <v>38</v>
      </c>
      <c r="C244" s="11" t="s">
        <v>57</v>
      </c>
      <c r="D244" s="11" t="s">
        <v>251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8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ht="13" x14ac:dyDescent="0.15">
      <c r="A245" s="5"/>
      <c r="B245" s="10">
        <v>38</v>
      </c>
      <c r="C245" s="11" t="s">
        <v>60</v>
      </c>
      <c r="D245" s="11" t="s">
        <v>253</v>
      </c>
      <c r="F245" s="5"/>
      <c r="G245" s="5"/>
      <c r="H245" s="5"/>
      <c r="I245" s="5"/>
      <c r="J245" s="5"/>
      <c r="K245" s="5"/>
      <c r="L245" s="5"/>
      <c r="M245" s="8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">
        <v>6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ht="13" x14ac:dyDescent="0.15">
      <c r="A246" s="5"/>
      <c r="B246" s="12">
        <v>38</v>
      </c>
      <c r="C246" s="11" t="s">
        <v>60</v>
      </c>
      <c r="D246" s="11" t="s">
        <v>254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ht="13" x14ac:dyDescent="0.15">
      <c r="A247" s="5"/>
      <c r="B247" s="10">
        <v>38</v>
      </c>
      <c r="C247" s="11" t="s">
        <v>60</v>
      </c>
      <c r="D247" s="11" t="s">
        <v>255</v>
      </c>
      <c r="F247" s="5"/>
      <c r="G247" s="5"/>
      <c r="H247" s="5"/>
      <c r="I247" s="5"/>
      <c r="J247" s="5"/>
      <c r="K247" s="5"/>
      <c r="L247" s="5"/>
      <c r="M247" s="8"/>
      <c r="N247" s="5"/>
      <c r="O247" s="5"/>
      <c r="P247" s="5"/>
      <c r="Q247" s="5"/>
      <c r="R247" s="8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ht="13" x14ac:dyDescent="0.15">
      <c r="A248" s="5"/>
      <c r="B248" s="12">
        <v>38</v>
      </c>
      <c r="C248" s="11" t="s">
        <v>60</v>
      </c>
      <c r="D248" s="11" t="s">
        <v>223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ht="14" x14ac:dyDescent="0.15">
      <c r="A249" s="5"/>
      <c r="B249" s="14"/>
      <c r="C249" s="5"/>
      <c r="D249" s="8" t="s">
        <v>256</v>
      </c>
      <c r="E249" s="15">
        <f t="shared" ref="E249:AR249" si="0">COUNTIF(E3:E246,"&gt;0")</f>
        <v>6</v>
      </c>
      <c r="F249" s="15">
        <f t="shared" si="0"/>
        <v>2</v>
      </c>
      <c r="G249" s="15">
        <f t="shared" si="0"/>
        <v>4</v>
      </c>
      <c r="H249" s="15">
        <f t="shared" si="0"/>
        <v>0</v>
      </c>
      <c r="I249" s="15">
        <f t="shared" si="0"/>
        <v>0</v>
      </c>
      <c r="J249" s="15">
        <f t="shared" si="0"/>
        <v>0</v>
      </c>
      <c r="K249" s="15">
        <f t="shared" si="0"/>
        <v>3</v>
      </c>
      <c r="L249" s="15">
        <f t="shared" si="0"/>
        <v>2</v>
      </c>
      <c r="M249" s="15">
        <f t="shared" si="0"/>
        <v>1</v>
      </c>
      <c r="N249" s="15">
        <f t="shared" si="0"/>
        <v>1</v>
      </c>
      <c r="O249" s="15">
        <f t="shared" si="0"/>
        <v>2</v>
      </c>
      <c r="P249" s="15">
        <f t="shared" si="0"/>
        <v>0</v>
      </c>
      <c r="Q249" s="15">
        <f t="shared" si="0"/>
        <v>3</v>
      </c>
      <c r="R249" s="15">
        <f t="shared" si="0"/>
        <v>7</v>
      </c>
      <c r="S249" s="15">
        <f t="shared" si="0"/>
        <v>5</v>
      </c>
      <c r="T249" s="15">
        <f t="shared" si="0"/>
        <v>0</v>
      </c>
      <c r="U249" s="15">
        <f t="shared" si="0"/>
        <v>0</v>
      </c>
      <c r="V249" s="15">
        <f t="shared" si="0"/>
        <v>0</v>
      </c>
      <c r="W249" s="15">
        <f t="shared" si="0"/>
        <v>4</v>
      </c>
      <c r="X249" s="15">
        <f t="shared" si="0"/>
        <v>8</v>
      </c>
      <c r="Y249" s="15">
        <f t="shared" si="0"/>
        <v>5</v>
      </c>
      <c r="Z249" s="15">
        <f t="shared" si="0"/>
        <v>1</v>
      </c>
      <c r="AA249" s="15">
        <f t="shared" si="0"/>
        <v>0</v>
      </c>
      <c r="AB249" s="15">
        <f t="shared" si="0"/>
        <v>2</v>
      </c>
      <c r="AC249" s="15">
        <f t="shared" si="0"/>
        <v>4</v>
      </c>
      <c r="AD249" s="15">
        <f t="shared" si="0"/>
        <v>3</v>
      </c>
      <c r="AE249" s="15">
        <f t="shared" si="0"/>
        <v>2</v>
      </c>
      <c r="AF249" s="15">
        <f t="shared" si="0"/>
        <v>1</v>
      </c>
      <c r="AG249" s="15">
        <f t="shared" si="0"/>
        <v>10</v>
      </c>
      <c r="AH249" s="15">
        <f t="shared" si="0"/>
        <v>9</v>
      </c>
      <c r="AI249" s="15">
        <f t="shared" si="0"/>
        <v>5</v>
      </c>
      <c r="AJ249" s="15">
        <f t="shared" si="0"/>
        <v>2</v>
      </c>
      <c r="AK249" s="15">
        <f t="shared" si="0"/>
        <v>7</v>
      </c>
      <c r="AL249" s="15">
        <f t="shared" si="0"/>
        <v>5</v>
      </c>
      <c r="AM249" s="15">
        <f t="shared" si="0"/>
        <v>1</v>
      </c>
      <c r="AN249" s="15">
        <f t="shared" si="0"/>
        <v>0</v>
      </c>
      <c r="AO249" s="15">
        <f t="shared" si="0"/>
        <v>2</v>
      </c>
      <c r="AP249" s="15">
        <f t="shared" si="0"/>
        <v>9</v>
      </c>
      <c r="AQ249" s="15">
        <f t="shared" si="0"/>
        <v>3</v>
      </c>
      <c r="AR249" s="15">
        <f t="shared" si="0"/>
        <v>4</v>
      </c>
      <c r="AS249" s="15"/>
    </row>
    <row r="250" spans="1:45" ht="13" x14ac:dyDescent="0.15">
      <c r="A250" s="5"/>
      <c r="B250" s="14"/>
      <c r="C250" s="5"/>
      <c r="D250" s="5"/>
      <c r="F250" s="14"/>
      <c r="G250" s="14"/>
      <c r="H250" s="14"/>
      <c r="I250" s="14"/>
      <c r="J250" s="14"/>
      <c r="K250" s="14"/>
      <c r="L250" s="14"/>
      <c r="M250" s="14"/>
      <c r="N250" s="1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4" x14ac:dyDescent="0.15">
      <c r="A251" s="5"/>
      <c r="B251" s="14"/>
      <c r="C251" s="5"/>
      <c r="D251" s="6">
        <v>1</v>
      </c>
      <c r="E251" s="16">
        <v>1</v>
      </c>
      <c r="F251" s="17">
        <v>0</v>
      </c>
      <c r="G251" s="17">
        <v>0</v>
      </c>
      <c r="H251" s="17">
        <v>0</v>
      </c>
      <c r="I251" s="17">
        <v>0</v>
      </c>
      <c r="J251" s="18">
        <v>0</v>
      </c>
      <c r="K251" s="17">
        <v>1</v>
      </c>
      <c r="L251" s="19">
        <v>0</v>
      </c>
      <c r="M251" s="17">
        <v>0</v>
      </c>
      <c r="N251" s="17">
        <v>0</v>
      </c>
      <c r="O251" s="17">
        <v>0</v>
      </c>
      <c r="P251" s="19">
        <v>0</v>
      </c>
      <c r="Q251" s="17">
        <v>0</v>
      </c>
      <c r="R251" s="17">
        <v>0</v>
      </c>
      <c r="S251" s="18">
        <v>0</v>
      </c>
      <c r="T251" s="17">
        <v>0</v>
      </c>
      <c r="U251" s="18">
        <v>0</v>
      </c>
      <c r="V251" s="17">
        <v>0</v>
      </c>
      <c r="W251" s="17">
        <v>0</v>
      </c>
      <c r="X251" s="19">
        <v>0</v>
      </c>
      <c r="Y251" s="17">
        <v>0</v>
      </c>
      <c r="Z251" s="19">
        <v>0</v>
      </c>
      <c r="AA251" s="17">
        <v>0</v>
      </c>
      <c r="AB251" s="17">
        <v>0</v>
      </c>
      <c r="AC251" s="18">
        <v>0</v>
      </c>
      <c r="AD251" s="17">
        <v>0</v>
      </c>
      <c r="AE251" s="17">
        <v>0</v>
      </c>
      <c r="AF251" s="19">
        <v>0</v>
      </c>
      <c r="AG251" s="17">
        <v>0</v>
      </c>
      <c r="AH251" s="18">
        <v>0</v>
      </c>
      <c r="AI251" s="19">
        <v>0</v>
      </c>
      <c r="AJ251" s="19">
        <v>0</v>
      </c>
      <c r="AK251" s="17">
        <v>1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9">
        <v>0</v>
      </c>
      <c r="AR251" s="18">
        <v>0</v>
      </c>
      <c r="AS251" s="22"/>
    </row>
    <row r="252" spans="1:45" ht="14" x14ac:dyDescent="0.15">
      <c r="A252" s="5"/>
      <c r="B252" s="14"/>
      <c r="C252" s="5"/>
      <c r="D252" s="6">
        <v>2</v>
      </c>
      <c r="E252" s="16">
        <v>0</v>
      </c>
      <c r="F252" s="17">
        <v>0</v>
      </c>
      <c r="G252" s="17">
        <v>0</v>
      </c>
      <c r="H252" s="19">
        <v>0</v>
      </c>
      <c r="I252" s="17">
        <v>0</v>
      </c>
      <c r="J252" s="17">
        <v>0</v>
      </c>
      <c r="K252" s="19">
        <v>0</v>
      </c>
      <c r="L252" s="19">
        <v>0</v>
      </c>
      <c r="M252" s="17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7">
        <v>0</v>
      </c>
      <c r="T252" s="19">
        <v>0</v>
      </c>
      <c r="U252" s="19">
        <v>0</v>
      </c>
      <c r="V252" s="19">
        <v>0</v>
      </c>
      <c r="W252" s="19">
        <v>0</v>
      </c>
      <c r="X252" s="17">
        <v>1</v>
      </c>
      <c r="Y252" s="17">
        <v>0</v>
      </c>
      <c r="Z252" s="19">
        <v>0</v>
      </c>
      <c r="AA252" s="19">
        <v>0</v>
      </c>
      <c r="AB252" s="17">
        <v>0</v>
      </c>
      <c r="AC252" s="19">
        <v>0</v>
      </c>
      <c r="AD252" s="17">
        <v>0</v>
      </c>
      <c r="AE252" s="17">
        <v>0</v>
      </c>
      <c r="AF252" s="17">
        <v>0</v>
      </c>
      <c r="AG252" s="18">
        <v>0</v>
      </c>
      <c r="AH252" s="17">
        <v>1</v>
      </c>
      <c r="AI252" s="17">
        <v>0</v>
      </c>
      <c r="AJ252" s="19">
        <v>0</v>
      </c>
      <c r="AK252" s="17">
        <v>0</v>
      </c>
      <c r="AL252" s="19">
        <v>0</v>
      </c>
      <c r="AM252" s="19">
        <v>0</v>
      </c>
      <c r="AN252" s="18">
        <v>0</v>
      </c>
      <c r="AO252" s="17">
        <v>0</v>
      </c>
      <c r="AP252" s="17">
        <v>0</v>
      </c>
      <c r="AQ252" s="17">
        <v>0</v>
      </c>
      <c r="AR252" s="17">
        <v>0</v>
      </c>
      <c r="AS252" s="22"/>
    </row>
    <row r="253" spans="1:45" ht="14" x14ac:dyDescent="0.15">
      <c r="A253" s="5"/>
      <c r="B253" s="14"/>
      <c r="C253" s="5"/>
      <c r="D253" s="6">
        <v>3</v>
      </c>
      <c r="E253" s="16">
        <v>0</v>
      </c>
      <c r="F253" s="17">
        <v>0</v>
      </c>
      <c r="G253" s="23">
        <v>0</v>
      </c>
      <c r="H253" s="17">
        <v>0</v>
      </c>
      <c r="I253" s="19">
        <v>0</v>
      </c>
      <c r="J253" s="17">
        <v>0</v>
      </c>
      <c r="K253" s="17">
        <v>2</v>
      </c>
      <c r="L253" s="19">
        <v>0</v>
      </c>
      <c r="M253" s="17">
        <v>0</v>
      </c>
      <c r="N253" s="23">
        <v>0</v>
      </c>
      <c r="O253" s="17">
        <v>0</v>
      </c>
      <c r="P253" s="23">
        <v>0</v>
      </c>
      <c r="Q253" s="23">
        <v>0</v>
      </c>
      <c r="R253" s="19">
        <v>1</v>
      </c>
      <c r="S253" s="19">
        <v>0</v>
      </c>
      <c r="T253" s="17">
        <v>0</v>
      </c>
      <c r="U253" s="17">
        <v>0</v>
      </c>
      <c r="V253" s="23">
        <v>0</v>
      </c>
      <c r="W253" s="17">
        <v>0</v>
      </c>
      <c r="X253" s="19">
        <v>0</v>
      </c>
      <c r="Y253" s="19">
        <v>0</v>
      </c>
      <c r="Z253" s="17">
        <v>0</v>
      </c>
      <c r="AA253" s="17">
        <v>0</v>
      </c>
      <c r="AB253" s="19">
        <v>0</v>
      </c>
      <c r="AC253" s="17">
        <v>1</v>
      </c>
      <c r="AD253" s="17">
        <v>0</v>
      </c>
      <c r="AE253" s="19">
        <v>0</v>
      </c>
      <c r="AF253" s="17">
        <v>0</v>
      </c>
      <c r="AG253" s="19">
        <v>3</v>
      </c>
      <c r="AH253" s="17">
        <v>0</v>
      </c>
      <c r="AI253" s="23">
        <v>0</v>
      </c>
      <c r="AJ253" s="23">
        <v>0</v>
      </c>
      <c r="AK253" s="17">
        <v>0</v>
      </c>
      <c r="AL253" s="19">
        <v>0</v>
      </c>
      <c r="AM253" s="17">
        <v>0</v>
      </c>
      <c r="AN253" s="17">
        <v>0</v>
      </c>
      <c r="AO253" s="19">
        <v>0</v>
      </c>
      <c r="AP253" s="19">
        <v>2</v>
      </c>
      <c r="AQ253" s="17">
        <v>0</v>
      </c>
      <c r="AR253" s="17">
        <v>0</v>
      </c>
      <c r="AS253" s="22"/>
    </row>
    <row r="254" spans="1:45" ht="14" x14ac:dyDescent="0.15">
      <c r="A254" s="5"/>
      <c r="B254" s="14"/>
      <c r="C254" s="5"/>
      <c r="D254" s="6">
        <v>4</v>
      </c>
      <c r="E254" s="17">
        <v>0</v>
      </c>
      <c r="F254" s="17">
        <v>2</v>
      </c>
      <c r="G254" s="17">
        <v>0</v>
      </c>
      <c r="H254" s="18">
        <v>0</v>
      </c>
      <c r="I254" s="18">
        <v>0</v>
      </c>
      <c r="J254" s="17">
        <v>0</v>
      </c>
      <c r="K254" s="18">
        <v>0</v>
      </c>
      <c r="L254" s="17">
        <v>0</v>
      </c>
      <c r="M254" s="18">
        <v>0</v>
      </c>
      <c r="N254" s="17">
        <v>0</v>
      </c>
      <c r="O254" s="18">
        <v>2</v>
      </c>
      <c r="P254" s="18">
        <v>0</v>
      </c>
      <c r="Q254" s="19">
        <v>0</v>
      </c>
      <c r="R254" s="18">
        <v>2</v>
      </c>
      <c r="S254" s="19">
        <v>0</v>
      </c>
      <c r="T254" s="17">
        <v>0</v>
      </c>
      <c r="U254" s="17">
        <v>0</v>
      </c>
      <c r="V254" s="17">
        <v>0</v>
      </c>
      <c r="W254" s="19">
        <v>3</v>
      </c>
      <c r="X254" s="17">
        <v>0</v>
      </c>
      <c r="Y254" s="17">
        <v>0</v>
      </c>
      <c r="Z254" s="17">
        <v>0</v>
      </c>
      <c r="AA254" s="17">
        <v>0</v>
      </c>
      <c r="AB254" s="19">
        <v>0</v>
      </c>
      <c r="AC254" s="19">
        <v>1</v>
      </c>
      <c r="AD254" s="19">
        <v>0</v>
      </c>
      <c r="AE254" s="18">
        <v>0</v>
      </c>
      <c r="AF254" s="17">
        <v>0</v>
      </c>
      <c r="AG254" s="19">
        <v>0</v>
      </c>
      <c r="AH254" s="17">
        <v>1</v>
      </c>
      <c r="AI254" s="19">
        <v>0</v>
      </c>
      <c r="AJ254" s="17">
        <v>0</v>
      </c>
      <c r="AK254" s="17">
        <v>0</v>
      </c>
      <c r="AL254" s="17">
        <v>0</v>
      </c>
      <c r="AM254" s="17">
        <v>0</v>
      </c>
      <c r="AN254" s="19">
        <v>0</v>
      </c>
      <c r="AO254" s="17">
        <v>0</v>
      </c>
      <c r="AP254" s="18">
        <v>4</v>
      </c>
      <c r="AQ254" s="17">
        <v>0</v>
      </c>
      <c r="AR254" s="17">
        <v>0</v>
      </c>
      <c r="AS254" s="22"/>
    </row>
    <row r="255" spans="1:45" ht="14" x14ac:dyDescent="0.15">
      <c r="A255" s="5"/>
      <c r="B255" s="14"/>
      <c r="C255" s="5"/>
      <c r="D255" s="6">
        <v>5</v>
      </c>
      <c r="E255" s="18">
        <v>0</v>
      </c>
      <c r="F255" s="17">
        <v>0</v>
      </c>
      <c r="G255" s="19">
        <v>0</v>
      </c>
      <c r="H255" s="17">
        <v>0</v>
      </c>
      <c r="I255" s="19">
        <v>0</v>
      </c>
      <c r="J255" s="19">
        <v>0</v>
      </c>
      <c r="K255" s="19">
        <v>0</v>
      </c>
      <c r="L255" s="18">
        <v>0</v>
      </c>
      <c r="M255" s="17">
        <v>0</v>
      </c>
      <c r="N255" s="17">
        <v>0</v>
      </c>
      <c r="O255" s="19">
        <v>0</v>
      </c>
      <c r="P255" s="17">
        <v>0</v>
      </c>
      <c r="Q255" s="19">
        <v>0</v>
      </c>
      <c r="R255" s="17">
        <v>0</v>
      </c>
      <c r="S255" s="17">
        <v>0</v>
      </c>
      <c r="T255" s="17">
        <v>0</v>
      </c>
      <c r="U255" s="19">
        <v>0</v>
      </c>
      <c r="V255" s="17">
        <v>0</v>
      </c>
      <c r="W255" s="17">
        <v>0</v>
      </c>
      <c r="X255" s="19">
        <v>2</v>
      </c>
      <c r="Y255" s="19">
        <v>0</v>
      </c>
      <c r="Z255" s="17">
        <v>0</v>
      </c>
      <c r="AA255" s="18">
        <v>0</v>
      </c>
      <c r="AB255" s="19">
        <v>0</v>
      </c>
      <c r="AC255" s="17">
        <v>0</v>
      </c>
      <c r="AD255" s="17">
        <v>0</v>
      </c>
      <c r="AE255" s="17">
        <v>0</v>
      </c>
      <c r="AF255" s="17">
        <v>0</v>
      </c>
      <c r="AG255" s="19">
        <v>1</v>
      </c>
      <c r="AH255" s="19">
        <v>0</v>
      </c>
      <c r="AI255" s="19">
        <v>0</v>
      </c>
      <c r="AJ255" s="19">
        <v>0</v>
      </c>
      <c r="AK255" s="18">
        <v>0</v>
      </c>
      <c r="AL255" s="17">
        <v>0</v>
      </c>
      <c r="AM255" s="19">
        <v>0</v>
      </c>
      <c r="AN255" s="19">
        <v>0</v>
      </c>
      <c r="AO255" s="17">
        <v>0</v>
      </c>
      <c r="AP255" s="17">
        <v>0</v>
      </c>
      <c r="AQ255" s="19">
        <v>1</v>
      </c>
      <c r="AR255" s="19">
        <v>0</v>
      </c>
      <c r="AS255" s="22"/>
    </row>
    <row r="256" spans="1:45" ht="14" x14ac:dyDescent="0.15">
      <c r="A256" s="5"/>
      <c r="B256" s="14"/>
      <c r="C256" s="5"/>
      <c r="D256" s="6">
        <v>6</v>
      </c>
      <c r="E256" s="17">
        <v>0</v>
      </c>
      <c r="F256" s="17">
        <v>0</v>
      </c>
      <c r="G256" s="17">
        <v>0</v>
      </c>
      <c r="H256" s="19">
        <v>0</v>
      </c>
      <c r="I256" s="23">
        <v>0</v>
      </c>
      <c r="J256" s="19">
        <v>0</v>
      </c>
      <c r="K256" s="23">
        <v>0</v>
      </c>
      <c r="L256" s="17">
        <v>0</v>
      </c>
      <c r="M256" s="19">
        <v>0</v>
      </c>
      <c r="N256" s="17">
        <v>1</v>
      </c>
      <c r="O256" s="19">
        <v>0</v>
      </c>
      <c r="P256" s="17">
        <v>0</v>
      </c>
      <c r="Q256" s="17">
        <v>0</v>
      </c>
      <c r="R256" s="19">
        <v>0</v>
      </c>
      <c r="S256" s="17">
        <v>0</v>
      </c>
      <c r="T256" s="19">
        <v>0</v>
      </c>
      <c r="U256" s="19">
        <v>0</v>
      </c>
      <c r="V256" s="17">
        <v>0</v>
      </c>
      <c r="W256" s="17">
        <v>0</v>
      </c>
      <c r="X256" s="19">
        <v>0</v>
      </c>
      <c r="Y256" s="23">
        <v>0</v>
      </c>
      <c r="Z256" s="23">
        <v>0</v>
      </c>
      <c r="AA256" s="19">
        <v>0</v>
      </c>
      <c r="AB256" s="17">
        <v>0</v>
      </c>
      <c r="AC256" s="23">
        <v>0</v>
      </c>
      <c r="AD256" s="19">
        <v>0</v>
      </c>
      <c r="AE256" s="19">
        <v>0</v>
      </c>
      <c r="AF256" s="19">
        <v>0</v>
      </c>
      <c r="AG256" s="23">
        <v>0</v>
      </c>
      <c r="AH256" s="19">
        <v>0</v>
      </c>
      <c r="AI256" s="17">
        <v>0</v>
      </c>
      <c r="AJ256" s="17">
        <v>0</v>
      </c>
      <c r="AK256" s="19">
        <v>0</v>
      </c>
      <c r="AL256" s="19">
        <v>0</v>
      </c>
      <c r="AM256" s="19">
        <v>0</v>
      </c>
      <c r="AN256" s="23">
        <v>0</v>
      </c>
      <c r="AO256" s="19">
        <v>0</v>
      </c>
      <c r="AP256" s="17">
        <v>0</v>
      </c>
      <c r="AQ256" s="23">
        <v>0</v>
      </c>
      <c r="AR256" s="19">
        <v>0</v>
      </c>
      <c r="AS256" s="22"/>
    </row>
    <row r="257" spans="1:45" ht="14" x14ac:dyDescent="0.15">
      <c r="A257" s="5"/>
      <c r="B257" s="14"/>
      <c r="C257" s="5"/>
      <c r="D257" s="6">
        <v>7</v>
      </c>
      <c r="E257" s="17">
        <v>0</v>
      </c>
      <c r="F257" s="24">
        <v>0</v>
      </c>
      <c r="G257" s="24">
        <v>1</v>
      </c>
      <c r="H257" s="16">
        <v>0</v>
      </c>
      <c r="I257" s="15">
        <v>0</v>
      </c>
      <c r="J257" s="25">
        <v>0</v>
      </c>
      <c r="K257" s="15">
        <v>0</v>
      </c>
      <c r="L257" s="15">
        <v>0</v>
      </c>
      <c r="M257" s="15">
        <v>0</v>
      </c>
      <c r="N257" s="24">
        <v>0</v>
      </c>
      <c r="O257" s="15">
        <v>0</v>
      </c>
      <c r="P257" s="15">
        <v>0</v>
      </c>
      <c r="Q257" s="24">
        <v>0</v>
      </c>
      <c r="R257" s="16">
        <v>0</v>
      </c>
      <c r="S257" s="15">
        <v>1</v>
      </c>
      <c r="T257" s="24">
        <v>0</v>
      </c>
      <c r="U257" s="15">
        <v>0</v>
      </c>
      <c r="V257" s="24">
        <v>0</v>
      </c>
      <c r="W257" s="15">
        <v>0</v>
      </c>
      <c r="X257" s="24">
        <v>0</v>
      </c>
      <c r="Y257" s="24">
        <v>0</v>
      </c>
      <c r="Z257" s="15">
        <v>0</v>
      </c>
      <c r="AA257" s="15">
        <v>0</v>
      </c>
      <c r="AB257" s="24">
        <v>0</v>
      </c>
      <c r="AC257" s="15">
        <v>0</v>
      </c>
      <c r="AD257" s="15">
        <v>0</v>
      </c>
      <c r="AE257" s="16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6">
        <v>0</v>
      </c>
      <c r="AL257" s="24">
        <v>0</v>
      </c>
      <c r="AM257" s="15">
        <v>0</v>
      </c>
      <c r="AN257" s="15">
        <v>0</v>
      </c>
      <c r="AO257" s="16">
        <v>0</v>
      </c>
      <c r="AP257" s="16">
        <v>0</v>
      </c>
      <c r="AQ257" s="15">
        <v>2</v>
      </c>
      <c r="AR257" s="15">
        <v>0</v>
      </c>
      <c r="AS257" s="26"/>
    </row>
    <row r="258" spans="1:45" ht="14" x14ac:dyDescent="0.15">
      <c r="A258" s="5"/>
      <c r="B258" s="14"/>
      <c r="C258" s="5"/>
      <c r="D258" s="6">
        <v>8</v>
      </c>
      <c r="E258" s="17">
        <v>0</v>
      </c>
      <c r="F258" s="16">
        <v>0</v>
      </c>
      <c r="G258" s="16">
        <v>0</v>
      </c>
      <c r="H258" s="15">
        <v>0</v>
      </c>
      <c r="I258" s="16">
        <v>0</v>
      </c>
      <c r="J258" s="15">
        <v>0</v>
      </c>
      <c r="K258" s="16">
        <v>0</v>
      </c>
      <c r="L258" s="15">
        <v>0</v>
      </c>
      <c r="M258" s="15">
        <v>0</v>
      </c>
      <c r="N258" s="15">
        <v>0</v>
      </c>
      <c r="O258" s="16">
        <v>0</v>
      </c>
      <c r="P258" s="16">
        <v>0</v>
      </c>
      <c r="Q258" s="15">
        <v>0</v>
      </c>
      <c r="R258" s="15">
        <v>0</v>
      </c>
      <c r="S258" s="16">
        <v>1</v>
      </c>
      <c r="T258" s="16">
        <v>0</v>
      </c>
      <c r="U258" s="15">
        <v>0</v>
      </c>
      <c r="V258" s="15">
        <v>0</v>
      </c>
      <c r="W258" s="16">
        <v>0</v>
      </c>
      <c r="X258" s="15">
        <v>0</v>
      </c>
      <c r="Y258" s="16">
        <v>0</v>
      </c>
      <c r="Z258" s="16">
        <v>0</v>
      </c>
      <c r="AA258" s="16">
        <v>0</v>
      </c>
      <c r="AB258" s="16">
        <v>0</v>
      </c>
      <c r="AC258" s="15">
        <v>0</v>
      </c>
      <c r="AD258" s="16">
        <v>0</v>
      </c>
      <c r="AE258" s="15">
        <v>0</v>
      </c>
      <c r="AF258" s="16">
        <v>0</v>
      </c>
      <c r="AG258" s="16">
        <v>0</v>
      </c>
      <c r="AH258" s="16">
        <v>2</v>
      </c>
      <c r="AI258" s="15">
        <v>0</v>
      </c>
      <c r="AJ258" s="16">
        <v>0</v>
      </c>
      <c r="AK258" s="16">
        <v>0</v>
      </c>
      <c r="AL258" s="16">
        <v>0</v>
      </c>
      <c r="AM258" s="16">
        <v>0</v>
      </c>
      <c r="AN258" s="16">
        <v>0</v>
      </c>
      <c r="AO258" s="15">
        <v>0</v>
      </c>
      <c r="AP258" s="16">
        <v>2</v>
      </c>
      <c r="AQ258" s="24">
        <v>0</v>
      </c>
      <c r="AR258" s="15">
        <v>0</v>
      </c>
      <c r="AS258" s="27"/>
    </row>
    <row r="259" spans="1:45" ht="14" x14ac:dyDescent="0.15">
      <c r="A259" s="5"/>
      <c r="B259" s="14"/>
      <c r="C259" s="5"/>
      <c r="D259" s="6">
        <v>9</v>
      </c>
      <c r="E259" s="17">
        <v>0</v>
      </c>
      <c r="F259" s="16">
        <v>0</v>
      </c>
      <c r="G259" s="15">
        <v>0</v>
      </c>
      <c r="H259" s="28">
        <v>0</v>
      </c>
      <c r="I259" s="15">
        <v>0</v>
      </c>
      <c r="J259" s="15">
        <v>0</v>
      </c>
      <c r="K259" s="15">
        <v>0</v>
      </c>
      <c r="L259" s="28">
        <v>0</v>
      </c>
      <c r="M259" s="28">
        <v>0</v>
      </c>
      <c r="N259" s="16">
        <v>0</v>
      </c>
      <c r="O259" s="15">
        <v>0</v>
      </c>
      <c r="P259" s="16">
        <v>0</v>
      </c>
      <c r="Q259" s="15">
        <v>0</v>
      </c>
      <c r="R259" s="15">
        <v>2</v>
      </c>
      <c r="S259" s="28">
        <v>0</v>
      </c>
      <c r="T259" s="15">
        <v>0</v>
      </c>
      <c r="U259" s="15">
        <v>0</v>
      </c>
      <c r="V259" s="16">
        <v>0</v>
      </c>
      <c r="W259" s="28">
        <v>0</v>
      </c>
      <c r="X259" s="15">
        <v>0</v>
      </c>
      <c r="Y259" s="15">
        <v>0</v>
      </c>
      <c r="Z259" s="16">
        <v>0</v>
      </c>
      <c r="AA259" s="15">
        <v>0</v>
      </c>
      <c r="AB259" s="15">
        <v>0</v>
      </c>
      <c r="AC259" s="16">
        <v>0</v>
      </c>
      <c r="AD259" s="28">
        <v>0</v>
      </c>
      <c r="AE259" s="28">
        <v>0</v>
      </c>
      <c r="AF259" s="28">
        <v>0</v>
      </c>
      <c r="AG259" s="15">
        <v>0</v>
      </c>
      <c r="AH259" s="28">
        <v>0</v>
      </c>
      <c r="AI259" s="15">
        <v>0</v>
      </c>
      <c r="AJ259" s="15">
        <v>0</v>
      </c>
      <c r="AK259" s="16">
        <v>1</v>
      </c>
      <c r="AL259" s="15">
        <v>0</v>
      </c>
      <c r="AM259" s="28">
        <v>0</v>
      </c>
      <c r="AN259" s="16">
        <v>0</v>
      </c>
      <c r="AO259" s="28">
        <v>0</v>
      </c>
      <c r="AP259" s="15">
        <v>0</v>
      </c>
      <c r="AQ259" s="15">
        <v>0</v>
      </c>
      <c r="AR259" s="28">
        <v>0</v>
      </c>
      <c r="AS259" s="27"/>
    </row>
    <row r="260" spans="1:45" ht="14" x14ac:dyDescent="0.15">
      <c r="A260" s="5"/>
      <c r="B260" s="14"/>
      <c r="C260" s="5"/>
      <c r="D260" s="6">
        <v>10</v>
      </c>
      <c r="E260" s="17">
        <v>0</v>
      </c>
      <c r="F260" s="16">
        <v>0</v>
      </c>
      <c r="G260" s="16">
        <v>0</v>
      </c>
      <c r="H260" s="15">
        <v>0</v>
      </c>
      <c r="I260" s="15">
        <v>0</v>
      </c>
      <c r="J260" s="16">
        <v>0</v>
      </c>
      <c r="K260" s="15">
        <v>0</v>
      </c>
      <c r="L260" s="15">
        <v>0</v>
      </c>
      <c r="M260" s="16">
        <v>0</v>
      </c>
      <c r="N260" s="16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6">
        <v>0</v>
      </c>
      <c r="V260" s="16">
        <v>0</v>
      </c>
      <c r="W260" s="24">
        <v>0</v>
      </c>
      <c r="X260" s="15">
        <v>0</v>
      </c>
      <c r="Y260" s="15">
        <v>0</v>
      </c>
      <c r="Z260" s="24">
        <v>0</v>
      </c>
      <c r="AA260" s="16">
        <v>0</v>
      </c>
      <c r="AB260" s="15">
        <v>0</v>
      </c>
      <c r="AC260" s="16">
        <v>0</v>
      </c>
      <c r="AD260" s="24">
        <v>1</v>
      </c>
      <c r="AE260" s="15">
        <v>0</v>
      </c>
      <c r="AF260" s="24">
        <v>0</v>
      </c>
      <c r="AG260" s="15">
        <v>1</v>
      </c>
      <c r="AH260" s="16">
        <v>0</v>
      </c>
      <c r="AI260" s="24">
        <v>5</v>
      </c>
      <c r="AJ260" s="24">
        <v>0</v>
      </c>
      <c r="AK260" s="15">
        <v>0</v>
      </c>
      <c r="AL260" s="15">
        <v>1</v>
      </c>
      <c r="AM260" s="15">
        <v>0</v>
      </c>
      <c r="AN260" s="15">
        <v>0</v>
      </c>
      <c r="AO260" s="24">
        <v>0</v>
      </c>
      <c r="AP260" s="15">
        <v>0</v>
      </c>
      <c r="AQ260" s="16">
        <v>0</v>
      </c>
      <c r="AR260" s="15">
        <v>0</v>
      </c>
      <c r="AS260" s="27"/>
    </row>
    <row r="261" spans="1:45" ht="14" x14ac:dyDescent="0.15">
      <c r="A261" s="5"/>
      <c r="B261" s="14"/>
      <c r="C261" s="5"/>
      <c r="D261" s="6">
        <v>11</v>
      </c>
      <c r="E261" s="16">
        <v>0</v>
      </c>
      <c r="F261" s="16">
        <v>0</v>
      </c>
      <c r="G261" s="15">
        <v>0</v>
      </c>
      <c r="H261" s="15">
        <v>0</v>
      </c>
      <c r="I261" s="15">
        <v>0</v>
      </c>
      <c r="J261" s="16">
        <v>0</v>
      </c>
      <c r="K261" s="16">
        <v>0</v>
      </c>
      <c r="L261" s="16">
        <v>0</v>
      </c>
      <c r="M261" s="16">
        <v>0</v>
      </c>
      <c r="N261" s="16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6">
        <v>0</v>
      </c>
      <c r="U261" s="15">
        <v>0</v>
      </c>
      <c r="V261" s="16">
        <v>0</v>
      </c>
      <c r="W261" s="15">
        <v>0</v>
      </c>
      <c r="X261" s="15">
        <v>0</v>
      </c>
      <c r="Y261" s="16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6">
        <v>0</v>
      </c>
      <c r="AG261" s="15">
        <v>1</v>
      </c>
      <c r="AH261" s="15">
        <v>0</v>
      </c>
      <c r="AI261" s="16">
        <v>0</v>
      </c>
      <c r="AJ261" s="15">
        <v>0</v>
      </c>
      <c r="AK261" s="15">
        <v>0</v>
      </c>
      <c r="AL261" s="15">
        <v>0</v>
      </c>
      <c r="AM261" s="24">
        <v>0</v>
      </c>
      <c r="AN261" s="15">
        <v>0</v>
      </c>
      <c r="AO261" s="16">
        <v>0</v>
      </c>
      <c r="AP261" s="16">
        <v>0</v>
      </c>
      <c r="AQ261" s="15">
        <v>0</v>
      </c>
      <c r="AR261" s="16">
        <v>0</v>
      </c>
      <c r="AS261" s="27"/>
    </row>
    <row r="262" spans="1:45" ht="14" x14ac:dyDescent="0.15">
      <c r="A262" s="5"/>
      <c r="B262" s="14"/>
      <c r="C262" s="5"/>
      <c r="D262" s="6">
        <v>12</v>
      </c>
      <c r="E262" s="28">
        <v>0</v>
      </c>
      <c r="F262" s="28">
        <v>0</v>
      </c>
      <c r="G262" s="16">
        <v>0</v>
      </c>
      <c r="H262" s="16">
        <v>0</v>
      </c>
      <c r="I262" s="16">
        <v>0</v>
      </c>
      <c r="J262" s="28">
        <v>0</v>
      </c>
      <c r="K262" s="15">
        <v>0</v>
      </c>
      <c r="L262" s="15">
        <v>0</v>
      </c>
      <c r="M262" s="16">
        <v>0</v>
      </c>
      <c r="N262" s="15">
        <v>0</v>
      </c>
      <c r="O262" s="28">
        <v>0</v>
      </c>
      <c r="P262" s="15">
        <v>0</v>
      </c>
      <c r="Q262" s="16">
        <v>3</v>
      </c>
      <c r="R262" s="28">
        <v>0</v>
      </c>
      <c r="S262" s="16">
        <v>0</v>
      </c>
      <c r="T262" s="28">
        <v>0</v>
      </c>
      <c r="U262" s="28">
        <v>0</v>
      </c>
      <c r="V262" s="15">
        <v>0</v>
      </c>
      <c r="W262" s="16">
        <v>0</v>
      </c>
      <c r="X262" s="28">
        <v>1</v>
      </c>
      <c r="Y262" s="15">
        <v>2</v>
      </c>
      <c r="Z262" s="15">
        <v>0</v>
      </c>
      <c r="AA262" s="28">
        <v>0</v>
      </c>
      <c r="AB262" s="28">
        <v>0</v>
      </c>
      <c r="AC262" s="15">
        <v>0</v>
      </c>
      <c r="AD262" s="16">
        <v>0</v>
      </c>
      <c r="AE262" s="16">
        <v>0</v>
      </c>
      <c r="AF262" s="15">
        <v>0</v>
      </c>
      <c r="AG262" s="15">
        <v>2</v>
      </c>
      <c r="AH262" s="15">
        <v>0</v>
      </c>
      <c r="AI262" s="15">
        <v>0</v>
      </c>
      <c r="AJ262" s="15">
        <v>0</v>
      </c>
      <c r="AK262" s="28">
        <v>0</v>
      </c>
      <c r="AL262" s="28">
        <v>0</v>
      </c>
      <c r="AM262" s="15">
        <v>0</v>
      </c>
      <c r="AN262" s="15">
        <v>0</v>
      </c>
      <c r="AO262" s="15">
        <v>0</v>
      </c>
      <c r="AP262" s="28">
        <v>0</v>
      </c>
      <c r="AQ262" s="16">
        <v>0</v>
      </c>
      <c r="AR262" s="16">
        <v>1</v>
      </c>
      <c r="AS262" s="29"/>
    </row>
    <row r="263" spans="1:45" ht="13" x14ac:dyDescent="0.15">
      <c r="A263" s="5"/>
      <c r="B263" s="14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3" x14ac:dyDescent="0.15">
      <c r="A264" s="5"/>
      <c r="B264" s="14"/>
      <c r="C264" s="5"/>
      <c r="D264" s="5"/>
      <c r="E264" s="6" t="s">
        <v>2</v>
      </c>
      <c r="F264" s="7" t="s">
        <v>3</v>
      </c>
      <c r="G264" s="7" t="s">
        <v>4</v>
      </c>
      <c r="H264" s="7" t="s">
        <v>5</v>
      </c>
      <c r="I264" s="8" t="s">
        <v>6</v>
      </c>
      <c r="J264" s="8" t="s">
        <v>7</v>
      </c>
      <c r="K264" s="8" t="s">
        <v>8</v>
      </c>
      <c r="L264" s="8" t="s">
        <v>9</v>
      </c>
      <c r="M264" s="8" t="s">
        <v>10</v>
      </c>
      <c r="N264" s="8" t="s">
        <v>11</v>
      </c>
      <c r="O264" s="8" t="s">
        <v>12</v>
      </c>
      <c r="P264" s="8" t="s">
        <v>13</v>
      </c>
      <c r="Q264" s="8" t="s">
        <v>14</v>
      </c>
      <c r="R264" s="8" t="s">
        <v>15</v>
      </c>
      <c r="S264" s="8" t="s">
        <v>16</v>
      </c>
      <c r="T264" s="8" t="s">
        <v>17</v>
      </c>
      <c r="U264" s="8" t="s">
        <v>18</v>
      </c>
      <c r="V264" s="8" t="s">
        <v>19</v>
      </c>
      <c r="W264" s="8" t="s">
        <v>20</v>
      </c>
      <c r="X264" s="8" t="s">
        <v>21</v>
      </c>
      <c r="Y264" s="8" t="s">
        <v>22</v>
      </c>
      <c r="Z264" s="8" t="s">
        <v>23</v>
      </c>
      <c r="AA264" s="8" t="s">
        <v>24</v>
      </c>
      <c r="AB264" s="8" t="s">
        <v>25</v>
      </c>
      <c r="AC264" s="8" t="s">
        <v>26</v>
      </c>
      <c r="AD264" s="8" t="s">
        <v>27</v>
      </c>
      <c r="AE264" s="8" t="s">
        <v>28</v>
      </c>
      <c r="AF264" s="8" t="s">
        <v>29</v>
      </c>
      <c r="AG264" s="8" t="s">
        <v>30</v>
      </c>
      <c r="AH264" s="8" t="s">
        <v>31</v>
      </c>
      <c r="AI264" s="8" t="s">
        <v>32</v>
      </c>
      <c r="AJ264" s="8" t="s">
        <v>33</v>
      </c>
      <c r="AK264" s="8" t="s">
        <v>34</v>
      </c>
      <c r="AL264" s="8" t="s">
        <v>35</v>
      </c>
      <c r="AM264" s="8" t="s">
        <v>36</v>
      </c>
      <c r="AN264" s="8" t="s">
        <v>37</v>
      </c>
      <c r="AO264" s="8" t="s">
        <v>38</v>
      </c>
      <c r="AP264" s="8" t="s">
        <v>39</v>
      </c>
      <c r="AQ264" s="8" t="s">
        <v>40</v>
      </c>
      <c r="AR264" s="8" t="s">
        <v>41</v>
      </c>
    </row>
    <row r="265" spans="1:45" ht="13" x14ac:dyDescent="0.15">
      <c r="A265" s="5"/>
      <c r="B265" s="14"/>
      <c r="C265" s="5"/>
      <c r="D265" s="8" t="s">
        <v>262</v>
      </c>
      <c r="E265" s="20">
        <f t="shared" ref="E265:AR265" si="1">SUM(E251:E262)</f>
        <v>1</v>
      </c>
      <c r="F265" s="20">
        <f t="shared" si="1"/>
        <v>2</v>
      </c>
      <c r="G265" s="20">
        <f t="shared" si="1"/>
        <v>1</v>
      </c>
      <c r="H265" s="20">
        <f t="shared" si="1"/>
        <v>0</v>
      </c>
      <c r="I265" s="20">
        <f t="shared" si="1"/>
        <v>0</v>
      </c>
      <c r="J265" s="20">
        <f t="shared" si="1"/>
        <v>0</v>
      </c>
      <c r="K265" s="20">
        <f t="shared" si="1"/>
        <v>3</v>
      </c>
      <c r="L265" s="20">
        <f t="shared" si="1"/>
        <v>0</v>
      </c>
      <c r="M265" s="20">
        <f t="shared" si="1"/>
        <v>0</v>
      </c>
      <c r="N265" s="20">
        <f t="shared" si="1"/>
        <v>1</v>
      </c>
      <c r="O265" s="20">
        <f t="shared" si="1"/>
        <v>2</v>
      </c>
      <c r="P265" s="20">
        <f t="shared" si="1"/>
        <v>0</v>
      </c>
      <c r="Q265" s="20">
        <f t="shared" si="1"/>
        <v>3</v>
      </c>
      <c r="R265" s="20">
        <f t="shared" si="1"/>
        <v>5</v>
      </c>
      <c r="S265" s="20">
        <f t="shared" si="1"/>
        <v>2</v>
      </c>
      <c r="T265" s="20">
        <f t="shared" si="1"/>
        <v>0</v>
      </c>
      <c r="U265" s="20">
        <f t="shared" si="1"/>
        <v>0</v>
      </c>
      <c r="V265" s="20">
        <f t="shared" si="1"/>
        <v>0</v>
      </c>
      <c r="W265" s="20">
        <f t="shared" si="1"/>
        <v>3</v>
      </c>
      <c r="X265" s="20">
        <f t="shared" si="1"/>
        <v>4</v>
      </c>
      <c r="Y265" s="20">
        <f t="shared" si="1"/>
        <v>2</v>
      </c>
      <c r="Z265" s="20">
        <f t="shared" si="1"/>
        <v>0</v>
      </c>
      <c r="AA265" s="20">
        <f t="shared" si="1"/>
        <v>0</v>
      </c>
      <c r="AB265" s="20">
        <f t="shared" si="1"/>
        <v>0</v>
      </c>
      <c r="AC265" s="20">
        <f t="shared" si="1"/>
        <v>2</v>
      </c>
      <c r="AD265" s="20">
        <f t="shared" si="1"/>
        <v>1</v>
      </c>
      <c r="AE265" s="20">
        <f t="shared" si="1"/>
        <v>0</v>
      </c>
      <c r="AF265" s="20">
        <f t="shared" si="1"/>
        <v>0</v>
      </c>
      <c r="AG265" s="20">
        <f t="shared" si="1"/>
        <v>8</v>
      </c>
      <c r="AH265" s="20">
        <f t="shared" si="1"/>
        <v>4</v>
      </c>
      <c r="AI265" s="20">
        <f t="shared" si="1"/>
        <v>5</v>
      </c>
      <c r="AJ265" s="20">
        <f t="shared" si="1"/>
        <v>0</v>
      </c>
      <c r="AK265" s="20">
        <f t="shared" si="1"/>
        <v>2</v>
      </c>
      <c r="AL265" s="20">
        <f t="shared" si="1"/>
        <v>1</v>
      </c>
      <c r="AM265" s="20">
        <f t="shared" si="1"/>
        <v>0</v>
      </c>
      <c r="AN265" s="20">
        <f t="shared" si="1"/>
        <v>0</v>
      </c>
      <c r="AO265" s="20">
        <f t="shared" si="1"/>
        <v>0</v>
      </c>
      <c r="AP265" s="20">
        <f t="shared" si="1"/>
        <v>8</v>
      </c>
      <c r="AQ265" s="20">
        <f t="shared" si="1"/>
        <v>3</v>
      </c>
      <c r="AR265" s="20">
        <f t="shared" si="1"/>
        <v>1</v>
      </c>
      <c r="AS265" s="5"/>
    </row>
    <row r="266" spans="1:45" ht="13" x14ac:dyDescent="0.15">
      <c r="A266" s="5"/>
      <c r="B266" s="14"/>
      <c r="C266" s="5"/>
      <c r="D266" s="8" t="s">
        <v>263</v>
      </c>
      <c r="E266" s="20">
        <f t="shared" ref="E266:AR266" si="2">E249-E265</f>
        <v>5</v>
      </c>
      <c r="F266" s="20">
        <f t="shared" si="2"/>
        <v>0</v>
      </c>
      <c r="G266" s="20">
        <f t="shared" si="2"/>
        <v>3</v>
      </c>
      <c r="H266" s="20">
        <f t="shared" si="2"/>
        <v>0</v>
      </c>
      <c r="I266" s="20">
        <f t="shared" si="2"/>
        <v>0</v>
      </c>
      <c r="J266" s="20">
        <f t="shared" si="2"/>
        <v>0</v>
      </c>
      <c r="K266" s="20">
        <f t="shared" si="2"/>
        <v>0</v>
      </c>
      <c r="L266" s="20">
        <f t="shared" si="2"/>
        <v>2</v>
      </c>
      <c r="M266" s="20">
        <f t="shared" si="2"/>
        <v>1</v>
      </c>
      <c r="N266" s="20">
        <f t="shared" si="2"/>
        <v>0</v>
      </c>
      <c r="O266" s="20">
        <f t="shared" si="2"/>
        <v>0</v>
      </c>
      <c r="P266" s="20">
        <f t="shared" si="2"/>
        <v>0</v>
      </c>
      <c r="Q266" s="20">
        <f t="shared" si="2"/>
        <v>0</v>
      </c>
      <c r="R266" s="20">
        <f t="shared" si="2"/>
        <v>2</v>
      </c>
      <c r="S266" s="20">
        <f t="shared" si="2"/>
        <v>3</v>
      </c>
      <c r="T266" s="20">
        <f t="shared" si="2"/>
        <v>0</v>
      </c>
      <c r="U266" s="20">
        <f t="shared" si="2"/>
        <v>0</v>
      </c>
      <c r="V266" s="20">
        <f t="shared" si="2"/>
        <v>0</v>
      </c>
      <c r="W266" s="20">
        <f t="shared" si="2"/>
        <v>1</v>
      </c>
      <c r="X266" s="20">
        <f t="shared" si="2"/>
        <v>4</v>
      </c>
      <c r="Y266" s="20">
        <f t="shared" si="2"/>
        <v>3</v>
      </c>
      <c r="Z266" s="20">
        <f t="shared" si="2"/>
        <v>1</v>
      </c>
      <c r="AA266" s="20">
        <f t="shared" si="2"/>
        <v>0</v>
      </c>
      <c r="AB266" s="20">
        <f t="shared" si="2"/>
        <v>2</v>
      </c>
      <c r="AC266" s="20">
        <f t="shared" si="2"/>
        <v>2</v>
      </c>
      <c r="AD266" s="20">
        <f t="shared" si="2"/>
        <v>2</v>
      </c>
      <c r="AE266" s="20">
        <f t="shared" si="2"/>
        <v>2</v>
      </c>
      <c r="AF266" s="20">
        <f t="shared" si="2"/>
        <v>1</v>
      </c>
      <c r="AG266" s="20">
        <f t="shared" si="2"/>
        <v>2</v>
      </c>
      <c r="AH266" s="20">
        <f t="shared" si="2"/>
        <v>5</v>
      </c>
      <c r="AI266" s="20">
        <f t="shared" si="2"/>
        <v>0</v>
      </c>
      <c r="AJ266" s="20">
        <f t="shared" si="2"/>
        <v>2</v>
      </c>
      <c r="AK266" s="20">
        <f t="shared" si="2"/>
        <v>5</v>
      </c>
      <c r="AL266" s="20">
        <f t="shared" si="2"/>
        <v>4</v>
      </c>
      <c r="AM266" s="20">
        <f t="shared" si="2"/>
        <v>1</v>
      </c>
      <c r="AN266" s="20">
        <f t="shared" si="2"/>
        <v>0</v>
      </c>
      <c r="AO266" s="20">
        <f t="shared" si="2"/>
        <v>2</v>
      </c>
      <c r="AP266" s="20">
        <f t="shared" si="2"/>
        <v>1</v>
      </c>
      <c r="AQ266" s="20">
        <f t="shared" si="2"/>
        <v>0</v>
      </c>
      <c r="AR266" s="20">
        <f t="shared" si="2"/>
        <v>3</v>
      </c>
      <c r="AS266" s="5"/>
    </row>
    <row r="267" spans="1:45" ht="13" x14ac:dyDescent="0.15">
      <c r="A267" s="8" t="s">
        <v>264</v>
      </c>
      <c r="B267" s="14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</row>
    <row r="268" spans="1:45" ht="16" x14ac:dyDescent="0.2">
      <c r="A268" s="30" t="s">
        <v>265</v>
      </c>
      <c r="B268" s="14"/>
      <c r="C268" s="5"/>
      <c r="D268" s="6">
        <v>1</v>
      </c>
      <c r="E268" s="31">
        <v>17</v>
      </c>
      <c r="F268" s="32">
        <v>6</v>
      </c>
      <c r="G268" s="33">
        <v>6</v>
      </c>
      <c r="H268" s="33">
        <v>6</v>
      </c>
      <c r="I268" s="33">
        <v>19</v>
      </c>
      <c r="J268" s="33">
        <v>2</v>
      </c>
      <c r="K268" s="33">
        <v>6</v>
      </c>
      <c r="L268" s="33">
        <v>17</v>
      </c>
      <c r="M268" s="33">
        <v>19</v>
      </c>
      <c r="N268" s="33">
        <v>6</v>
      </c>
      <c r="O268" s="33">
        <v>6</v>
      </c>
      <c r="P268" s="33">
        <v>17</v>
      </c>
      <c r="Q268" s="33">
        <v>19</v>
      </c>
      <c r="R268" s="33">
        <v>1</v>
      </c>
      <c r="S268" s="33">
        <v>2</v>
      </c>
      <c r="T268" s="33">
        <v>6</v>
      </c>
      <c r="U268" s="33">
        <v>2</v>
      </c>
      <c r="V268" s="33">
        <v>23</v>
      </c>
      <c r="W268" s="33">
        <v>6</v>
      </c>
      <c r="X268" s="33">
        <v>17</v>
      </c>
      <c r="Y268" s="33">
        <v>6</v>
      </c>
      <c r="Z268" s="33">
        <v>17</v>
      </c>
      <c r="AA268" s="33">
        <v>19</v>
      </c>
      <c r="AB268" s="33">
        <v>1</v>
      </c>
      <c r="AC268" s="33">
        <v>2</v>
      </c>
      <c r="AD268" s="33">
        <v>1</v>
      </c>
      <c r="AE268" s="33">
        <v>19</v>
      </c>
      <c r="AF268" s="33">
        <v>17</v>
      </c>
      <c r="AG268" s="33">
        <v>1</v>
      </c>
      <c r="AH268" s="33">
        <v>2</v>
      </c>
      <c r="AI268" s="33">
        <v>17</v>
      </c>
      <c r="AJ268" s="33">
        <v>28</v>
      </c>
      <c r="AK268" s="33">
        <v>6</v>
      </c>
      <c r="AL268" s="33">
        <v>6</v>
      </c>
      <c r="AM268" s="33">
        <v>6</v>
      </c>
      <c r="AN268" s="33">
        <v>1</v>
      </c>
      <c r="AO268" s="33">
        <v>1</v>
      </c>
      <c r="AP268" s="33">
        <v>1</v>
      </c>
      <c r="AQ268" s="33">
        <v>17</v>
      </c>
      <c r="AR268" s="33">
        <v>2</v>
      </c>
      <c r="AS268" s="33"/>
    </row>
    <row r="269" spans="1:45" ht="16" x14ac:dyDescent="0.2">
      <c r="A269" s="30" t="s">
        <v>265</v>
      </c>
      <c r="B269" s="14"/>
      <c r="C269" s="5"/>
      <c r="D269" s="6">
        <v>2</v>
      </c>
      <c r="E269" s="31">
        <v>20</v>
      </c>
      <c r="F269" s="32">
        <v>19</v>
      </c>
      <c r="G269" s="33">
        <v>22</v>
      </c>
      <c r="H269" s="33">
        <v>20</v>
      </c>
      <c r="I269" s="33">
        <v>23</v>
      </c>
      <c r="J269" s="33">
        <v>22</v>
      </c>
      <c r="K269" s="33">
        <v>20</v>
      </c>
      <c r="L269" s="33">
        <v>28</v>
      </c>
      <c r="M269" s="33">
        <v>22</v>
      </c>
      <c r="N269" s="33">
        <v>28</v>
      </c>
      <c r="O269" s="33">
        <v>17</v>
      </c>
      <c r="P269" s="33">
        <v>29</v>
      </c>
      <c r="Q269" s="33">
        <v>29</v>
      </c>
      <c r="R269" s="33">
        <v>28</v>
      </c>
      <c r="S269" s="33">
        <v>23</v>
      </c>
      <c r="T269" s="33">
        <v>20</v>
      </c>
      <c r="U269" s="33">
        <v>29</v>
      </c>
      <c r="V269" s="33">
        <v>29</v>
      </c>
      <c r="W269" s="33">
        <v>17</v>
      </c>
      <c r="X269" s="33">
        <v>23</v>
      </c>
      <c r="Y269" s="33">
        <v>19</v>
      </c>
      <c r="Z269" s="33">
        <v>20</v>
      </c>
      <c r="AA269" s="33">
        <v>28</v>
      </c>
      <c r="AB269" s="33">
        <v>19</v>
      </c>
      <c r="AC269" s="33">
        <v>28</v>
      </c>
      <c r="AD269" s="33">
        <v>23</v>
      </c>
      <c r="AE269" s="33">
        <v>23</v>
      </c>
      <c r="AF269" s="33">
        <v>23</v>
      </c>
      <c r="AG269" s="33">
        <v>2</v>
      </c>
      <c r="AH269" s="33">
        <v>6</v>
      </c>
      <c r="AI269" s="33">
        <v>23</v>
      </c>
      <c r="AJ269" s="33">
        <v>29</v>
      </c>
      <c r="AK269" s="33">
        <v>19</v>
      </c>
      <c r="AL269" s="33">
        <v>17</v>
      </c>
      <c r="AM269" s="33">
        <v>17</v>
      </c>
      <c r="AN269" s="33">
        <v>2</v>
      </c>
      <c r="AO269" s="33">
        <v>6</v>
      </c>
      <c r="AP269" s="33">
        <v>22</v>
      </c>
      <c r="AQ269" s="33">
        <v>19</v>
      </c>
      <c r="AR269" s="33">
        <v>19</v>
      </c>
      <c r="AS269" s="33"/>
    </row>
    <row r="270" spans="1:45" ht="16" x14ac:dyDescent="0.2">
      <c r="A270" s="30" t="s">
        <v>265</v>
      </c>
      <c r="B270" s="14"/>
      <c r="C270" s="5"/>
      <c r="D270" s="6">
        <v>3</v>
      </c>
      <c r="E270" s="31">
        <v>28</v>
      </c>
      <c r="F270" s="32">
        <v>23</v>
      </c>
      <c r="G270" s="33">
        <v>38</v>
      </c>
      <c r="H270" s="33">
        <v>34</v>
      </c>
      <c r="I270" s="33">
        <v>28</v>
      </c>
      <c r="J270" s="33">
        <v>34</v>
      </c>
      <c r="K270" s="33">
        <v>23</v>
      </c>
      <c r="L270" s="33">
        <v>29</v>
      </c>
      <c r="M270" s="33">
        <v>23</v>
      </c>
      <c r="N270" s="33">
        <v>38</v>
      </c>
      <c r="O270" s="33">
        <v>23</v>
      </c>
      <c r="P270" s="33">
        <v>38</v>
      </c>
      <c r="Q270" s="33">
        <v>38</v>
      </c>
      <c r="R270" s="33">
        <v>29</v>
      </c>
      <c r="S270" s="33">
        <v>29</v>
      </c>
      <c r="T270" s="33">
        <v>22</v>
      </c>
      <c r="U270" s="33">
        <v>34</v>
      </c>
      <c r="V270" s="33">
        <v>38</v>
      </c>
      <c r="W270" s="33">
        <v>22</v>
      </c>
      <c r="X270" s="33">
        <v>28</v>
      </c>
      <c r="Y270" s="33">
        <v>29</v>
      </c>
      <c r="Z270" s="33">
        <v>34</v>
      </c>
      <c r="AA270" s="33">
        <v>34</v>
      </c>
      <c r="AB270" s="33">
        <v>28</v>
      </c>
      <c r="AC270" s="33">
        <v>34</v>
      </c>
      <c r="AD270" s="33">
        <v>34</v>
      </c>
      <c r="AE270" s="33">
        <v>29</v>
      </c>
      <c r="AF270" s="33">
        <v>34</v>
      </c>
      <c r="AG270" s="33">
        <v>28</v>
      </c>
      <c r="AH270" s="33">
        <v>19</v>
      </c>
      <c r="AI270" s="33">
        <v>38</v>
      </c>
      <c r="AJ270" s="33">
        <v>38</v>
      </c>
      <c r="AK270" s="33">
        <v>22</v>
      </c>
      <c r="AL270" s="33">
        <v>28</v>
      </c>
      <c r="AM270" s="33">
        <v>22</v>
      </c>
      <c r="AN270" s="33">
        <v>34</v>
      </c>
      <c r="AO270" s="33">
        <v>29</v>
      </c>
      <c r="AP270" s="33">
        <v>28</v>
      </c>
      <c r="AQ270" s="33">
        <v>23</v>
      </c>
      <c r="AR270" s="33">
        <v>23</v>
      </c>
      <c r="AS270" s="33"/>
    </row>
    <row r="271" spans="1:45" ht="16" x14ac:dyDescent="0.2">
      <c r="A271" s="30" t="s">
        <v>266</v>
      </c>
      <c r="B271" s="14"/>
      <c r="C271" s="5"/>
      <c r="D271" s="6">
        <v>4</v>
      </c>
      <c r="E271" s="31">
        <v>1</v>
      </c>
      <c r="F271" s="32">
        <v>1</v>
      </c>
      <c r="G271" s="33">
        <v>1</v>
      </c>
      <c r="H271" s="33">
        <v>2</v>
      </c>
      <c r="I271" s="33">
        <v>2</v>
      </c>
      <c r="J271" s="33">
        <v>1</v>
      </c>
      <c r="K271" s="33">
        <v>2</v>
      </c>
      <c r="L271" s="33">
        <v>1</v>
      </c>
      <c r="M271" s="33">
        <v>2</v>
      </c>
      <c r="N271" s="33">
        <v>1</v>
      </c>
      <c r="O271" s="33">
        <v>2</v>
      </c>
      <c r="P271" s="33">
        <v>2</v>
      </c>
      <c r="Q271" s="33">
        <v>17</v>
      </c>
      <c r="R271" s="33">
        <v>2</v>
      </c>
      <c r="S271" s="33">
        <v>17</v>
      </c>
      <c r="T271" s="33">
        <v>1</v>
      </c>
      <c r="U271" s="33">
        <v>6</v>
      </c>
      <c r="V271" s="33">
        <v>1</v>
      </c>
      <c r="W271" s="33">
        <v>20</v>
      </c>
      <c r="X271" s="33">
        <v>1</v>
      </c>
      <c r="Y271" s="33">
        <v>22</v>
      </c>
      <c r="Z271" s="33">
        <v>6</v>
      </c>
      <c r="AA271" s="33">
        <v>1</v>
      </c>
      <c r="AB271" s="33">
        <v>17</v>
      </c>
      <c r="AC271" s="33">
        <v>17</v>
      </c>
      <c r="AD271" s="33">
        <v>17</v>
      </c>
      <c r="AE271" s="33">
        <v>2</v>
      </c>
      <c r="AF271" s="33">
        <v>1</v>
      </c>
      <c r="AG271" s="33">
        <v>20</v>
      </c>
      <c r="AH271" s="33">
        <v>1</v>
      </c>
      <c r="AI271" s="33">
        <v>28</v>
      </c>
      <c r="AJ271" s="33">
        <v>1</v>
      </c>
      <c r="AK271" s="33">
        <v>1</v>
      </c>
      <c r="AL271" s="33">
        <v>1</v>
      </c>
      <c r="AM271" s="33">
        <v>19</v>
      </c>
      <c r="AN271" s="33">
        <v>28</v>
      </c>
      <c r="AO271" s="33">
        <v>19</v>
      </c>
      <c r="AP271" s="33">
        <v>2</v>
      </c>
      <c r="AQ271" s="33">
        <v>6</v>
      </c>
      <c r="AR271" s="33">
        <v>1</v>
      </c>
      <c r="AS271" s="33"/>
    </row>
    <row r="272" spans="1:45" ht="16" x14ac:dyDescent="0.2">
      <c r="A272" s="30" t="s">
        <v>266</v>
      </c>
      <c r="B272" s="14"/>
      <c r="C272" s="5"/>
      <c r="D272" s="6">
        <v>5</v>
      </c>
      <c r="E272" s="31">
        <v>2</v>
      </c>
      <c r="F272" s="32">
        <v>22</v>
      </c>
      <c r="G272" s="33">
        <v>29</v>
      </c>
      <c r="H272" s="33">
        <v>22</v>
      </c>
      <c r="I272" s="33">
        <v>20</v>
      </c>
      <c r="J272" s="33">
        <v>17</v>
      </c>
      <c r="K272" s="33">
        <v>28</v>
      </c>
      <c r="L272" s="33">
        <v>2</v>
      </c>
      <c r="M272" s="33">
        <v>6</v>
      </c>
      <c r="N272" s="33">
        <v>22</v>
      </c>
      <c r="O272" s="33">
        <v>20</v>
      </c>
      <c r="P272" s="33">
        <v>6</v>
      </c>
      <c r="Q272" s="33">
        <v>28</v>
      </c>
      <c r="R272" s="33">
        <v>6</v>
      </c>
      <c r="S272" s="33">
        <v>19</v>
      </c>
      <c r="T272" s="33">
        <v>19</v>
      </c>
      <c r="U272" s="33">
        <v>17</v>
      </c>
      <c r="V272" s="33">
        <v>6</v>
      </c>
      <c r="W272" s="33">
        <v>23</v>
      </c>
      <c r="X272" s="33">
        <v>20</v>
      </c>
      <c r="Y272" s="33">
        <v>28</v>
      </c>
      <c r="Z272" s="33">
        <v>23</v>
      </c>
      <c r="AA272" s="33">
        <v>2</v>
      </c>
      <c r="AB272" s="33">
        <v>20</v>
      </c>
      <c r="AC272" s="33">
        <v>19</v>
      </c>
      <c r="AD272" s="33">
        <v>19</v>
      </c>
      <c r="AE272" s="33">
        <v>22</v>
      </c>
      <c r="AF272" s="33">
        <v>19</v>
      </c>
      <c r="AG272" s="33">
        <v>29</v>
      </c>
      <c r="AH272" s="33">
        <v>17</v>
      </c>
      <c r="AI272" s="33">
        <v>29</v>
      </c>
      <c r="AJ272" s="33">
        <v>17</v>
      </c>
      <c r="AK272" s="33">
        <v>2</v>
      </c>
      <c r="AL272" s="33">
        <v>19</v>
      </c>
      <c r="AM272" s="33">
        <v>20</v>
      </c>
      <c r="AN272" s="33">
        <v>29</v>
      </c>
      <c r="AO272" s="33">
        <v>22</v>
      </c>
      <c r="AP272" s="33">
        <v>6</v>
      </c>
      <c r="AQ272" s="33">
        <v>29</v>
      </c>
      <c r="AR272" s="33">
        <v>17</v>
      </c>
      <c r="AS272" s="33"/>
    </row>
    <row r="273" spans="1:45" ht="16" x14ac:dyDescent="0.2">
      <c r="A273" s="30" t="s">
        <v>266</v>
      </c>
      <c r="B273" s="14"/>
      <c r="C273" s="5"/>
      <c r="D273" s="6">
        <v>6</v>
      </c>
      <c r="E273" s="31">
        <v>34</v>
      </c>
      <c r="F273" s="32">
        <v>34</v>
      </c>
      <c r="G273" s="33">
        <v>34</v>
      </c>
      <c r="H273" s="33">
        <v>28</v>
      </c>
      <c r="I273" s="33">
        <v>38</v>
      </c>
      <c r="J273" s="33">
        <v>28</v>
      </c>
      <c r="K273" s="33">
        <v>38</v>
      </c>
      <c r="L273" s="33">
        <v>19</v>
      </c>
      <c r="M273" s="33">
        <v>20</v>
      </c>
      <c r="N273" s="33">
        <v>23</v>
      </c>
      <c r="O273" s="33">
        <v>28</v>
      </c>
      <c r="P273" s="33">
        <v>34</v>
      </c>
      <c r="Q273" s="33">
        <v>34</v>
      </c>
      <c r="R273" s="33">
        <v>20</v>
      </c>
      <c r="S273" s="33">
        <v>34</v>
      </c>
      <c r="T273" s="33">
        <v>28</v>
      </c>
      <c r="U273" s="33">
        <v>28</v>
      </c>
      <c r="V273" s="33">
        <v>22</v>
      </c>
      <c r="W273" s="33">
        <v>34</v>
      </c>
      <c r="X273" s="33">
        <v>29</v>
      </c>
      <c r="Y273" s="33">
        <v>38</v>
      </c>
      <c r="Z273" s="33">
        <v>38</v>
      </c>
      <c r="AA273" s="33">
        <v>29</v>
      </c>
      <c r="AB273" s="33">
        <v>23</v>
      </c>
      <c r="AC273" s="33">
        <v>38</v>
      </c>
      <c r="AD273" s="33">
        <v>20</v>
      </c>
      <c r="AE273" s="33">
        <v>28</v>
      </c>
      <c r="AF273" s="33">
        <v>28</v>
      </c>
      <c r="AG273" s="33">
        <v>38</v>
      </c>
      <c r="AH273" s="33">
        <v>29</v>
      </c>
      <c r="AI273" s="33">
        <v>34</v>
      </c>
      <c r="AJ273" s="33">
        <v>19</v>
      </c>
      <c r="AK273" s="33">
        <v>28</v>
      </c>
      <c r="AL273" s="33">
        <v>29</v>
      </c>
      <c r="AM273" s="33">
        <v>29</v>
      </c>
      <c r="AN273" s="33">
        <v>38</v>
      </c>
      <c r="AO273" s="33">
        <v>28</v>
      </c>
      <c r="AP273" s="33">
        <v>19</v>
      </c>
      <c r="AQ273" s="33">
        <v>38</v>
      </c>
      <c r="AR273" s="33">
        <v>20</v>
      </c>
      <c r="AS273" s="33"/>
    </row>
    <row r="274" spans="1:45" ht="16" x14ac:dyDescent="0.2">
      <c r="A274" s="30" t="s">
        <v>267</v>
      </c>
      <c r="B274" s="14"/>
      <c r="C274" s="5"/>
      <c r="D274" s="6">
        <v>7</v>
      </c>
      <c r="E274" s="31">
        <v>6</v>
      </c>
      <c r="F274" s="34">
        <v>2</v>
      </c>
      <c r="G274" s="35">
        <v>2</v>
      </c>
      <c r="H274" s="36">
        <v>17</v>
      </c>
      <c r="I274" s="36">
        <v>22</v>
      </c>
      <c r="J274" s="36">
        <v>6</v>
      </c>
      <c r="K274" s="36">
        <v>22</v>
      </c>
      <c r="L274" s="36">
        <v>22</v>
      </c>
      <c r="M274" s="36">
        <v>1</v>
      </c>
      <c r="N274" s="36">
        <v>2</v>
      </c>
      <c r="O274" s="36">
        <v>19</v>
      </c>
      <c r="P274" s="36">
        <v>19</v>
      </c>
      <c r="Q274" s="36">
        <v>2</v>
      </c>
      <c r="R274" s="36">
        <v>17</v>
      </c>
      <c r="S274" s="36">
        <v>1</v>
      </c>
      <c r="T274" s="36">
        <v>2</v>
      </c>
      <c r="U274" s="36">
        <v>1</v>
      </c>
      <c r="V274" s="36">
        <v>2</v>
      </c>
      <c r="W274" s="36">
        <v>1</v>
      </c>
      <c r="X274" s="36">
        <v>2</v>
      </c>
      <c r="Y274" s="36">
        <v>2</v>
      </c>
      <c r="Z274" s="36">
        <v>1</v>
      </c>
      <c r="AA274" s="36">
        <v>6</v>
      </c>
      <c r="AB274" s="36">
        <v>2</v>
      </c>
      <c r="AC274" s="36">
        <v>1</v>
      </c>
      <c r="AD274" s="36">
        <v>22</v>
      </c>
      <c r="AE274" s="36">
        <v>20</v>
      </c>
      <c r="AF274" s="36">
        <v>6</v>
      </c>
      <c r="AG274" s="36">
        <v>6</v>
      </c>
      <c r="AH274" s="36">
        <v>22</v>
      </c>
      <c r="AI274" s="36">
        <v>1</v>
      </c>
      <c r="AJ274" s="36">
        <v>6</v>
      </c>
      <c r="AK274" s="36">
        <v>17</v>
      </c>
      <c r="AL274" s="36">
        <v>2</v>
      </c>
      <c r="AM274" s="36">
        <v>23</v>
      </c>
      <c r="AN274" s="36">
        <v>6</v>
      </c>
      <c r="AO274" s="36">
        <v>17</v>
      </c>
      <c r="AP274" s="36">
        <v>17</v>
      </c>
      <c r="AQ274" s="36">
        <v>1</v>
      </c>
      <c r="AR274" s="36">
        <v>22</v>
      </c>
      <c r="AS274" s="37"/>
    </row>
    <row r="275" spans="1:45" ht="16" x14ac:dyDescent="0.2">
      <c r="A275" s="30" t="s">
        <v>267</v>
      </c>
      <c r="B275" s="14"/>
      <c r="C275" s="5"/>
      <c r="D275" s="6">
        <v>8</v>
      </c>
      <c r="E275" s="31">
        <v>22</v>
      </c>
      <c r="F275" s="34">
        <v>28</v>
      </c>
      <c r="G275" s="38">
        <v>20</v>
      </c>
      <c r="H275" s="39">
        <v>19</v>
      </c>
      <c r="I275" s="39">
        <v>29</v>
      </c>
      <c r="J275" s="39">
        <v>19</v>
      </c>
      <c r="K275" s="39">
        <v>29</v>
      </c>
      <c r="L275" s="39">
        <v>34</v>
      </c>
      <c r="M275" s="39">
        <v>34</v>
      </c>
      <c r="N275" s="39">
        <v>19</v>
      </c>
      <c r="O275" s="39">
        <v>29</v>
      </c>
      <c r="P275" s="39">
        <v>20</v>
      </c>
      <c r="Q275" s="39">
        <v>22</v>
      </c>
      <c r="R275" s="39">
        <v>22</v>
      </c>
      <c r="S275" s="39">
        <v>20</v>
      </c>
      <c r="T275" s="39">
        <v>17</v>
      </c>
      <c r="U275" s="39">
        <v>19</v>
      </c>
      <c r="V275" s="39">
        <v>19</v>
      </c>
      <c r="W275" s="39">
        <v>28</v>
      </c>
      <c r="X275" s="39">
        <v>22</v>
      </c>
      <c r="Y275" s="39">
        <v>20</v>
      </c>
      <c r="Z275" s="39">
        <v>28</v>
      </c>
      <c r="AA275" s="39">
        <v>20</v>
      </c>
      <c r="AB275" s="39">
        <v>29</v>
      </c>
      <c r="AC275" s="39">
        <v>6</v>
      </c>
      <c r="AD275" s="39">
        <v>29</v>
      </c>
      <c r="AE275" s="39">
        <v>34</v>
      </c>
      <c r="AF275" s="39">
        <v>29</v>
      </c>
      <c r="AG275" s="39">
        <v>17</v>
      </c>
      <c r="AH275" s="39">
        <v>28</v>
      </c>
      <c r="AI275" s="39">
        <v>6</v>
      </c>
      <c r="AJ275" s="39">
        <v>20</v>
      </c>
      <c r="AK275" s="39">
        <v>20</v>
      </c>
      <c r="AL275" s="39">
        <v>20</v>
      </c>
      <c r="AM275" s="39">
        <v>28</v>
      </c>
      <c r="AN275" s="39">
        <v>17</v>
      </c>
      <c r="AO275" s="39">
        <v>23</v>
      </c>
      <c r="AP275" s="39">
        <v>20</v>
      </c>
      <c r="AQ275" s="39">
        <v>2</v>
      </c>
      <c r="AR275" s="39">
        <v>34</v>
      </c>
      <c r="AS275" s="40"/>
    </row>
    <row r="276" spans="1:45" ht="16" x14ac:dyDescent="0.2">
      <c r="A276" s="30" t="s">
        <v>267</v>
      </c>
      <c r="B276" s="14"/>
      <c r="C276" s="5"/>
      <c r="D276" s="6">
        <v>9</v>
      </c>
      <c r="E276" s="31">
        <v>23</v>
      </c>
      <c r="F276" s="34">
        <v>29</v>
      </c>
      <c r="G276" s="38">
        <v>23</v>
      </c>
      <c r="H276" s="39">
        <v>38</v>
      </c>
      <c r="I276" s="39">
        <v>34</v>
      </c>
      <c r="J276" s="39">
        <v>23</v>
      </c>
      <c r="K276" s="39">
        <v>34</v>
      </c>
      <c r="L276" s="39">
        <v>38</v>
      </c>
      <c r="M276" s="39">
        <v>38</v>
      </c>
      <c r="N276" s="39">
        <v>29</v>
      </c>
      <c r="O276" s="39">
        <v>34</v>
      </c>
      <c r="P276" s="39">
        <v>28</v>
      </c>
      <c r="Q276" s="39">
        <v>23</v>
      </c>
      <c r="R276" s="39">
        <v>34</v>
      </c>
      <c r="S276" s="39">
        <v>38</v>
      </c>
      <c r="T276" s="39">
        <v>34</v>
      </c>
      <c r="U276" s="39">
        <v>22</v>
      </c>
      <c r="V276" s="39">
        <v>20</v>
      </c>
      <c r="W276" s="39">
        <v>38</v>
      </c>
      <c r="X276" s="39">
        <v>34</v>
      </c>
      <c r="Y276" s="39">
        <v>23</v>
      </c>
      <c r="Z276" s="39">
        <v>29</v>
      </c>
      <c r="AA276" s="39">
        <v>22</v>
      </c>
      <c r="AB276" s="39">
        <v>34</v>
      </c>
      <c r="AC276" s="39">
        <v>29</v>
      </c>
      <c r="AD276" s="39">
        <v>38</v>
      </c>
      <c r="AE276" s="39">
        <v>38</v>
      </c>
      <c r="AF276" s="39">
        <v>38</v>
      </c>
      <c r="AG276" s="39">
        <v>34</v>
      </c>
      <c r="AH276" s="39">
        <v>38</v>
      </c>
      <c r="AI276" s="39">
        <v>19</v>
      </c>
      <c r="AJ276" s="39">
        <v>22</v>
      </c>
      <c r="AK276" s="39">
        <v>29</v>
      </c>
      <c r="AL276" s="39">
        <v>22</v>
      </c>
      <c r="AM276" s="39">
        <v>38</v>
      </c>
      <c r="AN276" s="39">
        <v>20</v>
      </c>
      <c r="AO276" s="39">
        <v>38</v>
      </c>
      <c r="AP276" s="39">
        <v>34</v>
      </c>
      <c r="AQ276" s="39">
        <v>34</v>
      </c>
      <c r="AR276" s="39">
        <v>38</v>
      </c>
      <c r="AS276" s="40"/>
    </row>
    <row r="277" spans="1:45" ht="16" x14ac:dyDescent="0.2">
      <c r="A277" s="30" t="s">
        <v>268</v>
      </c>
      <c r="B277" s="14"/>
      <c r="C277" s="5"/>
      <c r="D277" s="6">
        <v>10</v>
      </c>
      <c r="E277" s="31">
        <v>19</v>
      </c>
      <c r="F277" s="34">
        <v>17</v>
      </c>
      <c r="G277" s="38">
        <v>17</v>
      </c>
      <c r="H277" s="39">
        <v>1</v>
      </c>
      <c r="I277" s="39">
        <v>1</v>
      </c>
      <c r="J277" s="39">
        <v>20</v>
      </c>
      <c r="K277" s="39">
        <v>1</v>
      </c>
      <c r="L277" s="39">
        <v>6</v>
      </c>
      <c r="M277" s="39">
        <v>17</v>
      </c>
      <c r="N277" s="39">
        <v>17</v>
      </c>
      <c r="O277" s="39">
        <v>1</v>
      </c>
      <c r="P277" s="39">
        <v>1</v>
      </c>
      <c r="Q277" s="39">
        <v>1</v>
      </c>
      <c r="R277" s="39">
        <v>19</v>
      </c>
      <c r="S277" s="39">
        <v>6</v>
      </c>
      <c r="T277" s="39">
        <v>23</v>
      </c>
      <c r="U277" s="39">
        <v>20</v>
      </c>
      <c r="V277" s="39">
        <v>17</v>
      </c>
      <c r="W277" s="39">
        <v>2</v>
      </c>
      <c r="X277" s="39">
        <v>6</v>
      </c>
      <c r="Y277" s="39">
        <v>1</v>
      </c>
      <c r="Z277" s="39">
        <v>2</v>
      </c>
      <c r="AA277" s="39">
        <v>17</v>
      </c>
      <c r="AB277" s="39">
        <v>6</v>
      </c>
      <c r="AC277" s="39">
        <v>20</v>
      </c>
      <c r="AD277" s="39">
        <v>2</v>
      </c>
      <c r="AE277" s="39">
        <v>1</v>
      </c>
      <c r="AF277" s="39">
        <v>2</v>
      </c>
      <c r="AG277" s="39">
        <v>19</v>
      </c>
      <c r="AH277" s="39">
        <v>20</v>
      </c>
      <c r="AI277" s="39">
        <v>2</v>
      </c>
      <c r="AJ277" s="39">
        <v>2</v>
      </c>
      <c r="AK277" s="39">
        <v>23</v>
      </c>
      <c r="AL277" s="39">
        <v>23</v>
      </c>
      <c r="AM277" s="39">
        <v>1</v>
      </c>
      <c r="AN277" s="39">
        <v>19</v>
      </c>
      <c r="AO277" s="39">
        <v>2</v>
      </c>
      <c r="AP277" s="39">
        <v>23</v>
      </c>
      <c r="AQ277" s="39">
        <v>20</v>
      </c>
      <c r="AR277" s="39">
        <v>6</v>
      </c>
      <c r="AS277" s="40"/>
    </row>
    <row r="278" spans="1:45" ht="16" x14ac:dyDescent="0.2">
      <c r="A278" s="30" t="s">
        <v>268</v>
      </c>
      <c r="B278" s="14"/>
      <c r="C278" s="5"/>
      <c r="D278" s="6">
        <v>11</v>
      </c>
      <c r="E278" s="31">
        <v>29</v>
      </c>
      <c r="F278" s="34">
        <v>20</v>
      </c>
      <c r="G278" s="38">
        <v>19</v>
      </c>
      <c r="H278" s="39">
        <v>23</v>
      </c>
      <c r="I278" s="39">
        <v>6</v>
      </c>
      <c r="J278" s="39">
        <v>29</v>
      </c>
      <c r="K278" s="39">
        <v>17</v>
      </c>
      <c r="L278" s="39">
        <v>20</v>
      </c>
      <c r="M278" s="39">
        <v>28</v>
      </c>
      <c r="N278" s="39">
        <v>20</v>
      </c>
      <c r="O278" s="39">
        <v>22</v>
      </c>
      <c r="P278" s="39">
        <v>22</v>
      </c>
      <c r="Q278" s="39">
        <v>6</v>
      </c>
      <c r="R278" s="39">
        <v>23</v>
      </c>
      <c r="S278" s="39">
        <v>22</v>
      </c>
      <c r="T278" s="39">
        <v>29</v>
      </c>
      <c r="U278" s="39">
        <v>23</v>
      </c>
      <c r="V278" s="39">
        <v>28</v>
      </c>
      <c r="W278" s="39">
        <v>19</v>
      </c>
      <c r="X278" s="39">
        <v>19</v>
      </c>
      <c r="Y278" s="39">
        <v>17</v>
      </c>
      <c r="Z278" s="39">
        <v>19</v>
      </c>
      <c r="AA278" s="39">
        <v>23</v>
      </c>
      <c r="AB278" s="39">
        <v>22</v>
      </c>
      <c r="AC278" s="39">
        <v>22</v>
      </c>
      <c r="AD278" s="39">
        <v>6</v>
      </c>
      <c r="AE278" s="39">
        <v>6</v>
      </c>
      <c r="AF278" s="39">
        <v>20</v>
      </c>
      <c r="AG278" s="39">
        <v>22</v>
      </c>
      <c r="AH278" s="39">
        <v>23</v>
      </c>
      <c r="AI278" s="39">
        <v>20</v>
      </c>
      <c r="AJ278" s="39">
        <v>23</v>
      </c>
      <c r="AK278" s="39">
        <v>34</v>
      </c>
      <c r="AL278" s="39">
        <v>34</v>
      </c>
      <c r="AM278" s="39">
        <v>2</v>
      </c>
      <c r="AN278" s="39">
        <v>22</v>
      </c>
      <c r="AO278" s="39">
        <v>20</v>
      </c>
      <c r="AP278" s="39">
        <v>29</v>
      </c>
      <c r="AQ278" s="39">
        <v>22</v>
      </c>
      <c r="AR278" s="39">
        <v>28</v>
      </c>
      <c r="AS278" s="40"/>
    </row>
    <row r="279" spans="1:45" ht="16" x14ac:dyDescent="0.2">
      <c r="A279" s="30" t="s">
        <v>268</v>
      </c>
      <c r="B279" s="14"/>
      <c r="C279" s="5"/>
      <c r="D279" s="6">
        <v>12</v>
      </c>
      <c r="E279" s="31">
        <v>38</v>
      </c>
      <c r="F279" s="34">
        <v>38</v>
      </c>
      <c r="G279" s="41">
        <v>28</v>
      </c>
      <c r="H279" s="42">
        <v>29</v>
      </c>
      <c r="I279" s="42">
        <v>17</v>
      </c>
      <c r="J279" s="42">
        <v>38</v>
      </c>
      <c r="K279" s="42">
        <v>19</v>
      </c>
      <c r="L279" s="42">
        <v>23</v>
      </c>
      <c r="M279" s="42">
        <v>29</v>
      </c>
      <c r="N279" s="42">
        <v>34</v>
      </c>
      <c r="O279" s="42">
        <v>38</v>
      </c>
      <c r="P279" s="42">
        <v>23</v>
      </c>
      <c r="Q279" s="42">
        <v>20</v>
      </c>
      <c r="R279" s="42">
        <v>38</v>
      </c>
      <c r="S279" s="42">
        <v>28</v>
      </c>
      <c r="T279" s="42">
        <v>38</v>
      </c>
      <c r="U279" s="42">
        <v>38</v>
      </c>
      <c r="V279" s="42">
        <v>34</v>
      </c>
      <c r="W279" s="42">
        <v>29</v>
      </c>
      <c r="X279" s="42">
        <v>38</v>
      </c>
      <c r="Y279" s="42">
        <v>34</v>
      </c>
      <c r="Z279" s="42">
        <v>22</v>
      </c>
      <c r="AA279" s="42">
        <v>38</v>
      </c>
      <c r="AB279" s="42">
        <v>38</v>
      </c>
      <c r="AC279" s="42">
        <v>23</v>
      </c>
      <c r="AD279" s="42">
        <v>28</v>
      </c>
      <c r="AE279" s="42">
        <v>17</v>
      </c>
      <c r="AF279" s="42">
        <v>22</v>
      </c>
      <c r="AG279" s="42">
        <v>23</v>
      </c>
      <c r="AH279" s="42">
        <v>34</v>
      </c>
      <c r="AI279" s="42">
        <v>22</v>
      </c>
      <c r="AJ279" s="42">
        <v>34</v>
      </c>
      <c r="AK279" s="42">
        <v>38</v>
      </c>
      <c r="AL279" s="42">
        <v>38</v>
      </c>
      <c r="AM279" s="42">
        <v>34</v>
      </c>
      <c r="AN279" s="42">
        <v>23</v>
      </c>
      <c r="AO279" s="42">
        <v>34</v>
      </c>
      <c r="AP279" s="42">
        <v>38</v>
      </c>
      <c r="AQ279" s="42">
        <v>28</v>
      </c>
      <c r="AR279" s="42">
        <v>29</v>
      </c>
      <c r="AS279" s="43"/>
    </row>
    <row r="280" spans="1:45" ht="13" x14ac:dyDescent="0.15">
      <c r="A280" s="5"/>
      <c r="B280" s="14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3" x14ac:dyDescent="0.15">
      <c r="A281" s="5"/>
      <c r="B281" s="14"/>
      <c r="C281" s="5"/>
      <c r="D281" s="8" t="s">
        <v>259</v>
      </c>
      <c r="F281" s="5"/>
      <c r="G281" s="5"/>
      <c r="H281" s="5"/>
      <c r="I281" s="5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3" x14ac:dyDescent="0.15">
      <c r="A282" s="5"/>
      <c r="B282" s="14"/>
      <c r="C282" s="5"/>
      <c r="D282" s="8" t="s">
        <v>262</v>
      </c>
      <c r="E282" s="20">
        <f t="shared" ref="E282:E283" si="3">AVERAGE(F265:AR265)</f>
        <v>1.6153846153846154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3" x14ac:dyDescent="0.15">
      <c r="A283" s="5"/>
      <c r="B283" s="14"/>
      <c r="C283" s="5"/>
      <c r="D283" s="8" t="s">
        <v>263</v>
      </c>
      <c r="E283" s="20">
        <f t="shared" si="3"/>
        <v>1.3846153846153846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3" x14ac:dyDescent="0.15">
      <c r="A284" s="5"/>
      <c r="B284" s="14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3" x14ac:dyDescent="0.15">
      <c r="A285" s="5"/>
      <c r="B285" s="14"/>
      <c r="C285" s="5"/>
      <c r="D285" s="8" t="s">
        <v>270</v>
      </c>
      <c r="E285" s="20">
        <f>_xlfn.T.TEST(F265:AB265,F266:AB266,2,1)</f>
        <v>0.43490542113895814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3" x14ac:dyDescent="0.15">
      <c r="A286" s="5"/>
      <c r="B286" s="14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3" x14ac:dyDescent="0.15">
      <c r="A287" s="5"/>
      <c r="B287" s="14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3" x14ac:dyDescent="0.15">
      <c r="A288" s="5"/>
      <c r="B288" s="14"/>
      <c r="C288" s="5"/>
      <c r="D288" s="44" t="s">
        <v>260</v>
      </c>
      <c r="E288" s="5">
        <v>3.170454545454545</v>
      </c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3" x14ac:dyDescent="0.15">
      <c r="A289" s="5"/>
      <c r="B289" s="14"/>
      <c r="C289" s="5"/>
      <c r="D289" s="44" t="s">
        <v>261</v>
      </c>
      <c r="E289" s="5">
        <v>3.8045454545454542</v>
      </c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3" x14ac:dyDescent="0.15">
      <c r="A290" s="5"/>
      <c r="B290" s="14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3" x14ac:dyDescent="0.15">
      <c r="A291" s="5"/>
      <c r="B291" s="14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3" x14ac:dyDescent="0.15">
      <c r="A292" s="5"/>
      <c r="B292" s="14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3" x14ac:dyDescent="0.15">
      <c r="A293" s="5"/>
      <c r="B293" s="14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3" x14ac:dyDescent="0.15">
      <c r="A294" s="5"/>
      <c r="B294" s="14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3" x14ac:dyDescent="0.15">
      <c r="A295" s="5"/>
      <c r="B295" s="14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3" x14ac:dyDescent="0.15">
      <c r="A296" s="5"/>
      <c r="B296" s="14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3" x14ac:dyDescent="0.15">
      <c r="A297" s="5"/>
      <c r="B297" s="14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3" x14ac:dyDescent="0.15">
      <c r="A298" s="5"/>
      <c r="B298" s="14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3" x14ac:dyDescent="0.15">
      <c r="A299" s="5"/>
      <c r="B299" s="14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3" x14ac:dyDescent="0.15">
      <c r="A300" s="5"/>
      <c r="B300" s="14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3" x14ac:dyDescent="0.15">
      <c r="A301" s="5"/>
      <c r="B301" s="14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3" x14ac:dyDescent="0.15">
      <c r="A302" s="5"/>
      <c r="B302" s="14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3" x14ac:dyDescent="0.15">
      <c r="A303" s="5"/>
      <c r="B303" s="14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3" x14ac:dyDescent="0.15">
      <c r="A304" s="5"/>
      <c r="B304" s="14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3" x14ac:dyDescent="0.15">
      <c r="A305" s="5"/>
      <c r="B305" s="14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3" x14ac:dyDescent="0.15">
      <c r="A306" s="5"/>
      <c r="B306" s="14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3" x14ac:dyDescent="0.15">
      <c r="A307" s="5"/>
      <c r="B307" s="14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3" x14ac:dyDescent="0.15">
      <c r="A308" s="5"/>
      <c r="B308" s="14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3" x14ac:dyDescent="0.15">
      <c r="A309" s="5"/>
      <c r="B309" s="14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3" x14ac:dyDescent="0.15">
      <c r="A310" s="5"/>
      <c r="B310" s="14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3" x14ac:dyDescent="0.15">
      <c r="A311" s="5"/>
      <c r="B311" s="14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3" x14ac:dyDescent="0.15">
      <c r="A312" s="5"/>
      <c r="B312" s="14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3" x14ac:dyDescent="0.15">
      <c r="A313" s="5"/>
      <c r="B313" s="14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3" x14ac:dyDescent="0.15">
      <c r="A314" s="5"/>
      <c r="B314" s="14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3" x14ac:dyDescent="0.15">
      <c r="A315" s="5"/>
      <c r="B315" s="14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3" x14ac:dyDescent="0.15">
      <c r="A316" s="5"/>
      <c r="B316" s="14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3" x14ac:dyDescent="0.15">
      <c r="A317" s="5"/>
      <c r="B317" s="14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3" x14ac:dyDescent="0.15">
      <c r="A318" s="5"/>
      <c r="B318" s="14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3" x14ac:dyDescent="0.15">
      <c r="A319" s="5"/>
      <c r="B319" s="14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3" x14ac:dyDescent="0.15">
      <c r="A320" s="5"/>
      <c r="B320" s="14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3" x14ac:dyDescent="0.15">
      <c r="A321" s="5"/>
      <c r="B321" s="14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3" x14ac:dyDescent="0.15">
      <c r="A322" s="5"/>
      <c r="B322" s="14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3" x14ac:dyDescent="0.15">
      <c r="A323" s="5"/>
      <c r="B323" s="14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3" x14ac:dyDescent="0.15">
      <c r="A324" s="5"/>
      <c r="B324" s="14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3" x14ac:dyDescent="0.15">
      <c r="A325" s="5"/>
      <c r="B325" s="14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3" x14ac:dyDescent="0.15">
      <c r="A326" s="5"/>
      <c r="B326" s="14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3" x14ac:dyDescent="0.15">
      <c r="A327" s="5"/>
      <c r="B327" s="14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3" x14ac:dyDescent="0.15">
      <c r="A328" s="5"/>
      <c r="B328" s="14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3" x14ac:dyDescent="0.15">
      <c r="A329" s="5"/>
      <c r="B329" s="14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3" x14ac:dyDescent="0.15">
      <c r="A330" s="5"/>
      <c r="B330" s="14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3" x14ac:dyDescent="0.15">
      <c r="A331" s="5"/>
      <c r="B331" s="14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3" x14ac:dyDescent="0.15">
      <c r="A332" s="5"/>
      <c r="B332" s="14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3" x14ac:dyDescent="0.15">
      <c r="A333" s="5"/>
      <c r="B333" s="14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3" x14ac:dyDescent="0.15">
      <c r="A334" s="5"/>
      <c r="B334" s="14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3" x14ac:dyDescent="0.15">
      <c r="A335" s="5"/>
      <c r="B335" s="14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3" x14ac:dyDescent="0.15">
      <c r="A336" s="5"/>
      <c r="B336" s="14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3" x14ac:dyDescent="0.15">
      <c r="A337" s="5"/>
      <c r="B337" s="14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3" x14ac:dyDescent="0.15">
      <c r="A338" s="5"/>
      <c r="B338" s="14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3" x14ac:dyDescent="0.15">
      <c r="A339" s="5"/>
      <c r="B339" s="14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3" x14ac:dyDescent="0.15">
      <c r="A340" s="5"/>
      <c r="B340" s="14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3" x14ac:dyDescent="0.15">
      <c r="A341" s="5"/>
      <c r="B341" s="14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3" x14ac:dyDescent="0.15">
      <c r="A342" s="5"/>
      <c r="B342" s="14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3" x14ac:dyDescent="0.15">
      <c r="A343" s="5"/>
      <c r="B343" s="14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3" x14ac:dyDescent="0.15">
      <c r="A344" s="5"/>
      <c r="B344" s="14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3" x14ac:dyDescent="0.15">
      <c r="A345" s="5"/>
      <c r="B345" s="14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3" x14ac:dyDescent="0.15">
      <c r="A346" s="5"/>
      <c r="B346" s="14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3" x14ac:dyDescent="0.15">
      <c r="A347" s="5"/>
      <c r="B347" s="14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3" x14ac:dyDescent="0.15">
      <c r="A348" s="5"/>
      <c r="B348" s="14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3" x14ac:dyDescent="0.15">
      <c r="A349" s="5"/>
      <c r="B349" s="14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3" x14ac:dyDescent="0.15">
      <c r="A350" s="5"/>
      <c r="B350" s="14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3" x14ac:dyDescent="0.15">
      <c r="A351" s="5"/>
      <c r="B351" s="14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3" x14ac:dyDescent="0.15">
      <c r="A352" s="5"/>
      <c r="B352" s="14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3" x14ac:dyDescent="0.15">
      <c r="A353" s="5"/>
      <c r="B353" s="14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3" x14ac:dyDescent="0.15">
      <c r="A354" s="5"/>
      <c r="B354" s="14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3" x14ac:dyDescent="0.15">
      <c r="A355" s="5"/>
      <c r="B355" s="14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3" x14ac:dyDescent="0.15">
      <c r="A356" s="5"/>
      <c r="B356" s="14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3" x14ac:dyDescent="0.15">
      <c r="A357" s="5"/>
      <c r="B357" s="14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3" x14ac:dyDescent="0.15">
      <c r="A358" s="5"/>
      <c r="B358" s="14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3" x14ac:dyDescent="0.15">
      <c r="A359" s="5"/>
      <c r="B359" s="14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3" x14ac:dyDescent="0.15">
      <c r="A360" s="5"/>
      <c r="B360" s="14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3" x14ac:dyDescent="0.15">
      <c r="A361" s="5"/>
      <c r="B361" s="14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3" x14ac:dyDescent="0.15">
      <c r="A362" s="5"/>
      <c r="B362" s="14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3" x14ac:dyDescent="0.15">
      <c r="A363" s="5"/>
      <c r="B363" s="14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3" x14ac:dyDescent="0.15">
      <c r="A364" s="5"/>
      <c r="B364" s="14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3" x14ac:dyDescent="0.15">
      <c r="A365" s="5"/>
      <c r="B365" s="14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3" x14ac:dyDescent="0.15">
      <c r="A366" s="5"/>
      <c r="B366" s="14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3" x14ac:dyDescent="0.15">
      <c r="A367" s="5"/>
      <c r="B367" s="14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3" x14ac:dyDescent="0.15">
      <c r="A368" s="5"/>
      <c r="B368" s="14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3" x14ac:dyDescent="0.15">
      <c r="A369" s="5"/>
      <c r="B369" s="14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3" x14ac:dyDescent="0.15">
      <c r="A370" s="5"/>
      <c r="B370" s="14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3" x14ac:dyDescent="0.15">
      <c r="A371" s="5"/>
      <c r="B371" s="14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3" x14ac:dyDescent="0.15">
      <c r="A372" s="5"/>
      <c r="B372" s="14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3" x14ac:dyDescent="0.15">
      <c r="A373" s="5"/>
      <c r="B373" s="14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3" x14ac:dyDescent="0.15">
      <c r="A374" s="5"/>
      <c r="B374" s="14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3" x14ac:dyDescent="0.15">
      <c r="A375" s="5"/>
      <c r="B375" s="14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3" x14ac:dyDescent="0.15">
      <c r="A376" s="5"/>
      <c r="B376" s="14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3" x14ac:dyDescent="0.15">
      <c r="A377" s="5"/>
      <c r="B377" s="14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3" x14ac:dyDescent="0.15">
      <c r="A378" s="5"/>
      <c r="B378" s="14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3" x14ac:dyDescent="0.15">
      <c r="A379" s="5"/>
      <c r="B379" s="14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3" x14ac:dyDescent="0.15">
      <c r="A380" s="5"/>
      <c r="B380" s="14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3" x14ac:dyDescent="0.15">
      <c r="A381" s="5"/>
      <c r="B381" s="14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3" x14ac:dyDescent="0.15">
      <c r="A382" s="5"/>
      <c r="B382" s="14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3" x14ac:dyDescent="0.15">
      <c r="A383" s="5"/>
      <c r="B383" s="14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3" x14ac:dyDescent="0.15">
      <c r="A384" s="5"/>
      <c r="B384" s="14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3" x14ac:dyDescent="0.15">
      <c r="A385" s="5"/>
      <c r="B385" s="14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3" x14ac:dyDescent="0.15">
      <c r="A386" s="5"/>
      <c r="B386" s="14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3" x14ac:dyDescent="0.15">
      <c r="A387" s="5"/>
      <c r="B387" s="14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3" x14ac:dyDescent="0.15">
      <c r="A388" s="5"/>
      <c r="B388" s="14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3" x14ac:dyDescent="0.15">
      <c r="A389" s="5"/>
      <c r="B389" s="14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3" x14ac:dyDescent="0.15">
      <c r="A390" s="5"/>
      <c r="B390" s="14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3" x14ac:dyDescent="0.15">
      <c r="A391" s="5"/>
      <c r="B391" s="14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3" x14ac:dyDescent="0.15">
      <c r="A392" s="5"/>
      <c r="B392" s="14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3" x14ac:dyDescent="0.15">
      <c r="A393" s="5"/>
      <c r="B393" s="14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3" x14ac:dyDescent="0.15">
      <c r="A394" s="5"/>
      <c r="B394" s="14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3" x14ac:dyDescent="0.15">
      <c r="A395" s="5"/>
      <c r="B395" s="14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3" x14ac:dyDescent="0.15">
      <c r="A396" s="5"/>
      <c r="B396" s="14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3" x14ac:dyDescent="0.15">
      <c r="A397" s="5"/>
      <c r="B397" s="14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3" x14ac:dyDescent="0.15">
      <c r="A398" s="5"/>
      <c r="B398" s="14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3" x14ac:dyDescent="0.15">
      <c r="A399" s="5"/>
      <c r="B399" s="14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3" x14ac:dyDescent="0.15">
      <c r="A400" s="5"/>
      <c r="B400" s="14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3" x14ac:dyDescent="0.15">
      <c r="A401" s="5"/>
      <c r="B401" s="14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3" x14ac:dyDescent="0.15">
      <c r="A402" s="5"/>
      <c r="B402" s="14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3" x14ac:dyDescent="0.15">
      <c r="A403" s="5"/>
      <c r="B403" s="14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3" x14ac:dyDescent="0.15">
      <c r="A404" s="5"/>
      <c r="B404" s="14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3" x14ac:dyDescent="0.15">
      <c r="A405" s="5"/>
      <c r="B405" s="14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3" x14ac:dyDescent="0.15">
      <c r="A406" s="5"/>
      <c r="B406" s="14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3" x14ac:dyDescent="0.15">
      <c r="A407" s="5"/>
      <c r="B407" s="14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3" x14ac:dyDescent="0.15">
      <c r="A408" s="5"/>
      <c r="B408" s="14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3" x14ac:dyDescent="0.15">
      <c r="A409" s="5"/>
      <c r="B409" s="14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3" x14ac:dyDescent="0.15">
      <c r="A410" s="5"/>
      <c r="B410" s="14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3" x14ac:dyDescent="0.15">
      <c r="A411" s="5"/>
      <c r="B411" s="14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3" x14ac:dyDescent="0.15">
      <c r="A412" s="5"/>
      <c r="B412" s="14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3" x14ac:dyDescent="0.15">
      <c r="A413" s="5"/>
      <c r="B413" s="14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3" x14ac:dyDescent="0.15">
      <c r="A414" s="5"/>
      <c r="B414" s="14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3" x14ac:dyDescent="0.15">
      <c r="A415" s="5"/>
      <c r="B415" s="14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3" x14ac:dyDescent="0.15">
      <c r="A416" s="5"/>
      <c r="B416" s="14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3" x14ac:dyDescent="0.15">
      <c r="A417" s="5"/>
      <c r="B417" s="14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3" x14ac:dyDescent="0.15">
      <c r="A418" s="5"/>
      <c r="B418" s="14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3" x14ac:dyDescent="0.15">
      <c r="A419" s="5"/>
      <c r="B419" s="14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3" x14ac:dyDescent="0.15">
      <c r="A420" s="5"/>
      <c r="B420" s="14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3" x14ac:dyDescent="0.15">
      <c r="A421" s="5"/>
      <c r="B421" s="14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3" x14ac:dyDescent="0.15">
      <c r="A422" s="5"/>
      <c r="B422" s="14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3" x14ac:dyDescent="0.15">
      <c r="A423" s="5"/>
      <c r="B423" s="14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3" x14ac:dyDescent="0.15">
      <c r="A424" s="5"/>
      <c r="B424" s="14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3" x14ac:dyDescent="0.15">
      <c r="A425" s="5"/>
      <c r="B425" s="14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3" x14ac:dyDescent="0.15">
      <c r="A426" s="5"/>
      <c r="B426" s="14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3" x14ac:dyDescent="0.15">
      <c r="A427" s="5"/>
      <c r="B427" s="14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3" x14ac:dyDescent="0.15">
      <c r="A428" s="5"/>
      <c r="B428" s="14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3" x14ac:dyDescent="0.15">
      <c r="A429" s="5"/>
      <c r="B429" s="14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3" x14ac:dyDescent="0.15">
      <c r="A430" s="5"/>
      <c r="B430" s="14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3" x14ac:dyDescent="0.15">
      <c r="A431" s="5"/>
      <c r="B431" s="14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3" x14ac:dyDescent="0.15">
      <c r="A432" s="5"/>
      <c r="B432" s="14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3" x14ac:dyDescent="0.15">
      <c r="A433" s="5"/>
      <c r="B433" s="14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3" x14ac:dyDescent="0.15">
      <c r="A434" s="5"/>
      <c r="B434" s="14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3" x14ac:dyDescent="0.15">
      <c r="A435" s="5"/>
      <c r="B435" s="14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3" x14ac:dyDescent="0.15">
      <c r="A436" s="5"/>
      <c r="B436" s="14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3" x14ac:dyDescent="0.15">
      <c r="A437" s="5"/>
      <c r="B437" s="14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3" x14ac:dyDescent="0.15">
      <c r="A438" s="5"/>
      <c r="B438" s="14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3" x14ac:dyDescent="0.15">
      <c r="A439" s="5"/>
      <c r="B439" s="14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3" x14ac:dyDescent="0.15">
      <c r="A440" s="5"/>
      <c r="B440" s="14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3" x14ac:dyDescent="0.15">
      <c r="A441" s="5"/>
      <c r="B441" s="14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3" x14ac:dyDescent="0.15">
      <c r="A442" s="5"/>
      <c r="B442" s="14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3" x14ac:dyDescent="0.15">
      <c r="A443" s="5"/>
      <c r="B443" s="14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3" x14ac:dyDescent="0.15">
      <c r="A444" s="5"/>
      <c r="B444" s="14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3" x14ac:dyDescent="0.15">
      <c r="A445" s="5"/>
      <c r="B445" s="14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3" x14ac:dyDescent="0.15">
      <c r="A446" s="5"/>
      <c r="B446" s="14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3" x14ac:dyDescent="0.15">
      <c r="A447" s="5"/>
      <c r="B447" s="14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3" x14ac:dyDescent="0.15">
      <c r="A448" s="5"/>
      <c r="B448" s="14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3" x14ac:dyDescent="0.15">
      <c r="A449" s="5"/>
      <c r="B449" s="14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3" x14ac:dyDescent="0.15">
      <c r="A450" s="5"/>
      <c r="B450" s="14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3" x14ac:dyDescent="0.15">
      <c r="A451" s="5"/>
      <c r="B451" s="14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3" x14ac:dyDescent="0.15">
      <c r="A452" s="5"/>
      <c r="B452" s="14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3" x14ac:dyDescent="0.15">
      <c r="A453" s="5"/>
      <c r="B453" s="14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3" x14ac:dyDescent="0.15">
      <c r="A454" s="5"/>
      <c r="B454" s="14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3" x14ac:dyDescent="0.15">
      <c r="A455" s="5"/>
      <c r="B455" s="14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3" x14ac:dyDescent="0.15">
      <c r="A456" s="5"/>
      <c r="B456" s="14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3" x14ac:dyDescent="0.15">
      <c r="A457" s="5"/>
      <c r="B457" s="14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3" x14ac:dyDescent="0.15">
      <c r="A458" s="5"/>
      <c r="B458" s="14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3" x14ac:dyDescent="0.15">
      <c r="A459" s="5"/>
      <c r="B459" s="14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3" x14ac:dyDescent="0.15">
      <c r="A460" s="5"/>
      <c r="B460" s="14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3" x14ac:dyDescent="0.15">
      <c r="A461" s="5"/>
      <c r="B461" s="14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3" x14ac:dyDescent="0.15">
      <c r="A462" s="5"/>
      <c r="B462" s="14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3" x14ac:dyDescent="0.15">
      <c r="A463" s="5"/>
      <c r="B463" s="14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3" x14ac:dyDescent="0.15">
      <c r="A464" s="5"/>
      <c r="B464" s="14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3" x14ac:dyDescent="0.15">
      <c r="A465" s="5"/>
      <c r="B465" s="14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3" x14ac:dyDescent="0.15">
      <c r="A466" s="5"/>
      <c r="B466" s="14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3" x14ac:dyDescent="0.15">
      <c r="A467" s="5"/>
      <c r="B467" s="14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3" x14ac:dyDescent="0.15">
      <c r="A468" s="5"/>
      <c r="B468" s="14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3" x14ac:dyDescent="0.15">
      <c r="A469" s="5"/>
      <c r="B469" s="14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3" x14ac:dyDescent="0.15">
      <c r="A470" s="5"/>
      <c r="B470" s="14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3" x14ac:dyDescent="0.15">
      <c r="A471" s="5"/>
      <c r="B471" s="14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3" x14ac:dyDescent="0.15">
      <c r="A472" s="5"/>
      <c r="B472" s="14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3" x14ac:dyDescent="0.15">
      <c r="A473" s="5"/>
      <c r="B473" s="14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3" x14ac:dyDescent="0.15">
      <c r="A474" s="5"/>
      <c r="B474" s="14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3" x14ac:dyDescent="0.15">
      <c r="A475" s="5"/>
      <c r="B475" s="14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3" x14ac:dyDescent="0.15">
      <c r="A476" s="5"/>
      <c r="B476" s="14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3" x14ac:dyDescent="0.15">
      <c r="A477" s="5"/>
      <c r="B477" s="14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3" x14ac:dyDescent="0.15">
      <c r="A478" s="5"/>
      <c r="B478" s="14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3" x14ac:dyDescent="0.15">
      <c r="A479" s="5"/>
      <c r="B479" s="14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3" x14ac:dyDescent="0.15">
      <c r="A480" s="5"/>
      <c r="B480" s="14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3" x14ac:dyDescent="0.15">
      <c r="A481" s="5"/>
      <c r="B481" s="14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3" x14ac:dyDescent="0.15">
      <c r="A482" s="5"/>
      <c r="B482" s="14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3" x14ac:dyDescent="0.15">
      <c r="A483" s="5"/>
      <c r="B483" s="14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3" x14ac:dyDescent="0.15">
      <c r="A484" s="5"/>
      <c r="B484" s="14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3" x14ac:dyDescent="0.15">
      <c r="A485" s="5"/>
      <c r="B485" s="14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3" x14ac:dyDescent="0.15">
      <c r="A486" s="5"/>
      <c r="B486" s="14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3" x14ac:dyDescent="0.15">
      <c r="A487" s="5"/>
      <c r="B487" s="14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3" x14ac:dyDescent="0.15">
      <c r="A488" s="5"/>
      <c r="B488" s="14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3" x14ac:dyDescent="0.15">
      <c r="A489" s="5"/>
      <c r="B489" s="14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3" x14ac:dyDescent="0.15">
      <c r="A490" s="5"/>
      <c r="B490" s="14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3" x14ac:dyDescent="0.15">
      <c r="A491" s="5"/>
      <c r="B491" s="14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3" x14ac:dyDescent="0.15">
      <c r="A492" s="5"/>
      <c r="B492" s="14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3" x14ac:dyDescent="0.15">
      <c r="A493" s="5"/>
      <c r="B493" s="14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3" x14ac:dyDescent="0.15">
      <c r="A494" s="5"/>
      <c r="B494" s="14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3" x14ac:dyDescent="0.15">
      <c r="A495" s="5"/>
      <c r="B495" s="14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3" x14ac:dyDescent="0.15">
      <c r="A496" s="5"/>
      <c r="B496" s="14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3" x14ac:dyDescent="0.15">
      <c r="A497" s="5"/>
      <c r="B497" s="14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3" x14ac:dyDescent="0.15">
      <c r="A498" s="5"/>
      <c r="B498" s="14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3" x14ac:dyDescent="0.15">
      <c r="A499" s="5"/>
      <c r="B499" s="14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3" x14ac:dyDescent="0.15">
      <c r="A500" s="5"/>
      <c r="B500" s="14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3" x14ac:dyDescent="0.15">
      <c r="A501" s="5"/>
      <c r="B501" s="14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3" x14ac:dyDescent="0.15">
      <c r="A502" s="5"/>
      <c r="B502" s="14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3" x14ac:dyDescent="0.15">
      <c r="A503" s="5"/>
      <c r="B503" s="14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3" x14ac:dyDescent="0.15">
      <c r="A504" s="5"/>
      <c r="B504" s="14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3" x14ac:dyDescent="0.15">
      <c r="A505" s="5"/>
      <c r="B505" s="14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3" x14ac:dyDescent="0.15">
      <c r="A506" s="5"/>
      <c r="B506" s="14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3" x14ac:dyDescent="0.15">
      <c r="A507" s="5"/>
      <c r="B507" s="14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3" x14ac:dyDescent="0.15">
      <c r="A508" s="5"/>
      <c r="B508" s="14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3" x14ac:dyDescent="0.15">
      <c r="A509" s="5"/>
      <c r="B509" s="14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3" x14ac:dyDescent="0.15">
      <c r="A510" s="5"/>
      <c r="B510" s="14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3" x14ac:dyDescent="0.15">
      <c r="A511" s="5"/>
      <c r="B511" s="14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3" x14ac:dyDescent="0.15">
      <c r="A512" s="5"/>
      <c r="B512" s="14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3" x14ac:dyDescent="0.15">
      <c r="A513" s="5"/>
      <c r="B513" s="14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3" x14ac:dyDescent="0.15">
      <c r="A514" s="5"/>
      <c r="B514" s="14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3" x14ac:dyDescent="0.15">
      <c r="A515" s="5"/>
      <c r="B515" s="14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3" x14ac:dyDescent="0.15">
      <c r="A516" s="5"/>
      <c r="B516" s="14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3" x14ac:dyDescent="0.15">
      <c r="A517" s="5"/>
      <c r="B517" s="14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3" x14ac:dyDescent="0.15">
      <c r="A518" s="5"/>
      <c r="B518" s="14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3" x14ac:dyDescent="0.15">
      <c r="A519" s="5"/>
      <c r="B519" s="14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3" x14ac:dyDescent="0.15">
      <c r="A520" s="5"/>
      <c r="B520" s="14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3" x14ac:dyDescent="0.15">
      <c r="A521" s="5"/>
      <c r="B521" s="14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3" x14ac:dyDescent="0.15">
      <c r="A522" s="5"/>
      <c r="B522" s="14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3" x14ac:dyDescent="0.15">
      <c r="A523" s="5"/>
      <c r="B523" s="14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3" x14ac:dyDescent="0.15">
      <c r="A524" s="5"/>
      <c r="B524" s="14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3" x14ac:dyDescent="0.15">
      <c r="A525" s="5"/>
      <c r="B525" s="14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3" x14ac:dyDescent="0.15">
      <c r="A526" s="5"/>
      <c r="B526" s="14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3" x14ac:dyDescent="0.15">
      <c r="A527" s="5"/>
      <c r="B527" s="14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3" x14ac:dyDescent="0.15">
      <c r="A528" s="5"/>
      <c r="B528" s="14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3" x14ac:dyDescent="0.15">
      <c r="A529" s="5"/>
      <c r="B529" s="14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3" x14ac:dyDescent="0.15">
      <c r="A530" s="5"/>
      <c r="B530" s="14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3" x14ac:dyDescent="0.15">
      <c r="A531" s="5"/>
      <c r="B531" s="14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3" x14ac:dyDescent="0.15">
      <c r="A532" s="5"/>
      <c r="B532" s="14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3" x14ac:dyDescent="0.15">
      <c r="A533" s="5"/>
      <c r="B533" s="14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3" x14ac:dyDescent="0.15">
      <c r="A534" s="5"/>
      <c r="B534" s="14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3" x14ac:dyDescent="0.15">
      <c r="A535" s="5"/>
      <c r="B535" s="14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3" x14ac:dyDescent="0.15">
      <c r="A536" s="5"/>
      <c r="B536" s="14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3" x14ac:dyDescent="0.15">
      <c r="A537" s="5"/>
      <c r="B537" s="14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3" x14ac:dyDescent="0.15">
      <c r="A538" s="5"/>
      <c r="B538" s="14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3" x14ac:dyDescent="0.15">
      <c r="A539" s="5"/>
      <c r="B539" s="14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3" x14ac:dyDescent="0.15">
      <c r="A540" s="5"/>
      <c r="B540" s="14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3" x14ac:dyDescent="0.15">
      <c r="A541" s="5"/>
      <c r="B541" s="14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3" x14ac:dyDescent="0.15">
      <c r="A542" s="5"/>
      <c r="B542" s="14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3" x14ac:dyDescent="0.15">
      <c r="A543" s="5"/>
      <c r="B543" s="14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3" x14ac:dyDescent="0.15">
      <c r="A544" s="5"/>
      <c r="B544" s="14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3" x14ac:dyDescent="0.15">
      <c r="A545" s="5"/>
      <c r="B545" s="14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3" x14ac:dyDescent="0.15">
      <c r="A546" s="5"/>
      <c r="B546" s="14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3" x14ac:dyDescent="0.15">
      <c r="A547" s="5"/>
      <c r="B547" s="14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3" x14ac:dyDescent="0.15">
      <c r="A548" s="5"/>
      <c r="B548" s="14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3" x14ac:dyDescent="0.15">
      <c r="A549" s="5"/>
      <c r="B549" s="14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3" x14ac:dyDescent="0.15">
      <c r="A550" s="5"/>
      <c r="B550" s="14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3" x14ac:dyDescent="0.15">
      <c r="A551" s="5"/>
      <c r="B551" s="14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3" x14ac:dyDescent="0.15">
      <c r="A552" s="5"/>
      <c r="B552" s="14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3" x14ac:dyDescent="0.15">
      <c r="A553" s="5"/>
      <c r="B553" s="14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3" x14ac:dyDescent="0.15">
      <c r="A554" s="5"/>
      <c r="B554" s="14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3" x14ac:dyDescent="0.15">
      <c r="A555" s="5"/>
      <c r="B555" s="14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3" x14ac:dyDescent="0.15">
      <c r="A556" s="5"/>
      <c r="B556" s="14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3" x14ac:dyDescent="0.15">
      <c r="A557" s="5"/>
      <c r="B557" s="14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3" x14ac:dyDescent="0.15">
      <c r="A558" s="5"/>
      <c r="B558" s="14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3" x14ac:dyDescent="0.15">
      <c r="A559" s="5"/>
      <c r="B559" s="14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3" x14ac:dyDescent="0.15">
      <c r="A560" s="5"/>
      <c r="B560" s="14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3" x14ac:dyDescent="0.15">
      <c r="A561" s="5"/>
      <c r="B561" s="14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3" x14ac:dyDescent="0.15">
      <c r="A562" s="5"/>
      <c r="B562" s="14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3" x14ac:dyDescent="0.15">
      <c r="A563" s="5"/>
      <c r="B563" s="14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3" x14ac:dyDescent="0.15">
      <c r="A564" s="5"/>
      <c r="B564" s="14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3" x14ac:dyDescent="0.15">
      <c r="A565" s="5"/>
      <c r="B565" s="14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3" x14ac:dyDescent="0.15">
      <c r="A566" s="5"/>
      <c r="B566" s="14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3" x14ac:dyDescent="0.15">
      <c r="A567" s="5"/>
      <c r="B567" s="14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3" x14ac:dyDescent="0.15">
      <c r="A568" s="5"/>
      <c r="B568" s="14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3" x14ac:dyDescent="0.15">
      <c r="A569" s="5"/>
      <c r="B569" s="14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3" x14ac:dyDescent="0.15">
      <c r="A570" s="5"/>
      <c r="B570" s="14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3" x14ac:dyDescent="0.15">
      <c r="A571" s="5"/>
      <c r="B571" s="14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3" x14ac:dyDescent="0.15">
      <c r="A572" s="5"/>
      <c r="B572" s="14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3" x14ac:dyDescent="0.15">
      <c r="A573" s="5"/>
      <c r="B573" s="14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3" x14ac:dyDescent="0.15">
      <c r="A574" s="5"/>
      <c r="B574" s="14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3" x14ac:dyDescent="0.15">
      <c r="A575" s="5"/>
      <c r="B575" s="14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3" x14ac:dyDescent="0.15">
      <c r="A576" s="5"/>
      <c r="B576" s="14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3" x14ac:dyDescent="0.15">
      <c r="A577" s="5"/>
      <c r="B577" s="14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3" x14ac:dyDescent="0.15">
      <c r="A578" s="5"/>
      <c r="B578" s="14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3" x14ac:dyDescent="0.15">
      <c r="A579" s="5"/>
      <c r="B579" s="14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3" x14ac:dyDescent="0.15">
      <c r="A580" s="5"/>
      <c r="B580" s="14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3" x14ac:dyDescent="0.15">
      <c r="A581" s="5"/>
      <c r="B581" s="14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3" x14ac:dyDescent="0.15">
      <c r="A582" s="5"/>
      <c r="B582" s="14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3" x14ac:dyDescent="0.15">
      <c r="A583" s="5"/>
      <c r="B583" s="14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3" x14ac:dyDescent="0.15">
      <c r="A584" s="5"/>
      <c r="B584" s="14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3" x14ac:dyDescent="0.15">
      <c r="A585" s="5"/>
      <c r="B585" s="14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3" x14ac:dyDescent="0.15">
      <c r="A586" s="5"/>
      <c r="B586" s="14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3" x14ac:dyDescent="0.15">
      <c r="A587" s="5"/>
      <c r="B587" s="14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3" x14ac:dyDescent="0.15">
      <c r="A588" s="5"/>
      <c r="B588" s="14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3" x14ac:dyDescent="0.15">
      <c r="A589" s="5"/>
      <c r="B589" s="14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3" x14ac:dyDescent="0.15">
      <c r="A590" s="5"/>
      <c r="B590" s="14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3" x14ac:dyDescent="0.15">
      <c r="A591" s="5"/>
      <c r="B591" s="14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3" x14ac:dyDescent="0.15">
      <c r="A592" s="5"/>
      <c r="B592" s="14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3" x14ac:dyDescent="0.15">
      <c r="A593" s="5"/>
      <c r="B593" s="14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3" x14ac:dyDescent="0.15">
      <c r="A594" s="5"/>
      <c r="B594" s="14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3" x14ac:dyDescent="0.15">
      <c r="A595" s="5"/>
      <c r="B595" s="14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3" x14ac:dyDescent="0.15">
      <c r="A596" s="5"/>
      <c r="B596" s="14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3" x14ac:dyDescent="0.15">
      <c r="A597" s="5"/>
      <c r="B597" s="14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3" x14ac:dyDescent="0.15">
      <c r="A598" s="5"/>
      <c r="B598" s="14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3" x14ac:dyDescent="0.15">
      <c r="A599" s="5"/>
      <c r="B599" s="14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3" x14ac:dyDescent="0.15">
      <c r="A600" s="5"/>
      <c r="B600" s="14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3" x14ac:dyDescent="0.15">
      <c r="A601" s="5"/>
      <c r="B601" s="14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3" x14ac:dyDescent="0.15">
      <c r="A602" s="5"/>
      <c r="B602" s="14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3" x14ac:dyDescent="0.15">
      <c r="A603" s="5"/>
      <c r="B603" s="14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3" x14ac:dyDescent="0.15">
      <c r="A604" s="5"/>
      <c r="B604" s="14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3" x14ac:dyDescent="0.15">
      <c r="A605" s="5"/>
      <c r="B605" s="14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3" x14ac:dyDescent="0.15">
      <c r="A606" s="5"/>
      <c r="B606" s="14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3" x14ac:dyDescent="0.15">
      <c r="A607" s="5"/>
      <c r="B607" s="14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3" x14ac:dyDescent="0.15">
      <c r="A608" s="5"/>
      <c r="B608" s="14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3" x14ac:dyDescent="0.15">
      <c r="A609" s="5"/>
      <c r="B609" s="14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3" x14ac:dyDescent="0.15">
      <c r="A610" s="5"/>
      <c r="B610" s="14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3" x14ac:dyDescent="0.15">
      <c r="A611" s="5"/>
      <c r="B611" s="14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3" x14ac:dyDescent="0.15">
      <c r="A612" s="5"/>
      <c r="B612" s="14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3" x14ac:dyDescent="0.15">
      <c r="A613" s="5"/>
      <c r="B613" s="14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3" x14ac:dyDescent="0.15">
      <c r="A614" s="5"/>
      <c r="B614" s="14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3" x14ac:dyDescent="0.15">
      <c r="A615" s="5"/>
      <c r="B615" s="14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3" x14ac:dyDescent="0.15">
      <c r="A616" s="5"/>
      <c r="B616" s="14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3" x14ac:dyDescent="0.15">
      <c r="A617" s="5"/>
      <c r="B617" s="14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3" x14ac:dyDescent="0.15">
      <c r="A618" s="5"/>
      <c r="B618" s="14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3" x14ac:dyDescent="0.15">
      <c r="A619" s="5"/>
      <c r="B619" s="14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3" x14ac:dyDescent="0.15">
      <c r="A620" s="5"/>
      <c r="B620" s="14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3" x14ac:dyDescent="0.15">
      <c r="A621" s="5"/>
      <c r="B621" s="14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3" x14ac:dyDescent="0.15">
      <c r="A622" s="5"/>
      <c r="B622" s="14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3" x14ac:dyDescent="0.15">
      <c r="A623" s="5"/>
      <c r="B623" s="14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3" x14ac:dyDescent="0.15">
      <c r="A624" s="5"/>
      <c r="B624" s="14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3" x14ac:dyDescent="0.15">
      <c r="A625" s="5"/>
      <c r="B625" s="14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3" x14ac:dyDescent="0.15">
      <c r="A626" s="5"/>
      <c r="B626" s="14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3" x14ac:dyDescent="0.15">
      <c r="A627" s="5"/>
      <c r="B627" s="14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3" x14ac:dyDescent="0.15">
      <c r="A628" s="5"/>
      <c r="B628" s="14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3" x14ac:dyDescent="0.15">
      <c r="A629" s="5"/>
      <c r="B629" s="14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3" x14ac:dyDescent="0.15">
      <c r="A630" s="5"/>
      <c r="B630" s="14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3" x14ac:dyDescent="0.15">
      <c r="A631" s="5"/>
      <c r="B631" s="14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3" x14ac:dyDescent="0.15">
      <c r="A632" s="5"/>
      <c r="B632" s="14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3" x14ac:dyDescent="0.15">
      <c r="A633" s="5"/>
      <c r="B633" s="14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3" x14ac:dyDescent="0.15">
      <c r="A634" s="5"/>
      <c r="B634" s="14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3" x14ac:dyDescent="0.15">
      <c r="A635" s="5"/>
      <c r="B635" s="14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3" x14ac:dyDescent="0.15">
      <c r="A636" s="5"/>
      <c r="B636" s="14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3" x14ac:dyDescent="0.15">
      <c r="A637" s="5"/>
      <c r="B637" s="14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3" x14ac:dyDescent="0.15">
      <c r="A638" s="5"/>
      <c r="B638" s="14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3" x14ac:dyDescent="0.15">
      <c r="A639" s="5"/>
      <c r="B639" s="14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3" x14ac:dyDescent="0.15">
      <c r="A640" s="5"/>
      <c r="B640" s="14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3" x14ac:dyDescent="0.15">
      <c r="A641" s="5"/>
      <c r="B641" s="14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3" x14ac:dyDescent="0.15">
      <c r="A642" s="5"/>
      <c r="B642" s="14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3" x14ac:dyDescent="0.15">
      <c r="A643" s="5"/>
      <c r="B643" s="14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3" x14ac:dyDescent="0.15">
      <c r="A644" s="5"/>
      <c r="B644" s="14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3" x14ac:dyDescent="0.15">
      <c r="A645" s="5"/>
      <c r="B645" s="14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3" x14ac:dyDescent="0.15">
      <c r="A646" s="5"/>
      <c r="B646" s="14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3" x14ac:dyDescent="0.15">
      <c r="A647" s="5"/>
      <c r="B647" s="14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3" x14ac:dyDescent="0.15">
      <c r="A648" s="5"/>
      <c r="B648" s="14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3" x14ac:dyDescent="0.15">
      <c r="A649" s="5"/>
      <c r="B649" s="14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3" x14ac:dyDescent="0.15">
      <c r="A650" s="5"/>
      <c r="B650" s="14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3" x14ac:dyDescent="0.15">
      <c r="A651" s="5"/>
      <c r="B651" s="14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3" x14ac:dyDescent="0.15">
      <c r="A652" s="5"/>
      <c r="B652" s="14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3" x14ac:dyDescent="0.15">
      <c r="A653" s="5"/>
      <c r="B653" s="14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3" x14ac:dyDescent="0.15">
      <c r="A654" s="5"/>
      <c r="B654" s="14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3" x14ac:dyDescent="0.15">
      <c r="A655" s="5"/>
      <c r="B655" s="14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3" x14ac:dyDescent="0.15">
      <c r="A656" s="5"/>
      <c r="B656" s="14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3" x14ac:dyDescent="0.15">
      <c r="A657" s="5"/>
      <c r="B657" s="14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3" x14ac:dyDescent="0.15">
      <c r="A658" s="5"/>
      <c r="B658" s="14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3" x14ac:dyDescent="0.15">
      <c r="A659" s="5"/>
      <c r="B659" s="14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3" x14ac:dyDescent="0.15">
      <c r="A660" s="5"/>
      <c r="B660" s="14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3" x14ac:dyDescent="0.15">
      <c r="A661" s="5"/>
      <c r="B661" s="14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3" x14ac:dyDescent="0.15">
      <c r="A662" s="5"/>
      <c r="B662" s="14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3" x14ac:dyDescent="0.15">
      <c r="A663" s="5"/>
      <c r="B663" s="14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3" x14ac:dyDescent="0.15">
      <c r="A664" s="5"/>
      <c r="B664" s="14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3" x14ac:dyDescent="0.15">
      <c r="A665" s="5"/>
      <c r="B665" s="14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3" x14ac:dyDescent="0.15">
      <c r="A666" s="5"/>
      <c r="B666" s="14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3" x14ac:dyDescent="0.15">
      <c r="A667" s="5"/>
      <c r="B667" s="14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3" x14ac:dyDescent="0.15">
      <c r="A668" s="5"/>
      <c r="B668" s="14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3" x14ac:dyDescent="0.15">
      <c r="A669" s="5"/>
      <c r="B669" s="14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3" x14ac:dyDescent="0.15">
      <c r="A670" s="5"/>
      <c r="B670" s="14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3" x14ac:dyDescent="0.15">
      <c r="A671" s="5"/>
      <c r="B671" s="14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3" x14ac:dyDescent="0.15">
      <c r="A672" s="5"/>
      <c r="B672" s="14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3" x14ac:dyDescent="0.15">
      <c r="A673" s="5"/>
      <c r="B673" s="14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3" x14ac:dyDescent="0.15">
      <c r="A674" s="5"/>
      <c r="B674" s="14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3" x14ac:dyDescent="0.15">
      <c r="A675" s="5"/>
      <c r="B675" s="14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3" x14ac:dyDescent="0.15">
      <c r="A676" s="5"/>
      <c r="B676" s="14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3" x14ac:dyDescent="0.15">
      <c r="A677" s="5"/>
      <c r="B677" s="14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3" x14ac:dyDescent="0.15">
      <c r="A678" s="5"/>
      <c r="B678" s="14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3" x14ac:dyDescent="0.15">
      <c r="A679" s="5"/>
      <c r="B679" s="14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3" x14ac:dyDescent="0.15">
      <c r="A680" s="5"/>
      <c r="B680" s="14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3" x14ac:dyDescent="0.15">
      <c r="A681" s="5"/>
      <c r="B681" s="14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3" x14ac:dyDescent="0.15">
      <c r="A682" s="5"/>
      <c r="B682" s="14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3" x14ac:dyDescent="0.15">
      <c r="A683" s="5"/>
      <c r="B683" s="14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3" x14ac:dyDescent="0.15">
      <c r="A684" s="5"/>
      <c r="B684" s="14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3" x14ac:dyDescent="0.15">
      <c r="A685" s="5"/>
      <c r="B685" s="14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3" x14ac:dyDescent="0.15">
      <c r="A686" s="5"/>
      <c r="B686" s="14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3" x14ac:dyDescent="0.15">
      <c r="A687" s="5"/>
      <c r="B687" s="14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3" x14ac:dyDescent="0.15">
      <c r="A688" s="5"/>
      <c r="B688" s="14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3" x14ac:dyDescent="0.15">
      <c r="A689" s="5"/>
      <c r="B689" s="14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3" x14ac:dyDescent="0.15">
      <c r="A690" s="5"/>
      <c r="B690" s="14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3" x14ac:dyDescent="0.15">
      <c r="A691" s="5"/>
      <c r="B691" s="14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3" x14ac:dyDescent="0.15">
      <c r="A692" s="5"/>
      <c r="B692" s="14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3" x14ac:dyDescent="0.15">
      <c r="A693" s="5"/>
      <c r="B693" s="14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3" x14ac:dyDescent="0.15">
      <c r="A694" s="5"/>
      <c r="B694" s="14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3" x14ac:dyDescent="0.15">
      <c r="A695" s="5"/>
      <c r="B695" s="14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3" x14ac:dyDescent="0.15">
      <c r="A696" s="5"/>
      <c r="B696" s="14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3" x14ac:dyDescent="0.15">
      <c r="A697" s="5"/>
      <c r="B697" s="14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3" x14ac:dyDescent="0.15">
      <c r="A698" s="5"/>
      <c r="B698" s="14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3" x14ac:dyDescent="0.15">
      <c r="A699" s="5"/>
      <c r="B699" s="14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3" x14ac:dyDescent="0.15">
      <c r="A700" s="5"/>
      <c r="B700" s="14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3" x14ac:dyDescent="0.15">
      <c r="A701" s="5"/>
      <c r="B701" s="14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3" x14ac:dyDescent="0.15">
      <c r="A702" s="5"/>
      <c r="B702" s="14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3" x14ac:dyDescent="0.15">
      <c r="A703" s="5"/>
      <c r="B703" s="14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3" x14ac:dyDescent="0.15">
      <c r="A704" s="5"/>
      <c r="B704" s="14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3" x14ac:dyDescent="0.15">
      <c r="A705" s="5"/>
      <c r="B705" s="14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3" x14ac:dyDescent="0.15">
      <c r="A706" s="5"/>
      <c r="B706" s="14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3" x14ac:dyDescent="0.15">
      <c r="A707" s="5"/>
      <c r="B707" s="14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3" x14ac:dyDescent="0.15">
      <c r="A708" s="5"/>
      <c r="B708" s="14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3" x14ac:dyDescent="0.15">
      <c r="A709" s="5"/>
      <c r="B709" s="14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3" x14ac:dyDescent="0.15">
      <c r="A710" s="5"/>
      <c r="B710" s="14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3" x14ac:dyDescent="0.15">
      <c r="A711" s="5"/>
      <c r="B711" s="14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3" x14ac:dyDescent="0.15">
      <c r="A712" s="5"/>
      <c r="B712" s="14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3" x14ac:dyDescent="0.15">
      <c r="A713" s="5"/>
      <c r="B713" s="14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3" x14ac:dyDescent="0.15">
      <c r="A714" s="5"/>
      <c r="B714" s="14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3" x14ac:dyDescent="0.15">
      <c r="A715" s="5"/>
      <c r="B715" s="14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3" x14ac:dyDescent="0.15">
      <c r="A716" s="5"/>
      <c r="B716" s="14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3" x14ac:dyDescent="0.15">
      <c r="A717" s="5"/>
      <c r="B717" s="14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3" x14ac:dyDescent="0.15">
      <c r="A718" s="5"/>
      <c r="B718" s="14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3" x14ac:dyDescent="0.15">
      <c r="A719" s="5"/>
      <c r="B719" s="14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3" x14ac:dyDescent="0.15">
      <c r="A720" s="5"/>
      <c r="B720" s="14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3" x14ac:dyDescent="0.15">
      <c r="A721" s="5"/>
      <c r="B721" s="14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3" x14ac:dyDescent="0.15">
      <c r="A722" s="5"/>
      <c r="B722" s="14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3" x14ac:dyDescent="0.15">
      <c r="A723" s="5"/>
      <c r="B723" s="14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3" x14ac:dyDescent="0.15">
      <c r="A724" s="5"/>
      <c r="B724" s="14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3" x14ac:dyDescent="0.15">
      <c r="A725" s="5"/>
      <c r="B725" s="14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3" x14ac:dyDescent="0.15">
      <c r="A726" s="5"/>
      <c r="B726" s="14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3" x14ac:dyDescent="0.15">
      <c r="A727" s="5"/>
      <c r="B727" s="14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3" x14ac:dyDescent="0.15">
      <c r="A728" s="5"/>
      <c r="B728" s="14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3" x14ac:dyDescent="0.15">
      <c r="A729" s="5"/>
      <c r="B729" s="14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3" x14ac:dyDescent="0.15">
      <c r="A730" s="5"/>
      <c r="B730" s="14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3" x14ac:dyDescent="0.15">
      <c r="A731" s="5"/>
      <c r="B731" s="14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3" x14ac:dyDescent="0.15">
      <c r="A732" s="5"/>
      <c r="B732" s="14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3" x14ac:dyDescent="0.15">
      <c r="A733" s="5"/>
      <c r="B733" s="14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3" x14ac:dyDescent="0.15">
      <c r="A734" s="5"/>
      <c r="B734" s="14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3" x14ac:dyDescent="0.15">
      <c r="A735" s="5"/>
      <c r="B735" s="14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3" x14ac:dyDescent="0.15">
      <c r="A736" s="5"/>
      <c r="B736" s="14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3" x14ac:dyDescent="0.15">
      <c r="A737" s="5"/>
      <c r="B737" s="14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3" x14ac:dyDescent="0.15">
      <c r="A738" s="5"/>
      <c r="B738" s="14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3" x14ac:dyDescent="0.15">
      <c r="A739" s="5"/>
      <c r="B739" s="14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3" x14ac:dyDescent="0.15">
      <c r="A740" s="5"/>
      <c r="B740" s="14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3" x14ac:dyDescent="0.15">
      <c r="A741" s="5"/>
      <c r="B741" s="14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3" x14ac:dyDescent="0.15">
      <c r="A742" s="5"/>
      <c r="B742" s="14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3" x14ac:dyDescent="0.15">
      <c r="A743" s="5"/>
      <c r="B743" s="14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3" x14ac:dyDescent="0.15">
      <c r="A744" s="5"/>
      <c r="B744" s="14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3" x14ac:dyDescent="0.15">
      <c r="A745" s="5"/>
      <c r="B745" s="14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3" x14ac:dyDescent="0.15">
      <c r="A746" s="5"/>
      <c r="B746" s="14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3" x14ac:dyDescent="0.15">
      <c r="A747" s="5"/>
      <c r="B747" s="14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3" x14ac:dyDescent="0.15">
      <c r="A748" s="5"/>
      <c r="B748" s="14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3" x14ac:dyDescent="0.15">
      <c r="A749" s="5"/>
      <c r="B749" s="14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3" x14ac:dyDescent="0.15">
      <c r="A750" s="5"/>
      <c r="B750" s="14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3" x14ac:dyDescent="0.15">
      <c r="A751" s="5"/>
      <c r="B751" s="14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3" x14ac:dyDescent="0.15">
      <c r="A752" s="5"/>
      <c r="B752" s="14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3" x14ac:dyDescent="0.15">
      <c r="A753" s="5"/>
      <c r="B753" s="14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3" x14ac:dyDescent="0.15">
      <c r="A754" s="5"/>
      <c r="B754" s="14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3" x14ac:dyDescent="0.15">
      <c r="A755" s="5"/>
      <c r="B755" s="14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3" x14ac:dyDescent="0.15">
      <c r="A756" s="5"/>
      <c r="B756" s="14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3" x14ac:dyDescent="0.15">
      <c r="A757" s="5"/>
      <c r="B757" s="14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3" x14ac:dyDescent="0.15">
      <c r="A758" s="5"/>
      <c r="B758" s="14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3" x14ac:dyDescent="0.15">
      <c r="A759" s="5"/>
      <c r="B759" s="14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3" x14ac:dyDescent="0.15">
      <c r="A760" s="5"/>
      <c r="B760" s="14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3" x14ac:dyDescent="0.15">
      <c r="A761" s="5"/>
      <c r="B761" s="14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3" x14ac:dyDescent="0.15">
      <c r="A762" s="5"/>
      <c r="B762" s="14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3" x14ac:dyDescent="0.15">
      <c r="A763" s="5"/>
      <c r="B763" s="14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3" x14ac:dyDescent="0.15">
      <c r="A764" s="5"/>
      <c r="B764" s="14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3" x14ac:dyDescent="0.15">
      <c r="A765" s="5"/>
      <c r="B765" s="14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3" x14ac:dyDescent="0.15">
      <c r="A766" s="5"/>
      <c r="B766" s="14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3" x14ac:dyDescent="0.15">
      <c r="A767" s="5"/>
      <c r="B767" s="14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3" x14ac:dyDescent="0.15">
      <c r="A768" s="5"/>
      <c r="B768" s="14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3" x14ac:dyDescent="0.15">
      <c r="A769" s="5"/>
      <c r="B769" s="14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3" x14ac:dyDescent="0.15">
      <c r="A770" s="5"/>
      <c r="B770" s="14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3" x14ac:dyDescent="0.15">
      <c r="A771" s="5"/>
      <c r="B771" s="14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3" x14ac:dyDescent="0.15">
      <c r="A772" s="5"/>
      <c r="B772" s="14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3" x14ac:dyDescent="0.15">
      <c r="A773" s="5"/>
      <c r="B773" s="14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3" x14ac:dyDescent="0.15">
      <c r="A774" s="5"/>
      <c r="B774" s="14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3" x14ac:dyDescent="0.15">
      <c r="A775" s="5"/>
      <c r="B775" s="14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3" x14ac:dyDescent="0.15">
      <c r="A776" s="5"/>
      <c r="B776" s="14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3" x14ac:dyDescent="0.15">
      <c r="A777" s="5"/>
      <c r="B777" s="14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3" x14ac:dyDescent="0.15">
      <c r="A778" s="5"/>
      <c r="B778" s="14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3" x14ac:dyDescent="0.15">
      <c r="A779" s="5"/>
      <c r="B779" s="14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3" x14ac:dyDescent="0.15">
      <c r="A780" s="5"/>
      <c r="B780" s="14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3" x14ac:dyDescent="0.15">
      <c r="A781" s="5"/>
      <c r="B781" s="14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3" x14ac:dyDescent="0.15">
      <c r="A782" s="5"/>
      <c r="B782" s="14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3" x14ac:dyDescent="0.15">
      <c r="A783" s="5"/>
      <c r="B783" s="14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3" x14ac:dyDescent="0.15">
      <c r="A784" s="5"/>
      <c r="B784" s="14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3" x14ac:dyDescent="0.15">
      <c r="A785" s="5"/>
      <c r="B785" s="14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3" x14ac:dyDescent="0.15">
      <c r="A786" s="5"/>
      <c r="B786" s="14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3" x14ac:dyDescent="0.15">
      <c r="A787" s="5"/>
      <c r="B787" s="14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3" x14ac:dyDescent="0.15">
      <c r="A788" s="5"/>
      <c r="B788" s="14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3" x14ac:dyDescent="0.15">
      <c r="A789" s="5"/>
      <c r="B789" s="14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3" x14ac:dyDescent="0.15">
      <c r="A790" s="5"/>
      <c r="B790" s="14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3" x14ac:dyDescent="0.15">
      <c r="A791" s="5"/>
      <c r="B791" s="14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3" x14ac:dyDescent="0.15">
      <c r="A792" s="5"/>
      <c r="B792" s="14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3" x14ac:dyDescent="0.15">
      <c r="A793" s="5"/>
      <c r="B793" s="14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3" x14ac:dyDescent="0.15">
      <c r="A794" s="5"/>
      <c r="B794" s="14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3" x14ac:dyDescent="0.15">
      <c r="A795" s="5"/>
      <c r="B795" s="14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3" x14ac:dyDescent="0.15">
      <c r="A796" s="5"/>
      <c r="B796" s="14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3" x14ac:dyDescent="0.15">
      <c r="A797" s="5"/>
      <c r="B797" s="14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3" x14ac:dyDescent="0.15">
      <c r="A798" s="5"/>
      <c r="B798" s="14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3" x14ac:dyDescent="0.15">
      <c r="A799" s="5"/>
      <c r="B799" s="14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3" x14ac:dyDescent="0.15">
      <c r="A800" s="5"/>
      <c r="B800" s="14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3" x14ac:dyDescent="0.15">
      <c r="A801" s="5"/>
      <c r="B801" s="14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3" x14ac:dyDescent="0.15">
      <c r="A802" s="5"/>
      <c r="B802" s="14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3" x14ac:dyDescent="0.15">
      <c r="A803" s="5"/>
      <c r="B803" s="14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3" x14ac:dyDescent="0.15">
      <c r="A804" s="5"/>
      <c r="B804" s="14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3" x14ac:dyDescent="0.15">
      <c r="A805" s="5"/>
      <c r="B805" s="14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3" x14ac:dyDescent="0.15">
      <c r="A806" s="5"/>
      <c r="B806" s="14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3" x14ac:dyDescent="0.15">
      <c r="A807" s="5"/>
      <c r="B807" s="14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3" x14ac:dyDescent="0.15">
      <c r="A808" s="5"/>
      <c r="B808" s="14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3" x14ac:dyDescent="0.15">
      <c r="A809" s="5"/>
      <c r="B809" s="14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3" x14ac:dyDescent="0.15">
      <c r="A810" s="5"/>
      <c r="B810" s="14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3" x14ac:dyDescent="0.15">
      <c r="A811" s="5"/>
      <c r="B811" s="14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3" x14ac:dyDescent="0.15">
      <c r="A812" s="5"/>
      <c r="B812" s="14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3" x14ac:dyDescent="0.15">
      <c r="A813" s="5"/>
      <c r="B813" s="14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3" x14ac:dyDescent="0.15">
      <c r="A814" s="5"/>
      <c r="B814" s="14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3" x14ac:dyDescent="0.15">
      <c r="A815" s="5"/>
      <c r="B815" s="14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3" x14ac:dyDescent="0.15">
      <c r="A816" s="5"/>
      <c r="B816" s="14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3" x14ac:dyDescent="0.15">
      <c r="A817" s="5"/>
      <c r="B817" s="14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3" x14ac:dyDescent="0.15">
      <c r="A818" s="5"/>
      <c r="B818" s="14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3" x14ac:dyDescent="0.15">
      <c r="A819" s="5"/>
      <c r="B819" s="14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3" x14ac:dyDescent="0.15">
      <c r="A820" s="5"/>
      <c r="B820" s="14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3" x14ac:dyDescent="0.15">
      <c r="A821" s="5"/>
      <c r="B821" s="14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3" x14ac:dyDescent="0.15">
      <c r="A822" s="5"/>
      <c r="B822" s="14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3" x14ac:dyDescent="0.15">
      <c r="A823" s="5"/>
      <c r="B823" s="14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3" x14ac:dyDescent="0.15">
      <c r="A824" s="5"/>
      <c r="B824" s="14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3" x14ac:dyDescent="0.15">
      <c r="A825" s="5"/>
      <c r="B825" s="14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3" x14ac:dyDescent="0.15">
      <c r="A826" s="5"/>
      <c r="B826" s="14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3" x14ac:dyDescent="0.15">
      <c r="A827" s="5"/>
      <c r="B827" s="14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3" x14ac:dyDescent="0.15">
      <c r="A828" s="5"/>
      <c r="B828" s="14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3" x14ac:dyDescent="0.15">
      <c r="A829" s="5"/>
      <c r="B829" s="14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3" x14ac:dyDescent="0.15">
      <c r="A830" s="5"/>
      <c r="B830" s="14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3" x14ac:dyDescent="0.15">
      <c r="A831" s="5"/>
      <c r="B831" s="14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3" x14ac:dyDescent="0.15">
      <c r="A832" s="5"/>
      <c r="B832" s="14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3" x14ac:dyDescent="0.15">
      <c r="A833" s="5"/>
      <c r="B833" s="14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3" x14ac:dyDescent="0.15">
      <c r="A834" s="5"/>
      <c r="B834" s="14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  <row r="835" spans="1:45" ht="13" x14ac:dyDescent="0.15">
      <c r="A835" s="5"/>
      <c r="B835" s="14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</row>
    <row r="836" spans="1:45" ht="13" x14ac:dyDescent="0.15">
      <c r="A836" s="5"/>
      <c r="B836" s="14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</row>
    <row r="837" spans="1:45" ht="13" x14ac:dyDescent="0.15">
      <c r="A837" s="5"/>
      <c r="B837" s="14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</row>
    <row r="838" spans="1:45" ht="13" x14ac:dyDescent="0.15">
      <c r="A838" s="5"/>
      <c r="B838" s="14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</row>
    <row r="839" spans="1:45" ht="13" x14ac:dyDescent="0.15">
      <c r="A839" s="5"/>
      <c r="B839" s="14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</row>
    <row r="840" spans="1:45" ht="13" x14ac:dyDescent="0.15">
      <c r="A840" s="5"/>
      <c r="B840" s="14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</row>
    <row r="841" spans="1:45" ht="13" x14ac:dyDescent="0.15">
      <c r="A841" s="5"/>
      <c r="B841" s="14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</row>
    <row r="842" spans="1:45" ht="13" x14ac:dyDescent="0.15">
      <c r="A842" s="5"/>
      <c r="B842" s="14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</row>
    <row r="843" spans="1:45" ht="13" x14ac:dyDescent="0.15">
      <c r="A843" s="5"/>
      <c r="B843" s="14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</row>
    <row r="844" spans="1:45" ht="13" x14ac:dyDescent="0.15">
      <c r="A844" s="5"/>
      <c r="B844" s="14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</row>
    <row r="845" spans="1:45" ht="13" x14ac:dyDescent="0.15">
      <c r="A845" s="5"/>
      <c r="B845" s="14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</row>
    <row r="846" spans="1:45" ht="13" x14ac:dyDescent="0.15">
      <c r="A846" s="5"/>
      <c r="B846" s="14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</row>
    <row r="847" spans="1:45" ht="13" x14ac:dyDescent="0.15">
      <c r="A847" s="5"/>
      <c r="B847" s="14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</row>
    <row r="848" spans="1:45" ht="13" x14ac:dyDescent="0.15">
      <c r="A848" s="5"/>
      <c r="B848" s="14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</row>
    <row r="849" spans="1:45" ht="13" x14ac:dyDescent="0.15">
      <c r="A849" s="5"/>
      <c r="B849" s="14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</row>
    <row r="850" spans="1:45" ht="13" x14ac:dyDescent="0.15">
      <c r="A850" s="5"/>
      <c r="B850" s="14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</row>
    <row r="851" spans="1:45" ht="13" x14ac:dyDescent="0.15">
      <c r="A851" s="5"/>
      <c r="B851" s="14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</row>
    <row r="852" spans="1:45" ht="13" x14ac:dyDescent="0.15">
      <c r="A852" s="5"/>
      <c r="B852" s="14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</row>
    <row r="853" spans="1:45" ht="13" x14ac:dyDescent="0.15">
      <c r="A853" s="5"/>
      <c r="B853" s="14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</row>
    <row r="854" spans="1:45" ht="13" x14ac:dyDescent="0.15">
      <c r="A854" s="5"/>
      <c r="B854" s="14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</row>
    <row r="855" spans="1:45" ht="13" x14ac:dyDescent="0.15">
      <c r="A855" s="5"/>
      <c r="B855" s="14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</row>
    <row r="856" spans="1:45" ht="13" x14ac:dyDescent="0.15">
      <c r="A856" s="5"/>
      <c r="B856" s="14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</row>
    <row r="857" spans="1:45" ht="13" x14ac:dyDescent="0.15">
      <c r="A857" s="5"/>
      <c r="B857" s="14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</row>
    <row r="858" spans="1:45" ht="13" x14ac:dyDescent="0.15">
      <c r="A858" s="5"/>
      <c r="B858" s="14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</row>
    <row r="859" spans="1:45" ht="13" x14ac:dyDescent="0.15">
      <c r="A859" s="5"/>
      <c r="B859" s="14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</row>
    <row r="860" spans="1:45" ht="13" x14ac:dyDescent="0.15">
      <c r="A860" s="5"/>
      <c r="B860" s="14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</row>
    <row r="861" spans="1:45" ht="13" x14ac:dyDescent="0.15">
      <c r="A861" s="5"/>
      <c r="B861" s="14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</row>
    <row r="862" spans="1:45" ht="13" x14ac:dyDescent="0.15">
      <c r="A862" s="5"/>
      <c r="B862" s="14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</row>
    <row r="863" spans="1:45" ht="13" x14ac:dyDescent="0.15">
      <c r="A863" s="5"/>
      <c r="B863" s="14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</row>
    <row r="864" spans="1:45" ht="13" x14ac:dyDescent="0.15">
      <c r="A864" s="5"/>
      <c r="B864" s="14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</row>
    <row r="865" spans="1:45" ht="13" x14ac:dyDescent="0.15">
      <c r="A865" s="5"/>
      <c r="B865" s="14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</row>
    <row r="866" spans="1:45" ht="13" x14ac:dyDescent="0.15">
      <c r="A866" s="5"/>
      <c r="B866" s="14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</row>
    <row r="867" spans="1:45" ht="13" x14ac:dyDescent="0.15">
      <c r="A867" s="5"/>
      <c r="B867" s="14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</row>
    <row r="868" spans="1:45" ht="13" x14ac:dyDescent="0.15">
      <c r="A868" s="5"/>
      <c r="B868" s="14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</row>
    <row r="869" spans="1:45" ht="13" x14ac:dyDescent="0.15">
      <c r="A869" s="5"/>
      <c r="B869" s="14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</row>
    <row r="870" spans="1:45" ht="13" x14ac:dyDescent="0.15">
      <c r="A870" s="5"/>
      <c r="B870" s="14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</row>
    <row r="871" spans="1:45" ht="13" x14ac:dyDescent="0.15">
      <c r="A871" s="5"/>
      <c r="B871" s="14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</row>
    <row r="872" spans="1:45" ht="13" x14ac:dyDescent="0.15">
      <c r="A872" s="5"/>
      <c r="B872" s="14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</row>
    <row r="873" spans="1:45" ht="13" x14ac:dyDescent="0.15">
      <c r="A873" s="5"/>
      <c r="B873" s="14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</row>
    <row r="874" spans="1:45" ht="13" x14ac:dyDescent="0.15">
      <c r="A874" s="5"/>
      <c r="B874" s="14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</row>
    <row r="875" spans="1:45" ht="13" x14ac:dyDescent="0.15">
      <c r="A875" s="5"/>
      <c r="B875" s="14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</row>
    <row r="876" spans="1:45" ht="13" x14ac:dyDescent="0.15">
      <c r="A876" s="5"/>
      <c r="B876" s="14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S834"/>
  <sheetViews>
    <sheetView workbookViewId="0"/>
  </sheetViews>
  <sheetFormatPr baseColWidth="10" defaultColWidth="14.5" defaultRowHeight="15.75" customHeight="1" x14ac:dyDescent="0.15"/>
  <cols>
    <col min="1" max="1" width="20.5" customWidth="1"/>
    <col min="2" max="2" width="3.1640625" customWidth="1"/>
    <col min="3" max="3" width="2.6640625" customWidth="1"/>
    <col min="4" max="4" width="36.1640625" customWidth="1"/>
    <col min="5" max="45" width="5.5" customWidth="1"/>
  </cols>
  <sheetData>
    <row r="1" spans="1:45" ht="15.75" customHeight="1" x14ac:dyDescent="0.15">
      <c r="A1" s="1" t="s">
        <v>0</v>
      </c>
      <c r="B1" s="2"/>
      <c r="C1" s="1"/>
      <c r="D1" s="1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5.75" customHeight="1" x14ac:dyDescent="0.15">
      <c r="A2" s="1"/>
      <c r="B2" s="4" t="s">
        <v>1</v>
      </c>
      <c r="C2" s="5"/>
      <c r="D2" s="5"/>
      <c r="E2" s="6" t="s">
        <v>2</v>
      </c>
      <c r="F2" s="7" t="s">
        <v>3</v>
      </c>
      <c r="G2" s="7" t="s">
        <v>4</v>
      </c>
      <c r="H2" s="7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30</v>
      </c>
      <c r="AH2" s="8" t="s">
        <v>31</v>
      </c>
      <c r="AI2" s="8" t="s">
        <v>32</v>
      </c>
      <c r="AJ2" s="8" t="s">
        <v>33</v>
      </c>
      <c r="AK2" s="8" t="s">
        <v>34</v>
      </c>
      <c r="AL2" s="8" t="s">
        <v>35</v>
      </c>
      <c r="AM2" s="8" t="s">
        <v>36</v>
      </c>
      <c r="AN2" s="8" t="s">
        <v>37</v>
      </c>
      <c r="AO2" s="8" t="s">
        <v>38</v>
      </c>
      <c r="AP2" s="8" t="s">
        <v>39</v>
      </c>
      <c r="AQ2" s="8" t="s">
        <v>40</v>
      </c>
      <c r="AR2" s="8" t="s">
        <v>41</v>
      </c>
      <c r="AS2" s="8"/>
    </row>
    <row r="3" spans="1:45" ht="15.75" customHeight="1" x14ac:dyDescent="0.15">
      <c r="A3" s="1" t="s">
        <v>42</v>
      </c>
      <c r="B3" s="7">
        <v>1</v>
      </c>
      <c r="C3" s="5" t="s">
        <v>43</v>
      </c>
      <c r="D3" s="5" t="s">
        <v>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8">
        <v>19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ht="15.75" customHeight="1" x14ac:dyDescent="0.15">
      <c r="B4" s="9">
        <v>1</v>
      </c>
      <c r="C4" s="5" t="s">
        <v>43</v>
      </c>
      <c r="D4" s="5" t="s">
        <v>45</v>
      </c>
      <c r="F4" s="5"/>
      <c r="G4" s="5"/>
      <c r="H4" s="5"/>
      <c r="I4" s="5"/>
      <c r="J4" s="8"/>
      <c r="K4" s="8"/>
      <c r="L4" s="8"/>
      <c r="M4" s="5"/>
      <c r="N4" s="8">
        <v>2</v>
      </c>
      <c r="O4" s="5"/>
      <c r="P4" s="5"/>
      <c r="Q4" s="8"/>
      <c r="R4" s="8"/>
      <c r="S4" s="5"/>
      <c r="T4" s="5"/>
      <c r="U4" s="5"/>
      <c r="V4" s="5"/>
      <c r="W4" s="5"/>
      <c r="X4" s="5"/>
      <c r="Y4" s="5"/>
      <c r="Z4" s="8"/>
      <c r="AA4" s="5"/>
      <c r="AB4" s="5"/>
      <c r="AC4" s="5"/>
      <c r="AD4" s="5"/>
      <c r="AE4" s="8"/>
      <c r="AF4" s="5"/>
      <c r="AG4" s="5"/>
      <c r="AH4" s="8">
        <v>20</v>
      </c>
      <c r="AI4" s="5"/>
      <c r="AJ4" s="5"/>
      <c r="AK4" s="8"/>
      <c r="AL4" s="5"/>
      <c r="AM4" s="5"/>
      <c r="AN4" s="5"/>
      <c r="AO4" s="8">
        <v>34</v>
      </c>
      <c r="AP4" s="5"/>
      <c r="AQ4" s="8"/>
      <c r="AR4" s="8">
        <v>19</v>
      </c>
      <c r="AS4" s="5"/>
    </row>
    <row r="5" spans="1:45" ht="15.75" customHeight="1" x14ac:dyDescent="0.15">
      <c r="A5" s="5"/>
      <c r="B5" s="7">
        <v>1</v>
      </c>
      <c r="C5" s="5" t="s">
        <v>43</v>
      </c>
      <c r="D5" s="5" t="s">
        <v>46</v>
      </c>
      <c r="F5" s="5"/>
      <c r="G5" s="5"/>
      <c r="H5" s="5"/>
      <c r="I5" s="8">
        <v>20</v>
      </c>
      <c r="J5" s="8"/>
      <c r="K5" s="8"/>
      <c r="L5" s="8"/>
      <c r="M5" s="5"/>
      <c r="N5" s="8"/>
      <c r="O5" s="8">
        <v>20</v>
      </c>
      <c r="P5" s="5"/>
      <c r="Q5" s="8"/>
      <c r="R5" s="8"/>
      <c r="S5" s="5"/>
      <c r="T5" s="5"/>
      <c r="U5" s="5"/>
      <c r="V5" s="8">
        <v>23</v>
      </c>
      <c r="W5" s="8">
        <v>19</v>
      </c>
      <c r="X5" s="8">
        <v>6</v>
      </c>
      <c r="Y5" s="8"/>
      <c r="Z5" s="8"/>
      <c r="AA5" s="5"/>
      <c r="AB5" s="5"/>
      <c r="AC5" s="5"/>
      <c r="AD5" s="5"/>
      <c r="AE5" s="8"/>
      <c r="AF5" s="5"/>
      <c r="AG5" s="8">
        <v>23</v>
      </c>
      <c r="AH5" s="8">
        <v>20</v>
      </c>
      <c r="AI5" s="8"/>
      <c r="AJ5" s="8">
        <v>19</v>
      </c>
      <c r="AK5" s="8"/>
      <c r="AL5" s="5"/>
      <c r="AM5" s="5"/>
      <c r="AN5" s="5"/>
      <c r="AO5" s="5"/>
      <c r="AP5" s="5"/>
      <c r="AQ5" s="8"/>
      <c r="AR5" s="8">
        <v>19</v>
      </c>
      <c r="AS5" s="5"/>
    </row>
    <row r="6" spans="1:45" ht="15.75" customHeight="1" x14ac:dyDescent="0.15">
      <c r="A6" s="5"/>
      <c r="B6" s="7"/>
      <c r="C6" s="5"/>
      <c r="D6" s="5"/>
      <c r="F6" s="5"/>
      <c r="G6" s="5"/>
      <c r="H6" s="5"/>
      <c r="I6" s="5"/>
      <c r="J6" s="5"/>
      <c r="K6" s="5"/>
      <c r="L6" s="5"/>
      <c r="M6" s="5"/>
      <c r="N6" s="8">
        <v>2</v>
      </c>
      <c r="O6" s="5"/>
      <c r="P6" s="5"/>
      <c r="Q6" s="5"/>
      <c r="R6" s="8">
        <v>20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ht="15.75" customHeight="1" x14ac:dyDescent="0.15">
      <c r="A7" s="5"/>
      <c r="B7" s="7">
        <v>1</v>
      </c>
      <c r="C7" s="5" t="s">
        <v>47</v>
      </c>
      <c r="D7" s="5" t="s">
        <v>48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ht="15.75" customHeight="1" x14ac:dyDescent="0.15">
      <c r="A8" s="5"/>
      <c r="B8" s="9">
        <v>1</v>
      </c>
      <c r="C8" s="5" t="s">
        <v>47</v>
      </c>
      <c r="D8" s="5" t="s">
        <v>49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ht="15.75" customHeight="1" x14ac:dyDescent="0.15">
      <c r="A9" s="5"/>
      <c r="B9" s="7">
        <v>1</v>
      </c>
      <c r="C9" s="5" t="s">
        <v>50</v>
      </c>
      <c r="D9" s="5" t="s">
        <v>51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8">
        <v>20</v>
      </c>
      <c r="AI9" s="5"/>
      <c r="AJ9" s="5"/>
      <c r="AK9" s="8"/>
      <c r="AL9" s="5"/>
      <c r="AM9" s="5"/>
      <c r="AN9" s="5"/>
      <c r="AO9" s="5"/>
      <c r="AP9" s="5"/>
      <c r="AQ9" s="8"/>
      <c r="AR9" s="5"/>
      <c r="AS9" s="5"/>
    </row>
    <row r="10" spans="1:45" ht="15.75" customHeight="1" x14ac:dyDescent="0.15">
      <c r="A10" s="5"/>
      <c r="B10" s="7">
        <v>1</v>
      </c>
      <c r="C10" s="5" t="s">
        <v>50</v>
      </c>
      <c r="D10" s="5" t="s">
        <v>52</v>
      </c>
      <c r="F10" s="5"/>
      <c r="G10" s="5"/>
      <c r="H10" s="5"/>
      <c r="I10" s="5"/>
      <c r="J10" s="5"/>
      <c r="K10" s="8"/>
      <c r="L10" s="8"/>
      <c r="M10" s="5"/>
      <c r="N10" s="5"/>
      <c r="O10" s="5"/>
      <c r="P10" s="5"/>
      <c r="Q10" s="8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8"/>
      <c r="AL10" s="5"/>
      <c r="AM10" s="5"/>
      <c r="AN10" s="5"/>
      <c r="AO10" s="5"/>
      <c r="AP10" s="5"/>
      <c r="AQ10" s="5"/>
      <c r="AR10" s="5"/>
      <c r="AS10" s="5"/>
    </row>
    <row r="11" spans="1:45" ht="15.75" customHeight="1" x14ac:dyDescent="0.15">
      <c r="A11" s="5"/>
      <c r="B11" s="9">
        <v>1</v>
      </c>
      <c r="C11" s="5" t="s">
        <v>50</v>
      </c>
      <c r="D11" s="5" t="s">
        <v>53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ht="15.75" customHeight="1" x14ac:dyDescent="0.15">
      <c r="A12" s="5"/>
      <c r="B12" s="7">
        <v>1</v>
      </c>
      <c r="C12" s="5" t="s">
        <v>54</v>
      </c>
      <c r="D12" s="5" t="s">
        <v>55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8"/>
      <c r="S12" s="5"/>
      <c r="T12" s="5"/>
      <c r="U12" s="5"/>
      <c r="V12" s="5"/>
      <c r="W12" s="5"/>
      <c r="X12" s="5"/>
      <c r="Y12" s="5"/>
      <c r="Z12" s="8"/>
      <c r="AA12" s="5"/>
      <c r="AB12" s="5"/>
      <c r="AC12" s="5"/>
      <c r="AD12" s="8">
        <v>22</v>
      </c>
      <c r="AE12" s="5"/>
      <c r="AF12" s="5"/>
      <c r="AG12" s="5"/>
      <c r="AH12" s="5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ht="15.75" customHeight="1" x14ac:dyDescent="0.15">
      <c r="A13" s="5"/>
      <c r="B13" s="7">
        <v>1</v>
      </c>
      <c r="C13" s="5" t="s">
        <v>54</v>
      </c>
      <c r="D13" s="5" t="s">
        <v>56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8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ht="15.75" customHeight="1" x14ac:dyDescent="0.15">
      <c r="A14" s="5"/>
      <c r="B14" s="9">
        <v>1</v>
      </c>
      <c r="C14" s="5" t="s">
        <v>57</v>
      </c>
      <c r="D14" s="8" t="s">
        <v>58</v>
      </c>
      <c r="F14" s="8">
        <v>19</v>
      </c>
      <c r="G14" s="5"/>
      <c r="H14" s="5"/>
      <c r="I14" s="5"/>
      <c r="J14" s="5"/>
      <c r="K14" s="5"/>
      <c r="L14" s="5"/>
      <c r="M14" s="5"/>
      <c r="N14" s="8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8"/>
      <c r="AL14" s="5"/>
      <c r="AM14" s="8">
        <v>29</v>
      </c>
      <c r="AN14" s="5"/>
      <c r="AO14" s="5"/>
      <c r="AP14" s="5"/>
      <c r="AQ14" s="5"/>
      <c r="AR14" s="5"/>
      <c r="AS14" s="5"/>
    </row>
    <row r="15" spans="1:45" ht="15.75" customHeight="1" x14ac:dyDescent="0.15">
      <c r="A15" s="5"/>
      <c r="B15" s="7">
        <v>1</v>
      </c>
      <c r="C15" s="5" t="s">
        <v>57</v>
      </c>
      <c r="D15" s="5" t="s">
        <v>59</v>
      </c>
      <c r="F15" s="8"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8"/>
      <c r="AL15" s="5"/>
      <c r="AM15" s="5"/>
      <c r="AN15" s="5"/>
      <c r="AO15" s="5"/>
      <c r="AP15" s="5"/>
      <c r="AQ15" s="5"/>
      <c r="AR15" s="5"/>
      <c r="AS15" s="5"/>
    </row>
    <row r="16" spans="1:45" ht="15.75" customHeight="1" x14ac:dyDescent="0.15">
      <c r="A16" s="5"/>
      <c r="B16" s="7">
        <v>1</v>
      </c>
      <c r="C16" s="5" t="s">
        <v>60</v>
      </c>
      <c r="D16" s="5" t="s">
        <v>61</v>
      </c>
      <c r="F16" s="5"/>
      <c r="G16" s="5"/>
      <c r="H16" s="5"/>
      <c r="I16" s="5"/>
      <c r="J16" s="5"/>
      <c r="K16" s="5"/>
      <c r="L16" s="8"/>
      <c r="M16" s="5"/>
      <c r="N16" s="5"/>
      <c r="O16" s="5"/>
      <c r="P16" s="5"/>
      <c r="Q16" s="8"/>
      <c r="R16" s="8"/>
      <c r="S16" s="8">
        <v>20</v>
      </c>
      <c r="T16" s="5"/>
      <c r="U16" s="5"/>
      <c r="V16" s="5"/>
      <c r="W16" s="5"/>
      <c r="X16" s="5"/>
      <c r="Y16" s="8"/>
      <c r="Z16" s="8"/>
      <c r="AA16" s="5"/>
      <c r="AB16" s="5"/>
      <c r="AC16" s="5"/>
      <c r="AD16" s="5"/>
      <c r="AE16" s="5"/>
      <c r="AF16" s="5"/>
      <c r="AG16" s="5"/>
      <c r="AH16" s="8">
        <v>20</v>
      </c>
      <c r="AI16" s="8"/>
      <c r="AJ16" s="5"/>
      <c r="AK16" s="5"/>
      <c r="AL16" s="5"/>
      <c r="AM16" s="5"/>
      <c r="AN16" s="5"/>
      <c r="AO16" s="8">
        <v>34</v>
      </c>
      <c r="AP16" s="5"/>
      <c r="AQ16" s="5"/>
      <c r="AR16" s="5"/>
      <c r="AS16" s="5"/>
    </row>
    <row r="17" spans="1:45" ht="15.75" customHeight="1" x14ac:dyDescent="0.15">
      <c r="A17" s="5"/>
      <c r="B17" s="9"/>
      <c r="C17" s="5"/>
      <c r="D17" s="5"/>
      <c r="F17" s="5"/>
      <c r="G17" s="5"/>
      <c r="H17" s="5"/>
      <c r="I17" s="5"/>
      <c r="J17" s="5"/>
      <c r="K17" s="8"/>
      <c r="L17" s="8"/>
      <c r="M17" s="5"/>
      <c r="N17" s="5"/>
      <c r="O17" s="5"/>
      <c r="P17" s="5"/>
      <c r="Q17" s="8"/>
      <c r="R17" s="8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8">
        <v>29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ht="15.75" customHeight="1" x14ac:dyDescent="0.15">
      <c r="A18" s="5"/>
      <c r="B18" s="9">
        <v>1</v>
      </c>
      <c r="C18" s="5" t="s">
        <v>60</v>
      </c>
      <c r="D18" s="5" t="s">
        <v>62</v>
      </c>
      <c r="F18" s="5"/>
      <c r="G18" s="5"/>
      <c r="H18" s="5"/>
      <c r="I18" s="5"/>
      <c r="J18" s="5"/>
      <c r="K18" s="8"/>
      <c r="L18" s="8"/>
      <c r="M18" s="5"/>
      <c r="N18" s="5"/>
      <c r="O18" s="5"/>
      <c r="P18" s="5"/>
      <c r="Q18" s="8"/>
      <c r="R18" s="8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ht="15.75" customHeight="1" x14ac:dyDescent="0.15">
      <c r="A19" s="5"/>
      <c r="B19" s="7">
        <v>1</v>
      </c>
      <c r="C19" s="5" t="s">
        <v>60</v>
      </c>
      <c r="D19" s="5" t="s">
        <v>63</v>
      </c>
      <c r="F19" s="5"/>
      <c r="G19" s="5"/>
      <c r="H19" s="5"/>
      <c r="I19" s="5"/>
      <c r="J19" s="5"/>
      <c r="K19" s="5"/>
      <c r="L19" s="5"/>
      <c r="M19" s="5"/>
      <c r="N19" s="8"/>
      <c r="O19" s="5"/>
      <c r="P19" s="5"/>
      <c r="Q19" s="8"/>
      <c r="R19" s="5"/>
      <c r="S19" s="5"/>
      <c r="T19" s="5"/>
      <c r="U19" s="5"/>
      <c r="V19" s="5"/>
      <c r="W19" s="5"/>
      <c r="X19" s="5"/>
      <c r="Y19" s="8"/>
      <c r="Z19" s="8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8"/>
      <c r="AR19" s="5"/>
      <c r="AS19" s="5"/>
    </row>
    <row r="20" spans="1:45" ht="15.75" customHeight="1" x14ac:dyDescent="0.15">
      <c r="A20" s="1"/>
      <c r="B20" s="7"/>
      <c r="C20" s="5"/>
      <c r="D20" s="5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8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8">
        <v>20</v>
      </c>
      <c r="AR20" s="5"/>
      <c r="AS20" s="5"/>
    </row>
    <row r="21" spans="1:45" ht="15.75" customHeight="1" x14ac:dyDescent="0.15">
      <c r="A21" s="1"/>
      <c r="B21" s="7">
        <v>1</v>
      </c>
      <c r="C21" s="5" t="s">
        <v>60</v>
      </c>
      <c r="D21" s="5" t="s">
        <v>64</v>
      </c>
      <c r="F21" s="5"/>
      <c r="G21" s="5"/>
      <c r="H21" s="5"/>
      <c r="I21" s="5"/>
      <c r="J21" s="5"/>
      <c r="K21" s="5"/>
      <c r="L21" s="5"/>
      <c r="M21" s="5"/>
      <c r="N21" s="8"/>
      <c r="O21" s="5"/>
      <c r="P21" s="5"/>
      <c r="Q21" s="8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8"/>
      <c r="AR21" s="5"/>
      <c r="AS21" s="5"/>
    </row>
    <row r="22" spans="1:45" ht="15.75" customHeight="1" x14ac:dyDescent="0.15">
      <c r="A22" s="1"/>
      <c r="B22" s="7"/>
      <c r="C22" s="5"/>
      <c r="D22" s="5"/>
      <c r="F22" s="5"/>
      <c r="G22" s="5"/>
      <c r="H22" s="5"/>
      <c r="I22" s="5"/>
      <c r="J22" s="8"/>
      <c r="K22" s="8"/>
      <c r="L22" s="8"/>
      <c r="M22" s="8"/>
      <c r="N22" s="5"/>
      <c r="O22" s="5"/>
      <c r="P22" s="8"/>
      <c r="Q22" s="8"/>
      <c r="R22" s="5"/>
      <c r="S22" s="8"/>
      <c r="T22" s="5"/>
      <c r="U22" s="5"/>
      <c r="V22" s="5"/>
      <c r="W22" s="5"/>
      <c r="X22" s="5"/>
      <c r="Y22" s="5"/>
      <c r="Z22" s="8"/>
      <c r="AA22" s="8"/>
      <c r="AB22" s="8"/>
      <c r="AC22" s="5"/>
      <c r="AD22" s="8"/>
      <c r="AE22" s="5"/>
      <c r="AF22" s="8"/>
      <c r="AG22" s="5"/>
      <c r="AH22" s="5"/>
      <c r="AI22" s="5"/>
      <c r="AJ22" s="8"/>
      <c r="AK22" s="5"/>
      <c r="AL22" s="8"/>
      <c r="AM22" s="5"/>
      <c r="AN22" s="5"/>
      <c r="AO22" s="8"/>
      <c r="AP22" s="5"/>
      <c r="AQ22" s="8">
        <v>20</v>
      </c>
      <c r="AR22" s="5"/>
      <c r="AS22" s="5"/>
    </row>
    <row r="23" spans="1:45" ht="15.75" customHeight="1" x14ac:dyDescent="0.15">
      <c r="A23" s="1" t="s">
        <v>65</v>
      </c>
      <c r="B23" s="7">
        <v>2</v>
      </c>
      <c r="C23" s="5" t="s">
        <v>43</v>
      </c>
      <c r="D23" s="5" t="s">
        <v>66</v>
      </c>
      <c r="F23" s="5"/>
      <c r="G23" s="5"/>
      <c r="H23" s="5"/>
      <c r="I23" s="5"/>
      <c r="J23" s="8"/>
      <c r="K23" s="8"/>
      <c r="L23" s="8">
        <v>6</v>
      </c>
      <c r="M23" s="8"/>
      <c r="N23" s="5"/>
      <c r="O23" s="5"/>
      <c r="P23" s="8"/>
      <c r="Q23" s="8"/>
      <c r="R23" s="5"/>
      <c r="S23" s="8"/>
      <c r="T23" s="5"/>
      <c r="U23" s="5"/>
      <c r="V23" s="5"/>
      <c r="W23" s="5"/>
      <c r="X23" s="5"/>
      <c r="Y23" s="5"/>
      <c r="Z23" s="8"/>
      <c r="AA23" s="8"/>
      <c r="AB23" s="8"/>
      <c r="AC23" s="5"/>
      <c r="AD23" s="8">
        <v>6</v>
      </c>
      <c r="AE23" s="5"/>
      <c r="AF23" s="8"/>
      <c r="AG23" s="5"/>
      <c r="AH23" s="5"/>
      <c r="AI23" s="8">
        <v>22</v>
      </c>
      <c r="AJ23" s="8"/>
      <c r="AK23" s="5"/>
      <c r="AL23" s="8"/>
      <c r="AM23" s="5"/>
      <c r="AN23" s="5"/>
      <c r="AO23" s="8"/>
      <c r="AP23" s="5"/>
      <c r="AQ23" s="8"/>
      <c r="AR23" s="5"/>
      <c r="AS23" s="5"/>
    </row>
    <row r="24" spans="1:45" ht="15.75" customHeight="1" x14ac:dyDescent="0.15">
      <c r="B24" s="9"/>
      <c r="C24" s="5"/>
      <c r="D24" s="5"/>
      <c r="F24" s="5"/>
      <c r="G24" s="5"/>
      <c r="H24" s="5"/>
      <c r="I24" s="5"/>
      <c r="J24" s="8"/>
      <c r="K24" s="5"/>
      <c r="L24" s="8">
        <v>38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ht="15.75" customHeight="1" x14ac:dyDescent="0.15">
      <c r="B25" s="9">
        <v>2</v>
      </c>
      <c r="C25" s="5" t="s">
        <v>43</v>
      </c>
      <c r="D25" s="5" t="s">
        <v>67</v>
      </c>
      <c r="F25" s="5"/>
      <c r="G25" s="5"/>
      <c r="H25" s="5"/>
      <c r="I25" s="5"/>
      <c r="J25" s="8"/>
      <c r="K25" s="5"/>
      <c r="L25" s="5"/>
      <c r="M25" s="5"/>
      <c r="N25" s="5"/>
      <c r="O25" s="5"/>
      <c r="P25" s="8"/>
      <c r="Q25" s="8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8"/>
      <c r="AK25" s="5"/>
      <c r="AL25" s="5"/>
      <c r="AM25" s="5"/>
      <c r="AN25" s="5"/>
      <c r="AO25" s="5"/>
      <c r="AP25" s="5"/>
      <c r="AQ25" s="8"/>
      <c r="AR25" s="5"/>
      <c r="AS25" s="5"/>
    </row>
    <row r="26" spans="1:45" ht="15.75" customHeight="1" x14ac:dyDescent="0.15">
      <c r="A26" s="5"/>
      <c r="B26" s="7">
        <v>2</v>
      </c>
      <c r="C26" s="5" t="s">
        <v>43</v>
      </c>
      <c r="D26" s="8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8"/>
      <c r="R26" s="8">
        <v>28</v>
      </c>
      <c r="S26" s="5"/>
      <c r="T26" s="5"/>
      <c r="U26" s="8">
        <v>23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8">
        <v>28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ht="15.75" customHeight="1" x14ac:dyDescent="0.15">
      <c r="A27" s="5"/>
      <c r="B27" s="9">
        <v>2</v>
      </c>
      <c r="C27" s="5" t="s">
        <v>47</v>
      </c>
      <c r="D27" s="5" t="s">
        <v>69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8"/>
      <c r="AR27" s="5"/>
      <c r="AS27" s="5"/>
    </row>
    <row r="28" spans="1:45" ht="15.75" customHeight="1" x14ac:dyDescent="0.15">
      <c r="A28" s="5"/>
      <c r="B28" s="7">
        <v>2</v>
      </c>
      <c r="C28" s="5" t="s">
        <v>47</v>
      </c>
      <c r="D28" s="5" t="s">
        <v>70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5.75" customHeight="1" x14ac:dyDescent="0.15">
      <c r="A29" s="5"/>
      <c r="B29" s="7">
        <v>2</v>
      </c>
      <c r="C29" s="5" t="s">
        <v>50</v>
      </c>
      <c r="D29" s="5" t="s">
        <v>71</v>
      </c>
      <c r="F29" s="5"/>
      <c r="G29" s="5"/>
      <c r="H29" s="5"/>
      <c r="I29" s="5"/>
      <c r="J29" s="5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8"/>
      <c r="AA29" s="5"/>
      <c r="AB29" s="5"/>
      <c r="AC29" s="5"/>
      <c r="AD29" s="5"/>
      <c r="AE29" s="5"/>
      <c r="AF29" s="5"/>
      <c r="AG29" s="5"/>
      <c r="AH29" s="5"/>
      <c r="AI29" s="8">
        <v>22</v>
      </c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5.75" customHeight="1" x14ac:dyDescent="0.15">
      <c r="A30" s="5"/>
      <c r="B30" s="9">
        <v>2</v>
      </c>
      <c r="C30" s="5" t="s">
        <v>50</v>
      </c>
      <c r="D30" s="5" t="s">
        <v>72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8"/>
      <c r="AA30" s="5"/>
      <c r="AB30" s="5"/>
      <c r="AC30" s="5"/>
      <c r="AD30" s="5"/>
      <c r="AE30" s="5"/>
      <c r="AF30" s="5"/>
      <c r="AG30" s="5"/>
      <c r="AH30" s="5"/>
      <c r="AI30" s="8">
        <v>22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ht="15.75" customHeight="1" x14ac:dyDescent="0.15">
      <c r="A31" s="5"/>
      <c r="B31" s="7">
        <v>2</v>
      </c>
      <c r="C31" s="5" t="s">
        <v>54</v>
      </c>
      <c r="D31" s="5" t="s">
        <v>73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>
        <v>20</v>
      </c>
      <c r="T31" s="5"/>
      <c r="U31" s="5"/>
      <c r="V31" s="5"/>
      <c r="W31" s="5"/>
      <c r="X31" s="5"/>
      <c r="Y31" s="5"/>
      <c r="Z31" s="5"/>
      <c r="AA31" s="5"/>
      <c r="AB31" s="8">
        <v>19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ht="15.75" customHeight="1" x14ac:dyDescent="0.15">
      <c r="A32" s="5"/>
      <c r="B32" s="7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8">
        <v>28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ht="15.75" customHeight="1" x14ac:dyDescent="0.15">
      <c r="A33" s="5"/>
      <c r="B33" s="7">
        <v>2</v>
      </c>
      <c r="C33" s="5" t="s">
        <v>54</v>
      </c>
      <c r="D33" s="5" t="s">
        <v>74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ht="15.75" customHeight="1" x14ac:dyDescent="0.15">
      <c r="A34" s="5"/>
      <c r="B34" s="9">
        <v>2</v>
      </c>
      <c r="C34" s="5" t="s">
        <v>57</v>
      </c>
      <c r="D34" s="5" t="s">
        <v>75</v>
      </c>
      <c r="F34" s="5"/>
      <c r="G34" s="5"/>
      <c r="H34" s="5"/>
      <c r="I34" s="5"/>
      <c r="J34" s="5"/>
      <c r="K34" s="8"/>
      <c r="L34" s="8">
        <v>38</v>
      </c>
      <c r="M34" s="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8"/>
      <c r="AA34" s="8"/>
      <c r="AB34" s="5"/>
      <c r="AC34" s="5"/>
      <c r="AD34" s="8">
        <v>6</v>
      </c>
      <c r="AE34" s="5"/>
      <c r="AF34" s="8"/>
      <c r="AG34" s="5"/>
      <c r="AH34" s="5"/>
      <c r="AI34" s="8">
        <v>22</v>
      </c>
      <c r="AJ34" s="8"/>
      <c r="AK34" s="5"/>
      <c r="AL34" s="5"/>
      <c r="AM34" s="5"/>
      <c r="AN34" s="5"/>
      <c r="AO34" s="8"/>
      <c r="AP34" s="5"/>
      <c r="AQ34" s="5"/>
      <c r="AR34" s="5"/>
      <c r="AS34" s="5"/>
    </row>
    <row r="35" spans="1:45" ht="15.75" customHeight="1" x14ac:dyDescent="0.15">
      <c r="A35" s="5"/>
      <c r="B35" s="7">
        <v>2</v>
      </c>
      <c r="C35" s="5" t="s">
        <v>57</v>
      </c>
      <c r="D35" s="5" t="s">
        <v>76</v>
      </c>
      <c r="F35" s="5"/>
      <c r="G35" s="5"/>
      <c r="H35" s="5"/>
      <c r="I35" s="5"/>
      <c r="J35" s="5"/>
      <c r="K35" s="5"/>
      <c r="L35" s="8">
        <v>38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ht="15.75" customHeight="1" x14ac:dyDescent="0.15">
      <c r="A36" s="5"/>
      <c r="B36" s="7">
        <v>2</v>
      </c>
      <c r="C36" s="5" t="s">
        <v>60</v>
      </c>
      <c r="D36" s="5" t="s">
        <v>77</v>
      </c>
      <c r="F36" s="5"/>
      <c r="G36" s="8">
        <v>20</v>
      </c>
      <c r="H36" s="5"/>
      <c r="I36" s="5"/>
      <c r="J36" s="8"/>
      <c r="K36" s="5"/>
      <c r="L36" s="8"/>
      <c r="M36" s="5"/>
      <c r="N36" s="5"/>
      <c r="O36" s="8">
        <v>28</v>
      </c>
      <c r="P36" s="5"/>
      <c r="Q36" s="5"/>
      <c r="R36" s="5"/>
      <c r="S36" s="8">
        <v>28</v>
      </c>
      <c r="T36" s="5"/>
      <c r="U36" s="5"/>
      <c r="V36" s="5"/>
      <c r="W36" s="5"/>
      <c r="X36" s="8"/>
      <c r="Y36" s="5"/>
      <c r="Z36" s="5"/>
      <c r="AA36" s="5"/>
      <c r="AB36" s="5"/>
      <c r="AC36" s="8">
        <v>22</v>
      </c>
      <c r="AD36" s="5"/>
      <c r="AE36" s="5"/>
      <c r="AF36" s="5"/>
      <c r="AG36" s="5"/>
      <c r="AH36" s="5"/>
      <c r="AI36" s="8">
        <v>22</v>
      </c>
      <c r="AJ36" s="5"/>
      <c r="AK36" s="5"/>
      <c r="AL36" s="5"/>
      <c r="AM36" s="5"/>
      <c r="AN36" s="8"/>
      <c r="AO36" s="5"/>
      <c r="AP36" s="8">
        <v>28</v>
      </c>
      <c r="AQ36" s="8"/>
      <c r="AR36" s="5"/>
      <c r="AS36" s="5"/>
    </row>
    <row r="37" spans="1:45" ht="15.75" customHeight="1" x14ac:dyDescent="0.15">
      <c r="A37" s="5"/>
      <c r="B37" s="9">
        <v>2</v>
      </c>
      <c r="C37" s="5" t="s">
        <v>60</v>
      </c>
      <c r="D37" s="5" t="s">
        <v>78</v>
      </c>
      <c r="F37" s="5"/>
      <c r="G37" s="5"/>
      <c r="H37" s="5"/>
      <c r="I37" s="5"/>
      <c r="J37" s="8"/>
      <c r="K37" s="5"/>
      <c r="L37" s="5"/>
      <c r="M37" s="5"/>
      <c r="N37" s="5"/>
      <c r="O37" s="5"/>
      <c r="P37" s="5"/>
      <c r="Q37" s="5"/>
      <c r="R37" s="8">
        <v>28</v>
      </c>
      <c r="S37" s="8">
        <v>28</v>
      </c>
      <c r="T37" s="5"/>
      <c r="U37" s="5"/>
      <c r="V37" s="5"/>
      <c r="W37" s="5"/>
      <c r="X37" s="8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8">
        <v>22</v>
      </c>
      <c r="AJ37" s="5"/>
      <c r="AK37" s="5"/>
      <c r="AL37" s="5"/>
      <c r="AM37" s="5"/>
      <c r="AN37" s="8"/>
      <c r="AO37" s="5"/>
      <c r="AP37" s="8">
        <v>28</v>
      </c>
      <c r="AQ37" s="5"/>
      <c r="AR37" s="5"/>
      <c r="AS37" s="5"/>
    </row>
    <row r="38" spans="1:45" ht="15.75" customHeight="1" x14ac:dyDescent="0.15">
      <c r="A38" s="5"/>
      <c r="B38" s="7">
        <v>2</v>
      </c>
      <c r="C38" s="5" t="s">
        <v>60</v>
      </c>
      <c r="D38" s="5" t="s">
        <v>79</v>
      </c>
      <c r="E38" s="6">
        <v>22</v>
      </c>
      <c r="F38" s="5"/>
      <c r="G38" s="5"/>
      <c r="H38" s="5"/>
      <c r="I38" s="5"/>
      <c r="J38" s="8"/>
      <c r="K38" s="5"/>
      <c r="L38" s="8"/>
      <c r="M38" s="5"/>
      <c r="N38" s="5"/>
      <c r="O38" s="8">
        <v>28</v>
      </c>
      <c r="P38" s="8"/>
      <c r="Q38" s="5"/>
      <c r="R38" s="5"/>
      <c r="S38" s="5"/>
      <c r="T38" s="5"/>
      <c r="U38" s="8"/>
      <c r="V38" s="5"/>
      <c r="W38" s="5"/>
      <c r="X38" s="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8">
        <v>22</v>
      </c>
      <c r="AJ38" s="5"/>
      <c r="AK38" s="5"/>
      <c r="AL38" s="5"/>
      <c r="AM38" s="5"/>
      <c r="AN38" s="8"/>
      <c r="AO38" s="5"/>
      <c r="AP38" s="8">
        <v>28</v>
      </c>
      <c r="AQ38" s="8"/>
      <c r="AR38" s="5"/>
      <c r="AS38" s="5"/>
    </row>
    <row r="39" spans="1:45" ht="15.75" customHeight="1" x14ac:dyDescent="0.15">
      <c r="A39" s="1"/>
      <c r="B39" s="7">
        <v>2</v>
      </c>
      <c r="C39" s="5" t="s">
        <v>60</v>
      </c>
      <c r="D39" s="5" t="s">
        <v>80</v>
      </c>
      <c r="E39" s="6">
        <v>22</v>
      </c>
      <c r="F39" s="5"/>
      <c r="G39" s="5"/>
      <c r="H39" s="5"/>
      <c r="I39" s="5"/>
      <c r="J39" s="8"/>
      <c r="K39" s="5"/>
      <c r="L39" s="5"/>
      <c r="M39" s="5"/>
      <c r="N39" s="5"/>
      <c r="O39" s="5"/>
      <c r="P39" s="5"/>
      <c r="Q39" s="5"/>
      <c r="R39" s="8">
        <v>28</v>
      </c>
      <c r="S39" s="5"/>
      <c r="T39" s="5"/>
      <c r="U39" s="8"/>
      <c r="V39" s="5"/>
      <c r="W39" s="5"/>
      <c r="X39" s="8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8">
        <v>22</v>
      </c>
      <c r="AJ39" s="5"/>
      <c r="AK39" s="5"/>
      <c r="AL39" s="5"/>
      <c r="AM39" s="5"/>
      <c r="AN39" s="8"/>
      <c r="AO39" s="5"/>
      <c r="AP39" s="8">
        <v>28</v>
      </c>
      <c r="AQ39" s="8"/>
      <c r="AR39" s="5"/>
      <c r="AS39" s="5"/>
    </row>
    <row r="40" spans="1:45" ht="15.75" customHeight="1" x14ac:dyDescent="0.15">
      <c r="A40" s="1"/>
      <c r="B40" s="7"/>
      <c r="C40" s="5"/>
      <c r="D40" s="5"/>
      <c r="F40" s="8"/>
      <c r="G40" s="5"/>
      <c r="H40" s="5"/>
      <c r="I40" s="8"/>
      <c r="J40" s="8"/>
      <c r="K40" s="5"/>
      <c r="L40" s="5"/>
      <c r="M40" s="5"/>
      <c r="N40" s="8"/>
      <c r="O40" s="8"/>
      <c r="P40" s="5"/>
      <c r="Q40" s="8"/>
      <c r="R40" s="8"/>
      <c r="S40" s="8"/>
      <c r="T40" s="8"/>
      <c r="U40" s="5"/>
      <c r="V40" s="5"/>
      <c r="W40" s="8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ht="15.75" customHeight="1" x14ac:dyDescent="0.15">
      <c r="A41" s="1" t="s">
        <v>81</v>
      </c>
      <c r="B41" s="7">
        <v>6</v>
      </c>
      <c r="C41" s="5" t="s">
        <v>43</v>
      </c>
      <c r="D41" s="5" t="s">
        <v>82</v>
      </c>
      <c r="F41" s="8"/>
      <c r="G41" s="5"/>
      <c r="H41" s="5"/>
      <c r="I41" s="8"/>
      <c r="J41" s="8"/>
      <c r="K41" s="5"/>
      <c r="L41" s="5"/>
      <c r="M41" s="5"/>
      <c r="N41" s="8"/>
      <c r="O41" s="8">
        <v>38</v>
      </c>
      <c r="P41" s="5"/>
      <c r="Q41" s="8"/>
      <c r="R41" s="8"/>
      <c r="S41" s="8"/>
      <c r="T41" s="8"/>
      <c r="U41" s="5"/>
      <c r="V41" s="5"/>
      <c r="W41" s="8"/>
      <c r="X41" s="5"/>
      <c r="Y41" s="8"/>
      <c r="Z41" s="8"/>
      <c r="AA41" s="5"/>
      <c r="AB41" s="8"/>
      <c r="AC41" s="5"/>
      <c r="AD41" s="5"/>
      <c r="AE41" s="8"/>
      <c r="AF41" s="8"/>
      <c r="AG41" s="8"/>
      <c r="AH41" s="8"/>
      <c r="AI41" s="5"/>
      <c r="AJ41" s="8"/>
      <c r="AK41" s="5"/>
      <c r="AL41" s="5"/>
      <c r="AM41" s="5"/>
      <c r="AN41" s="8"/>
      <c r="AO41" s="8">
        <v>34</v>
      </c>
      <c r="AP41" s="5"/>
      <c r="AQ41" s="5"/>
      <c r="AR41" s="8"/>
      <c r="AS41" s="5"/>
    </row>
    <row r="42" spans="1:45" ht="15.75" customHeight="1" x14ac:dyDescent="0.15">
      <c r="B42" s="9"/>
      <c r="C42" s="5"/>
      <c r="D42" s="5"/>
      <c r="F42" s="5"/>
      <c r="G42" s="5"/>
      <c r="H42" s="5"/>
      <c r="I42" s="8">
        <v>29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8">
        <v>38</v>
      </c>
      <c r="AO42" s="5"/>
      <c r="AP42" s="5"/>
      <c r="AQ42" s="5"/>
      <c r="AR42" s="5"/>
      <c r="AS42" s="5"/>
    </row>
    <row r="43" spans="1:45" ht="15.75" customHeight="1" x14ac:dyDescent="0.15">
      <c r="B43" s="9">
        <v>6</v>
      </c>
      <c r="C43" s="5" t="s">
        <v>43</v>
      </c>
      <c r="D43" s="5" t="s">
        <v>83</v>
      </c>
      <c r="F43" s="5"/>
      <c r="G43" s="5"/>
      <c r="H43" s="5"/>
      <c r="I43" s="5"/>
      <c r="J43" s="5"/>
      <c r="K43" s="5"/>
      <c r="L43" s="5"/>
      <c r="M43" s="5"/>
      <c r="N43" s="8"/>
      <c r="O43" s="8">
        <v>38</v>
      </c>
      <c r="P43" s="5"/>
      <c r="Q43" s="8"/>
      <c r="R43" s="8"/>
      <c r="S43" s="5"/>
      <c r="T43" s="5"/>
      <c r="U43" s="5"/>
      <c r="V43" s="5"/>
      <c r="W43" s="5"/>
      <c r="X43" s="5"/>
      <c r="Y43" s="5"/>
      <c r="Z43" s="8"/>
      <c r="AA43" s="5"/>
      <c r="AB43" s="8"/>
      <c r="AC43" s="5"/>
      <c r="AD43" s="5"/>
      <c r="AE43" s="8"/>
      <c r="AF43" s="5"/>
      <c r="AG43" s="5"/>
      <c r="AH43" s="5"/>
      <c r="AI43" s="8">
        <v>34</v>
      </c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ht="15.75" customHeight="1" x14ac:dyDescent="0.15">
      <c r="A44" s="5"/>
      <c r="B44" s="7">
        <v>6</v>
      </c>
      <c r="C44" s="5" t="s">
        <v>47</v>
      </c>
      <c r="D44" s="5" t="s">
        <v>84</v>
      </c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8"/>
      <c r="AI44" s="8">
        <v>34</v>
      </c>
      <c r="AJ44" s="8"/>
      <c r="AK44" s="5"/>
      <c r="AL44" s="5"/>
      <c r="AM44" s="5"/>
      <c r="AN44" s="5"/>
      <c r="AO44" s="5"/>
      <c r="AP44" s="5"/>
      <c r="AQ44" s="5"/>
      <c r="AR44" s="5"/>
      <c r="AS44" s="5"/>
    </row>
    <row r="45" spans="1:45" ht="15.75" customHeight="1" x14ac:dyDescent="0.15">
      <c r="A45" s="5"/>
      <c r="B45" s="7">
        <v>6</v>
      </c>
      <c r="C45" s="5" t="s">
        <v>50</v>
      </c>
      <c r="D45" s="5" t="s">
        <v>85</v>
      </c>
      <c r="F45" s="5"/>
      <c r="G45" s="5"/>
      <c r="H45" s="5"/>
      <c r="I45" s="8">
        <v>29</v>
      </c>
      <c r="J45" s="5"/>
      <c r="K45" s="5"/>
      <c r="L45" s="5"/>
      <c r="M45" s="5"/>
      <c r="N45" s="5"/>
      <c r="O45" s="5"/>
      <c r="P45" s="5"/>
      <c r="Q45" s="5"/>
      <c r="R45" s="8"/>
      <c r="S45" s="5"/>
      <c r="T45" s="5"/>
      <c r="U45" s="5"/>
      <c r="V45" s="5"/>
      <c r="W45" s="5"/>
      <c r="X45" s="5"/>
      <c r="Y45" s="5"/>
      <c r="Z45" s="8"/>
      <c r="AA45" s="5"/>
      <c r="AB45" s="8"/>
      <c r="AC45" s="5"/>
      <c r="AD45" s="5"/>
      <c r="AE45" s="8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8"/>
      <c r="AS45" s="5"/>
    </row>
    <row r="46" spans="1:45" ht="15.75" customHeight="1" x14ac:dyDescent="0.15">
      <c r="A46" s="5"/>
      <c r="B46" s="9">
        <v>6</v>
      </c>
      <c r="C46" s="5" t="s">
        <v>54</v>
      </c>
      <c r="D46" s="5" t="s">
        <v>86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8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ht="15.75" customHeight="1" x14ac:dyDescent="0.15">
      <c r="A47" s="5"/>
      <c r="B47" s="7">
        <v>6</v>
      </c>
      <c r="C47" s="5" t="s">
        <v>54</v>
      </c>
      <c r="D47" s="5" t="s">
        <v>87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ht="15.75" customHeight="1" x14ac:dyDescent="0.15">
      <c r="A48" s="5"/>
      <c r="B48" s="7">
        <v>6</v>
      </c>
      <c r="C48" s="5" t="s">
        <v>57</v>
      </c>
      <c r="D48" s="5" t="s">
        <v>88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ht="15.75" customHeight="1" x14ac:dyDescent="0.15">
      <c r="A49" s="5"/>
      <c r="B49" s="9">
        <v>6</v>
      </c>
      <c r="C49" s="5" t="s">
        <v>57</v>
      </c>
      <c r="D49" s="5" t="s">
        <v>89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ht="15.75" customHeight="1" x14ac:dyDescent="0.15">
      <c r="A50" s="5"/>
      <c r="B50" s="7">
        <v>6</v>
      </c>
      <c r="C50" s="5" t="s">
        <v>57</v>
      </c>
      <c r="D50" s="5" t="s">
        <v>90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ht="15.75" customHeight="1" x14ac:dyDescent="0.15">
      <c r="A51" s="5"/>
      <c r="B51" s="7">
        <v>6</v>
      </c>
      <c r="C51" s="5" t="s">
        <v>60</v>
      </c>
      <c r="D51" s="5" t="s">
        <v>91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ht="13" x14ac:dyDescent="0.15">
      <c r="A52" s="5"/>
      <c r="B52" s="9">
        <v>6</v>
      </c>
      <c r="C52" s="5" t="s">
        <v>60</v>
      </c>
      <c r="D52" s="5" t="s">
        <v>92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ht="13" x14ac:dyDescent="0.15">
      <c r="A53" s="5"/>
      <c r="B53" s="7">
        <v>6</v>
      </c>
      <c r="C53" s="5" t="s">
        <v>60</v>
      </c>
      <c r="D53" s="5" t="s">
        <v>93</v>
      </c>
      <c r="F53" s="5"/>
      <c r="G53" s="5"/>
      <c r="H53" s="5"/>
      <c r="I53" s="5"/>
      <c r="J53" s="5"/>
      <c r="K53" s="8">
        <v>28</v>
      </c>
      <c r="L53" s="5"/>
      <c r="M53" s="5"/>
      <c r="N53" s="5"/>
      <c r="O53" s="8"/>
      <c r="P53" s="5"/>
      <c r="Q53" s="5"/>
      <c r="R53" s="8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8">
        <v>19</v>
      </c>
      <c r="AI53" s="5"/>
      <c r="AJ53" s="5"/>
      <c r="AK53" s="8">
        <v>28</v>
      </c>
      <c r="AL53" s="5"/>
      <c r="AM53" s="5"/>
      <c r="AN53" s="5"/>
      <c r="AO53" s="8">
        <v>34</v>
      </c>
      <c r="AP53" s="5"/>
      <c r="AQ53" s="5"/>
      <c r="AR53" s="5"/>
      <c r="AS53" s="5"/>
    </row>
    <row r="54" spans="1:45" ht="13" x14ac:dyDescent="0.15">
      <c r="A54" s="5"/>
      <c r="B54" s="7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8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8">
        <v>34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ht="13" x14ac:dyDescent="0.15">
      <c r="A55" s="1"/>
      <c r="B55" s="7">
        <v>6</v>
      </c>
      <c r="C55" s="5" t="s">
        <v>60</v>
      </c>
      <c r="D55" s="5" t="s">
        <v>94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8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ht="13" x14ac:dyDescent="0.15">
      <c r="A56" s="1"/>
      <c r="B56" s="7"/>
      <c r="C56" s="5"/>
      <c r="D56" s="5"/>
      <c r="F56" s="8"/>
      <c r="G56" s="8"/>
      <c r="H56" s="5"/>
      <c r="I56" s="5"/>
      <c r="J56" s="8"/>
      <c r="K56" s="5"/>
      <c r="L56" s="5"/>
      <c r="M56" s="8"/>
      <c r="N56" s="5"/>
      <c r="O56" s="8"/>
      <c r="P56" s="8"/>
      <c r="Q56" s="5"/>
      <c r="R56" s="5"/>
      <c r="S56" s="8"/>
      <c r="T56" s="5"/>
      <c r="U56" s="5"/>
      <c r="V56" s="5"/>
      <c r="W56" s="8"/>
      <c r="X56" s="8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ht="13" x14ac:dyDescent="0.15">
      <c r="A57" s="1" t="s">
        <v>95</v>
      </c>
      <c r="B57" s="7">
        <v>17</v>
      </c>
      <c r="C57" s="5" t="s">
        <v>43</v>
      </c>
      <c r="D57" s="5" t="s">
        <v>96</v>
      </c>
      <c r="E57" s="6">
        <v>6</v>
      </c>
      <c r="F57" s="8">
        <v>34</v>
      </c>
      <c r="G57" s="8"/>
      <c r="H57" s="5"/>
      <c r="I57" s="5"/>
      <c r="J57" s="8"/>
      <c r="K57" s="5"/>
      <c r="L57" s="5"/>
      <c r="M57" s="8"/>
      <c r="N57" s="5"/>
      <c r="O57" s="8">
        <v>2</v>
      </c>
      <c r="P57" s="8"/>
      <c r="Q57" s="5"/>
      <c r="R57" s="5"/>
      <c r="S57" s="8"/>
      <c r="T57" s="5"/>
      <c r="U57" s="5"/>
      <c r="V57" s="5"/>
      <c r="W57" s="8"/>
      <c r="X57" s="8">
        <v>22</v>
      </c>
      <c r="Y57" s="8"/>
      <c r="Z57" s="5"/>
      <c r="AA57" s="5"/>
      <c r="AB57" s="5"/>
      <c r="AC57" s="8"/>
      <c r="AD57" s="5"/>
      <c r="AE57" s="8"/>
      <c r="AF57" s="5"/>
      <c r="AG57" s="5"/>
      <c r="AH57" s="8"/>
      <c r="AI57" s="5"/>
      <c r="AJ57" s="8"/>
      <c r="AK57" s="8">
        <v>2</v>
      </c>
      <c r="AL57" s="8"/>
      <c r="AM57" s="5"/>
      <c r="AN57" s="8">
        <v>38</v>
      </c>
      <c r="AO57" s="5"/>
      <c r="AP57" s="5"/>
      <c r="AQ57" s="8"/>
      <c r="AR57" s="8"/>
      <c r="AS57" s="5"/>
    </row>
    <row r="58" spans="1:45" ht="13" x14ac:dyDescent="0.15">
      <c r="B58" s="9"/>
      <c r="C58" s="5"/>
      <c r="D58" s="5"/>
      <c r="F58" s="5"/>
      <c r="G58" s="8"/>
      <c r="H58" s="5"/>
      <c r="I58" s="5"/>
      <c r="J58" s="8"/>
      <c r="K58" s="5"/>
      <c r="L58" s="5"/>
      <c r="M58" s="8"/>
      <c r="N58" s="5"/>
      <c r="O58" s="8"/>
      <c r="P58" s="8"/>
      <c r="Q58" s="5"/>
      <c r="R58" s="5"/>
      <c r="S58" s="8"/>
      <c r="T58" s="5"/>
      <c r="U58" s="5"/>
      <c r="V58" s="5"/>
      <c r="W58" s="5"/>
      <c r="X58" s="8">
        <v>23</v>
      </c>
      <c r="Y58" s="5"/>
      <c r="Z58" s="5"/>
      <c r="AA58" s="5"/>
      <c r="AB58" s="5"/>
      <c r="AC58" s="8">
        <v>38</v>
      </c>
      <c r="AD58" s="5"/>
      <c r="AE58" s="5"/>
      <c r="AF58" s="5"/>
      <c r="AG58" s="5"/>
      <c r="AH58" s="5"/>
      <c r="AI58" s="5"/>
      <c r="AJ58" s="8">
        <v>23</v>
      </c>
      <c r="AK58" s="5"/>
      <c r="AL58" s="5"/>
      <c r="AM58" s="5"/>
      <c r="AN58" s="5"/>
      <c r="AO58" s="5"/>
      <c r="AP58" s="5"/>
      <c r="AQ58" s="5"/>
      <c r="AR58" s="5"/>
      <c r="AS58" s="5"/>
    </row>
    <row r="59" spans="1:45" ht="13" x14ac:dyDescent="0.15">
      <c r="B59" s="9">
        <v>17</v>
      </c>
      <c r="C59" s="5" t="s">
        <v>43</v>
      </c>
      <c r="D59" s="8" t="s">
        <v>97</v>
      </c>
      <c r="E59" s="6">
        <v>6</v>
      </c>
      <c r="F59" s="5"/>
      <c r="G59" s="8"/>
      <c r="H59" s="5"/>
      <c r="I59" s="5"/>
      <c r="J59" s="8"/>
      <c r="K59" s="5"/>
      <c r="L59" s="5"/>
      <c r="M59" s="8"/>
      <c r="N59" s="5"/>
      <c r="O59" s="8">
        <v>2</v>
      </c>
      <c r="P59" s="8"/>
      <c r="Q59" s="5"/>
      <c r="R59" s="5"/>
      <c r="S59" s="8"/>
      <c r="T59" s="5"/>
      <c r="U59" s="5"/>
      <c r="V59" s="5"/>
      <c r="W59" s="5"/>
      <c r="X59" s="5"/>
      <c r="Y59" s="8"/>
      <c r="Z59" s="5"/>
      <c r="AA59" s="5"/>
      <c r="AB59" s="5"/>
      <c r="AC59" s="8"/>
      <c r="AD59" s="5"/>
      <c r="AE59" s="8"/>
      <c r="AF59" s="5"/>
      <c r="AG59" s="5"/>
      <c r="AH59" s="8"/>
      <c r="AI59" s="5"/>
      <c r="AJ59" s="8"/>
      <c r="AK59" s="8">
        <v>2</v>
      </c>
      <c r="AL59" s="5"/>
      <c r="AM59" s="5"/>
      <c r="AN59" s="5"/>
      <c r="AO59" s="5"/>
      <c r="AP59" s="5"/>
      <c r="AQ59" s="8"/>
      <c r="AR59" s="8"/>
      <c r="AS59" s="5"/>
    </row>
    <row r="60" spans="1:45" ht="13" x14ac:dyDescent="0.15">
      <c r="A60" s="5"/>
      <c r="B60" s="7">
        <v>17</v>
      </c>
      <c r="C60" s="5" t="s">
        <v>43</v>
      </c>
      <c r="D60" s="5" t="s">
        <v>98</v>
      </c>
      <c r="F60" s="5"/>
      <c r="G60" s="5"/>
      <c r="H60" s="5"/>
      <c r="I60" s="5"/>
      <c r="J60" s="8"/>
      <c r="K60" s="5"/>
      <c r="L60" s="5"/>
      <c r="M60" s="8"/>
      <c r="N60" s="5"/>
      <c r="O60" s="8">
        <v>2</v>
      </c>
      <c r="P60" s="8"/>
      <c r="Q60" s="5"/>
      <c r="R60" s="5"/>
      <c r="S60" s="8"/>
      <c r="T60" s="5"/>
      <c r="U60" s="5"/>
      <c r="V60" s="5"/>
      <c r="W60" s="5"/>
      <c r="X60" s="5"/>
      <c r="Y60" s="8"/>
      <c r="Z60" s="5"/>
      <c r="AA60" s="5"/>
      <c r="AB60" s="5"/>
      <c r="AC60" s="5"/>
      <c r="AD60" s="5"/>
      <c r="AE60" s="8"/>
      <c r="AF60" s="5"/>
      <c r="AG60" s="5"/>
      <c r="AH60" s="8"/>
      <c r="AI60" s="5"/>
      <c r="AJ60" s="5"/>
      <c r="AK60" s="5"/>
      <c r="AL60" s="8"/>
      <c r="AM60" s="5"/>
      <c r="AN60" s="5"/>
      <c r="AO60" s="5"/>
      <c r="AP60" s="5"/>
      <c r="AQ60" s="8"/>
      <c r="AR60" s="8"/>
      <c r="AS60" s="5"/>
    </row>
    <row r="61" spans="1:45" ht="13" x14ac:dyDescent="0.15">
      <c r="A61" s="5"/>
      <c r="B61" s="9">
        <v>17</v>
      </c>
      <c r="C61" s="5" t="s">
        <v>43</v>
      </c>
      <c r="D61" s="8" t="s">
        <v>99</v>
      </c>
      <c r="F61" s="5"/>
      <c r="G61" s="8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8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ht="13" x14ac:dyDescent="0.15">
      <c r="A62" s="5"/>
      <c r="B62" s="7">
        <v>17</v>
      </c>
      <c r="C62" s="5" t="s">
        <v>43</v>
      </c>
      <c r="D62" s="5" t="s">
        <v>100</v>
      </c>
      <c r="F62" s="5"/>
      <c r="G62" s="8"/>
      <c r="H62" s="5"/>
      <c r="I62" s="5"/>
      <c r="J62" s="5"/>
      <c r="K62" s="5"/>
      <c r="L62" s="5"/>
      <c r="M62" s="8"/>
      <c r="N62" s="5"/>
      <c r="O62" s="8">
        <v>2</v>
      </c>
      <c r="P62" s="8"/>
      <c r="Q62" s="5"/>
      <c r="R62" s="5"/>
      <c r="S62" s="8"/>
      <c r="T62" s="5"/>
      <c r="U62" s="5"/>
      <c r="V62" s="5"/>
      <c r="W62" s="5"/>
      <c r="X62" s="5"/>
      <c r="Y62" s="8"/>
      <c r="Z62" s="5"/>
      <c r="AA62" s="5"/>
      <c r="AB62" s="5"/>
      <c r="AC62" s="5"/>
      <c r="AD62" s="5"/>
      <c r="AE62" s="8"/>
      <c r="AF62" s="5"/>
      <c r="AG62" s="5"/>
      <c r="AH62" s="8"/>
      <c r="AI62" s="5"/>
      <c r="AJ62" s="5"/>
      <c r="AK62" s="5"/>
      <c r="AL62" s="5"/>
      <c r="AM62" s="5"/>
      <c r="AN62" s="5"/>
      <c r="AO62" s="5"/>
      <c r="AP62" s="5"/>
      <c r="AQ62" s="8"/>
      <c r="AR62" s="8"/>
      <c r="AS62" s="5"/>
    </row>
    <row r="63" spans="1:45" ht="13" x14ac:dyDescent="0.15">
      <c r="A63" s="5"/>
      <c r="B63" s="9">
        <v>17</v>
      </c>
      <c r="C63" s="5" t="s">
        <v>43</v>
      </c>
      <c r="D63" s="8" t="s">
        <v>101</v>
      </c>
      <c r="F63" s="5"/>
      <c r="G63" s="5"/>
      <c r="H63" s="5"/>
      <c r="I63" s="5"/>
      <c r="J63" s="8"/>
      <c r="K63" s="5"/>
      <c r="L63" s="5"/>
      <c r="M63" s="5"/>
      <c r="N63" s="5"/>
      <c r="O63" s="8">
        <v>2</v>
      </c>
      <c r="P63" s="5"/>
      <c r="Q63" s="5"/>
      <c r="R63" s="5"/>
      <c r="S63" s="5"/>
      <c r="T63" s="5"/>
      <c r="U63" s="5"/>
      <c r="V63" s="5"/>
      <c r="W63" s="8">
        <v>22</v>
      </c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8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3" x14ac:dyDescent="0.15">
      <c r="A64" s="5"/>
      <c r="B64" s="7">
        <v>17</v>
      </c>
      <c r="C64" s="5" t="s">
        <v>43</v>
      </c>
      <c r="D64" s="5" t="s">
        <v>102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8"/>
      <c r="AI64" s="5"/>
      <c r="AJ64" s="5"/>
      <c r="AK64" s="5"/>
      <c r="AL64" s="5"/>
      <c r="AM64" s="5"/>
      <c r="AN64" s="5"/>
      <c r="AO64" s="5"/>
      <c r="AP64" s="5"/>
      <c r="AQ64" s="8"/>
      <c r="AR64" s="5"/>
      <c r="AS64" s="5"/>
    </row>
    <row r="65" spans="1:45" ht="13" x14ac:dyDescent="0.15">
      <c r="A65" s="5"/>
      <c r="B65" s="9">
        <v>17</v>
      </c>
      <c r="C65" s="5" t="s">
        <v>47</v>
      </c>
      <c r="D65" s="5" t="s">
        <v>103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8">
        <v>2</v>
      </c>
      <c r="AL65" s="5"/>
      <c r="AM65" s="5"/>
      <c r="AN65" s="5"/>
      <c r="AO65" s="5"/>
      <c r="AP65" s="5"/>
      <c r="AQ65" s="8"/>
      <c r="AR65" s="5"/>
      <c r="AS65" s="5"/>
    </row>
    <row r="66" spans="1:45" ht="13" x14ac:dyDescent="0.15">
      <c r="A66" s="5"/>
      <c r="B66" s="7">
        <v>17</v>
      </c>
      <c r="C66" s="5" t="s">
        <v>50</v>
      </c>
      <c r="D66" s="5" t="s">
        <v>104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8"/>
      <c r="AF66" s="5"/>
      <c r="AG66" s="5"/>
      <c r="AH66" s="5"/>
      <c r="AI66" s="5"/>
      <c r="AJ66" s="5"/>
      <c r="AK66" s="5"/>
      <c r="AL66" s="8"/>
      <c r="AM66" s="5"/>
      <c r="AN66" s="5"/>
      <c r="AO66" s="5"/>
      <c r="AP66" s="5"/>
      <c r="AQ66" s="5"/>
      <c r="AR66" s="5"/>
      <c r="AS66" s="5"/>
    </row>
    <row r="67" spans="1:45" ht="13" x14ac:dyDescent="0.15">
      <c r="A67" s="5"/>
      <c r="B67" s="9">
        <v>17</v>
      </c>
      <c r="C67" s="5" t="s">
        <v>50</v>
      </c>
      <c r="D67" s="5" t="s">
        <v>105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</row>
    <row r="68" spans="1:45" ht="13" x14ac:dyDescent="0.15">
      <c r="A68" s="5"/>
      <c r="B68" s="7">
        <v>17</v>
      </c>
      <c r="C68" s="5" t="s">
        <v>54</v>
      </c>
      <c r="D68" s="5" t="s">
        <v>106</v>
      </c>
      <c r="E68" s="6">
        <v>6</v>
      </c>
      <c r="F68" s="5"/>
      <c r="G68" s="8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8"/>
      <c r="AR68" s="5"/>
      <c r="AS68" s="5"/>
    </row>
    <row r="69" spans="1:45" ht="13" x14ac:dyDescent="0.15">
      <c r="A69" s="5"/>
      <c r="B69" s="9">
        <v>17</v>
      </c>
      <c r="C69" s="5" t="s">
        <v>54</v>
      </c>
      <c r="D69" s="5" t="s">
        <v>107</v>
      </c>
      <c r="E69" s="6">
        <v>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8"/>
      <c r="AR69" s="5"/>
      <c r="AS69" s="5"/>
    </row>
    <row r="70" spans="1:45" ht="13" x14ac:dyDescent="0.15">
      <c r="A70" s="5"/>
      <c r="B70" s="7">
        <v>17</v>
      </c>
      <c r="C70" s="5" t="s">
        <v>57</v>
      </c>
      <c r="D70" s="5" t="s">
        <v>108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</row>
    <row r="71" spans="1:45" ht="13" x14ac:dyDescent="0.15">
      <c r="A71" s="5"/>
      <c r="B71" s="9">
        <v>17</v>
      </c>
      <c r="C71" s="5" t="s">
        <v>57</v>
      </c>
      <c r="D71" s="5" t="s">
        <v>109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</row>
    <row r="72" spans="1:45" ht="13" x14ac:dyDescent="0.15">
      <c r="A72" s="5"/>
      <c r="B72" s="7">
        <v>17</v>
      </c>
      <c r="C72" s="5" t="s">
        <v>60</v>
      </c>
      <c r="D72" s="5" t="s">
        <v>110</v>
      </c>
      <c r="E72" s="6">
        <v>2</v>
      </c>
      <c r="F72" s="5"/>
      <c r="G72" s="8"/>
      <c r="H72" s="5"/>
      <c r="I72" s="5"/>
      <c r="J72" s="5"/>
      <c r="K72" s="5"/>
      <c r="L72" s="5"/>
      <c r="M72" s="5"/>
      <c r="N72" s="5"/>
      <c r="O72" s="5"/>
      <c r="P72" s="8"/>
      <c r="Q72" s="5"/>
      <c r="R72" s="5"/>
      <c r="S72" s="8"/>
      <c r="T72" s="5"/>
      <c r="U72" s="5"/>
      <c r="V72" s="5"/>
      <c r="W72" s="5"/>
      <c r="X72" s="5"/>
      <c r="Y72" s="8"/>
      <c r="Z72" s="5"/>
      <c r="AA72" s="5"/>
      <c r="AB72" s="5"/>
      <c r="AC72" s="8">
        <v>1</v>
      </c>
      <c r="AD72" s="5"/>
      <c r="AE72" s="5"/>
      <c r="AF72" s="5"/>
      <c r="AG72" s="5"/>
      <c r="AH72" s="5"/>
      <c r="AI72" s="5"/>
      <c r="AJ72" s="5"/>
      <c r="AK72" s="8">
        <v>2</v>
      </c>
      <c r="AL72" s="5"/>
      <c r="AM72" s="5"/>
      <c r="AN72" s="5"/>
      <c r="AO72" s="5"/>
      <c r="AP72" s="5"/>
      <c r="AQ72" s="8"/>
      <c r="AR72" s="5"/>
      <c r="AS72" s="5"/>
    </row>
    <row r="73" spans="1:45" ht="13" x14ac:dyDescent="0.15">
      <c r="A73" s="5"/>
      <c r="B73" s="9">
        <v>17</v>
      </c>
      <c r="C73" s="5" t="s">
        <v>60</v>
      </c>
      <c r="D73" s="5" t="s">
        <v>111</v>
      </c>
      <c r="F73" s="5"/>
      <c r="G73" s="8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</row>
    <row r="74" spans="1:45" ht="13" x14ac:dyDescent="0.15">
      <c r="A74" s="5"/>
      <c r="B74" s="7">
        <v>17</v>
      </c>
      <c r="C74" s="5" t="s">
        <v>60</v>
      </c>
      <c r="D74" s="5" t="s">
        <v>112</v>
      </c>
      <c r="F74" s="5"/>
      <c r="G74" s="8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  <c r="T74" s="5"/>
      <c r="U74" s="5"/>
      <c r="V74" s="5"/>
      <c r="W74" s="5"/>
      <c r="X74" s="5"/>
      <c r="Y74" s="5"/>
      <c r="Z74" s="5"/>
      <c r="AA74" s="5"/>
      <c r="AB74" s="5"/>
      <c r="AC74" s="8">
        <v>38</v>
      </c>
      <c r="AD74" s="5"/>
      <c r="AE74" s="5"/>
      <c r="AF74" s="5"/>
      <c r="AG74" s="5"/>
      <c r="AH74" s="5"/>
      <c r="AI74" s="5"/>
      <c r="AJ74" s="5"/>
      <c r="AK74" s="8">
        <v>2</v>
      </c>
      <c r="AL74" s="5"/>
      <c r="AM74" s="5"/>
      <c r="AN74" s="5"/>
      <c r="AO74" s="5"/>
      <c r="AP74" s="5"/>
      <c r="AQ74" s="5"/>
      <c r="AR74" s="8"/>
      <c r="AS74" s="5"/>
    </row>
    <row r="75" spans="1:45" ht="13" x14ac:dyDescent="0.15">
      <c r="A75" s="5"/>
      <c r="B75" s="9">
        <v>17</v>
      </c>
      <c r="C75" s="5" t="s">
        <v>60</v>
      </c>
      <c r="D75" s="5" t="s">
        <v>113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</row>
    <row r="76" spans="1:45" ht="13" x14ac:dyDescent="0.15">
      <c r="A76" s="1"/>
      <c r="B76" s="7"/>
      <c r="C76" s="5"/>
      <c r="D76" s="8"/>
      <c r="F76" s="5"/>
      <c r="G76" s="5"/>
      <c r="H76" s="8"/>
      <c r="I76" s="5"/>
      <c r="J76" s="8"/>
      <c r="K76" s="5"/>
      <c r="L76" s="8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ht="13" x14ac:dyDescent="0.15">
      <c r="A77" s="1"/>
      <c r="B77" s="7"/>
      <c r="C77" s="5"/>
      <c r="D77" s="8"/>
      <c r="F77" s="5"/>
      <c r="G77" s="5"/>
      <c r="H77" s="8"/>
      <c r="I77" s="5"/>
      <c r="J77" s="8"/>
      <c r="K77" s="5"/>
      <c r="L77" s="8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</row>
    <row r="78" spans="1:45" ht="13" x14ac:dyDescent="0.15">
      <c r="A78" s="1" t="s">
        <v>114</v>
      </c>
      <c r="B78" s="7">
        <v>19</v>
      </c>
      <c r="C78" s="5" t="s">
        <v>43</v>
      </c>
      <c r="D78" s="8" t="s">
        <v>115</v>
      </c>
      <c r="F78" s="5"/>
      <c r="G78" s="5"/>
      <c r="H78" s="8">
        <v>28</v>
      </c>
      <c r="I78" s="5"/>
      <c r="J78" s="8"/>
      <c r="K78" s="5"/>
      <c r="L78" s="8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</row>
    <row r="79" spans="1:45" ht="13" x14ac:dyDescent="0.15">
      <c r="B79" s="9">
        <v>19</v>
      </c>
      <c r="C79" s="5" t="s">
        <v>43</v>
      </c>
      <c r="D79" s="8" t="s">
        <v>116</v>
      </c>
      <c r="F79" s="8"/>
      <c r="G79" s="5"/>
      <c r="H79" s="5"/>
      <c r="I79" s="8"/>
      <c r="J79" s="8"/>
      <c r="K79" s="8"/>
      <c r="L79" s="8"/>
      <c r="M79" s="5"/>
      <c r="N79" s="8">
        <v>2</v>
      </c>
      <c r="O79" s="8"/>
      <c r="P79" s="5"/>
      <c r="Q79" s="8"/>
      <c r="R79" s="8"/>
      <c r="S79" s="5"/>
      <c r="T79" s="5"/>
      <c r="U79" s="5"/>
      <c r="V79" s="5"/>
      <c r="W79" s="5"/>
      <c r="X79" s="8"/>
      <c r="Y79" s="5"/>
      <c r="Z79" s="8"/>
      <c r="AA79" s="5"/>
      <c r="AB79" s="8"/>
      <c r="AC79" s="5"/>
      <c r="AD79" s="5"/>
      <c r="AE79" s="5"/>
      <c r="AF79" s="5"/>
      <c r="AG79" s="5"/>
      <c r="AH79" s="5"/>
      <c r="AI79" s="8">
        <v>2</v>
      </c>
      <c r="AJ79" s="8"/>
      <c r="AK79" s="8"/>
      <c r="AL79" s="8"/>
      <c r="AM79" s="5"/>
      <c r="AN79" s="5"/>
      <c r="AO79" s="8"/>
      <c r="AP79" s="5"/>
      <c r="AQ79" s="8"/>
      <c r="AR79" s="8"/>
      <c r="AS79" s="5"/>
    </row>
    <row r="80" spans="1:45" ht="13" x14ac:dyDescent="0.15">
      <c r="A80" s="5"/>
      <c r="B80" s="7"/>
      <c r="C80" s="5"/>
      <c r="D80" s="5"/>
      <c r="F80" s="8"/>
      <c r="G80" s="5"/>
      <c r="H80" s="5"/>
      <c r="I80" s="8"/>
      <c r="J80" s="5"/>
      <c r="K80" s="8"/>
      <c r="L80" s="5"/>
      <c r="M80" s="5"/>
      <c r="N80" s="8"/>
      <c r="O80" s="5"/>
      <c r="P80" s="5"/>
      <c r="Q80" s="8"/>
      <c r="R80" s="8"/>
      <c r="S80" s="8"/>
      <c r="T80" s="5"/>
      <c r="U80" s="5"/>
      <c r="V80" s="5"/>
      <c r="W80" s="5"/>
      <c r="X80" s="8"/>
      <c r="Y80" s="5"/>
      <c r="Z80" s="8"/>
      <c r="AA80" s="5"/>
      <c r="AB80" s="5"/>
      <c r="AC80" s="5"/>
      <c r="AD80" s="5"/>
      <c r="AE80" s="8"/>
      <c r="AF80" s="5"/>
      <c r="AG80" s="5"/>
      <c r="AH80" s="5"/>
      <c r="AI80" s="8"/>
      <c r="AJ80" s="5"/>
      <c r="AK80" s="8"/>
      <c r="AL80" s="8">
        <v>34</v>
      </c>
      <c r="AM80" s="5"/>
      <c r="AN80" s="5"/>
      <c r="AO80" s="5"/>
      <c r="AP80" s="5"/>
      <c r="AQ80" s="5"/>
      <c r="AR80" s="5"/>
      <c r="AS80" s="5"/>
    </row>
    <row r="81" spans="1:45" ht="13" x14ac:dyDescent="0.15">
      <c r="A81" s="5"/>
      <c r="B81" s="7">
        <v>19</v>
      </c>
      <c r="C81" s="5" t="s">
        <v>43</v>
      </c>
      <c r="D81" s="5" t="s">
        <v>117</v>
      </c>
      <c r="F81" s="8"/>
      <c r="G81" s="5"/>
      <c r="H81" s="5"/>
      <c r="I81" s="8"/>
      <c r="J81" s="5"/>
      <c r="K81" s="8"/>
      <c r="L81" s="5"/>
      <c r="M81" s="5"/>
      <c r="N81" s="8">
        <v>2</v>
      </c>
      <c r="O81" s="5"/>
      <c r="P81" s="5"/>
      <c r="Q81" s="8"/>
      <c r="R81" s="8"/>
      <c r="S81" s="8"/>
      <c r="T81" s="5"/>
      <c r="U81" s="5"/>
      <c r="V81" s="5"/>
      <c r="W81" s="5"/>
      <c r="X81" s="8"/>
      <c r="Y81" s="5"/>
      <c r="Z81" s="8"/>
      <c r="AA81" s="5"/>
      <c r="AB81" s="5"/>
      <c r="AC81" s="5"/>
      <c r="AD81" s="5"/>
      <c r="AE81" s="8"/>
      <c r="AF81" s="5"/>
      <c r="AG81" s="5"/>
      <c r="AH81" s="5"/>
      <c r="AI81" s="8"/>
      <c r="AJ81" s="5"/>
      <c r="AK81" s="8"/>
      <c r="AL81" s="5"/>
      <c r="AM81" s="5"/>
      <c r="AN81" s="5"/>
      <c r="AO81" s="5"/>
      <c r="AP81" s="5"/>
      <c r="AQ81" s="8"/>
      <c r="AR81" s="8"/>
      <c r="AS81" s="5"/>
    </row>
    <row r="82" spans="1:45" ht="13" x14ac:dyDescent="0.15">
      <c r="A82" s="5"/>
      <c r="B82" s="9">
        <v>19</v>
      </c>
      <c r="C82" s="5" t="s">
        <v>47</v>
      </c>
      <c r="D82" s="5" t="s">
        <v>118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8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</row>
    <row r="83" spans="1:45" ht="13" x14ac:dyDescent="0.15">
      <c r="A83" s="5"/>
      <c r="B83" s="7">
        <v>19</v>
      </c>
      <c r="C83" s="5" t="s">
        <v>47</v>
      </c>
      <c r="D83" s="8" t="s">
        <v>119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8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8"/>
      <c r="AR83" s="5"/>
      <c r="AS83" s="5"/>
    </row>
    <row r="84" spans="1:45" ht="13" x14ac:dyDescent="0.15">
      <c r="A84" s="5"/>
      <c r="B84" s="9">
        <v>19</v>
      </c>
      <c r="C84" s="5" t="s">
        <v>50</v>
      </c>
      <c r="D84" s="5" t="s">
        <v>120</v>
      </c>
      <c r="F84" s="5"/>
      <c r="G84" s="5"/>
      <c r="H84" s="5"/>
      <c r="I84" s="5"/>
      <c r="J84" s="5"/>
      <c r="K84" s="8"/>
      <c r="L84" s="5"/>
      <c r="M84" s="5"/>
      <c r="N84" s="5"/>
      <c r="O84" s="5"/>
      <c r="P84" s="5"/>
      <c r="Q84" s="5"/>
      <c r="R84" s="8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8"/>
      <c r="AK84" s="5"/>
      <c r="AL84" s="8"/>
      <c r="AM84" s="5"/>
      <c r="AN84" s="5"/>
      <c r="AO84" s="8"/>
      <c r="AP84" s="5"/>
      <c r="AQ84" s="5"/>
      <c r="AR84" s="5"/>
      <c r="AS84" s="5"/>
    </row>
    <row r="85" spans="1:45" ht="13" x14ac:dyDescent="0.15">
      <c r="A85" s="5"/>
      <c r="B85" s="7">
        <v>19</v>
      </c>
      <c r="C85" s="5" t="s">
        <v>50</v>
      </c>
      <c r="D85" s="5" t="s">
        <v>121</v>
      </c>
      <c r="F85" s="5"/>
      <c r="G85" s="5"/>
      <c r="H85" s="5"/>
      <c r="I85" s="5"/>
      <c r="J85" s="5"/>
      <c r="K85" s="8"/>
      <c r="L85" s="5"/>
      <c r="M85" s="5"/>
      <c r="N85" s="5"/>
      <c r="O85" s="5"/>
      <c r="P85" s="5"/>
      <c r="Q85" s="5"/>
      <c r="R85" s="8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8"/>
      <c r="AK85" s="5"/>
      <c r="AL85" s="8"/>
      <c r="AM85" s="5"/>
      <c r="AN85" s="5"/>
      <c r="AO85" s="8"/>
      <c r="AP85" s="5"/>
      <c r="AQ85" s="5"/>
      <c r="AR85" s="5"/>
      <c r="AS85" s="5"/>
    </row>
    <row r="86" spans="1:45" ht="13" x14ac:dyDescent="0.15">
      <c r="A86" s="5"/>
      <c r="B86" s="9">
        <v>19</v>
      </c>
      <c r="C86" s="5" t="s">
        <v>54</v>
      </c>
      <c r="D86" s="5" t="s">
        <v>122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</row>
    <row r="87" spans="1:45" ht="13" x14ac:dyDescent="0.15">
      <c r="A87" s="5"/>
      <c r="B87" s="7">
        <v>19</v>
      </c>
      <c r="C87" s="5" t="s">
        <v>54</v>
      </c>
      <c r="D87" s="5" t="s">
        <v>123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</row>
    <row r="88" spans="1:45" ht="13" x14ac:dyDescent="0.15">
      <c r="A88" s="5"/>
      <c r="B88" s="9">
        <v>19</v>
      </c>
      <c r="C88" s="5" t="s">
        <v>57</v>
      </c>
      <c r="D88" s="5" t="s">
        <v>124</v>
      </c>
      <c r="F88" s="5"/>
      <c r="G88" s="5"/>
      <c r="H88" s="5"/>
      <c r="I88" s="5"/>
      <c r="J88" s="5"/>
      <c r="K88" s="5"/>
      <c r="L88" s="8"/>
      <c r="M88" s="5"/>
      <c r="N88" s="5"/>
      <c r="O88" s="5"/>
      <c r="P88" s="5"/>
      <c r="Q88" s="5"/>
      <c r="R88" s="8"/>
      <c r="S88" s="8"/>
      <c r="T88" s="5"/>
      <c r="U88" s="5"/>
      <c r="V88" s="5"/>
      <c r="W88" s="5"/>
      <c r="X88" s="8">
        <v>29</v>
      </c>
      <c r="Y88" s="5"/>
      <c r="Z88" s="8"/>
      <c r="AA88" s="5"/>
      <c r="AB88" s="5"/>
      <c r="AC88" s="5"/>
      <c r="AD88" s="5"/>
      <c r="AE88" s="5"/>
      <c r="AF88" s="5"/>
      <c r="AG88" s="8">
        <v>34</v>
      </c>
      <c r="AH88" s="5"/>
      <c r="AI88" s="5"/>
      <c r="AJ88" s="5"/>
      <c r="AK88" s="5"/>
      <c r="AL88" s="8">
        <v>34</v>
      </c>
      <c r="AM88" s="5"/>
      <c r="AN88" s="5"/>
      <c r="AO88" s="5"/>
      <c r="AP88" s="5"/>
      <c r="AQ88" s="5"/>
      <c r="AR88" s="5"/>
      <c r="AS88" s="5"/>
    </row>
    <row r="89" spans="1:45" ht="13" x14ac:dyDescent="0.15">
      <c r="A89" s="5"/>
      <c r="B89" s="7">
        <v>19</v>
      </c>
      <c r="C89" s="5" t="s">
        <v>57</v>
      </c>
      <c r="D89" s="5" t="s">
        <v>125</v>
      </c>
      <c r="F89" s="5"/>
      <c r="G89" s="5"/>
      <c r="H89" s="5"/>
      <c r="I89" s="5"/>
      <c r="J89" s="5"/>
      <c r="K89" s="5"/>
      <c r="L89" s="8"/>
      <c r="M89" s="5"/>
      <c r="N89" s="5"/>
      <c r="O89" s="5"/>
      <c r="P89" s="5"/>
      <c r="Q89" s="5"/>
      <c r="R89" s="8"/>
      <c r="S89" s="5"/>
      <c r="T89" s="5"/>
      <c r="U89" s="5"/>
      <c r="V89" s="5"/>
      <c r="W89" s="5"/>
      <c r="X89" s="8">
        <v>29</v>
      </c>
      <c r="Y89" s="5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</row>
    <row r="90" spans="1:45" ht="13" x14ac:dyDescent="0.15">
      <c r="A90" s="5"/>
      <c r="B90" s="9">
        <v>19</v>
      </c>
      <c r="C90" s="5" t="s">
        <v>60</v>
      </c>
      <c r="D90" s="5" t="s">
        <v>126</v>
      </c>
      <c r="F90" s="8"/>
      <c r="G90" s="5"/>
      <c r="H90" s="5"/>
      <c r="I90" s="8"/>
      <c r="J90" s="5"/>
      <c r="K90" s="8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8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8"/>
      <c r="AR90" s="5"/>
      <c r="AS90" s="5"/>
    </row>
    <row r="91" spans="1:45" ht="13" x14ac:dyDescent="0.15">
      <c r="A91" s="5"/>
      <c r="B91" s="7">
        <v>19</v>
      </c>
      <c r="C91" s="5" t="s">
        <v>60</v>
      </c>
      <c r="D91" s="5" t="s">
        <v>127</v>
      </c>
      <c r="F91" s="8"/>
      <c r="G91" s="5"/>
      <c r="H91" s="5"/>
      <c r="I91" s="8"/>
      <c r="J91" s="5"/>
      <c r="K91" s="5"/>
      <c r="L91" s="5"/>
      <c r="M91" s="5"/>
      <c r="N91" s="5"/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8"/>
      <c r="AL91" s="8"/>
      <c r="AM91" s="5"/>
      <c r="AN91" s="5"/>
      <c r="AO91" s="8"/>
      <c r="AP91" s="5"/>
      <c r="AQ91" s="5"/>
      <c r="AR91" s="5"/>
      <c r="AS91" s="5"/>
    </row>
    <row r="92" spans="1:45" ht="13" x14ac:dyDescent="0.15">
      <c r="A92" s="5"/>
      <c r="B92" s="9"/>
      <c r="C92" s="5"/>
      <c r="D92" s="5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8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8">
        <v>34</v>
      </c>
      <c r="AM92" s="5"/>
      <c r="AN92" s="5"/>
      <c r="AO92" s="5"/>
      <c r="AP92" s="5"/>
      <c r="AQ92" s="8"/>
      <c r="AR92" s="5"/>
      <c r="AS92" s="5"/>
    </row>
    <row r="93" spans="1:45" ht="13" x14ac:dyDescent="0.15">
      <c r="A93" s="1"/>
      <c r="B93" s="9">
        <v>19</v>
      </c>
      <c r="C93" s="5" t="s">
        <v>60</v>
      </c>
      <c r="D93" s="5" t="s">
        <v>128</v>
      </c>
      <c r="E93" s="6">
        <v>28</v>
      </c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8">
        <v>28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8"/>
      <c r="AM93" s="5"/>
      <c r="AN93" s="5"/>
      <c r="AO93" s="5"/>
      <c r="AP93" s="5"/>
      <c r="AQ93" s="5"/>
      <c r="AR93" s="5"/>
      <c r="AS93" s="5"/>
    </row>
    <row r="94" spans="1:45" ht="13" x14ac:dyDescent="0.15">
      <c r="A94" s="1"/>
      <c r="B94" s="7">
        <v>19</v>
      </c>
      <c r="C94" s="5" t="s">
        <v>60</v>
      </c>
      <c r="D94" s="5" t="s">
        <v>129</v>
      </c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8">
        <v>34</v>
      </c>
      <c r="AM94" s="5"/>
      <c r="AN94" s="5"/>
      <c r="AO94" s="5"/>
      <c r="AP94" s="5"/>
      <c r="AQ94" s="5"/>
      <c r="AR94" s="5"/>
      <c r="AS94" s="5"/>
    </row>
    <row r="95" spans="1:45" ht="13" x14ac:dyDescent="0.15">
      <c r="A95" s="1" t="s">
        <v>130</v>
      </c>
      <c r="B95" s="7">
        <v>20</v>
      </c>
      <c r="C95" s="5" t="s">
        <v>43</v>
      </c>
      <c r="D95" s="5" t="s">
        <v>131</v>
      </c>
      <c r="F95" s="8"/>
      <c r="G95" s="5"/>
      <c r="H95" s="5"/>
      <c r="I95" s="8">
        <v>1</v>
      </c>
      <c r="J95" s="8"/>
      <c r="K95" s="8"/>
      <c r="L95" s="8">
        <v>2</v>
      </c>
      <c r="M95" s="8"/>
      <c r="N95" s="8"/>
      <c r="O95" s="5"/>
      <c r="P95" s="8"/>
      <c r="Q95" s="5"/>
      <c r="R95" s="8"/>
      <c r="S95" s="8"/>
      <c r="T95" s="5"/>
      <c r="U95" s="5"/>
      <c r="V95" s="5"/>
      <c r="W95" s="8">
        <v>23</v>
      </c>
      <c r="X95" s="8"/>
      <c r="Y95" s="8">
        <v>6</v>
      </c>
      <c r="Z95" s="8"/>
      <c r="AA95" s="5"/>
      <c r="AB95" s="5"/>
      <c r="AC95" s="8"/>
      <c r="AD95" s="5"/>
      <c r="AE95" s="5"/>
      <c r="AF95" s="8"/>
      <c r="AG95" s="5"/>
      <c r="AH95" s="8">
        <v>29</v>
      </c>
      <c r="AI95" s="8"/>
      <c r="AJ95" s="5"/>
      <c r="AK95" s="8">
        <v>6</v>
      </c>
      <c r="AL95" s="8"/>
      <c r="AM95" s="5"/>
      <c r="AN95" s="5"/>
      <c r="AO95" s="8"/>
      <c r="AP95" s="8"/>
      <c r="AQ95" s="8"/>
      <c r="AR95" s="8">
        <v>1</v>
      </c>
      <c r="AS95" s="5"/>
    </row>
    <row r="96" spans="1:45" ht="13" x14ac:dyDescent="0.15">
      <c r="B96" s="7"/>
      <c r="C96" s="5"/>
      <c r="D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8"/>
      <c r="Y96" s="5"/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8"/>
      <c r="AL96" s="8"/>
      <c r="AM96" s="5"/>
      <c r="AN96" s="5"/>
      <c r="AO96" s="8">
        <v>34</v>
      </c>
      <c r="AP96" s="8">
        <v>29</v>
      </c>
      <c r="AQ96" s="8"/>
      <c r="AR96" s="5"/>
      <c r="AS96" s="5"/>
    </row>
    <row r="97" spans="1:45" ht="13" x14ac:dyDescent="0.15">
      <c r="B97" s="7">
        <v>20</v>
      </c>
      <c r="C97" s="5" t="s">
        <v>43</v>
      </c>
      <c r="D97" s="8" t="s">
        <v>132</v>
      </c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8">
        <v>6</v>
      </c>
      <c r="Y97" s="5"/>
      <c r="Z97" s="8"/>
      <c r="AA97" s="5"/>
      <c r="AB97" s="5"/>
      <c r="AC97" s="5"/>
      <c r="AD97" s="5"/>
      <c r="AE97" s="5"/>
      <c r="AF97" s="5"/>
      <c r="AG97" s="5"/>
      <c r="AH97" s="5"/>
      <c r="AI97" s="8"/>
      <c r="AJ97" s="5"/>
      <c r="AK97" s="8">
        <v>6</v>
      </c>
      <c r="AL97" s="8"/>
      <c r="AM97" s="5"/>
      <c r="AN97" s="5"/>
      <c r="AO97" s="5"/>
      <c r="AP97" s="8"/>
      <c r="AQ97" s="8">
        <v>1</v>
      </c>
      <c r="AR97" s="5"/>
      <c r="AS97" s="5"/>
    </row>
    <row r="98" spans="1:45" ht="13" x14ac:dyDescent="0.15">
      <c r="A98" s="5"/>
      <c r="B98" s="9"/>
      <c r="C98" s="5"/>
      <c r="D98" s="5"/>
      <c r="F98" s="5"/>
      <c r="G98" s="5"/>
      <c r="H98" s="5"/>
      <c r="I98" s="5"/>
      <c r="J98" s="8"/>
      <c r="K98" s="5"/>
      <c r="L98" s="5"/>
      <c r="M98" s="5"/>
      <c r="N98" s="5"/>
      <c r="O98" s="8"/>
      <c r="P98" s="5"/>
      <c r="Q98" s="5"/>
      <c r="R98" s="5"/>
      <c r="S98" s="8"/>
      <c r="T98" s="5"/>
      <c r="U98" s="5"/>
      <c r="V98" s="5"/>
      <c r="W98" s="5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8"/>
      <c r="AM98" s="5"/>
      <c r="AN98" s="5"/>
      <c r="AO98" s="5"/>
      <c r="AP98" s="8"/>
      <c r="AQ98" s="8"/>
      <c r="AR98" s="5"/>
      <c r="AS98" s="5"/>
    </row>
    <row r="99" spans="1:45" ht="13" x14ac:dyDescent="0.15">
      <c r="A99" s="5"/>
      <c r="B99" s="9">
        <v>20</v>
      </c>
      <c r="C99" s="5" t="s">
        <v>43</v>
      </c>
      <c r="D99" s="5" t="s">
        <v>133</v>
      </c>
      <c r="F99" s="5"/>
      <c r="G99" s="5"/>
      <c r="H99" s="5"/>
      <c r="I99" s="5"/>
      <c r="J99" s="8"/>
      <c r="K99" s="5"/>
      <c r="L99" s="5"/>
      <c r="M99" s="5"/>
      <c r="N99" s="5"/>
      <c r="O99" s="8"/>
      <c r="P99" s="5"/>
      <c r="Q99" s="5"/>
      <c r="R99" s="5"/>
      <c r="S99" s="8"/>
      <c r="T99" s="5"/>
      <c r="U99" s="5"/>
      <c r="V99" s="5"/>
      <c r="W99" s="5"/>
      <c r="X99" s="8">
        <v>6</v>
      </c>
      <c r="Y99" s="8">
        <v>6</v>
      </c>
      <c r="Z99" s="8"/>
      <c r="AA99" s="5"/>
      <c r="AB99" s="5"/>
      <c r="AC99" s="8"/>
      <c r="AD99" s="5"/>
      <c r="AE99" s="5"/>
      <c r="AF99" s="5"/>
      <c r="AG99" s="5"/>
      <c r="AH99" s="5"/>
      <c r="AI99" s="8"/>
      <c r="AJ99" s="5"/>
      <c r="AK99" s="5"/>
      <c r="AL99" s="8"/>
      <c r="AM99" s="5"/>
      <c r="AN99" s="5"/>
      <c r="AO99" s="5"/>
      <c r="AP99" s="8">
        <v>29</v>
      </c>
      <c r="AQ99" s="8"/>
      <c r="AR99" s="5"/>
      <c r="AS99" s="5"/>
    </row>
    <row r="100" spans="1:45" ht="13" x14ac:dyDescent="0.15">
      <c r="A100" s="5"/>
      <c r="B100" s="7">
        <v>20</v>
      </c>
      <c r="C100" s="5" t="s">
        <v>43</v>
      </c>
      <c r="D100" s="5" t="s">
        <v>134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8"/>
      <c r="AR100" s="5"/>
      <c r="AS100" s="5"/>
    </row>
    <row r="101" spans="1:45" ht="13" x14ac:dyDescent="0.15">
      <c r="A101" s="5"/>
      <c r="B101" s="9">
        <v>20</v>
      </c>
      <c r="C101" s="5" t="s">
        <v>43</v>
      </c>
      <c r="D101" s="5" t="s">
        <v>135</v>
      </c>
      <c r="F101" s="5"/>
      <c r="G101" s="5"/>
      <c r="H101" s="5"/>
      <c r="I101" s="5"/>
      <c r="J101" s="8"/>
      <c r="K101" s="5"/>
      <c r="L101" s="5"/>
      <c r="M101" s="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8"/>
      <c r="Y101" s="5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8">
        <v>6</v>
      </c>
      <c r="AL101" s="5"/>
      <c r="AM101" s="5"/>
      <c r="AN101" s="5"/>
      <c r="AO101" s="5"/>
      <c r="AP101" s="5"/>
      <c r="AQ101" s="8"/>
      <c r="AR101" s="5"/>
      <c r="AS101" s="5"/>
    </row>
    <row r="102" spans="1:45" ht="13" x14ac:dyDescent="0.15">
      <c r="A102" s="5"/>
      <c r="B102" s="7">
        <v>20</v>
      </c>
      <c r="C102" s="5" t="s">
        <v>47</v>
      </c>
      <c r="D102" s="5" t="s">
        <v>136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8"/>
      <c r="AR102" s="5"/>
      <c r="AS102" s="5"/>
    </row>
    <row r="103" spans="1:45" ht="13" x14ac:dyDescent="0.15">
      <c r="A103" s="5"/>
      <c r="B103" s="9">
        <v>20</v>
      </c>
      <c r="C103" s="5" t="s">
        <v>47</v>
      </c>
      <c r="D103" s="5" t="s">
        <v>137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</row>
    <row r="104" spans="1:45" ht="13" x14ac:dyDescent="0.15">
      <c r="A104" s="5"/>
      <c r="B104" s="7">
        <v>20</v>
      </c>
      <c r="C104" s="5" t="s">
        <v>50</v>
      </c>
      <c r="D104" s="5" t="s">
        <v>138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8">
        <v>22</v>
      </c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</row>
    <row r="105" spans="1:45" ht="13" x14ac:dyDescent="0.15">
      <c r="A105" s="5"/>
      <c r="B105" s="9">
        <v>20</v>
      </c>
      <c r="C105" s="5" t="s">
        <v>50</v>
      </c>
      <c r="D105" s="5" t="s">
        <v>139</v>
      </c>
      <c r="F105" s="5"/>
      <c r="G105" s="5"/>
      <c r="H105" s="5"/>
      <c r="I105" s="8">
        <v>1</v>
      </c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8"/>
      <c r="V105" s="5"/>
      <c r="W105" s="5"/>
      <c r="X105" s="5"/>
      <c r="Y105" s="5"/>
      <c r="Z105" s="5"/>
      <c r="AA105" s="5"/>
      <c r="AB105" s="5"/>
      <c r="AC105" s="8"/>
      <c r="AD105" s="5"/>
      <c r="AE105" s="5"/>
      <c r="AF105" s="5"/>
      <c r="AG105" s="5"/>
      <c r="AH105" s="5"/>
      <c r="AI105" s="8"/>
      <c r="AJ105" s="5"/>
      <c r="AK105" s="5"/>
      <c r="AL105" s="5"/>
      <c r="AM105" s="5"/>
      <c r="AN105" s="5"/>
      <c r="AO105" s="5"/>
      <c r="AP105" s="5"/>
      <c r="AQ105" s="5"/>
      <c r="AR105" s="5"/>
      <c r="AS105" s="5"/>
    </row>
    <row r="106" spans="1:45" ht="13" x14ac:dyDescent="0.15">
      <c r="A106" s="5"/>
      <c r="B106" s="7">
        <v>20</v>
      </c>
      <c r="C106" s="5" t="s">
        <v>54</v>
      </c>
      <c r="D106" s="5" t="s">
        <v>140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</row>
    <row r="107" spans="1:45" ht="13" x14ac:dyDescent="0.15">
      <c r="A107" s="5"/>
      <c r="B107" s="9">
        <v>20</v>
      </c>
      <c r="C107" s="5" t="s">
        <v>54</v>
      </c>
      <c r="D107" s="5" t="s">
        <v>141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8">
        <v>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</row>
    <row r="108" spans="1:45" ht="13" x14ac:dyDescent="0.15">
      <c r="A108" s="5"/>
      <c r="B108" s="7">
        <v>20</v>
      </c>
      <c r="C108" s="5" t="s">
        <v>57</v>
      </c>
      <c r="D108" s="5" t="s">
        <v>50</v>
      </c>
      <c r="F108" s="8"/>
      <c r="G108" s="5"/>
      <c r="H108" s="5"/>
      <c r="I108" s="5"/>
      <c r="J108" s="5"/>
      <c r="K108" s="5"/>
      <c r="L108" s="5"/>
      <c r="M108" s="8"/>
      <c r="N108" s="5"/>
      <c r="O108" s="5"/>
      <c r="P108" s="5"/>
      <c r="Q108" s="8">
        <v>6</v>
      </c>
      <c r="R108" s="5"/>
      <c r="S108" s="5"/>
      <c r="T108" s="5"/>
      <c r="U108" s="5"/>
      <c r="V108" s="5"/>
      <c r="W108" s="8">
        <v>23</v>
      </c>
      <c r="X108" s="8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8"/>
      <c r="AJ108" s="5"/>
      <c r="AK108" s="5"/>
      <c r="AL108" s="5"/>
      <c r="AM108" s="5"/>
      <c r="AN108" s="5"/>
      <c r="AO108" s="5"/>
      <c r="AP108" s="5"/>
      <c r="AQ108" s="8"/>
      <c r="AR108" s="5"/>
      <c r="AS108" s="5"/>
    </row>
    <row r="109" spans="1:45" ht="13" x14ac:dyDescent="0.15">
      <c r="A109" s="5"/>
      <c r="B109" s="9">
        <v>20</v>
      </c>
      <c r="C109" s="5" t="s">
        <v>57</v>
      </c>
      <c r="D109" s="5" t="s">
        <v>142</v>
      </c>
      <c r="F109" s="8"/>
      <c r="G109" s="5"/>
      <c r="H109" s="5"/>
      <c r="I109" s="5"/>
      <c r="J109" s="5"/>
      <c r="K109" s="5"/>
      <c r="L109" s="5"/>
      <c r="M109" s="8"/>
      <c r="N109" s="5"/>
      <c r="O109" s="5"/>
      <c r="P109" s="5"/>
      <c r="Q109" s="5"/>
      <c r="R109" s="5"/>
      <c r="S109" s="5"/>
      <c r="T109" s="5"/>
      <c r="U109" s="5"/>
      <c r="V109" s="5"/>
      <c r="W109" s="8">
        <v>23</v>
      </c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8"/>
      <c r="AJ109" s="5"/>
      <c r="AK109" s="5"/>
      <c r="AL109" s="5"/>
      <c r="AM109" s="5"/>
      <c r="AN109" s="5"/>
      <c r="AO109" s="5"/>
      <c r="AP109" s="5"/>
      <c r="AQ109" s="8"/>
      <c r="AR109" s="5"/>
      <c r="AS109" s="5"/>
    </row>
    <row r="110" spans="1:45" ht="13" x14ac:dyDescent="0.15">
      <c r="A110" s="5"/>
      <c r="B110" s="7">
        <v>20</v>
      </c>
      <c r="C110" s="5" t="s">
        <v>57</v>
      </c>
      <c r="D110" s="8" t="s">
        <v>143</v>
      </c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8">
        <v>23</v>
      </c>
      <c r="X110" s="8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8"/>
      <c r="AJ110" s="5"/>
      <c r="AK110" s="5"/>
      <c r="AL110" s="5"/>
      <c r="AM110" s="5"/>
      <c r="AN110" s="5"/>
      <c r="AO110" s="5"/>
      <c r="AP110" s="5"/>
      <c r="AQ110" s="8"/>
      <c r="AR110" s="5"/>
      <c r="AS110" s="5"/>
    </row>
    <row r="111" spans="1:45" ht="13" x14ac:dyDescent="0.15">
      <c r="A111" s="5"/>
      <c r="B111" s="9">
        <v>20</v>
      </c>
      <c r="C111" s="5" t="s">
        <v>60</v>
      </c>
      <c r="D111" s="5" t="s">
        <v>144</v>
      </c>
      <c r="F111" s="5"/>
      <c r="G111" s="8"/>
      <c r="H111" s="5"/>
      <c r="I111" s="5"/>
      <c r="J111" s="5"/>
      <c r="K111" s="5"/>
      <c r="L111" s="5"/>
      <c r="M111" s="8"/>
      <c r="N111" s="5"/>
      <c r="O111" s="5"/>
      <c r="P111" s="5"/>
      <c r="Q111" s="8">
        <v>6</v>
      </c>
      <c r="R111" s="5"/>
      <c r="S111" s="8">
        <v>6</v>
      </c>
      <c r="T111" s="5"/>
      <c r="U111" s="5"/>
      <c r="V111" s="5"/>
      <c r="W111" s="5"/>
      <c r="X111" s="5"/>
      <c r="Y111" s="8">
        <v>6</v>
      </c>
      <c r="Z111" s="8"/>
      <c r="AA111" s="5"/>
      <c r="AB111" s="5"/>
      <c r="AC111" s="8"/>
      <c r="AD111" s="5"/>
      <c r="AE111" s="5"/>
      <c r="AF111" s="5"/>
      <c r="AG111" s="8">
        <v>6</v>
      </c>
      <c r="AH111" s="5"/>
      <c r="AI111" s="8"/>
      <c r="AJ111" s="5"/>
      <c r="AK111" s="5"/>
      <c r="AL111" s="5"/>
      <c r="AM111" s="5"/>
      <c r="AN111" s="5"/>
      <c r="AO111" s="5"/>
      <c r="AP111" s="8">
        <v>23</v>
      </c>
      <c r="AQ111" s="8"/>
      <c r="AR111" s="8">
        <v>6</v>
      </c>
      <c r="AS111" s="5"/>
    </row>
    <row r="112" spans="1:45" ht="13" x14ac:dyDescent="0.15">
      <c r="A112" s="5"/>
      <c r="B112" s="7">
        <v>20</v>
      </c>
      <c r="C112" s="5" t="s">
        <v>60</v>
      </c>
      <c r="D112" s="5" t="s">
        <v>145</v>
      </c>
      <c r="F112" s="5"/>
      <c r="G112" s="8"/>
      <c r="H112" s="5"/>
      <c r="I112" s="5"/>
      <c r="J112" s="5"/>
      <c r="K112" s="5"/>
      <c r="L112" s="5"/>
      <c r="M112" s="8"/>
      <c r="N112" s="5"/>
      <c r="O112" s="5"/>
      <c r="P112" s="5"/>
      <c r="Q112" s="8">
        <v>6</v>
      </c>
      <c r="R112" s="5"/>
      <c r="S112" s="5"/>
      <c r="T112" s="5"/>
      <c r="U112" s="5"/>
      <c r="V112" s="5"/>
      <c r="W112" s="5"/>
      <c r="X112" s="5"/>
      <c r="Y112" s="8">
        <v>6</v>
      </c>
      <c r="Z112" s="8"/>
      <c r="AA112" s="5"/>
      <c r="AB112" s="5"/>
      <c r="AC112" s="8"/>
      <c r="AD112" s="5"/>
      <c r="AE112" s="5"/>
      <c r="AF112" s="5"/>
      <c r="AG112" s="5"/>
      <c r="AH112" s="5"/>
      <c r="AI112" s="8"/>
      <c r="AJ112" s="5"/>
      <c r="AK112" s="5"/>
      <c r="AL112" s="5"/>
      <c r="AM112" s="5"/>
      <c r="AN112" s="5"/>
      <c r="AO112" s="5"/>
      <c r="AP112" s="8">
        <v>23</v>
      </c>
      <c r="AQ112" s="5"/>
      <c r="AR112" s="5"/>
      <c r="AS112" s="5"/>
    </row>
    <row r="113" spans="1:45" ht="13" x14ac:dyDescent="0.15">
      <c r="A113" s="1"/>
      <c r="B113" s="9">
        <v>20</v>
      </c>
      <c r="C113" s="5" t="s">
        <v>60</v>
      </c>
      <c r="D113" s="5" t="s">
        <v>146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8">
        <v>23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8"/>
      <c r="AJ113" s="5"/>
      <c r="AK113" s="5"/>
      <c r="AL113" s="5"/>
      <c r="AM113" s="5"/>
      <c r="AN113" s="5"/>
      <c r="AO113" s="5"/>
      <c r="AP113" s="5"/>
      <c r="AQ113" s="8"/>
      <c r="AR113" s="5"/>
      <c r="AS113" s="5"/>
    </row>
    <row r="114" spans="1:45" ht="13" x14ac:dyDescent="0.15">
      <c r="A114" s="1"/>
      <c r="B114" s="7">
        <v>20</v>
      </c>
      <c r="C114" s="5" t="s">
        <v>60</v>
      </c>
      <c r="D114" s="5" t="s">
        <v>147</v>
      </c>
      <c r="F114" s="5"/>
      <c r="G114" s="8">
        <v>29</v>
      </c>
      <c r="H114" s="5"/>
      <c r="I114" s="5"/>
      <c r="J114" s="5"/>
      <c r="K114" s="5"/>
      <c r="L114" s="5"/>
      <c r="M114" s="8">
        <v>28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8"/>
      <c r="Y114" s="5"/>
      <c r="Z114" s="5"/>
      <c r="AA114" s="5"/>
      <c r="AB114" s="5"/>
      <c r="AC114" s="5"/>
      <c r="AD114" s="5"/>
      <c r="AE114" s="5"/>
      <c r="AF114" s="8">
        <v>28</v>
      </c>
      <c r="AG114" s="5"/>
      <c r="AH114" s="5"/>
      <c r="AI114" s="5"/>
      <c r="AJ114" s="5"/>
      <c r="AK114" s="8">
        <v>38</v>
      </c>
      <c r="AL114" s="5"/>
      <c r="AM114" s="5"/>
      <c r="AN114" s="5"/>
      <c r="AO114" s="5"/>
      <c r="AP114" s="5"/>
      <c r="AQ114" s="5"/>
      <c r="AR114" s="5"/>
      <c r="AS114" s="5"/>
    </row>
    <row r="115" spans="1:45" ht="13" x14ac:dyDescent="0.15">
      <c r="A115" s="1"/>
      <c r="B115" s="7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8"/>
      <c r="Q115" s="8"/>
      <c r="R115" s="5"/>
      <c r="S115" s="5"/>
      <c r="T115" s="5"/>
      <c r="U115" s="5"/>
      <c r="V115" s="5"/>
      <c r="W115" s="5"/>
      <c r="X115" s="8">
        <v>23</v>
      </c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</row>
    <row r="116" spans="1:45" ht="13" x14ac:dyDescent="0.15">
      <c r="A116" s="1" t="s">
        <v>148</v>
      </c>
      <c r="B116" s="7">
        <v>22</v>
      </c>
      <c r="C116" s="5" t="s">
        <v>43</v>
      </c>
      <c r="D116" s="5" t="s">
        <v>149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8"/>
      <c r="Q116" s="8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8">
        <v>28</v>
      </c>
      <c r="AI116" s="5"/>
      <c r="AJ116" s="5"/>
      <c r="AK116" s="5"/>
      <c r="AL116" s="8">
        <v>2</v>
      </c>
      <c r="AM116" s="5"/>
      <c r="AN116" s="5"/>
      <c r="AO116" s="5"/>
      <c r="AP116" s="5"/>
      <c r="AQ116" s="5"/>
      <c r="AR116" s="5"/>
      <c r="AS116" s="5"/>
    </row>
    <row r="117" spans="1:45" ht="13" x14ac:dyDescent="0.15">
      <c r="B117" s="9">
        <v>22</v>
      </c>
      <c r="C117" s="5" t="s">
        <v>43</v>
      </c>
      <c r="D117" s="5" t="s">
        <v>150</v>
      </c>
      <c r="F117" s="8"/>
      <c r="G117" s="5"/>
      <c r="H117" s="5"/>
      <c r="I117" s="8">
        <v>17</v>
      </c>
      <c r="J117" s="8"/>
      <c r="K117" s="5"/>
      <c r="L117" s="5"/>
      <c r="M117" s="8"/>
      <c r="N117" s="8"/>
      <c r="O117" s="5"/>
      <c r="P117" s="8"/>
      <c r="Q117" s="5"/>
      <c r="R117" s="8"/>
      <c r="S117" s="5"/>
      <c r="T117" s="8">
        <v>28</v>
      </c>
      <c r="U117" s="5"/>
      <c r="V117" s="5"/>
      <c r="W117" s="5"/>
      <c r="X117" s="5"/>
      <c r="Y117" s="5"/>
      <c r="Z117" s="8"/>
      <c r="AA117" s="5"/>
      <c r="AB117" s="5"/>
      <c r="AC117" s="8"/>
      <c r="AD117" s="5"/>
      <c r="AE117" s="8"/>
      <c r="AF117" s="8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8"/>
      <c r="AR117" s="5"/>
      <c r="AS117" s="5"/>
    </row>
    <row r="118" spans="1:45" ht="13" x14ac:dyDescent="0.15">
      <c r="A118" s="5"/>
      <c r="B118" s="7">
        <v>22</v>
      </c>
      <c r="C118" s="5" t="s">
        <v>43</v>
      </c>
      <c r="D118" s="5" t="s">
        <v>151</v>
      </c>
      <c r="F118" s="8"/>
      <c r="G118" s="5"/>
      <c r="H118" s="5"/>
      <c r="I118" s="5"/>
      <c r="J118" s="8"/>
      <c r="K118" s="5"/>
      <c r="L118" s="5"/>
      <c r="M118" s="8"/>
      <c r="N118" s="8"/>
      <c r="O118" s="5"/>
      <c r="P118" s="5"/>
      <c r="Q118" s="8"/>
      <c r="R118" s="8"/>
      <c r="S118" s="8"/>
      <c r="T118" s="5"/>
      <c r="U118" s="5"/>
      <c r="V118" s="5"/>
      <c r="W118" s="8">
        <v>28</v>
      </c>
      <c r="X118" s="5"/>
      <c r="Y118" s="8">
        <v>1</v>
      </c>
      <c r="Z118" s="8"/>
      <c r="AA118" s="5"/>
      <c r="AB118" s="8"/>
      <c r="AC118" s="8"/>
      <c r="AD118" s="5"/>
      <c r="AE118" s="5"/>
      <c r="AF118" s="5"/>
      <c r="AG118" s="5"/>
      <c r="AH118" s="5"/>
      <c r="AI118" s="5"/>
      <c r="AJ118" s="5"/>
      <c r="AK118" s="8">
        <v>29</v>
      </c>
      <c r="AL118" s="5"/>
      <c r="AM118" s="5"/>
      <c r="AN118" s="8">
        <v>23</v>
      </c>
      <c r="AO118" s="5"/>
      <c r="AP118" s="5"/>
      <c r="AQ118" s="8"/>
      <c r="AR118" s="8"/>
      <c r="AS118" s="5"/>
    </row>
    <row r="119" spans="1:45" ht="13" x14ac:dyDescent="0.15">
      <c r="A119" s="5"/>
      <c r="B119" s="9"/>
      <c r="C119" s="5"/>
      <c r="D119" s="5"/>
      <c r="F119" s="5"/>
      <c r="G119" s="5"/>
      <c r="H119" s="5"/>
      <c r="I119" s="5"/>
      <c r="J119" s="8"/>
      <c r="K119" s="5"/>
      <c r="L119" s="5"/>
      <c r="M119" s="5"/>
      <c r="N119" s="8"/>
      <c r="O119" s="5"/>
      <c r="P119" s="5"/>
      <c r="Q119" s="5"/>
      <c r="R119" s="8"/>
      <c r="S119" s="8"/>
      <c r="T119" s="5"/>
      <c r="U119" s="5"/>
      <c r="V119" s="5"/>
      <c r="W119" s="5"/>
      <c r="X119" s="5"/>
      <c r="Y119" s="8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</row>
    <row r="120" spans="1:45" ht="13" x14ac:dyDescent="0.15">
      <c r="A120" s="5"/>
      <c r="B120" s="9">
        <v>22</v>
      </c>
      <c r="C120" s="5" t="s">
        <v>43</v>
      </c>
      <c r="D120" s="5" t="s">
        <v>152</v>
      </c>
      <c r="F120" s="5"/>
      <c r="G120" s="5"/>
      <c r="H120" s="5"/>
      <c r="I120" s="5"/>
      <c r="J120" s="8"/>
      <c r="K120" s="5"/>
      <c r="L120" s="5"/>
      <c r="M120" s="5"/>
      <c r="N120" s="8"/>
      <c r="O120" s="5"/>
      <c r="P120" s="5"/>
      <c r="Q120" s="5"/>
      <c r="R120" s="8"/>
      <c r="S120" s="8"/>
      <c r="T120" s="5"/>
      <c r="U120" s="5"/>
      <c r="V120" s="5"/>
      <c r="W120" s="5"/>
      <c r="X120" s="5"/>
      <c r="Y120" s="5"/>
      <c r="Z120" s="8"/>
      <c r="AA120" s="5"/>
      <c r="AB120" s="8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8"/>
      <c r="AP120" s="5"/>
      <c r="AQ120" s="8"/>
      <c r="AR120" s="8"/>
      <c r="AS120" s="5"/>
    </row>
    <row r="121" spans="1:45" ht="13" x14ac:dyDescent="0.15">
      <c r="A121" s="5"/>
      <c r="B121" s="9">
        <v>22</v>
      </c>
      <c r="C121" s="8" t="s">
        <v>43</v>
      </c>
      <c r="D121" s="8" t="s">
        <v>153</v>
      </c>
      <c r="F121" s="8"/>
      <c r="G121" s="5"/>
      <c r="H121" s="5"/>
      <c r="I121" s="5"/>
      <c r="J121" s="5"/>
      <c r="K121" s="5"/>
      <c r="L121" s="5"/>
      <c r="M121" s="5"/>
      <c r="N121" s="8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</row>
    <row r="122" spans="1:45" ht="13" x14ac:dyDescent="0.15">
      <c r="A122" s="5"/>
      <c r="B122" s="7">
        <v>22</v>
      </c>
      <c r="C122" s="5" t="s">
        <v>43</v>
      </c>
      <c r="D122" s="5" t="s">
        <v>154</v>
      </c>
      <c r="F122" s="8"/>
      <c r="G122" s="8"/>
      <c r="H122" s="5"/>
      <c r="I122" s="5"/>
      <c r="J122" s="8"/>
      <c r="K122" s="5"/>
      <c r="L122" s="5"/>
      <c r="M122" s="5"/>
      <c r="N122" s="8"/>
      <c r="O122" s="5"/>
      <c r="P122" s="8"/>
      <c r="Q122" s="5"/>
      <c r="R122" s="8"/>
      <c r="S122" s="5"/>
      <c r="T122" s="5"/>
      <c r="U122" s="5"/>
      <c r="V122" s="5"/>
      <c r="W122" s="8">
        <v>28</v>
      </c>
      <c r="X122" s="8">
        <v>38</v>
      </c>
      <c r="Y122" s="8"/>
      <c r="Z122" s="8"/>
      <c r="AA122" s="8"/>
      <c r="AB122" s="8">
        <v>23</v>
      </c>
      <c r="AC122" s="8"/>
      <c r="AD122" s="5"/>
      <c r="AE122" s="8"/>
      <c r="AF122" s="8"/>
      <c r="AG122" s="5"/>
      <c r="AH122" s="8">
        <v>28</v>
      </c>
      <c r="AI122" s="5"/>
      <c r="AJ122" s="5"/>
      <c r="AK122" s="5"/>
      <c r="AL122" s="8"/>
      <c r="AM122" s="5"/>
      <c r="AN122" s="5"/>
      <c r="AO122" s="5"/>
      <c r="AP122" s="5"/>
      <c r="AQ122" s="8"/>
      <c r="AR122" s="5"/>
      <c r="AS122" s="5"/>
    </row>
    <row r="123" spans="1:45" ht="13" x14ac:dyDescent="0.15">
      <c r="A123" s="5"/>
      <c r="B123" s="9">
        <v>22</v>
      </c>
      <c r="C123" s="5" t="s">
        <v>43</v>
      </c>
      <c r="D123" s="5" t="s">
        <v>155</v>
      </c>
      <c r="F123" s="5"/>
      <c r="G123" s="8"/>
      <c r="H123" s="5"/>
      <c r="I123" s="5"/>
      <c r="J123" s="8"/>
      <c r="K123" s="5"/>
      <c r="L123" s="5"/>
      <c r="M123" s="5"/>
      <c r="N123" s="8"/>
      <c r="O123" s="5"/>
      <c r="P123" s="5"/>
      <c r="Q123" s="5"/>
      <c r="R123" s="5"/>
      <c r="S123" s="5"/>
      <c r="T123" s="8">
        <v>28</v>
      </c>
      <c r="U123" s="5"/>
      <c r="V123" s="5"/>
      <c r="W123" s="8">
        <v>28</v>
      </c>
      <c r="X123" s="5"/>
      <c r="Y123" s="5"/>
      <c r="Z123" s="8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8"/>
      <c r="AP123" s="5"/>
      <c r="AQ123" s="8"/>
      <c r="AR123" s="5"/>
      <c r="AS123" s="5"/>
    </row>
    <row r="124" spans="1:45" ht="13" x14ac:dyDescent="0.15">
      <c r="A124" s="5"/>
      <c r="B124" s="7">
        <v>22</v>
      </c>
      <c r="C124" s="5" t="s">
        <v>43</v>
      </c>
      <c r="D124" s="5" t="s">
        <v>156</v>
      </c>
      <c r="F124" s="5"/>
      <c r="G124" s="5"/>
      <c r="H124" s="5"/>
      <c r="I124" s="5"/>
      <c r="J124" s="5"/>
      <c r="K124" s="5"/>
      <c r="L124" s="5"/>
      <c r="M124" s="8"/>
      <c r="N124" s="5"/>
      <c r="O124" s="5"/>
      <c r="P124" s="8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</row>
    <row r="125" spans="1:45" ht="13" x14ac:dyDescent="0.15">
      <c r="A125" s="5"/>
      <c r="B125" s="9">
        <v>22</v>
      </c>
      <c r="C125" s="5" t="s">
        <v>47</v>
      </c>
      <c r="D125" s="5" t="s">
        <v>157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</row>
    <row r="126" spans="1:45" ht="13" x14ac:dyDescent="0.15">
      <c r="A126" s="5"/>
      <c r="B126" s="7">
        <v>22</v>
      </c>
      <c r="C126" s="5" t="s">
        <v>47</v>
      </c>
      <c r="D126" s="5" t="s">
        <v>158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</row>
    <row r="127" spans="1:45" ht="13" x14ac:dyDescent="0.15">
      <c r="A127" s="5"/>
      <c r="B127" s="9">
        <v>22</v>
      </c>
      <c r="C127" s="5" t="s">
        <v>50</v>
      </c>
      <c r="D127" s="5" t="s">
        <v>159</v>
      </c>
      <c r="F127" s="5"/>
      <c r="G127" s="5"/>
      <c r="H127" s="5"/>
      <c r="I127" s="5"/>
      <c r="J127" s="5"/>
      <c r="K127" s="5"/>
      <c r="L127" s="5"/>
      <c r="M127" s="5"/>
      <c r="N127" s="8"/>
      <c r="O127" s="5"/>
      <c r="P127" s="5"/>
      <c r="Q127" s="5"/>
      <c r="R127" s="5"/>
      <c r="S127" s="8"/>
      <c r="T127" s="5"/>
      <c r="U127" s="5"/>
      <c r="V127" s="5"/>
      <c r="W127" s="5"/>
      <c r="X127" s="5"/>
      <c r="Y127" s="5"/>
      <c r="Z127" s="5"/>
      <c r="AA127" s="5"/>
      <c r="AB127" s="5"/>
      <c r="AC127" s="8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8"/>
      <c r="AR127" s="5"/>
      <c r="AS127" s="5"/>
    </row>
    <row r="128" spans="1:45" ht="13" x14ac:dyDescent="0.15">
      <c r="A128" s="5"/>
      <c r="B128" s="7">
        <v>22</v>
      </c>
      <c r="C128" s="5" t="s">
        <v>50</v>
      </c>
      <c r="D128" s="5" t="s">
        <v>160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/>
      <c r="AC128" s="8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8"/>
      <c r="AR128" s="5"/>
      <c r="AS128" s="5"/>
    </row>
    <row r="129" spans="1:45" ht="13" x14ac:dyDescent="0.15">
      <c r="A129" s="5"/>
      <c r="B129" s="9">
        <v>22</v>
      </c>
      <c r="C129" s="5" t="s">
        <v>50</v>
      </c>
      <c r="D129" s="5" t="s">
        <v>161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8"/>
      <c r="AR129" s="5"/>
      <c r="AS129" s="5"/>
    </row>
    <row r="130" spans="1:45" ht="13" x14ac:dyDescent="0.15">
      <c r="A130" s="5"/>
      <c r="B130" s="7">
        <v>22</v>
      </c>
      <c r="C130" s="5" t="s">
        <v>54</v>
      </c>
      <c r="D130" s="5" t="s">
        <v>162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8">
        <v>19</v>
      </c>
      <c r="AI130" s="5"/>
      <c r="AJ130" s="5"/>
      <c r="AK130" s="5"/>
      <c r="AL130" s="5"/>
      <c r="AM130" s="5"/>
      <c r="AN130" s="5"/>
      <c r="AO130" s="5"/>
      <c r="AP130" s="5"/>
      <c r="AQ130" s="5"/>
      <c r="AR130" s="8"/>
      <c r="AS130" s="5"/>
    </row>
    <row r="131" spans="1:45" ht="13" x14ac:dyDescent="0.15">
      <c r="A131" s="5"/>
      <c r="B131" s="9">
        <v>22</v>
      </c>
      <c r="C131" s="5" t="s">
        <v>54</v>
      </c>
      <c r="D131" s="5" t="s">
        <v>163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</row>
    <row r="132" spans="1:45" ht="13" x14ac:dyDescent="0.15">
      <c r="A132" s="5"/>
      <c r="B132" s="7">
        <v>22</v>
      </c>
      <c r="C132" s="5" t="s">
        <v>54</v>
      </c>
      <c r="D132" s="5" t="s">
        <v>164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</row>
    <row r="133" spans="1:45" ht="13" x14ac:dyDescent="0.15">
      <c r="A133" s="5"/>
      <c r="B133" s="9">
        <v>22</v>
      </c>
      <c r="C133" s="5" t="s">
        <v>54</v>
      </c>
      <c r="D133" s="5" t="s">
        <v>165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</row>
    <row r="134" spans="1:45" ht="13" x14ac:dyDescent="0.15">
      <c r="A134" s="5"/>
      <c r="B134" s="7">
        <v>22</v>
      </c>
      <c r="C134" s="5" t="s">
        <v>57</v>
      </c>
      <c r="D134" s="5" t="s">
        <v>166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8">
        <v>23</v>
      </c>
      <c r="AH134" s="5"/>
      <c r="AI134" s="5"/>
      <c r="AJ134" s="5"/>
      <c r="AK134" s="5"/>
      <c r="AL134" s="5"/>
      <c r="AM134" s="5"/>
      <c r="AN134" s="5"/>
      <c r="AO134" s="8"/>
      <c r="AP134" s="5"/>
      <c r="AQ134" s="5"/>
      <c r="AR134" s="5"/>
      <c r="AS134" s="5"/>
    </row>
    <row r="135" spans="1:45" ht="13" x14ac:dyDescent="0.15">
      <c r="A135" s="5"/>
      <c r="B135" s="9">
        <v>22</v>
      </c>
      <c r="C135" s="5" t="s">
        <v>57</v>
      </c>
      <c r="D135" s="5" t="s">
        <v>167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8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8"/>
      <c r="AC135" s="5"/>
      <c r="AD135" s="5"/>
      <c r="AE135" s="8">
        <v>38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</row>
    <row r="136" spans="1:45" ht="13" x14ac:dyDescent="0.15">
      <c r="A136" s="5"/>
      <c r="B136" s="7">
        <v>22</v>
      </c>
      <c r="C136" s="5" t="s">
        <v>60</v>
      </c>
      <c r="D136" s="5" t="s">
        <v>168</v>
      </c>
      <c r="F136" s="5"/>
      <c r="G136" s="5"/>
      <c r="H136" s="5"/>
      <c r="I136" s="5"/>
      <c r="J136" s="8"/>
      <c r="K136" s="5"/>
      <c r="L136" s="5"/>
      <c r="M136" s="8"/>
      <c r="N136" s="5"/>
      <c r="O136" s="5"/>
      <c r="P136" s="5"/>
      <c r="Q136" s="5"/>
      <c r="R136" s="5"/>
      <c r="S136" s="8"/>
      <c r="T136" s="5"/>
      <c r="U136" s="5"/>
      <c r="V136" s="5"/>
      <c r="W136" s="5"/>
      <c r="X136" s="5"/>
      <c r="Y136" s="5"/>
      <c r="Z136" s="8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8"/>
      <c r="AN136" s="5"/>
      <c r="AO136" s="5"/>
      <c r="AP136" s="5"/>
      <c r="AQ136" s="8"/>
      <c r="AR136" s="8"/>
      <c r="AS136" s="5"/>
    </row>
    <row r="137" spans="1:45" ht="13" x14ac:dyDescent="0.15">
      <c r="A137" s="5"/>
      <c r="B137" s="9">
        <v>22</v>
      </c>
      <c r="C137" s="5" t="s">
        <v>60</v>
      </c>
      <c r="D137" s="5" t="s">
        <v>169</v>
      </c>
      <c r="F137" s="8"/>
      <c r="G137" s="5"/>
      <c r="H137" s="5"/>
      <c r="I137" s="5"/>
      <c r="J137" s="5"/>
      <c r="K137" s="5"/>
      <c r="L137" s="5"/>
      <c r="M137" s="8"/>
      <c r="N137" s="8"/>
      <c r="O137" s="5"/>
      <c r="P137" s="5"/>
      <c r="Q137" s="8"/>
      <c r="R137" s="5"/>
      <c r="S137" s="8"/>
      <c r="T137" s="5"/>
      <c r="U137" s="5"/>
      <c r="V137" s="5"/>
      <c r="W137" s="5"/>
      <c r="X137" s="5"/>
      <c r="Y137" s="5"/>
      <c r="Z137" s="8"/>
      <c r="AA137" s="5"/>
      <c r="AB137" s="5"/>
      <c r="AC137" s="8"/>
      <c r="AD137" s="5"/>
      <c r="AE137" s="5"/>
      <c r="AF137" s="5"/>
      <c r="AG137" s="5"/>
      <c r="AH137" s="5"/>
      <c r="AI137" s="5"/>
      <c r="AJ137" s="5"/>
      <c r="AK137" s="5"/>
      <c r="AL137" s="5"/>
      <c r="AM137" s="8"/>
      <c r="AN137" s="5"/>
      <c r="AO137" s="5"/>
      <c r="AP137" s="5"/>
      <c r="AQ137" s="8"/>
      <c r="AR137" s="8"/>
      <c r="AS137" s="5"/>
    </row>
    <row r="138" spans="1:45" ht="13" x14ac:dyDescent="0.15">
      <c r="A138" s="5"/>
      <c r="B138" s="7">
        <v>22</v>
      </c>
      <c r="C138" s="5" t="s">
        <v>60</v>
      </c>
      <c r="D138" s="8" t="s">
        <v>170</v>
      </c>
      <c r="F138" s="8"/>
      <c r="G138" s="5"/>
      <c r="H138" s="5"/>
      <c r="I138" s="5"/>
      <c r="J138" s="5"/>
      <c r="K138" s="5"/>
      <c r="L138" s="5"/>
      <c r="M138" s="5"/>
      <c r="N138" s="8"/>
      <c r="O138" s="5"/>
      <c r="P138" s="5"/>
      <c r="Q138" s="5"/>
      <c r="R138" s="8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8"/>
      <c r="AD138" s="5"/>
      <c r="AE138" s="5"/>
      <c r="AF138" s="5"/>
      <c r="AG138" s="5"/>
      <c r="AH138" s="5"/>
      <c r="AI138" s="5"/>
      <c r="AJ138" s="5"/>
      <c r="AK138" s="8">
        <v>29</v>
      </c>
      <c r="AL138" s="5"/>
      <c r="AM138" s="5"/>
      <c r="AN138" s="5"/>
      <c r="AO138" s="5"/>
      <c r="AP138" s="5"/>
      <c r="AQ138" s="8"/>
      <c r="AR138" s="5"/>
      <c r="AS138" s="5"/>
    </row>
    <row r="139" spans="1:45" ht="13" x14ac:dyDescent="0.15">
      <c r="A139" s="1"/>
      <c r="B139" s="7"/>
      <c r="C139" s="5"/>
      <c r="D139" s="5"/>
      <c r="F139" s="5"/>
      <c r="G139" s="5"/>
      <c r="H139" s="5"/>
      <c r="I139" s="5"/>
      <c r="J139" s="8"/>
      <c r="K139" s="8"/>
      <c r="L139" s="5"/>
      <c r="M139" s="8"/>
      <c r="N139" s="8"/>
      <c r="O139" s="8"/>
      <c r="P139" s="5"/>
      <c r="Q139" s="8"/>
      <c r="R139" s="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</row>
    <row r="140" spans="1:45" ht="13" x14ac:dyDescent="0.15">
      <c r="A140" s="1"/>
      <c r="B140" s="7"/>
      <c r="C140" s="5"/>
      <c r="D140" s="5"/>
      <c r="F140" s="5"/>
      <c r="G140" s="5"/>
      <c r="H140" s="5"/>
      <c r="I140" s="5"/>
      <c r="J140" s="8"/>
      <c r="K140" s="8"/>
      <c r="L140" s="5"/>
      <c r="M140" s="8"/>
      <c r="N140" s="8"/>
      <c r="O140" s="8"/>
      <c r="P140" s="5"/>
      <c r="Q140" s="8"/>
      <c r="R140" s="8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</row>
    <row r="141" spans="1:45" ht="13" x14ac:dyDescent="0.15">
      <c r="A141" s="1" t="s">
        <v>171</v>
      </c>
      <c r="B141" s="7">
        <v>23</v>
      </c>
      <c r="C141" s="5" t="s">
        <v>43</v>
      </c>
      <c r="D141" s="5" t="s">
        <v>172</v>
      </c>
      <c r="F141" s="5"/>
      <c r="G141" s="5"/>
      <c r="H141" s="5"/>
      <c r="I141" s="5"/>
      <c r="J141" s="8"/>
      <c r="K141" s="8">
        <v>38</v>
      </c>
      <c r="L141" s="5"/>
      <c r="M141" s="8"/>
      <c r="N141" s="8"/>
      <c r="O141" s="8">
        <v>6</v>
      </c>
      <c r="P141" s="5"/>
      <c r="Q141" s="8"/>
      <c r="R141" s="8"/>
      <c r="S141" s="5"/>
      <c r="T141" s="5"/>
      <c r="U141" s="5"/>
      <c r="V141" s="5"/>
      <c r="W141" s="5"/>
      <c r="X141" s="5"/>
      <c r="Y141" s="8">
        <v>28</v>
      </c>
      <c r="Z141" s="5"/>
      <c r="AA141" s="5"/>
      <c r="AB141" s="8">
        <v>17</v>
      </c>
      <c r="AC141" s="5"/>
      <c r="AD141" s="5"/>
      <c r="AE141" s="8">
        <v>34</v>
      </c>
      <c r="AF141" s="8"/>
      <c r="AG141" s="8">
        <v>28</v>
      </c>
      <c r="AH141" s="8">
        <v>34</v>
      </c>
      <c r="AI141" s="8">
        <v>17</v>
      </c>
      <c r="AJ141" s="5"/>
      <c r="AK141" s="8"/>
      <c r="AL141" s="5"/>
      <c r="AM141" s="8"/>
      <c r="AN141" s="5"/>
      <c r="AO141" s="5"/>
      <c r="AP141" s="5"/>
      <c r="AQ141" s="5"/>
      <c r="AR141" s="5"/>
      <c r="AS141" s="5"/>
    </row>
    <row r="142" spans="1:45" ht="13" x14ac:dyDescent="0.15">
      <c r="B142" s="9"/>
      <c r="C142" s="5"/>
      <c r="D142" s="5"/>
      <c r="F142" s="5"/>
      <c r="G142" s="5"/>
      <c r="H142" s="5"/>
      <c r="I142" s="5"/>
      <c r="J142" s="8"/>
      <c r="K142" s="5"/>
      <c r="L142" s="5"/>
      <c r="M142" s="8"/>
      <c r="N142" s="5"/>
      <c r="O142" s="8">
        <v>22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8"/>
      <c r="AC142" s="5"/>
      <c r="AD142" s="5"/>
      <c r="AE142" s="5"/>
      <c r="AF142" s="5"/>
      <c r="AG142" s="8">
        <v>38</v>
      </c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</row>
    <row r="143" spans="1:45" ht="13" x14ac:dyDescent="0.15">
      <c r="B143" s="9">
        <v>23</v>
      </c>
      <c r="C143" s="5" t="s">
        <v>43</v>
      </c>
      <c r="D143" s="5" t="s">
        <v>173</v>
      </c>
      <c r="F143" s="5"/>
      <c r="G143" s="5"/>
      <c r="H143" s="5"/>
      <c r="I143" s="5"/>
      <c r="J143" s="8"/>
      <c r="K143" s="5"/>
      <c r="L143" s="5"/>
      <c r="M143" s="8"/>
      <c r="N143" s="5"/>
      <c r="O143" s="5"/>
      <c r="P143" s="5"/>
      <c r="Q143" s="5"/>
      <c r="R143" s="8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8"/>
      <c r="AN143" s="5"/>
      <c r="AO143" s="5"/>
      <c r="AP143" s="5"/>
      <c r="AQ143" s="5"/>
      <c r="AR143" s="5"/>
      <c r="AS143" s="5"/>
    </row>
    <row r="144" spans="1:45" ht="13" x14ac:dyDescent="0.15">
      <c r="A144" s="5"/>
      <c r="B144" s="7">
        <v>23</v>
      </c>
      <c r="C144" s="5" t="s">
        <v>43</v>
      </c>
      <c r="D144" s="5" t="s">
        <v>174</v>
      </c>
      <c r="F144" s="5"/>
      <c r="G144" s="5"/>
      <c r="H144" s="5"/>
      <c r="I144" s="5"/>
      <c r="J144" s="8"/>
      <c r="K144" s="5"/>
      <c r="L144" s="5"/>
      <c r="M144" s="8"/>
      <c r="N144" s="5"/>
      <c r="O144" s="5"/>
      <c r="P144" s="5"/>
      <c r="Q144" s="5"/>
      <c r="R144" s="8"/>
      <c r="S144" s="5"/>
      <c r="T144" s="5"/>
      <c r="U144" s="5"/>
      <c r="V144" s="5"/>
      <c r="W144" s="5"/>
      <c r="X144" s="8">
        <v>17</v>
      </c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8"/>
      <c r="AL144" s="5"/>
      <c r="AM144" s="8"/>
      <c r="AN144" s="5"/>
      <c r="AO144" s="5"/>
      <c r="AP144" s="5"/>
      <c r="AQ144" s="5"/>
      <c r="AR144" s="5"/>
      <c r="AS144" s="5"/>
    </row>
    <row r="145" spans="1:45" ht="13" x14ac:dyDescent="0.15">
      <c r="A145" s="5"/>
      <c r="B145" s="9">
        <v>23</v>
      </c>
      <c r="C145" s="5" t="s">
        <v>43</v>
      </c>
      <c r="D145" s="5" t="s">
        <v>175</v>
      </c>
      <c r="F145" s="5"/>
      <c r="G145" s="5"/>
      <c r="H145" s="5"/>
      <c r="I145" s="5"/>
      <c r="J145" s="5"/>
      <c r="K145" s="8">
        <v>38</v>
      </c>
      <c r="L145" s="5"/>
      <c r="M145" s="5"/>
      <c r="N145" s="8"/>
      <c r="O145" s="8">
        <v>6</v>
      </c>
      <c r="P145" s="5"/>
      <c r="Q145" s="8"/>
      <c r="R145" s="5"/>
      <c r="S145" s="5"/>
      <c r="T145" s="5"/>
      <c r="U145" s="5"/>
      <c r="V145" s="5"/>
      <c r="W145" s="5"/>
      <c r="X145" s="5"/>
      <c r="Y145" s="5"/>
      <c r="Z145" s="8"/>
      <c r="AA145" s="5"/>
      <c r="AB145" s="8"/>
      <c r="AC145" s="5"/>
      <c r="AD145" s="5"/>
      <c r="AE145" s="5"/>
      <c r="AF145" s="5"/>
      <c r="AG145" s="8">
        <v>17</v>
      </c>
      <c r="AH145" s="5"/>
      <c r="AI145" s="8">
        <v>17</v>
      </c>
      <c r="AJ145" s="5"/>
      <c r="AK145" s="8"/>
      <c r="AL145" s="5"/>
      <c r="AM145" s="5"/>
      <c r="AN145" s="5"/>
      <c r="AO145" s="8">
        <v>6</v>
      </c>
      <c r="AP145" s="5"/>
      <c r="AQ145" s="5"/>
      <c r="AR145" s="5"/>
      <c r="AS145" s="5"/>
    </row>
    <row r="146" spans="1:45" ht="13" x14ac:dyDescent="0.15">
      <c r="A146" s="5"/>
      <c r="B146" s="7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8">
        <v>34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8">
        <v>38</v>
      </c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</row>
    <row r="147" spans="1:45" ht="13" x14ac:dyDescent="0.15">
      <c r="A147" s="5"/>
      <c r="B147" s="7">
        <v>23</v>
      </c>
      <c r="C147" s="5" t="s">
        <v>43</v>
      </c>
      <c r="D147" s="5" t="s">
        <v>176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</row>
    <row r="148" spans="1:45" ht="13" x14ac:dyDescent="0.15">
      <c r="A148" s="5"/>
      <c r="B148" s="9">
        <v>23</v>
      </c>
      <c r="C148" s="5" t="s">
        <v>43</v>
      </c>
      <c r="D148" s="5" t="s">
        <v>177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8">
        <v>34</v>
      </c>
      <c r="AI148" s="5"/>
      <c r="AJ148" s="5"/>
      <c r="AK148" s="8"/>
      <c r="AL148" s="5"/>
      <c r="AM148" s="5"/>
      <c r="AN148" s="5"/>
      <c r="AO148" s="5"/>
      <c r="AP148" s="5"/>
      <c r="AQ148" s="5"/>
      <c r="AR148" s="5"/>
      <c r="AS148" s="5"/>
    </row>
    <row r="149" spans="1:45" ht="13" x14ac:dyDescent="0.15">
      <c r="A149" s="5"/>
      <c r="B149" s="7">
        <v>23</v>
      </c>
      <c r="C149" s="5" t="s">
        <v>47</v>
      </c>
      <c r="D149" s="5" t="s">
        <v>178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8">
        <v>28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</row>
    <row r="150" spans="1:45" ht="13" x14ac:dyDescent="0.15">
      <c r="A150" s="5"/>
      <c r="B150" s="9">
        <v>23</v>
      </c>
      <c r="C150" s="5" t="s">
        <v>50</v>
      </c>
      <c r="D150" s="5" t="s">
        <v>179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8">
        <v>22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</row>
    <row r="151" spans="1:45" ht="13" x14ac:dyDescent="0.15">
      <c r="A151" s="5"/>
      <c r="B151" s="7">
        <v>23</v>
      </c>
      <c r="C151" s="5" t="s">
        <v>50</v>
      </c>
      <c r="D151" s="5" t="s">
        <v>180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</row>
    <row r="152" spans="1:45" ht="13" x14ac:dyDescent="0.15">
      <c r="A152" s="5"/>
      <c r="B152" s="9">
        <v>23</v>
      </c>
      <c r="C152" s="5" t="s">
        <v>54</v>
      </c>
      <c r="D152" s="5" t="s">
        <v>50</v>
      </c>
      <c r="F152" s="5"/>
      <c r="G152" s="5"/>
      <c r="H152" s="5"/>
      <c r="I152" s="5"/>
      <c r="J152" s="5"/>
      <c r="K152" s="8">
        <v>38</v>
      </c>
      <c r="L152" s="5"/>
      <c r="M152" s="8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8"/>
      <c r="AN152" s="5"/>
      <c r="AO152" s="5"/>
      <c r="AP152" s="5"/>
      <c r="AQ152" s="5"/>
      <c r="AR152" s="5"/>
      <c r="AS152" s="5"/>
    </row>
    <row r="153" spans="1:45" ht="13" x14ac:dyDescent="0.15">
      <c r="A153" s="5"/>
      <c r="B153" s="7">
        <v>23</v>
      </c>
      <c r="C153" s="5" t="s">
        <v>54</v>
      </c>
      <c r="D153" s="5" t="s">
        <v>181</v>
      </c>
      <c r="F153" s="5"/>
      <c r="G153" s="5"/>
      <c r="H153" s="5"/>
      <c r="I153" s="5"/>
      <c r="J153" s="5"/>
      <c r="K153" s="8">
        <v>38</v>
      </c>
      <c r="L153" s="5"/>
      <c r="M153" s="8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8">
        <v>34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</row>
    <row r="154" spans="1:45" ht="13" x14ac:dyDescent="0.15">
      <c r="A154" s="5"/>
      <c r="B154" s="9">
        <v>23</v>
      </c>
      <c r="C154" s="5" t="s">
        <v>57</v>
      </c>
      <c r="D154" s="5" t="s">
        <v>182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8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8">
        <v>17</v>
      </c>
      <c r="AH154" s="5"/>
      <c r="AI154" s="5"/>
      <c r="AJ154" s="5"/>
      <c r="AK154" s="8"/>
      <c r="AL154" s="5"/>
      <c r="AM154" s="5"/>
      <c r="AN154" s="5"/>
      <c r="AO154" s="5"/>
      <c r="AP154" s="5"/>
      <c r="AQ154" s="5"/>
      <c r="AR154" s="5"/>
      <c r="AS154" s="5"/>
    </row>
    <row r="155" spans="1:45" ht="13" x14ac:dyDescent="0.15">
      <c r="A155" s="5"/>
      <c r="B155" s="7">
        <v>23</v>
      </c>
      <c r="C155" s="5" t="s">
        <v>57</v>
      </c>
      <c r="D155" s="5" t="s">
        <v>183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8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8"/>
      <c r="AL155" s="5"/>
      <c r="AM155" s="5"/>
      <c r="AN155" s="5"/>
      <c r="AO155" s="5"/>
      <c r="AP155" s="5"/>
      <c r="AQ155" s="5"/>
      <c r="AR155" s="5"/>
      <c r="AS155" s="5"/>
    </row>
    <row r="156" spans="1:45" ht="13" x14ac:dyDescent="0.15">
      <c r="A156" s="5"/>
      <c r="B156" s="9">
        <v>23</v>
      </c>
      <c r="C156" s="5" t="s">
        <v>57</v>
      </c>
      <c r="D156" s="5" t="s">
        <v>184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8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</row>
    <row r="157" spans="1:45" ht="13" x14ac:dyDescent="0.15">
      <c r="A157" s="5"/>
      <c r="B157" s="7">
        <v>23</v>
      </c>
      <c r="C157" s="5" t="s">
        <v>60</v>
      </c>
      <c r="D157" s="5" t="s">
        <v>185</v>
      </c>
      <c r="F157" s="5"/>
      <c r="G157" s="5"/>
      <c r="H157" s="5"/>
      <c r="I157" s="5"/>
      <c r="J157" s="5"/>
      <c r="K157" s="5"/>
      <c r="L157" s="5"/>
      <c r="M157" s="8"/>
      <c r="N157" s="8">
        <v>28</v>
      </c>
      <c r="O157" s="5"/>
      <c r="P157" s="5"/>
      <c r="Q157" s="5"/>
      <c r="R157" s="8"/>
      <c r="S157" s="5"/>
      <c r="T157" s="5"/>
      <c r="U157" s="5"/>
      <c r="V157" s="5"/>
      <c r="W157" s="5"/>
      <c r="X157" s="8">
        <v>1</v>
      </c>
      <c r="Y157" s="5"/>
      <c r="Z157" s="5"/>
      <c r="AA157" s="5"/>
      <c r="AB157" s="5"/>
      <c r="AC157" s="5"/>
      <c r="AD157" s="5"/>
      <c r="AE157" s="5"/>
      <c r="AF157" s="5"/>
      <c r="AG157" s="8">
        <v>34</v>
      </c>
      <c r="AH157" s="8">
        <v>19</v>
      </c>
      <c r="AI157" s="5"/>
      <c r="AJ157" s="5"/>
      <c r="AK157" s="5"/>
      <c r="AL157" s="8">
        <v>20</v>
      </c>
      <c r="AM157" s="8"/>
      <c r="AN157" s="5"/>
      <c r="AO157" s="5"/>
      <c r="AP157" s="5"/>
      <c r="AQ157" s="5"/>
      <c r="AR157" s="5"/>
      <c r="AS157" s="5"/>
    </row>
    <row r="158" spans="1:45" ht="13" x14ac:dyDescent="0.15">
      <c r="A158" s="5"/>
      <c r="B158" s="9">
        <v>23</v>
      </c>
      <c r="C158" s="5" t="s">
        <v>60</v>
      </c>
      <c r="D158" s="5" t="s">
        <v>186</v>
      </c>
      <c r="F158" s="5"/>
      <c r="G158" s="5"/>
      <c r="H158" s="5"/>
      <c r="I158" s="5"/>
      <c r="J158" s="8"/>
      <c r="K158" s="5"/>
      <c r="L158" s="5"/>
      <c r="M158" s="5"/>
      <c r="N158" s="5"/>
      <c r="O158" s="5"/>
      <c r="P158" s="5"/>
      <c r="Q158" s="5"/>
      <c r="R158" s="8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</row>
    <row r="159" spans="1:45" ht="13" x14ac:dyDescent="0.15">
      <c r="A159" s="5"/>
      <c r="B159" s="7">
        <v>23</v>
      </c>
      <c r="C159" s="5" t="s">
        <v>60</v>
      </c>
      <c r="D159" s="5" t="s">
        <v>187</v>
      </c>
      <c r="F159" s="5"/>
      <c r="G159" s="5"/>
      <c r="H159" s="5"/>
      <c r="I159" s="5"/>
      <c r="J159" s="8"/>
      <c r="K159" s="5"/>
      <c r="L159" s="5"/>
      <c r="M159" s="8"/>
      <c r="N159" s="8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8"/>
      <c r="AN159" s="5"/>
      <c r="AO159" s="5"/>
      <c r="AP159" s="5"/>
      <c r="AQ159" s="5"/>
      <c r="AR159" s="5"/>
      <c r="AS159" s="5"/>
    </row>
    <row r="160" spans="1:45" ht="13" x14ac:dyDescent="0.15">
      <c r="A160" s="5"/>
      <c r="B160" s="9">
        <v>23</v>
      </c>
      <c r="C160" s="5" t="s">
        <v>60</v>
      </c>
      <c r="D160" s="5" t="s">
        <v>188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8"/>
      <c r="AN160" s="5"/>
      <c r="AO160" s="5"/>
      <c r="AP160" s="5"/>
      <c r="AQ160" s="5"/>
      <c r="AR160" s="5"/>
      <c r="AS160" s="5"/>
    </row>
    <row r="161" spans="1:45" ht="13" x14ac:dyDescent="0.15">
      <c r="A161" s="1"/>
      <c r="B161" s="7"/>
      <c r="C161" s="5"/>
      <c r="D161" s="8"/>
      <c r="F161" s="8"/>
      <c r="G161" s="5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5"/>
      <c r="U161" s="5"/>
      <c r="V161" s="8"/>
      <c r="W161" s="8"/>
      <c r="X161" s="8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</row>
    <row r="162" spans="1:45" ht="13" x14ac:dyDescent="0.15">
      <c r="A162" s="1"/>
      <c r="B162" s="7"/>
      <c r="C162" s="5"/>
      <c r="D162" s="8"/>
      <c r="F162" s="8"/>
      <c r="G162" s="5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5"/>
      <c r="U162" s="5"/>
      <c r="V162" s="8"/>
      <c r="W162" s="8"/>
      <c r="X162" s="8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</row>
    <row r="163" spans="1:45" ht="13" x14ac:dyDescent="0.15">
      <c r="A163" s="1" t="s">
        <v>189</v>
      </c>
      <c r="B163" s="7">
        <v>28</v>
      </c>
      <c r="C163" s="5" t="s">
        <v>43</v>
      </c>
      <c r="D163" s="8" t="s">
        <v>190</v>
      </c>
      <c r="F163" s="8"/>
      <c r="G163" s="5"/>
      <c r="H163" s="8"/>
      <c r="I163" s="8"/>
      <c r="J163" s="8"/>
      <c r="K163" s="8">
        <v>6</v>
      </c>
      <c r="L163" s="8"/>
      <c r="M163" s="8">
        <v>22</v>
      </c>
      <c r="N163" s="8"/>
      <c r="O163" s="8"/>
      <c r="P163" s="8"/>
      <c r="Q163" s="8"/>
      <c r="R163" s="8"/>
      <c r="S163" s="8"/>
      <c r="T163" s="5"/>
      <c r="U163" s="5"/>
      <c r="V163" s="8">
        <v>22</v>
      </c>
      <c r="W163" s="8"/>
      <c r="X163" s="8"/>
      <c r="Y163" s="8">
        <v>22</v>
      </c>
      <c r="Z163" s="8"/>
      <c r="AA163" s="5"/>
      <c r="AB163" s="8"/>
      <c r="AC163" s="5"/>
      <c r="AD163" s="8"/>
      <c r="AE163" s="8"/>
      <c r="AF163" s="8"/>
      <c r="AG163" s="8">
        <v>20</v>
      </c>
      <c r="AH163" s="8">
        <v>22</v>
      </c>
      <c r="AI163" s="8"/>
      <c r="AJ163" s="5"/>
      <c r="AK163" s="8"/>
      <c r="AL163" s="8"/>
      <c r="AM163" s="8">
        <v>20</v>
      </c>
      <c r="AN163" s="8"/>
      <c r="AO163" s="8"/>
      <c r="AP163" s="8">
        <v>22</v>
      </c>
      <c r="AQ163" s="8"/>
      <c r="AR163" s="8">
        <v>20</v>
      </c>
      <c r="AS163" s="5"/>
    </row>
    <row r="164" spans="1:45" ht="13" x14ac:dyDescent="0.15">
      <c r="B164" s="9"/>
      <c r="C164" s="5"/>
      <c r="D164" s="5"/>
      <c r="F164" s="5"/>
      <c r="G164" s="5"/>
      <c r="H164" s="8"/>
      <c r="I164" s="5"/>
      <c r="J164" s="5"/>
      <c r="K164" s="8"/>
      <c r="L164" s="5"/>
      <c r="M164" s="8"/>
      <c r="N164" s="5"/>
      <c r="O164" s="5"/>
      <c r="P164" s="5"/>
      <c r="Q164" s="5"/>
      <c r="R164" s="5"/>
      <c r="S164" s="5"/>
      <c r="T164" s="5"/>
      <c r="U164" s="5"/>
      <c r="V164" s="8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8">
        <v>23</v>
      </c>
      <c r="AI164" s="5"/>
      <c r="AJ164" s="5"/>
      <c r="AK164" s="8">
        <v>34</v>
      </c>
      <c r="AL164" s="5"/>
      <c r="AM164" s="5"/>
      <c r="AN164" s="5"/>
      <c r="AO164" s="5"/>
      <c r="AP164" s="5"/>
      <c r="AQ164" s="5"/>
      <c r="AR164" s="8">
        <v>29</v>
      </c>
      <c r="AS164" s="5"/>
    </row>
    <row r="165" spans="1:45" ht="13" x14ac:dyDescent="0.15">
      <c r="B165" s="9">
        <v>28</v>
      </c>
      <c r="C165" s="5" t="s">
        <v>43</v>
      </c>
      <c r="D165" s="5" t="s">
        <v>191</v>
      </c>
      <c r="F165" s="5"/>
      <c r="G165" s="5"/>
      <c r="H165" s="8"/>
      <c r="I165" s="5"/>
      <c r="J165" s="5"/>
      <c r="K165" s="8">
        <v>6</v>
      </c>
      <c r="L165" s="8">
        <v>20</v>
      </c>
      <c r="M165" s="8"/>
      <c r="N165" s="5"/>
      <c r="O165" s="5"/>
      <c r="P165" s="5"/>
      <c r="Q165" s="8"/>
      <c r="R165" s="8"/>
      <c r="S165" s="5"/>
      <c r="T165" s="5"/>
      <c r="U165" s="8">
        <v>19</v>
      </c>
      <c r="V165" s="5"/>
      <c r="W165" s="5"/>
      <c r="X165" s="5"/>
      <c r="Y165" s="5"/>
      <c r="Z165" s="8"/>
      <c r="AA165" s="5"/>
      <c r="AB165" s="8"/>
      <c r="AC165" s="5"/>
      <c r="AD165" s="5"/>
      <c r="AE165" s="5"/>
      <c r="AF165" s="5"/>
      <c r="AG165" s="5"/>
      <c r="AH165" s="5"/>
      <c r="AI165" s="8"/>
      <c r="AJ165" s="5"/>
      <c r="AK165" s="5"/>
      <c r="AL165" s="8"/>
      <c r="AM165" s="5"/>
      <c r="AN165" s="5"/>
      <c r="AO165" s="5"/>
      <c r="AP165" s="5"/>
      <c r="AQ165" s="8"/>
      <c r="AR165" s="5"/>
      <c r="AS165" s="5"/>
    </row>
    <row r="166" spans="1:45" ht="13" x14ac:dyDescent="0.15">
      <c r="A166" s="5"/>
      <c r="B166" s="7"/>
      <c r="C166" s="5"/>
      <c r="D166" s="5"/>
      <c r="F166" s="5"/>
      <c r="G166" s="5"/>
      <c r="H166" s="5"/>
      <c r="I166" s="5"/>
      <c r="J166" s="5"/>
      <c r="K166" s="8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</row>
    <row r="167" spans="1:45" ht="13" x14ac:dyDescent="0.15">
      <c r="A167" s="5"/>
      <c r="B167" s="7">
        <v>28</v>
      </c>
      <c r="C167" s="5" t="s">
        <v>43</v>
      </c>
      <c r="D167" s="5" t="s">
        <v>192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8"/>
      <c r="AJ167" s="5"/>
      <c r="AK167" s="5"/>
      <c r="AL167" s="5"/>
      <c r="AM167" s="5"/>
      <c r="AN167" s="5"/>
      <c r="AO167" s="5"/>
      <c r="AP167" s="5"/>
      <c r="AQ167" s="8"/>
      <c r="AR167" s="5"/>
      <c r="AS167" s="5"/>
    </row>
    <row r="168" spans="1:45" ht="13" x14ac:dyDescent="0.15">
      <c r="A168" s="5"/>
      <c r="B168" s="9">
        <v>28</v>
      </c>
      <c r="C168" s="5" t="s">
        <v>43</v>
      </c>
      <c r="D168" s="5" t="s">
        <v>193</v>
      </c>
      <c r="F168" s="5"/>
      <c r="G168" s="5"/>
      <c r="H168" s="5"/>
      <c r="I168" s="5"/>
      <c r="J168" s="5"/>
      <c r="K168" s="8"/>
      <c r="L168" s="5"/>
      <c r="M168" s="5"/>
      <c r="N168" s="5"/>
      <c r="O168" s="5"/>
      <c r="P168" s="5"/>
      <c r="Q168" s="5"/>
      <c r="R168" s="8"/>
      <c r="S168" s="5"/>
      <c r="T168" s="5"/>
      <c r="U168" s="5"/>
      <c r="V168" s="5"/>
      <c r="W168" s="5"/>
      <c r="X168" s="5"/>
      <c r="Y168" s="5"/>
      <c r="Z168" s="8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8"/>
      <c r="AR168" s="5"/>
      <c r="AS168" s="5"/>
    </row>
    <row r="169" spans="1:45" ht="13" x14ac:dyDescent="0.15">
      <c r="A169" s="5"/>
      <c r="B169" s="7">
        <v>28</v>
      </c>
      <c r="C169" s="5" t="s">
        <v>43</v>
      </c>
      <c r="D169" s="5" t="s">
        <v>194</v>
      </c>
      <c r="F169" s="8">
        <v>38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8">
        <v>22</v>
      </c>
      <c r="AP169" s="5"/>
      <c r="AQ169" s="8"/>
      <c r="AR169" s="5"/>
      <c r="AS169" s="5"/>
    </row>
    <row r="170" spans="1:45" ht="13" x14ac:dyDescent="0.15">
      <c r="A170" s="5"/>
      <c r="B170" s="9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8"/>
      <c r="O170" s="5"/>
      <c r="P170" s="8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8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8">
        <v>38</v>
      </c>
      <c r="AR170" s="5"/>
      <c r="AS170" s="5"/>
    </row>
    <row r="171" spans="1:45" ht="13" x14ac:dyDescent="0.15">
      <c r="A171" s="5"/>
      <c r="B171" s="9">
        <v>28</v>
      </c>
      <c r="C171" s="5" t="s">
        <v>47</v>
      </c>
      <c r="D171" s="5" t="s">
        <v>195</v>
      </c>
      <c r="F171" s="5"/>
      <c r="G171" s="5"/>
      <c r="H171" s="5"/>
      <c r="I171" s="5"/>
      <c r="J171" s="5"/>
      <c r="K171" s="5"/>
      <c r="L171" s="5"/>
      <c r="M171" s="5"/>
      <c r="N171" s="8"/>
      <c r="O171" s="5"/>
      <c r="P171" s="8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8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</row>
    <row r="172" spans="1:45" ht="13" x14ac:dyDescent="0.15">
      <c r="A172" s="5"/>
      <c r="B172" s="7">
        <v>28</v>
      </c>
      <c r="C172" s="5" t="s">
        <v>50</v>
      </c>
      <c r="D172" s="5" t="s">
        <v>196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8"/>
      <c r="AR172" s="5"/>
      <c r="AS172" s="5"/>
    </row>
    <row r="173" spans="1:45" ht="13" x14ac:dyDescent="0.15">
      <c r="A173" s="5"/>
      <c r="B173" s="9">
        <v>28</v>
      </c>
      <c r="C173" s="5" t="s">
        <v>50</v>
      </c>
      <c r="D173" s="8" t="s">
        <v>197</v>
      </c>
      <c r="F173" s="5"/>
      <c r="G173" s="5"/>
      <c r="H173" s="5"/>
      <c r="I173" s="5"/>
      <c r="J173" s="5"/>
      <c r="K173" s="5"/>
      <c r="L173" s="5"/>
      <c r="M173" s="5"/>
      <c r="N173" s="5"/>
      <c r="O173" s="8"/>
      <c r="P173" s="5"/>
      <c r="Q173" s="5"/>
      <c r="R173" s="5"/>
      <c r="S173" s="5"/>
      <c r="T173" s="5"/>
      <c r="U173" s="5"/>
      <c r="V173" s="8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8"/>
      <c r="AJ173" s="5"/>
      <c r="AK173" s="5"/>
      <c r="AL173" s="5"/>
      <c r="AM173" s="5"/>
      <c r="AN173" s="5"/>
      <c r="AO173" s="5"/>
      <c r="AP173" s="5"/>
      <c r="AQ173" s="8"/>
      <c r="AR173" s="5"/>
      <c r="AS173" s="5"/>
    </row>
    <row r="174" spans="1:45" ht="13" x14ac:dyDescent="0.15">
      <c r="A174" s="5"/>
      <c r="B174" s="7">
        <v>28</v>
      </c>
      <c r="C174" s="5" t="s">
        <v>54</v>
      </c>
      <c r="D174" s="5" t="s">
        <v>198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8">
        <v>1</v>
      </c>
      <c r="AH174" s="8">
        <v>23</v>
      </c>
      <c r="AI174" s="5"/>
      <c r="AJ174" s="5"/>
      <c r="AK174" s="5"/>
      <c r="AL174" s="5"/>
      <c r="AM174" s="5"/>
      <c r="AN174" s="5"/>
      <c r="AO174" s="5"/>
      <c r="AP174" s="8">
        <v>22</v>
      </c>
      <c r="AQ174" s="5"/>
      <c r="AR174" s="5"/>
      <c r="AS174" s="5"/>
    </row>
    <row r="175" spans="1:45" ht="13" x14ac:dyDescent="0.15">
      <c r="A175" s="5"/>
      <c r="B175" s="9">
        <v>28</v>
      </c>
      <c r="C175" s="5" t="s">
        <v>54</v>
      </c>
      <c r="D175" s="5" t="s">
        <v>199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8">
        <v>1</v>
      </c>
      <c r="AH175" s="5"/>
      <c r="AI175" s="5"/>
      <c r="AJ175" s="5"/>
      <c r="AK175" s="5"/>
      <c r="AL175" s="8"/>
      <c r="AM175" s="5"/>
      <c r="AN175" s="5"/>
      <c r="AO175" s="5"/>
      <c r="AP175" s="8">
        <v>22</v>
      </c>
      <c r="AQ175" s="5"/>
      <c r="AR175" s="5"/>
      <c r="AS175" s="5"/>
    </row>
    <row r="176" spans="1:45" ht="13" x14ac:dyDescent="0.15">
      <c r="A176" s="5"/>
      <c r="B176" s="7">
        <v>28</v>
      </c>
      <c r="C176" s="5" t="s">
        <v>57</v>
      </c>
      <c r="D176" s="5" t="s">
        <v>200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8">
        <v>34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8"/>
      <c r="AP176" s="5"/>
      <c r="AQ176" s="5"/>
      <c r="AR176" s="8">
        <v>23</v>
      </c>
      <c r="AS176" s="5"/>
    </row>
    <row r="177" spans="1:45" ht="13" x14ac:dyDescent="0.15">
      <c r="A177" s="5"/>
      <c r="B177" s="7">
        <v>28</v>
      </c>
      <c r="C177" s="5" t="s">
        <v>57</v>
      </c>
      <c r="D177" s="5" t="s">
        <v>201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8"/>
      <c r="AJ177" s="5"/>
      <c r="AK177" s="5"/>
      <c r="AL177" s="5"/>
      <c r="AM177" s="5"/>
      <c r="AN177" s="5"/>
      <c r="AO177" s="8"/>
      <c r="AP177" s="5"/>
      <c r="AQ177" s="5"/>
      <c r="AR177" s="8">
        <v>20</v>
      </c>
      <c r="AS177" s="5"/>
    </row>
    <row r="178" spans="1:45" ht="13" x14ac:dyDescent="0.15">
      <c r="A178" s="5"/>
      <c r="B178" s="9">
        <v>28</v>
      </c>
      <c r="C178" s="5" t="s">
        <v>57</v>
      </c>
      <c r="D178" s="5" t="s">
        <v>202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8"/>
      <c r="AJ178" s="5"/>
      <c r="AK178" s="5"/>
      <c r="AL178" s="5"/>
      <c r="AM178" s="5"/>
      <c r="AN178" s="5"/>
      <c r="AO178" s="8"/>
      <c r="AP178" s="5"/>
      <c r="AQ178" s="5"/>
      <c r="AR178" s="5"/>
      <c r="AS178" s="5"/>
    </row>
    <row r="179" spans="1:45" ht="13" x14ac:dyDescent="0.15">
      <c r="A179" s="5"/>
      <c r="B179" s="7">
        <v>28</v>
      </c>
      <c r="C179" s="5" t="s">
        <v>60</v>
      </c>
      <c r="D179" s="5" t="s">
        <v>203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8"/>
      <c r="AA179" s="5"/>
      <c r="AB179" s="5"/>
      <c r="AC179" s="5"/>
      <c r="AD179" s="8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8"/>
      <c r="AR179" s="5"/>
      <c r="AS179" s="5"/>
    </row>
    <row r="180" spans="1:45" ht="13" x14ac:dyDescent="0.15">
      <c r="A180" s="5"/>
      <c r="B180" s="9">
        <v>28</v>
      </c>
      <c r="C180" s="5" t="s">
        <v>60</v>
      </c>
      <c r="D180" s="5" t="s">
        <v>204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8"/>
      <c r="AA180" s="5"/>
      <c r="AB180" s="5"/>
      <c r="AC180" s="5"/>
      <c r="AD180" s="8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</row>
    <row r="181" spans="1:45" ht="13" x14ac:dyDescent="0.15">
      <c r="A181" s="5"/>
      <c r="B181" s="7">
        <v>28</v>
      </c>
      <c r="C181" s="5" t="s">
        <v>60</v>
      </c>
      <c r="D181" s="5" t="s">
        <v>205</v>
      </c>
      <c r="F181" s="5"/>
      <c r="G181" s="5"/>
      <c r="H181" s="5"/>
      <c r="I181" s="8"/>
      <c r="J181" s="5"/>
      <c r="K181" s="5"/>
      <c r="L181" s="5"/>
      <c r="M181" s="5"/>
      <c r="N181" s="5"/>
      <c r="O181" s="5"/>
      <c r="P181" s="5"/>
      <c r="Q181" s="8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8">
        <v>20</v>
      </c>
      <c r="AH181" s="8">
        <v>23</v>
      </c>
      <c r="AI181" s="5"/>
      <c r="AJ181" s="5"/>
      <c r="AK181" s="8">
        <v>34</v>
      </c>
      <c r="AL181" s="5"/>
      <c r="AM181" s="5"/>
      <c r="AN181" s="5"/>
      <c r="AO181" s="8"/>
      <c r="AP181" s="5"/>
      <c r="AQ181" s="5"/>
      <c r="AR181" s="5"/>
      <c r="AS181" s="5"/>
    </row>
    <row r="182" spans="1:45" ht="13" x14ac:dyDescent="0.15">
      <c r="A182" s="1"/>
      <c r="B182" s="9">
        <v>28</v>
      </c>
      <c r="C182" s="5" t="s">
        <v>60</v>
      </c>
      <c r="D182" s="5" t="s">
        <v>206</v>
      </c>
      <c r="F182" s="5"/>
      <c r="G182" s="5"/>
      <c r="H182" s="5"/>
      <c r="I182" s="8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8">
        <v>34</v>
      </c>
      <c r="AL182" s="5"/>
      <c r="AM182" s="5"/>
      <c r="AN182" s="5"/>
      <c r="AO182" s="5"/>
      <c r="AP182" s="5"/>
      <c r="AQ182" s="5"/>
      <c r="AR182" s="5"/>
      <c r="AS182" s="5"/>
    </row>
    <row r="183" spans="1:45" ht="13" x14ac:dyDescent="0.15">
      <c r="A183" s="1"/>
      <c r="B183" s="7"/>
      <c r="C183" s="5"/>
      <c r="D183" s="5"/>
      <c r="F183" s="8"/>
      <c r="G183" s="5"/>
      <c r="H183" s="8"/>
      <c r="I183" s="5"/>
      <c r="J183" s="8"/>
      <c r="K183" s="5"/>
      <c r="L183" s="8"/>
      <c r="M183" s="8"/>
      <c r="N183" s="5"/>
      <c r="O183" s="8"/>
      <c r="P183" s="8"/>
      <c r="Q183" s="5"/>
      <c r="R183" s="8"/>
      <c r="S183" s="5"/>
      <c r="T183" s="5"/>
      <c r="U183" s="5"/>
      <c r="V183" s="5"/>
      <c r="W183" s="8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</row>
    <row r="184" spans="1:45" ht="13" x14ac:dyDescent="0.15">
      <c r="A184" s="1" t="s">
        <v>207</v>
      </c>
      <c r="B184" s="7">
        <v>29</v>
      </c>
      <c r="C184" s="5" t="s">
        <v>43</v>
      </c>
      <c r="D184" s="5" t="s">
        <v>208</v>
      </c>
      <c r="E184" s="6"/>
      <c r="F184" s="8"/>
      <c r="G184" s="5"/>
      <c r="H184" s="8"/>
      <c r="I184" s="5"/>
      <c r="J184" s="8"/>
      <c r="K184" s="5"/>
      <c r="L184" s="8">
        <v>22</v>
      </c>
      <c r="M184" s="8"/>
      <c r="N184" s="5"/>
      <c r="O184" s="8"/>
      <c r="P184" s="8"/>
      <c r="Q184" s="5"/>
      <c r="R184" s="8"/>
      <c r="S184" s="5"/>
      <c r="T184" s="5"/>
      <c r="U184" s="5"/>
      <c r="V184" s="5"/>
      <c r="W184" s="8">
        <v>17</v>
      </c>
      <c r="X184" s="5"/>
      <c r="Y184" s="8"/>
      <c r="Z184" s="8"/>
      <c r="AA184" s="5"/>
      <c r="AB184" s="8"/>
      <c r="AC184" s="5"/>
      <c r="AD184" s="5"/>
      <c r="AE184" s="5"/>
      <c r="AF184" s="8"/>
      <c r="AG184" s="8">
        <v>1</v>
      </c>
      <c r="AH184" s="5"/>
      <c r="AI184" s="8"/>
      <c r="AJ184" s="5"/>
      <c r="AK184" s="8">
        <v>22</v>
      </c>
      <c r="AL184" s="8">
        <v>17</v>
      </c>
      <c r="AM184" s="5"/>
      <c r="AN184" s="5"/>
      <c r="AO184" s="8"/>
      <c r="AP184" s="5"/>
      <c r="AQ184" s="8"/>
      <c r="AR184" s="5"/>
      <c r="AS184" s="5"/>
    </row>
    <row r="185" spans="1:45" ht="13" x14ac:dyDescent="0.15">
      <c r="B185" s="7"/>
      <c r="C185" s="5"/>
      <c r="D185" s="8"/>
      <c r="F185" s="8"/>
      <c r="G185" s="5"/>
      <c r="H185" s="5"/>
      <c r="I185" s="5"/>
      <c r="J185" s="8"/>
      <c r="K185" s="5"/>
      <c r="L185" s="8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8"/>
      <c r="AM185" s="5"/>
      <c r="AN185" s="5"/>
      <c r="AO185" s="5"/>
      <c r="AP185" s="5"/>
      <c r="AQ185" s="5"/>
      <c r="AR185" s="5"/>
      <c r="AS185" s="5"/>
    </row>
    <row r="186" spans="1:45" ht="13" x14ac:dyDescent="0.15">
      <c r="B186" s="7">
        <v>29</v>
      </c>
      <c r="C186" s="5" t="s">
        <v>43</v>
      </c>
      <c r="D186" s="8" t="s">
        <v>209</v>
      </c>
      <c r="E186" s="6"/>
      <c r="F186" s="8"/>
      <c r="G186" s="5"/>
      <c r="H186" s="5"/>
      <c r="I186" s="5"/>
      <c r="J186" s="8"/>
      <c r="K186" s="5"/>
      <c r="L186" s="5"/>
      <c r="M186" s="5"/>
      <c r="N186" s="5"/>
      <c r="O186" s="8"/>
      <c r="P186" s="5"/>
      <c r="Q186" s="5"/>
      <c r="R186" s="5"/>
      <c r="S186" s="5"/>
      <c r="T186" s="8">
        <v>1</v>
      </c>
      <c r="U186" s="5"/>
      <c r="V186" s="5"/>
      <c r="W186" s="8">
        <v>38</v>
      </c>
      <c r="X186" s="8"/>
      <c r="Y186" s="5"/>
      <c r="Z186" s="8">
        <v>1</v>
      </c>
      <c r="AA186" s="5"/>
      <c r="AB186" s="8"/>
      <c r="AC186" s="5"/>
      <c r="AD186" s="5"/>
      <c r="AE186" s="5"/>
      <c r="AF186" s="5"/>
      <c r="AG186" s="5"/>
      <c r="AH186" s="5"/>
      <c r="AI186" s="8"/>
      <c r="AJ186" s="5"/>
      <c r="AK186" s="8">
        <v>22</v>
      </c>
      <c r="AL186" s="8"/>
      <c r="AM186" s="5"/>
      <c r="AN186" s="5"/>
      <c r="AO186" s="8"/>
      <c r="AP186" s="5"/>
      <c r="AQ186" s="8"/>
      <c r="AR186" s="5"/>
      <c r="AS186" s="5"/>
    </row>
    <row r="187" spans="1:45" ht="13" x14ac:dyDescent="0.15">
      <c r="B187" s="9"/>
      <c r="C187" s="5"/>
      <c r="D187" s="5"/>
      <c r="F187" s="5"/>
      <c r="G187" s="5"/>
      <c r="H187" s="5"/>
      <c r="I187" s="5"/>
      <c r="J187" s="8"/>
      <c r="K187" s="5"/>
      <c r="L187" s="5"/>
      <c r="M187" s="8"/>
      <c r="N187" s="5"/>
      <c r="O187" s="5"/>
      <c r="P187" s="8"/>
      <c r="Q187" s="5"/>
      <c r="R187" s="5"/>
      <c r="S187" s="5"/>
      <c r="T187" s="5"/>
      <c r="U187" s="5"/>
      <c r="V187" s="5"/>
      <c r="W187" s="5"/>
      <c r="X187" s="5"/>
      <c r="Y187" s="5"/>
      <c r="Z187" s="8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</row>
    <row r="188" spans="1:45" ht="13" x14ac:dyDescent="0.15">
      <c r="A188" s="5"/>
      <c r="B188" s="9">
        <v>29</v>
      </c>
      <c r="C188" s="5" t="s">
        <v>43</v>
      </c>
      <c r="D188" s="5" t="s">
        <v>210</v>
      </c>
      <c r="F188" s="5"/>
      <c r="G188" s="5"/>
      <c r="H188" s="5"/>
      <c r="I188" s="5"/>
      <c r="J188" s="8"/>
      <c r="K188" s="5"/>
      <c r="L188" s="5"/>
      <c r="M188" s="8"/>
      <c r="N188" s="5"/>
      <c r="O188" s="5"/>
      <c r="P188" s="8"/>
      <c r="Q188" s="5"/>
      <c r="R188" s="5"/>
      <c r="S188" s="5"/>
      <c r="T188" s="5"/>
      <c r="U188" s="5"/>
      <c r="V188" s="5"/>
      <c r="W188" s="5"/>
      <c r="X188" s="5"/>
      <c r="Y188" s="5"/>
      <c r="Z188" s="8"/>
      <c r="AA188" s="5"/>
      <c r="AB188" s="8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8"/>
      <c r="AR188" s="5"/>
      <c r="AS188" s="5"/>
    </row>
    <row r="189" spans="1:45" ht="13" x14ac:dyDescent="0.15">
      <c r="A189" s="5"/>
      <c r="B189" s="7">
        <v>29</v>
      </c>
      <c r="C189" s="5" t="s">
        <v>43</v>
      </c>
      <c r="D189" s="5" t="s">
        <v>211</v>
      </c>
      <c r="F189" s="5"/>
      <c r="G189" s="5"/>
      <c r="H189" s="5"/>
      <c r="I189" s="5"/>
      <c r="J189" s="5"/>
      <c r="K189" s="5"/>
      <c r="L189" s="5"/>
      <c r="M189" s="5"/>
      <c r="N189" s="8"/>
      <c r="O189" s="8"/>
      <c r="P189" s="5"/>
      <c r="Q189" s="5"/>
      <c r="R189" s="8"/>
      <c r="S189" s="5"/>
      <c r="T189" s="5"/>
      <c r="U189" s="5"/>
      <c r="V189" s="5"/>
      <c r="W189" s="8">
        <v>2</v>
      </c>
      <c r="X189" s="5"/>
      <c r="Y189" s="8"/>
      <c r="Z189" s="5"/>
      <c r="AA189" s="5"/>
      <c r="AB189" s="8"/>
      <c r="AC189" s="5"/>
      <c r="AD189" s="5"/>
      <c r="AE189" s="5"/>
      <c r="AF189" s="5"/>
      <c r="AG189" s="5"/>
      <c r="AH189" s="5"/>
      <c r="AI189" s="8"/>
      <c r="AJ189" s="5"/>
      <c r="AK189" s="5"/>
      <c r="AL189" s="5"/>
      <c r="AM189" s="5"/>
      <c r="AN189" s="5"/>
      <c r="AO189" s="5"/>
      <c r="AP189" s="5"/>
      <c r="AQ189" s="8"/>
      <c r="AR189" s="5"/>
      <c r="AS189" s="5"/>
    </row>
    <row r="190" spans="1:45" ht="13" x14ac:dyDescent="0.15">
      <c r="A190" s="5"/>
      <c r="B190" s="9">
        <v>29</v>
      </c>
      <c r="C190" s="5" t="s">
        <v>47</v>
      </c>
      <c r="D190" s="5" t="s">
        <v>212</v>
      </c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8"/>
      <c r="Q190" s="5"/>
      <c r="R190" s="5"/>
      <c r="S190" s="5"/>
      <c r="T190" s="5"/>
      <c r="U190" s="5"/>
      <c r="V190" s="5"/>
      <c r="W190" s="5"/>
      <c r="X190" s="5"/>
      <c r="Y190" s="5"/>
      <c r="Z190" s="8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8"/>
      <c r="AP190" s="5"/>
      <c r="AQ190" s="5"/>
      <c r="AR190" s="5"/>
      <c r="AS190" s="5"/>
    </row>
    <row r="191" spans="1:45" ht="13" x14ac:dyDescent="0.15">
      <c r="A191" s="5"/>
      <c r="B191" s="7">
        <v>29</v>
      </c>
      <c r="C191" s="5" t="s">
        <v>47</v>
      </c>
      <c r="D191" s="5" t="s">
        <v>213</v>
      </c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8"/>
      <c r="AP191" s="5"/>
      <c r="AQ191" s="5"/>
      <c r="AR191" s="5"/>
      <c r="AS191" s="5"/>
    </row>
    <row r="192" spans="1:45" ht="13" x14ac:dyDescent="0.15">
      <c r="A192" s="5"/>
      <c r="B192" s="9">
        <v>29</v>
      </c>
      <c r="C192" s="5" t="s">
        <v>50</v>
      </c>
      <c r="D192" s="5" t="s">
        <v>120</v>
      </c>
      <c r="F192" s="5"/>
      <c r="G192" s="5"/>
      <c r="H192" s="5"/>
      <c r="I192" s="5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8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8"/>
      <c r="AJ192" s="5"/>
      <c r="AK192" s="5"/>
      <c r="AL192" s="5"/>
      <c r="AM192" s="5"/>
      <c r="AN192" s="5"/>
      <c r="AO192" s="5"/>
      <c r="AP192" s="5"/>
      <c r="AQ192" s="5"/>
      <c r="AR192" s="5"/>
      <c r="AS192" s="5"/>
    </row>
    <row r="193" spans="1:45" ht="13" x14ac:dyDescent="0.15">
      <c r="A193" s="5"/>
      <c r="B193" s="7">
        <v>29</v>
      </c>
      <c r="C193" s="5" t="s">
        <v>50</v>
      </c>
      <c r="D193" s="5" t="s">
        <v>214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8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8"/>
      <c r="AJ193" s="5"/>
      <c r="AK193" s="5"/>
      <c r="AL193" s="5"/>
      <c r="AM193" s="5"/>
      <c r="AN193" s="5"/>
      <c r="AO193" s="5"/>
      <c r="AP193" s="5"/>
      <c r="AQ193" s="5"/>
      <c r="AR193" s="5"/>
      <c r="AS193" s="5"/>
    </row>
    <row r="194" spans="1:45" ht="13" x14ac:dyDescent="0.15">
      <c r="A194" s="5"/>
      <c r="B194" s="9">
        <v>29</v>
      </c>
      <c r="C194" s="5" t="s">
        <v>54</v>
      </c>
      <c r="D194" s="5" t="s">
        <v>215</v>
      </c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8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</row>
    <row r="195" spans="1:45" ht="13" x14ac:dyDescent="0.15">
      <c r="A195" s="5"/>
      <c r="B195" s="7">
        <v>29</v>
      </c>
      <c r="C195" s="5" t="s">
        <v>54</v>
      </c>
      <c r="D195" s="8" t="s">
        <v>216</v>
      </c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8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</row>
    <row r="196" spans="1:45" ht="13" x14ac:dyDescent="0.15">
      <c r="A196" s="5"/>
      <c r="B196" s="7">
        <v>29</v>
      </c>
      <c r="C196" s="5" t="s">
        <v>54</v>
      </c>
      <c r="D196" s="8" t="s">
        <v>217</v>
      </c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</row>
    <row r="197" spans="1:45" ht="13" x14ac:dyDescent="0.15">
      <c r="A197" s="5"/>
      <c r="B197" s="9">
        <v>29</v>
      </c>
      <c r="C197" s="5" t="s">
        <v>54</v>
      </c>
      <c r="D197" s="5" t="s">
        <v>218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</row>
    <row r="198" spans="1:45" ht="13" x14ac:dyDescent="0.15">
      <c r="A198" s="5"/>
      <c r="B198" s="7">
        <v>29</v>
      </c>
      <c r="C198" s="5" t="s">
        <v>57</v>
      </c>
      <c r="D198" s="8" t="s">
        <v>219</v>
      </c>
      <c r="F198" s="5"/>
      <c r="G198" s="8">
        <v>17</v>
      </c>
      <c r="H198" s="5"/>
      <c r="I198" s="5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8">
        <v>23</v>
      </c>
      <c r="X198" s="8">
        <v>2</v>
      </c>
      <c r="Y198" s="5"/>
      <c r="Z198" s="5"/>
      <c r="AA198" s="5"/>
      <c r="AB198" s="5"/>
      <c r="AC198" s="5"/>
      <c r="AD198" s="5"/>
      <c r="AE198" s="5"/>
      <c r="AF198" s="5"/>
      <c r="AG198" s="8">
        <v>20</v>
      </c>
      <c r="AH198" s="5"/>
      <c r="AI198" s="5"/>
      <c r="AJ198" s="5"/>
      <c r="AK198" s="5"/>
      <c r="AL198" s="8">
        <v>20</v>
      </c>
      <c r="AM198" s="5"/>
      <c r="AN198" s="5"/>
      <c r="AO198" s="5"/>
      <c r="AP198" s="5"/>
      <c r="AQ198" s="8">
        <v>19</v>
      </c>
      <c r="AR198" s="8">
        <v>6</v>
      </c>
      <c r="AS198" s="5"/>
    </row>
    <row r="199" spans="1:45" ht="13" x14ac:dyDescent="0.15">
      <c r="A199" s="5"/>
      <c r="B199" s="9">
        <v>29</v>
      </c>
      <c r="C199" s="5" t="s">
        <v>60</v>
      </c>
      <c r="D199" s="5" t="s">
        <v>220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8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8">
        <v>20</v>
      </c>
      <c r="AK199" s="5"/>
      <c r="AL199" s="5"/>
      <c r="AM199" s="5"/>
      <c r="AN199" s="5"/>
      <c r="AO199" s="5"/>
      <c r="AP199" s="8">
        <v>1</v>
      </c>
      <c r="AQ199" s="5"/>
      <c r="AR199" s="5"/>
      <c r="AS199" s="5"/>
    </row>
    <row r="200" spans="1:45" ht="13" x14ac:dyDescent="0.15">
      <c r="A200" s="5"/>
      <c r="B200" s="7">
        <v>29</v>
      </c>
      <c r="C200" s="5" t="s">
        <v>60</v>
      </c>
      <c r="D200" s="5" t="s">
        <v>221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8">
        <v>20</v>
      </c>
      <c r="AK200" s="5"/>
      <c r="AL200" s="5"/>
      <c r="AM200" s="5"/>
      <c r="AN200" s="5"/>
      <c r="AO200" s="5"/>
      <c r="AP200" s="5"/>
      <c r="AQ200" s="5"/>
      <c r="AR200" s="5"/>
      <c r="AS200" s="5"/>
    </row>
    <row r="201" spans="1:45" ht="13" x14ac:dyDescent="0.15">
      <c r="A201" s="5"/>
      <c r="B201" s="9">
        <v>29</v>
      </c>
      <c r="C201" s="5" t="s">
        <v>60</v>
      </c>
      <c r="D201" s="5" t="s">
        <v>222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8">
        <v>6</v>
      </c>
      <c r="S201" s="5"/>
      <c r="T201" s="5"/>
      <c r="U201" s="5"/>
      <c r="V201" s="5"/>
      <c r="W201" s="5"/>
      <c r="X201" s="5"/>
      <c r="Y201" s="5"/>
      <c r="Z201" s="8">
        <v>17</v>
      </c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</row>
    <row r="202" spans="1:45" ht="13" x14ac:dyDescent="0.15">
      <c r="A202" s="1"/>
      <c r="B202" s="7">
        <v>29</v>
      </c>
      <c r="C202" s="5" t="s">
        <v>60</v>
      </c>
      <c r="D202" s="5" t="s">
        <v>223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</row>
    <row r="203" spans="1:45" ht="13" x14ac:dyDescent="0.15">
      <c r="A203" s="1"/>
      <c r="B203" s="7"/>
      <c r="C203" s="5"/>
      <c r="D203" s="5"/>
      <c r="F203" s="8"/>
      <c r="G203" s="5"/>
      <c r="H203" s="5"/>
      <c r="I203" s="5"/>
      <c r="J203" s="5"/>
      <c r="K203" s="8"/>
      <c r="L203" s="5"/>
      <c r="M203" s="8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</row>
    <row r="204" spans="1:45" ht="13" x14ac:dyDescent="0.15">
      <c r="A204" s="1" t="s">
        <v>224</v>
      </c>
      <c r="B204" s="7">
        <v>34</v>
      </c>
      <c r="C204" s="5" t="s">
        <v>43</v>
      </c>
      <c r="D204" s="5" t="s">
        <v>225</v>
      </c>
      <c r="F204" s="8"/>
      <c r="G204" s="5"/>
      <c r="H204" s="5"/>
      <c r="I204" s="5"/>
      <c r="J204" s="5"/>
      <c r="K204" s="8">
        <v>23</v>
      </c>
      <c r="L204" s="5"/>
      <c r="M204" s="8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8"/>
      <c r="AA204" s="5"/>
      <c r="AB204" s="5"/>
      <c r="AC204" s="5"/>
      <c r="AD204" s="5"/>
      <c r="AE204" s="5"/>
      <c r="AF204" s="8"/>
      <c r="AG204" s="5"/>
      <c r="AH204" s="5"/>
      <c r="AI204" s="5"/>
      <c r="AJ204" s="8"/>
      <c r="AK204" s="5"/>
      <c r="AL204" s="5"/>
      <c r="AM204" s="8">
        <v>17</v>
      </c>
      <c r="AN204" s="5"/>
      <c r="AO204" s="5"/>
      <c r="AP204" s="5"/>
      <c r="AQ204" s="8"/>
      <c r="AR204" s="8"/>
      <c r="AS204" s="5"/>
    </row>
    <row r="205" spans="1:45" ht="13" x14ac:dyDescent="0.15">
      <c r="B205" s="9"/>
      <c r="C205" s="5"/>
      <c r="D205" s="5"/>
      <c r="F205" s="5"/>
      <c r="G205" s="5"/>
      <c r="H205" s="5"/>
      <c r="I205" s="8"/>
      <c r="J205" s="8"/>
      <c r="K205" s="8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8">
        <v>38</v>
      </c>
      <c r="AK205" s="5"/>
      <c r="AL205" s="5"/>
      <c r="AM205" s="8"/>
      <c r="AN205" s="5"/>
      <c r="AO205" s="5"/>
      <c r="AP205" s="5"/>
      <c r="AQ205" s="5"/>
      <c r="AR205" s="5"/>
      <c r="AS205" s="5"/>
    </row>
    <row r="206" spans="1:45" ht="13" x14ac:dyDescent="0.15">
      <c r="B206" s="9">
        <v>34</v>
      </c>
      <c r="C206" s="5" t="s">
        <v>43</v>
      </c>
      <c r="D206" s="8" t="s">
        <v>226</v>
      </c>
      <c r="E206" s="6"/>
      <c r="F206" s="5"/>
      <c r="G206" s="5"/>
      <c r="H206" s="5"/>
      <c r="I206" s="8"/>
      <c r="J206" s="8"/>
      <c r="K206" s="5"/>
      <c r="L206" s="5"/>
      <c r="M206" s="5"/>
      <c r="N206" s="5"/>
      <c r="O206" s="5"/>
      <c r="P206" s="5"/>
      <c r="Q206" s="5"/>
      <c r="R206" s="8">
        <v>17</v>
      </c>
      <c r="S206" s="8"/>
      <c r="T206" s="5"/>
      <c r="U206" s="5"/>
      <c r="V206" s="8"/>
      <c r="W206" s="5"/>
      <c r="X206" s="5"/>
      <c r="Y206" s="8">
        <v>2</v>
      </c>
      <c r="Z206" s="8"/>
      <c r="AA206" s="5"/>
      <c r="AB206" s="5"/>
      <c r="AC206" s="8">
        <v>38</v>
      </c>
      <c r="AD206" s="5"/>
      <c r="AE206" s="5"/>
      <c r="AF206" s="8"/>
      <c r="AG206" s="5"/>
      <c r="AH206" s="5"/>
      <c r="AI206" s="5"/>
      <c r="AJ206" s="8"/>
      <c r="AK206" s="5"/>
      <c r="AL206" s="5"/>
      <c r="AM206" s="5"/>
      <c r="AN206" s="5"/>
      <c r="AO206" s="5"/>
      <c r="AP206" s="5"/>
      <c r="AQ206" s="8"/>
      <c r="AR206" s="8"/>
      <c r="AS206" s="5"/>
    </row>
    <row r="207" spans="1:45" ht="13" x14ac:dyDescent="0.15">
      <c r="A207" s="5"/>
      <c r="B207" s="7">
        <v>34</v>
      </c>
      <c r="C207" s="5" t="s">
        <v>43</v>
      </c>
      <c r="D207" s="5" t="s">
        <v>227</v>
      </c>
      <c r="F207" s="8"/>
      <c r="G207" s="5"/>
      <c r="H207" s="5"/>
      <c r="I207" s="8"/>
      <c r="J207" s="8"/>
      <c r="K207" s="5"/>
      <c r="L207" s="5"/>
      <c r="M207" s="5"/>
      <c r="N207" s="5"/>
      <c r="O207" s="5"/>
      <c r="P207" s="5"/>
      <c r="Q207" s="5"/>
      <c r="R207" s="8">
        <v>2</v>
      </c>
      <c r="S207" s="5"/>
      <c r="T207" s="5"/>
      <c r="U207" s="5"/>
      <c r="V207" s="5"/>
      <c r="W207" s="5"/>
      <c r="X207" s="8"/>
      <c r="Y207" s="5"/>
      <c r="Z207" s="8"/>
      <c r="AA207" s="5"/>
      <c r="AB207" s="5"/>
      <c r="AC207" s="5"/>
      <c r="AD207" s="5"/>
      <c r="AE207" s="5"/>
      <c r="AF207" s="5"/>
      <c r="AG207" s="5"/>
      <c r="AH207" s="5"/>
      <c r="AI207" s="5"/>
      <c r="AJ207" s="8">
        <v>38</v>
      </c>
      <c r="AK207" s="5"/>
      <c r="AL207" s="5"/>
      <c r="AM207" s="5"/>
      <c r="AN207" s="5"/>
      <c r="AO207" s="5"/>
      <c r="AP207" s="5"/>
      <c r="AQ207" s="8"/>
      <c r="AR207" s="5"/>
      <c r="AS207" s="5"/>
    </row>
    <row r="208" spans="1:45" ht="13" x14ac:dyDescent="0.15">
      <c r="A208" s="5"/>
      <c r="B208" s="9"/>
      <c r="C208" s="5"/>
      <c r="D208" s="8"/>
      <c r="F208" s="5"/>
      <c r="G208" s="5"/>
      <c r="H208" s="5"/>
      <c r="I208" s="8"/>
      <c r="J208" s="8"/>
      <c r="K208" s="5"/>
      <c r="L208" s="5"/>
      <c r="M208" s="5"/>
      <c r="N208" s="5"/>
      <c r="O208" s="5"/>
      <c r="P208" s="5"/>
      <c r="Q208" s="5"/>
      <c r="R208" s="8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</row>
    <row r="209" spans="1:45" ht="13" x14ac:dyDescent="0.15">
      <c r="A209" s="5"/>
      <c r="B209" s="9">
        <v>34</v>
      </c>
      <c r="C209" s="5" t="s">
        <v>47</v>
      </c>
      <c r="D209" s="8" t="s">
        <v>228</v>
      </c>
      <c r="F209" s="5"/>
      <c r="G209" s="5"/>
      <c r="H209" s="5"/>
      <c r="I209" s="8"/>
      <c r="J209" s="8"/>
      <c r="K209" s="5"/>
      <c r="L209" s="5"/>
      <c r="M209" s="5"/>
      <c r="N209" s="5"/>
      <c r="O209" s="5"/>
      <c r="P209" s="5"/>
      <c r="Q209" s="5"/>
      <c r="R209" s="8">
        <v>2</v>
      </c>
      <c r="S209" s="5"/>
      <c r="T209" s="5"/>
      <c r="U209" s="5"/>
      <c r="V209" s="8">
        <v>20</v>
      </c>
      <c r="W209" s="5"/>
      <c r="X209" s="8"/>
      <c r="Y209" s="5"/>
      <c r="Z209" s="8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8"/>
      <c r="AR209" s="5"/>
      <c r="AS209" s="5"/>
    </row>
    <row r="210" spans="1:45" ht="13" x14ac:dyDescent="0.15">
      <c r="A210" s="5"/>
      <c r="B210" s="7"/>
      <c r="C210" s="5"/>
      <c r="D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8">
        <v>17</v>
      </c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</row>
    <row r="211" spans="1:45" ht="13" x14ac:dyDescent="0.15">
      <c r="A211" s="5"/>
      <c r="B211" s="7"/>
      <c r="C211" s="5"/>
      <c r="D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8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</row>
    <row r="212" spans="1:45" ht="13" x14ac:dyDescent="0.15">
      <c r="A212" s="5"/>
      <c r="B212" s="7">
        <v>34</v>
      </c>
      <c r="C212" s="5" t="s">
        <v>50</v>
      </c>
      <c r="D212" s="5" t="s">
        <v>120</v>
      </c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/>
      <c r="T212" s="5"/>
      <c r="U212" s="5"/>
      <c r="V212" s="8">
        <v>20</v>
      </c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</row>
    <row r="213" spans="1:45" ht="13" x14ac:dyDescent="0.15">
      <c r="A213" s="5"/>
      <c r="B213" s="9">
        <v>34</v>
      </c>
      <c r="C213" s="5" t="s">
        <v>50</v>
      </c>
      <c r="D213" s="5" t="s">
        <v>229</v>
      </c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</row>
    <row r="214" spans="1:45" ht="13" x14ac:dyDescent="0.15">
      <c r="A214" s="5"/>
      <c r="B214" s="7">
        <v>34</v>
      </c>
      <c r="C214" s="5" t="s">
        <v>50</v>
      </c>
      <c r="D214" s="5" t="s">
        <v>230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</row>
    <row r="215" spans="1:45" ht="13" x14ac:dyDescent="0.15">
      <c r="A215" s="5"/>
      <c r="B215" s="9">
        <v>34</v>
      </c>
      <c r="C215" s="5" t="s">
        <v>54</v>
      </c>
      <c r="D215" s="5" t="s">
        <v>231</v>
      </c>
      <c r="F215" s="5"/>
      <c r="G215" s="5"/>
      <c r="H215" s="5"/>
      <c r="I215" s="8"/>
      <c r="J215" s="8"/>
      <c r="K215" s="5"/>
      <c r="L215" s="5"/>
      <c r="M215" s="5"/>
      <c r="N215" s="5"/>
      <c r="O215" s="5"/>
      <c r="P215" s="5"/>
      <c r="Q215" s="5"/>
      <c r="R215" s="8">
        <v>2</v>
      </c>
      <c r="S215" s="5"/>
      <c r="T215" s="5"/>
      <c r="U215" s="5"/>
      <c r="V215" s="5"/>
      <c r="W215" s="5"/>
      <c r="X215" s="8"/>
      <c r="Y215" s="5"/>
      <c r="Z215" s="8"/>
      <c r="AA215" s="5"/>
      <c r="AB215" s="5"/>
      <c r="AC215" s="8">
        <v>38</v>
      </c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8"/>
      <c r="AR215" s="5"/>
      <c r="AS215" s="5"/>
    </row>
    <row r="216" spans="1:45" ht="13" x14ac:dyDescent="0.15">
      <c r="A216" s="5"/>
      <c r="B216" s="7"/>
      <c r="C216" s="5"/>
      <c r="D216" s="5"/>
      <c r="F216" s="5"/>
      <c r="G216" s="5"/>
      <c r="H216" s="5"/>
      <c r="I216" s="8"/>
      <c r="J216" s="8"/>
      <c r="K216" s="5"/>
      <c r="L216" s="5"/>
      <c r="M216" s="5"/>
      <c r="N216" s="5"/>
      <c r="O216" s="5"/>
      <c r="P216" s="5"/>
      <c r="Q216" s="5"/>
      <c r="R216" s="8">
        <v>17</v>
      </c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</row>
    <row r="217" spans="1:45" ht="13" x14ac:dyDescent="0.15">
      <c r="A217" s="5"/>
      <c r="B217" s="7"/>
      <c r="C217" s="5"/>
      <c r="D217" s="5"/>
      <c r="F217" s="5"/>
      <c r="G217" s="5"/>
      <c r="H217" s="5"/>
      <c r="I217" s="8"/>
      <c r="J217" s="8"/>
      <c r="K217" s="5"/>
      <c r="L217" s="5"/>
      <c r="M217" s="5"/>
      <c r="N217" s="5"/>
      <c r="O217" s="5"/>
      <c r="P217" s="5"/>
      <c r="Q217" s="5"/>
      <c r="R217" s="8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</row>
    <row r="218" spans="1:45" ht="13" x14ac:dyDescent="0.15">
      <c r="A218" s="5"/>
      <c r="B218" s="7">
        <v>34</v>
      </c>
      <c r="C218" s="5" t="s">
        <v>54</v>
      </c>
      <c r="D218" s="5" t="s">
        <v>232</v>
      </c>
      <c r="F218" s="5"/>
      <c r="G218" s="5"/>
      <c r="H218" s="5"/>
      <c r="I218" s="8"/>
      <c r="J218" s="8"/>
      <c r="K218" s="5"/>
      <c r="L218" s="5"/>
      <c r="M218" s="5"/>
      <c r="N218" s="5"/>
      <c r="O218" s="5"/>
      <c r="P218" s="5"/>
      <c r="Q218" s="5"/>
      <c r="R218" s="8">
        <v>2</v>
      </c>
      <c r="S218" s="5"/>
      <c r="T218" s="5"/>
      <c r="U218" s="5"/>
      <c r="V218" s="5"/>
      <c r="W218" s="5"/>
      <c r="X218" s="8"/>
      <c r="Y218" s="5"/>
      <c r="Z218" s="8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8"/>
      <c r="AR218" s="5"/>
      <c r="AS218" s="5"/>
    </row>
    <row r="219" spans="1:45" ht="13" x14ac:dyDescent="0.15">
      <c r="A219" s="5"/>
      <c r="B219" s="7"/>
      <c r="C219" s="5"/>
      <c r="D219" s="5"/>
      <c r="F219" s="5"/>
      <c r="G219" s="5"/>
      <c r="H219" s="5"/>
      <c r="I219" s="8"/>
      <c r="J219" s="8"/>
      <c r="K219" s="5"/>
      <c r="L219" s="5"/>
      <c r="M219" s="5"/>
      <c r="N219" s="5"/>
      <c r="O219" s="5"/>
      <c r="P219" s="5"/>
      <c r="Q219" s="5"/>
      <c r="R219" s="8">
        <v>17</v>
      </c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</row>
    <row r="220" spans="1:45" ht="13" x14ac:dyDescent="0.15">
      <c r="A220" s="5"/>
      <c r="B220" s="9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8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</row>
    <row r="221" spans="1:45" ht="13" x14ac:dyDescent="0.15">
      <c r="A221" s="5"/>
      <c r="B221" s="9">
        <v>34</v>
      </c>
      <c r="C221" s="5" t="s">
        <v>54</v>
      </c>
      <c r="D221" s="5" t="s">
        <v>233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8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8"/>
      <c r="AR221" s="5"/>
      <c r="AS221" s="5"/>
    </row>
    <row r="222" spans="1:45" ht="13" x14ac:dyDescent="0.15">
      <c r="A222" s="5"/>
      <c r="B222" s="7">
        <v>34</v>
      </c>
      <c r="C222" s="5" t="s">
        <v>57</v>
      </c>
      <c r="D222" s="5" t="s">
        <v>234</v>
      </c>
      <c r="F222" s="8"/>
      <c r="G222" s="8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</row>
    <row r="223" spans="1:45" ht="13" x14ac:dyDescent="0.15">
      <c r="A223" s="5"/>
      <c r="B223" s="9">
        <v>34</v>
      </c>
      <c r="C223" s="5" t="s">
        <v>57</v>
      </c>
      <c r="D223" s="5" t="s">
        <v>235</v>
      </c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</row>
    <row r="224" spans="1:45" ht="13" x14ac:dyDescent="0.15">
      <c r="A224" s="5"/>
      <c r="B224" s="7">
        <v>34</v>
      </c>
      <c r="C224" s="5" t="s">
        <v>57</v>
      </c>
      <c r="D224" s="5" t="s">
        <v>236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</row>
    <row r="225" spans="1:45" ht="13" x14ac:dyDescent="0.15">
      <c r="A225" s="5"/>
      <c r="B225" s="9">
        <v>34</v>
      </c>
      <c r="C225" s="5" t="s">
        <v>60</v>
      </c>
      <c r="D225" s="5" t="s">
        <v>237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/>
      <c r="T225" s="5"/>
      <c r="U225" s="5"/>
      <c r="V225" s="5"/>
      <c r="W225" s="5"/>
      <c r="X225" s="5"/>
      <c r="Y225" s="8">
        <v>2</v>
      </c>
      <c r="Z225" s="5"/>
      <c r="AA225" s="5"/>
      <c r="AB225" s="5"/>
      <c r="AC225" s="5"/>
      <c r="AD225" s="5"/>
      <c r="AE225" s="5"/>
      <c r="AF225" s="5"/>
      <c r="AG225" s="8">
        <v>29</v>
      </c>
      <c r="AH225" s="5"/>
      <c r="AI225" s="5"/>
      <c r="AJ225" s="5"/>
      <c r="AK225" s="5"/>
      <c r="AL225" s="5"/>
      <c r="AM225" s="5"/>
      <c r="AN225" s="5"/>
      <c r="AO225" s="5"/>
      <c r="AP225" s="5"/>
      <c r="AQ225" s="8"/>
      <c r="AR225" s="5"/>
      <c r="AS225" s="5"/>
    </row>
    <row r="226" spans="1:45" ht="13" x14ac:dyDescent="0.15">
      <c r="A226" s="5"/>
      <c r="B226" s="7">
        <v>34</v>
      </c>
      <c r="C226" s="5" t="s">
        <v>60</v>
      </c>
      <c r="D226" s="5" t="s">
        <v>238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8">
        <v>2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8"/>
      <c r="AR226" s="5"/>
      <c r="AS226" s="5"/>
    </row>
    <row r="227" spans="1:45" ht="13" x14ac:dyDescent="0.15">
      <c r="A227" s="5"/>
      <c r="B227" s="9">
        <v>34</v>
      </c>
      <c r="C227" s="5" t="s">
        <v>60</v>
      </c>
      <c r="D227" s="5" t="s">
        <v>239</v>
      </c>
      <c r="F227" s="5"/>
      <c r="G227" s="8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8"/>
      <c r="AG227" s="5"/>
      <c r="AH227" s="5"/>
      <c r="AI227" s="5"/>
      <c r="AJ227" s="8"/>
      <c r="AK227" s="5"/>
      <c r="AL227" s="5"/>
      <c r="AM227" s="5"/>
      <c r="AN227" s="5"/>
      <c r="AO227" s="5"/>
      <c r="AP227" s="5"/>
      <c r="AQ227" s="8"/>
      <c r="AR227" s="5"/>
      <c r="AS227" s="5"/>
    </row>
    <row r="228" spans="1:45" ht="13" x14ac:dyDescent="0.15">
      <c r="A228" s="5"/>
      <c r="B228" s="7">
        <v>34</v>
      </c>
      <c r="C228" s="5" t="s">
        <v>60</v>
      </c>
      <c r="D228" s="5" t="s">
        <v>240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8"/>
      <c r="AG228" s="5"/>
      <c r="AH228" s="5"/>
      <c r="AI228" s="5"/>
      <c r="AJ228" s="8"/>
      <c r="AK228" s="5"/>
      <c r="AL228" s="5"/>
      <c r="AM228" s="5"/>
      <c r="AN228" s="5"/>
      <c r="AO228" s="5"/>
      <c r="AP228" s="5"/>
      <c r="AQ228" s="5"/>
      <c r="AR228" s="5"/>
      <c r="AS228" s="5"/>
    </row>
    <row r="229" spans="1:45" ht="13" x14ac:dyDescent="0.15">
      <c r="A229" s="1"/>
      <c r="B229" s="7"/>
      <c r="C229" s="5"/>
      <c r="D229" s="5"/>
      <c r="F229" s="8"/>
      <c r="G229" s="5"/>
      <c r="H229" s="5"/>
      <c r="I229" s="8"/>
      <c r="J229" s="8"/>
      <c r="K229" s="5"/>
      <c r="L229" s="5"/>
      <c r="M229" s="8"/>
      <c r="N229" s="8"/>
      <c r="O229" s="5"/>
      <c r="P229" s="5"/>
      <c r="Q229" s="5"/>
      <c r="R229" s="8"/>
      <c r="S229" s="8"/>
      <c r="T229" s="5"/>
      <c r="U229" s="8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</row>
    <row r="230" spans="1:45" ht="13" x14ac:dyDescent="0.15">
      <c r="A230" s="1"/>
      <c r="B230" s="7"/>
      <c r="C230" s="5"/>
      <c r="D230" s="5"/>
      <c r="F230" s="8"/>
      <c r="G230" s="5"/>
      <c r="H230" s="5"/>
      <c r="I230" s="8"/>
      <c r="J230" s="8"/>
      <c r="K230" s="5"/>
      <c r="L230" s="5"/>
      <c r="M230" s="8"/>
      <c r="N230" s="8"/>
      <c r="O230" s="5"/>
      <c r="P230" s="5"/>
      <c r="Q230" s="5"/>
      <c r="R230" s="8"/>
      <c r="S230" s="8"/>
      <c r="T230" s="5"/>
      <c r="U230" s="8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</row>
    <row r="231" spans="1:45" ht="13" x14ac:dyDescent="0.15">
      <c r="A231" s="1" t="s">
        <v>241</v>
      </c>
      <c r="B231" s="7">
        <v>38</v>
      </c>
      <c r="C231" s="5" t="s">
        <v>43</v>
      </c>
      <c r="D231" s="5" t="s">
        <v>242</v>
      </c>
      <c r="F231" s="8"/>
      <c r="G231" s="5"/>
      <c r="H231" s="5"/>
      <c r="I231" s="8"/>
      <c r="J231" s="8"/>
      <c r="K231" s="5"/>
      <c r="L231" s="5"/>
      <c r="M231" s="8"/>
      <c r="N231" s="8"/>
      <c r="O231" s="5"/>
      <c r="P231" s="5"/>
      <c r="Q231" s="5"/>
      <c r="R231" s="8"/>
      <c r="S231" s="8"/>
      <c r="T231" s="5"/>
      <c r="U231" s="8"/>
      <c r="V231" s="5"/>
      <c r="W231" s="5"/>
      <c r="X231" s="5"/>
      <c r="Y231" s="5"/>
      <c r="Z231" s="8"/>
      <c r="AA231" s="5"/>
      <c r="AB231" s="8"/>
      <c r="AC231" s="5"/>
      <c r="AD231" s="5"/>
      <c r="AE231" s="5"/>
      <c r="AF231" s="5"/>
      <c r="AG231" s="5"/>
      <c r="AH231" s="8">
        <v>2</v>
      </c>
      <c r="AI231" s="8"/>
      <c r="AJ231" s="5"/>
      <c r="AK231" s="5"/>
      <c r="AL231" s="8"/>
      <c r="AM231" s="8">
        <v>6</v>
      </c>
      <c r="AN231" s="5"/>
      <c r="AO231" s="5"/>
      <c r="AP231" s="8">
        <v>6</v>
      </c>
      <c r="AQ231" s="8"/>
      <c r="AR231" s="5"/>
      <c r="AS231" s="5"/>
    </row>
    <row r="232" spans="1:45" ht="13" x14ac:dyDescent="0.15">
      <c r="B232" s="9"/>
      <c r="C232" s="5"/>
      <c r="D232" s="5"/>
      <c r="F232" s="8"/>
      <c r="G232" s="5"/>
      <c r="H232" s="5"/>
      <c r="I232" s="5"/>
      <c r="J232" s="8"/>
      <c r="K232" s="5"/>
      <c r="L232" s="5"/>
      <c r="M232" s="5"/>
      <c r="N232" s="8"/>
      <c r="O232" s="5"/>
      <c r="P232" s="5"/>
      <c r="Q232" s="5"/>
      <c r="R232" s="8"/>
      <c r="S232" s="5"/>
      <c r="T232" s="5"/>
      <c r="U232" s="5"/>
      <c r="V232" s="5"/>
      <c r="W232" s="5"/>
      <c r="X232" s="5"/>
      <c r="Y232" s="5"/>
      <c r="Z232" s="8"/>
      <c r="AA232" s="5"/>
      <c r="AB232" s="8"/>
      <c r="AC232" s="5"/>
      <c r="AD232" s="5"/>
      <c r="AE232" s="5"/>
      <c r="AF232" s="5"/>
      <c r="AG232" s="5"/>
      <c r="AH232" s="8">
        <v>34</v>
      </c>
      <c r="AI232" s="5"/>
      <c r="AJ232" s="5"/>
      <c r="AK232" s="5"/>
      <c r="AL232" s="5"/>
      <c r="AM232" s="5"/>
      <c r="AN232" s="5"/>
      <c r="AO232" s="5"/>
      <c r="AP232" s="8">
        <v>19</v>
      </c>
      <c r="AQ232" s="5"/>
      <c r="AR232" s="5"/>
      <c r="AS232" s="5"/>
    </row>
    <row r="233" spans="1:45" ht="13" x14ac:dyDescent="0.15">
      <c r="A233" s="5"/>
      <c r="B233" s="9"/>
      <c r="C233" s="5"/>
      <c r="D233" s="5"/>
      <c r="F233" s="8"/>
      <c r="G233" s="5"/>
      <c r="H233" s="5"/>
      <c r="I233" s="5"/>
      <c r="J233" s="8"/>
      <c r="K233" s="5"/>
      <c r="L233" s="5"/>
      <c r="M233" s="5"/>
      <c r="N233" s="8"/>
      <c r="O233" s="5"/>
      <c r="P233" s="5"/>
      <c r="Q233" s="5"/>
      <c r="R233" s="8"/>
      <c r="S233" s="5"/>
      <c r="T233" s="5"/>
      <c r="U233" s="5"/>
      <c r="V233" s="5"/>
      <c r="W233" s="5"/>
      <c r="X233" s="5"/>
      <c r="Y233" s="5"/>
      <c r="Z233" s="8"/>
      <c r="AA233" s="5"/>
      <c r="AB233" s="8"/>
      <c r="AC233" s="5"/>
      <c r="AD233" s="5"/>
      <c r="AE233" s="5"/>
      <c r="AF233" s="5"/>
      <c r="AG233" s="5"/>
      <c r="AH233" s="5"/>
      <c r="AI233" s="5"/>
      <c r="AJ233" s="5"/>
      <c r="AK233" s="5"/>
      <c r="AL233" s="8"/>
      <c r="AM233" s="5"/>
      <c r="AN233" s="5"/>
      <c r="AO233" s="5"/>
      <c r="AP233" s="8">
        <v>28</v>
      </c>
      <c r="AQ233" s="5"/>
      <c r="AR233" s="5"/>
      <c r="AS233" s="5"/>
    </row>
    <row r="234" spans="1:45" ht="13" x14ac:dyDescent="0.15">
      <c r="A234" s="5"/>
      <c r="B234" s="9">
        <v>38</v>
      </c>
      <c r="C234" s="5" t="s">
        <v>43</v>
      </c>
      <c r="D234" s="5" t="s">
        <v>243</v>
      </c>
      <c r="F234" s="8"/>
      <c r="G234" s="5"/>
      <c r="H234" s="5"/>
      <c r="I234" s="5"/>
      <c r="J234" s="8"/>
      <c r="K234" s="5"/>
      <c r="L234" s="5"/>
      <c r="M234" s="5"/>
      <c r="N234" s="8"/>
      <c r="O234" s="5"/>
      <c r="P234" s="5"/>
      <c r="Q234" s="5"/>
      <c r="R234" s="8"/>
      <c r="S234" s="5"/>
      <c r="T234" s="5"/>
      <c r="U234" s="5"/>
      <c r="V234" s="5"/>
      <c r="W234" s="5"/>
      <c r="X234" s="5"/>
      <c r="Y234" s="5"/>
      <c r="Z234" s="8"/>
      <c r="AA234" s="5"/>
      <c r="AB234" s="8"/>
      <c r="AC234" s="5"/>
      <c r="AD234" s="5"/>
      <c r="AE234" s="5"/>
      <c r="AF234" s="5"/>
      <c r="AG234" s="5"/>
      <c r="AH234" s="5"/>
      <c r="AI234" s="5"/>
      <c r="AJ234" s="5"/>
      <c r="AK234" s="5"/>
      <c r="AL234" s="8"/>
      <c r="AM234" s="5"/>
      <c r="AN234" s="5"/>
      <c r="AO234" s="5"/>
      <c r="AP234" s="5"/>
      <c r="AQ234" s="8"/>
      <c r="AR234" s="5"/>
      <c r="AS234" s="5"/>
    </row>
    <row r="235" spans="1:45" ht="13" x14ac:dyDescent="0.15">
      <c r="A235" s="5"/>
      <c r="B235" s="7">
        <v>38</v>
      </c>
      <c r="C235" s="5" t="s">
        <v>43</v>
      </c>
      <c r="D235" s="5" t="s">
        <v>244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/>
      <c r="S235" s="5"/>
      <c r="T235" s="5"/>
      <c r="U235" s="8">
        <v>19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</row>
    <row r="236" spans="1:45" ht="13" x14ac:dyDescent="0.15">
      <c r="A236" s="5"/>
      <c r="B236" s="9">
        <v>38</v>
      </c>
      <c r="C236" s="5" t="s">
        <v>47</v>
      </c>
      <c r="D236" s="5" t="s">
        <v>245</v>
      </c>
      <c r="F236" s="5"/>
      <c r="G236" s="5"/>
      <c r="H236" s="5"/>
      <c r="I236" s="5"/>
      <c r="J236" s="5"/>
      <c r="K236" s="5"/>
      <c r="L236" s="5"/>
      <c r="M236" s="5"/>
      <c r="N236" s="8"/>
      <c r="O236" s="5"/>
      <c r="P236" s="5"/>
      <c r="Q236" s="5"/>
      <c r="R236" s="5"/>
      <c r="S236" s="8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8"/>
      <c r="AJ236" s="5"/>
      <c r="AK236" s="5"/>
      <c r="AL236" s="5"/>
      <c r="AM236" s="5"/>
      <c r="AN236" s="5"/>
      <c r="AO236" s="5"/>
      <c r="AP236" s="5"/>
      <c r="AQ236" s="5"/>
      <c r="AR236" s="5"/>
      <c r="AS236" s="5"/>
    </row>
    <row r="237" spans="1:45" ht="13" x14ac:dyDescent="0.15">
      <c r="A237" s="5"/>
      <c r="B237" s="7">
        <v>38</v>
      </c>
      <c r="C237" s="5" t="s">
        <v>47</v>
      </c>
      <c r="D237" s="5" t="s">
        <v>246</v>
      </c>
      <c r="F237" s="5"/>
      <c r="G237" s="5"/>
      <c r="H237" s="5"/>
      <c r="I237" s="5"/>
      <c r="J237" s="5"/>
      <c r="K237" s="5"/>
      <c r="L237" s="5"/>
      <c r="M237" s="5"/>
      <c r="N237" s="8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8"/>
      <c r="AJ237" s="5"/>
      <c r="AK237" s="5"/>
      <c r="AL237" s="5"/>
      <c r="AM237" s="5"/>
      <c r="AN237" s="5"/>
      <c r="AO237" s="5"/>
      <c r="AP237" s="5"/>
      <c r="AQ237" s="5"/>
      <c r="AR237" s="5"/>
      <c r="AS237" s="5"/>
    </row>
    <row r="238" spans="1:45" ht="13" x14ac:dyDescent="0.15">
      <c r="A238" s="5"/>
      <c r="B238" s="9">
        <v>38</v>
      </c>
      <c r="C238" s="5" t="s">
        <v>47</v>
      </c>
      <c r="D238" s="5" t="s">
        <v>247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</row>
    <row r="239" spans="1:45" ht="13" x14ac:dyDescent="0.15">
      <c r="A239" s="5"/>
      <c r="B239" s="7">
        <v>38</v>
      </c>
      <c r="C239" s="5" t="s">
        <v>50</v>
      </c>
      <c r="D239" s="5" t="s">
        <v>248</v>
      </c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8"/>
      <c r="AR239" s="5"/>
      <c r="AS239" s="5"/>
    </row>
    <row r="240" spans="1:45" ht="13" x14ac:dyDescent="0.15">
      <c r="A240" s="5"/>
      <c r="B240" s="9">
        <v>38</v>
      </c>
      <c r="C240" s="5" t="s">
        <v>50</v>
      </c>
      <c r="D240" s="5" t="s">
        <v>249</v>
      </c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8"/>
      <c r="AM240" s="5"/>
      <c r="AN240" s="5"/>
      <c r="AO240" s="5"/>
      <c r="AP240" s="5"/>
      <c r="AQ240" s="8"/>
      <c r="AR240" s="5"/>
      <c r="AS240" s="5"/>
    </row>
    <row r="241" spans="1:45" ht="13" x14ac:dyDescent="0.15">
      <c r="A241" s="5"/>
      <c r="B241" s="7">
        <v>38</v>
      </c>
      <c r="C241" s="5" t="s">
        <v>54</v>
      </c>
      <c r="D241" s="5" t="s">
        <v>250</v>
      </c>
      <c r="F241" s="5"/>
      <c r="G241" s="8">
        <v>2</v>
      </c>
      <c r="H241" s="5"/>
      <c r="I241" s="5"/>
      <c r="J241" s="5"/>
      <c r="K241" s="5"/>
      <c r="L241" s="5"/>
      <c r="M241" s="8"/>
      <c r="N241" s="8"/>
      <c r="O241" s="5"/>
      <c r="P241" s="5"/>
      <c r="Q241" s="5"/>
      <c r="R241" s="5"/>
      <c r="S241" s="8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8"/>
      <c r="AG241" s="5"/>
      <c r="AH241" s="8">
        <v>2</v>
      </c>
      <c r="AI241" s="8"/>
      <c r="AJ241" s="5"/>
      <c r="AK241" s="5"/>
      <c r="AL241" s="5"/>
      <c r="AM241" s="5"/>
      <c r="AN241" s="5"/>
      <c r="AO241" s="5"/>
      <c r="AP241" s="5"/>
      <c r="AQ241" s="5"/>
      <c r="AR241" s="5"/>
      <c r="AS241" s="5"/>
    </row>
    <row r="242" spans="1:45" ht="13" x14ac:dyDescent="0.15">
      <c r="A242" s="5"/>
      <c r="B242" s="9">
        <v>38</v>
      </c>
      <c r="C242" s="5" t="s">
        <v>54</v>
      </c>
      <c r="D242" s="5" t="s">
        <v>251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8"/>
      <c r="AJ242" s="5"/>
      <c r="AK242" s="5"/>
      <c r="AL242" s="5"/>
      <c r="AM242" s="5"/>
      <c r="AN242" s="5"/>
      <c r="AO242" s="5"/>
      <c r="AP242" s="5"/>
      <c r="AQ242" s="5"/>
      <c r="AR242" s="5"/>
      <c r="AS242" s="5"/>
    </row>
    <row r="243" spans="1:45" ht="13" x14ac:dyDescent="0.15">
      <c r="A243" s="5"/>
      <c r="B243" s="7">
        <v>38</v>
      </c>
      <c r="C243" s="5" t="s">
        <v>54</v>
      </c>
      <c r="D243" s="5" t="s">
        <v>252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</row>
    <row r="244" spans="1:45" ht="13" x14ac:dyDescent="0.15">
      <c r="A244" s="5"/>
      <c r="B244" s="9">
        <v>38</v>
      </c>
      <c r="C244" s="5" t="s">
        <v>57</v>
      </c>
      <c r="D244" s="5" t="s">
        <v>251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8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</row>
    <row r="245" spans="1:45" ht="13" x14ac:dyDescent="0.15">
      <c r="A245" s="5"/>
      <c r="B245" s="7">
        <v>38</v>
      </c>
      <c r="C245" s="5" t="s">
        <v>60</v>
      </c>
      <c r="D245" s="5" t="s">
        <v>253</v>
      </c>
      <c r="F245" s="5"/>
      <c r="G245" s="5"/>
      <c r="H245" s="5"/>
      <c r="I245" s="5"/>
      <c r="J245" s="5"/>
      <c r="K245" s="5"/>
      <c r="L245" s="5"/>
      <c r="M245" s="8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8">
        <v>6</v>
      </c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</row>
    <row r="246" spans="1:45" ht="13" x14ac:dyDescent="0.15">
      <c r="A246" s="5"/>
      <c r="B246" s="9">
        <v>38</v>
      </c>
      <c r="C246" s="5" t="s">
        <v>60</v>
      </c>
      <c r="D246" s="5" t="s">
        <v>254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</row>
    <row r="247" spans="1:45" ht="13" x14ac:dyDescent="0.15">
      <c r="A247" s="5"/>
      <c r="B247" s="7">
        <v>38</v>
      </c>
      <c r="C247" s="5" t="s">
        <v>60</v>
      </c>
      <c r="D247" s="5" t="s">
        <v>255</v>
      </c>
      <c r="F247" s="5"/>
      <c r="G247" s="5"/>
      <c r="H247" s="5"/>
      <c r="I247" s="5"/>
      <c r="J247" s="5"/>
      <c r="K247" s="5"/>
      <c r="L247" s="5"/>
      <c r="M247" s="8"/>
      <c r="N247" s="5"/>
      <c r="O247" s="5"/>
      <c r="P247" s="5"/>
      <c r="Q247" s="5"/>
      <c r="R247" s="8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</row>
    <row r="248" spans="1:45" ht="13" x14ac:dyDescent="0.15">
      <c r="A248" s="5"/>
      <c r="B248" s="9">
        <v>38</v>
      </c>
      <c r="C248" s="5" t="s">
        <v>60</v>
      </c>
      <c r="D248" s="5" t="s">
        <v>223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</row>
    <row r="249" spans="1:45" ht="14" x14ac:dyDescent="0.15">
      <c r="A249" s="5"/>
      <c r="B249" s="14"/>
      <c r="C249" s="5"/>
      <c r="D249" s="8" t="s">
        <v>256</v>
      </c>
      <c r="E249" s="15">
        <f t="shared" ref="E249:AR249" si="0">COUNTIF(E3:E246,"&gt;0")</f>
        <v>8</v>
      </c>
      <c r="F249" s="15">
        <f t="shared" si="0"/>
        <v>4</v>
      </c>
      <c r="G249" s="15">
        <f t="shared" si="0"/>
        <v>4</v>
      </c>
      <c r="H249" s="15">
        <f t="shared" si="0"/>
        <v>1</v>
      </c>
      <c r="I249" s="15">
        <f t="shared" si="0"/>
        <v>6</v>
      </c>
      <c r="J249" s="15">
        <f t="shared" si="0"/>
        <v>0</v>
      </c>
      <c r="K249" s="15">
        <f t="shared" si="0"/>
        <v>8</v>
      </c>
      <c r="L249" s="15">
        <f t="shared" si="0"/>
        <v>7</v>
      </c>
      <c r="M249" s="15">
        <f t="shared" si="0"/>
        <v>2</v>
      </c>
      <c r="N249" s="15">
        <f t="shared" si="0"/>
        <v>6</v>
      </c>
      <c r="O249" s="15">
        <f t="shared" si="0"/>
        <v>13</v>
      </c>
      <c r="P249" s="15">
        <f t="shared" si="0"/>
        <v>0</v>
      </c>
      <c r="Q249" s="15">
        <f t="shared" si="0"/>
        <v>3</v>
      </c>
      <c r="R249" s="15">
        <f t="shared" si="0"/>
        <v>13</v>
      </c>
      <c r="S249" s="15">
        <f t="shared" si="0"/>
        <v>5</v>
      </c>
      <c r="T249" s="15">
        <f t="shared" si="0"/>
        <v>3</v>
      </c>
      <c r="U249" s="15">
        <f t="shared" si="0"/>
        <v>3</v>
      </c>
      <c r="V249" s="15">
        <f t="shared" si="0"/>
        <v>4</v>
      </c>
      <c r="W249" s="15">
        <f t="shared" si="0"/>
        <v>13</v>
      </c>
      <c r="X249" s="15">
        <f t="shared" si="0"/>
        <v>15</v>
      </c>
      <c r="Y249" s="15">
        <f t="shared" si="0"/>
        <v>12</v>
      </c>
      <c r="Z249" s="15">
        <f t="shared" si="0"/>
        <v>2</v>
      </c>
      <c r="AA249" s="15">
        <f t="shared" si="0"/>
        <v>0</v>
      </c>
      <c r="AB249" s="15">
        <f t="shared" si="0"/>
        <v>5</v>
      </c>
      <c r="AC249" s="15">
        <f t="shared" si="0"/>
        <v>6</v>
      </c>
      <c r="AD249" s="15">
        <f t="shared" si="0"/>
        <v>4</v>
      </c>
      <c r="AE249" s="15">
        <f t="shared" si="0"/>
        <v>3</v>
      </c>
      <c r="AF249" s="15">
        <f t="shared" si="0"/>
        <v>1</v>
      </c>
      <c r="AG249" s="15">
        <f t="shared" si="0"/>
        <v>17</v>
      </c>
      <c r="AH249" s="15">
        <f t="shared" si="0"/>
        <v>24</v>
      </c>
      <c r="AI249" s="15">
        <f t="shared" si="0"/>
        <v>13</v>
      </c>
      <c r="AJ249" s="15">
        <f t="shared" si="0"/>
        <v>6</v>
      </c>
      <c r="AK249" s="15">
        <f t="shared" si="0"/>
        <v>17</v>
      </c>
      <c r="AL249" s="15">
        <f t="shared" si="0"/>
        <v>8</v>
      </c>
      <c r="AM249" s="15">
        <f t="shared" si="0"/>
        <v>4</v>
      </c>
      <c r="AN249" s="15">
        <f t="shared" si="0"/>
        <v>3</v>
      </c>
      <c r="AO249" s="15">
        <f t="shared" si="0"/>
        <v>7</v>
      </c>
      <c r="AP249" s="15">
        <f t="shared" si="0"/>
        <v>15</v>
      </c>
      <c r="AQ249" s="15">
        <f t="shared" si="0"/>
        <v>5</v>
      </c>
      <c r="AR249" s="15">
        <f t="shared" si="0"/>
        <v>9</v>
      </c>
      <c r="AS249" s="15"/>
    </row>
    <row r="250" spans="1:45" ht="13" x14ac:dyDescent="0.15">
      <c r="A250" s="5"/>
      <c r="B250" s="14"/>
      <c r="C250" s="5"/>
      <c r="D250" s="5"/>
      <c r="F250" s="14"/>
      <c r="G250" s="14"/>
      <c r="H250" s="14"/>
      <c r="I250" s="14"/>
      <c r="J250" s="14"/>
      <c r="K250" s="14"/>
      <c r="L250" s="14"/>
      <c r="M250" s="14"/>
      <c r="N250" s="1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</row>
    <row r="251" spans="1:45" ht="14" x14ac:dyDescent="0.15">
      <c r="A251" s="5"/>
      <c r="B251" s="14"/>
      <c r="C251" s="5"/>
      <c r="D251" s="6">
        <v>1</v>
      </c>
      <c r="E251" s="16">
        <v>4</v>
      </c>
      <c r="F251" s="17">
        <v>0</v>
      </c>
      <c r="G251" s="17">
        <v>0</v>
      </c>
      <c r="H251" s="17">
        <v>0</v>
      </c>
      <c r="I251" s="17">
        <v>0</v>
      </c>
      <c r="J251" s="18">
        <v>0</v>
      </c>
      <c r="K251" s="17">
        <v>0</v>
      </c>
      <c r="L251" s="19">
        <v>0</v>
      </c>
      <c r="M251" s="17">
        <v>0</v>
      </c>
      <c r="N251" s="17">
        <v>0</v>
      </c>
      <c r="O251" s="17">
        <v>2</v>
      </c>
      <c r="P251" s="19">
        <v>0</v>
      </c>
      <c r="Q251" s="17">
        <v>0</v>
      </c>
      <c r="R251" s="17">
        <v>0</v>
      </c>
      <c r="S251" s="18">
        <v>3</v>
      </c>
      <c r="T251" s="17">
        <v>0</v>
      </c>
      <c r="U251" s="18">
        <v>1</v>
      </c>
      <c r="V251" s="17">
        <v>0</v>
      </c>
      <c r="W251" s="17">
        <v>0</v>
      </c>
      <c r="X251" s="19">
        <v>1</v>
      </c>
      <c r="Y251" s="17">
        <v>0</v>
      </c>
      <c r="Z251" s="19">
        <v>0</v>
      </c>
      <c r="AA251" s="17">
        <v>0</v>
      </c>
      <c r="AB251" s="17">
        <v>0</v>
      </c>
      <c r="AC251" s="18">
        <v>1</v>
      </c>
      <c r="AD251" s="17">
        <v>1</v>
      </c>
      <c r="AE251" s="17">
        <v>0</v>
      </c>
      <c r="AF251" s="19">
        <v>0</v>
      </c>
      <c r="AG251" s="17">
        <v>1</v>
      </c>
      <c r="AH251" s="18">
        <v>1</v>
      </c>
      <c r="AI251" s="19">
        <v>0</v>
      </c>
      <c r="AJ251" s="19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2</v>
      </c>
      <c r="AP251" s="17">
        <v>0</v>
      </c>
      <c r="AQ251" s="19">
        <v>0</v>
      </c>
      <c r="AR251" s="18">
        <v>0</v>
      </c>
      <c r="AS251" s="22"/>
    </row>
    <row r="252" spans="1:45" ht="14" x14ac:dyDescent="0.15">
      <c r="A252" s="5"/>
      <c r="B252" s="14"/>
      <c r="C252" s="5"/>
      <c r="D252" s="6">
        <v>2</v>
      </c>
      <c r="E252" s="16">
        <v>0</v>
      </c>
      <c r="F252" s="17">
        <v>0</v>
      </c>
      <c r="G252" s="17">
        <v>0</v>
      </c>
      <c r="H252" s="19">
        <v>0</v>
      </c>
      <c r="I252" s="17">
        <v>0</v>
      </c>
      <c r="J252" s="17">
        <v>0</v>
      </c>
      <c r="K252" s="19">
        <v>0</v>
      </c>
      <c r="L252" s="19">
        <v>1</v>
      </c>
      <c r="M252" s="17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7">
        <v>0</v>
      </c>
      <c r="T252" s="19">
        <v>0</v>
      </c>
      <c r="U252" s="19">
        <v>0</v>
      </c>
      <c r="V252" s="19">
        <v>0</v>
      </c>
      <c r="W252" s="19">
        <v>0</v>
      </c>
      <c r="X252" s="17">
        <v>0</v>
      </c>
      <c r="Y252" s="17">
        <v>0</v>
      </c>
      <c r="Z252" s="19">
        <v>0</v>
      </c>
      <c r="AA252" s="19">
        <v>0</v>
      </c>
      <c r="AB252" s="17">
        <v>0</v>
      </c>
      <c r="AC252" s="19">
        <v>0</v>
      </c>
      <c r="AD252" s="17">
        <v>0</v>
      </c>
      <c r="AE252" s="17">
        <v>2</v>
      </c>
      <c r="AF252" s="17">
        <v>0</v>
      </c>
      <c r="AG252" s="18">
        <v>0</v>
      </c>
      <c r="AH252" s="17">
        <v>1</v>
      </c>
      <c r="AI252" s="17">
        <v>0</v>
      </c>
      <c r="AJ252" s="19">
        <v>2</v>
      </c>
      <c r="AK252" s="17">
        <v>0</v>
      </c>
      <c r="AL252" s="19">
        <v>0</v>
      </c>
      <c r="AM252" s="19">
        <v>0</v>
      </c>
      <c r="AN252" s="18">
        <v>0</v>
      </c>
      <c r="AO252" s="17">
        <v>2</v>
      </c>
      <c r="AP252" s="17">
        <v>0</v>
      </c>
      <c r="AQ252" s="17">
        <v>0</v>
      </c>
      <c r="AR252" s="17">
        <v>0</v>
      </c>
      <c r="AS252" s="22"/>
    </row>
    <row r="253" spans="1:45" ht="14" x14ac:dyDescent="0.15">
      <c r="A253" s="5"/>
      <c r="B253" s="14"/>
      <c r="C253" s="5"/>
      <c r="D253" s="6">
        <v>3</v>
      </c>
      <c r="E253" s="16">
        <v>0</v>
      </c>
      <c r="F253" s="17">
        <v>0</v>
      </c>
      <c r="G253" s="23">
        <v>1</v>
      </c>
      <c r="H253" s="17">
        <v>0</v>
      </c>
      <c r="I253" s="19">
        <v>0</v>
      </c>
      <c r="J253" s="17">
        <v>0</v>
      </c>
      <c r="K253" s="17">
        <v>0</v>
      </c>
      <c r="L253" s="19">
        <v>1</v>
      </c>
      <c r="M253" s="17">
        <v>0</v>
      </c>
      <c r="N253" s="23">
        <v>0</v>
      </c>
      <c r="O253" s="17">
        <v>1</v>
      </c>
      <c r="P253" s="23">
        <v>0</v>
      </c>
      <c r="Q253" s="23">
        <v>0</v>
      </c>
      <c r="R253" s="19">
        <v>0</v>
      </c>
      <c r="S253" s="19">
        <v>0</v>
      </c>
      <c r="T253" s="17">
        <v>0</v>
      </c>
      <c r="U253" s="17">
        <v>0</v>
      </c>
      <c r="V253" s="23">
        <v>0</v>
      </c>
      <c r="W253" s="17">
        <v>3</v>
      </c>
      <c r="X253" s="19">
        <v>0</v>
      </c>
      <c r="Y253" s="19">
        <v>0</v>
      </c>
      <c r="Z253" s="17">
        <v>0</v>
      </c>
      <c r="AA253" s="17">
        <v>0</v>
      </c>
      <c r="AB253" s="19">
        <v>0</v>
      </c>
      <c r="AC253" s="17">
        <v>0</v>
      </c>
      <c r="AD253" s="17">
        <v>0</v>
      </c>
      <c r="AE253" s="19">
        <v>0</v>
      </c>
      <c r="AF253" s="17">
        <v>0</v>
      </c>
      <c r="AG253" s="19">
        <v>0</v>
      </c>
      <c r="AH253" s="17">
        <v>0</v>
      </c>
      <c r="AI253" s="23">
        <v>0</v>
      </c>
      <c r="AJ253" s="23">
        <v>0</v>
      </c>
      <c r="AK253" s="17">
        <v>2</v>
      </c>
      <c r="AL253" s="19">
        <v>0</v>
      </c>
      <c r="AM253" s="17">
        <v>0</v>
      </c>
      <c r="AN253" s="17">
        <v>0</v>
      </c>
      <c r="AO253" s="19">
        <v>0</v>
      </c>
      <c r="AP253" s="19">
        <v>0</v>
      </c>
      <c r="AQ253" s="17">
        <v>0</v>
      </c>
      <c r="AR253" s="17">
        <v>0</v>
      </c>
      <c r="AS253" s="22"/>
    </row>
    <row r="254" spans="1:45" ht="14" x14ac:dyDescent="0.15">
      <c r="A254" s="5"/>
      <c r="B254" s="14"/>
      <c r="C254" s="5"/>
      <c r="D254" s="6">
        <v>4</v>
      </c>
      <c r="E254" s="17">
        <v>0</v>
      </c>
      <c r="F254" s="17">
        <v>0</v>
      </c>
      <c r="G254" s="17">
        <v>0</v>
      </c>
      <c r="H254" s="18">
        <v>0</v>
      </c>
      <c r="I254" s="18">
        <v>0</v>
      </c>
      <c r="J254" s="17">
        <v>0</v>
      </c>
      <c r="K254" s="18">
        <v>0</v>
      </c>
      <c r="L254" s="17">
        <v>0</v>
      </c>
      <c r="M254" s="18">
        <v>0</v>
      </c>
      <c r="N254" s="17">
        <v>2</v>
      </c>
      <c r="O254" s="18">
        <v>0</v>
      </c>
      <c r="P254" s="18">
        <v>0</v>
      </c>
      <c r="Q254" s="19">
        <v>0</v>
      </c>
      <c r="R254" s="18">
        <v>0</v>
      </c>
      <c r="S254" s="19">
        <v>0</v>
      </c>
      <c r="T254" s="17">
        <v>0</v>
      </c>
      <c r="U254" s="17">
        <v>0</v>
      </c>
      <c r="V254" s="17">
        <v>0</v>
      </c>
      <c r="W254" s="19">
        <v>0</v>
      </c>
      <c r="X254" s="17">
        <v>1</v>
      </c>
      <c r="Y254" s="17">
        <v>1</v>
      </c>
      <c r="Z254" s="17">
        <v>0</v>
      </c>
      <c r="AA254" s="17">
        <v>0</v>
      </c>
      <c r="AB254" s="19">
        <v>0</v>
      </c>
      <c r="AC254" s="19">
        <v>1</v>
      </c>
      <c r="AD254" s="19">
        <v>0</v>
      </c>
      <c r="AE254" s="18">
        <v>0</v>
      </c>
      <c r="AF254" s="17">
        <v>0</v>
      </c>
      <c r="AG254" s="19">
        <v>1</v>
      </c>
      <c r="AH254" s="17">
        <v>4</v>
      </c>
      <c r="AI254" s="19">
        <v>0</v>
      </c>
      <c r="AJ254" s="17">
        <v>0</v>
      </c>
      <c r="AK254" s="17">
        <v>0</v>
      </c>
      <c r="AL254" s="17">
        <v>0</v>
      </c>
      <c r="AM254" s="17">
        <v>0</v>
      </c>
      <c r="AN254" s="19">
        <v>0</v>
      </c>
      <c r="AO254" s="17">
        <v>0</v>
      </c>
      <c r="AP254" s="18">
        <v>0</v>
      </c>
      <c r="AQ254" s="17">
        <v>0</v>
      </c>
      <c r="AR254" s="17">
        <v>0</v>
      </c>
      <c r="AS254" s="22"/>
    </row>
    <row r="255" spans="1:45" ht="14" x14ac:dyDescent="0.15">
      <c r="A255" s="5"/>
      <c r="B255" s="14"/>
      <c r="C255" s="5"/>
      <c r="D255" s="6">
        <v>5</v>
      </c>
      <c r="E255" s="18">
        <v>2</v>
      </c>
      <c r="F255" s="17">
        <v>0</v>
      </c>
      <c r="G255" s="19">
        <v>1</v>
      </c>
      <c r="H255" s="17">
        <v>0</v>
      </c>
      <c r="I255" s="19">
        <v>2</v>
      </c>
      <c r="J255" s="19">
        <v>0</v>
      </c>
      <c r="K255" s="19">
        <v>0</v>
      </c>
      <c r="L255" s="18">
        <v>4</v>
      </c>
      <c r="M255" s="17">
        <v>0</v>
      </c>
      <c r="N255" s="17">
        <v>0</v>
      </c>
      <c r="O255" s="19">
        <v>0</v>
      </c>
      <c r="P255" s="17">
        <v>0</v>
      </c>
      <c r="Q255" s="19">
        <v>0</v>
      </c>
      <c r="R255" s="17">
        <v>0</v>
      </c>
      <c r="S255" s="17">
        <v>0</v>
      </c>
      <c r="T255" s="17">
        <v>0</v>
      </c>
      <c r="U255" s="19">
        <v>0</v>
      </c>
      <c r="V255" s="17">
        <v>0</v>
      </c>
      <c r="W255" s="17">
        <v>0</v>
      </c>
      <c r="X255" s="19">
        <v>2</v>
      </c>
      <c r="Y255" s="19">
        <v>0</v>
      </c>
      <c r="Z255" s="17">
        <v>0</v>
      </c>
      <c r="AA255" s="18">
        <v>0</v>
      </c>
      <c r="AB255" s="19">
        <v>0</v>
      </c>
      <c r="AC255" s="17">
        <v>0</v>
      </c>
      <c r="AD255" s="17">
        <v>0</v>
      </c>
      <c r="AE255" s="17">
        <v>1</v>
      </c>
      <c r="AF255" s="17">
        <v>0</v>
      </c>
      <c r="AG255" s="19">
        <v>0</v>
      </c>
      <c r="AH255" s="19">
        <v>0</v>
      </c>
      <c r="AI255" s="19">
        <v>0</v>
      </c>
      <c r="AJ255" s="19">
        <v>1</v>
      </c>
      <c r="AK255" s="18">
        <v>0</v>
      </c>
      <c r="AL255" s="17">
        <v>4</v>
      </c>
      <c r="AM255" s="19">
        <v>0</v>
      </c>
      <c r="AN255" s="19">
        <v>0</v>
      </c>
      <c r="AO255" s="17">
        <v>0</v>
      </c>
      <c r="AP255" s="17">
        <v>0</v>
      </c>
      <c r="AQ255" s="19">
        <v>0</v>
      </c>
      <c r="AR255" s="19">
        <v>0</v>
      </c>
      <c r="AS255" s="22"/>
    </row>
    <row r="256" spans="1:45" ht="14" x14ac:dyDescent="0.15">
      <c r="A256" s="5"/>
      <c r="B256" s="14"/>
      <c r="C256" s="5"/>
      <c r="D256" s="6">
        <v>6</v>
      </c>
      <c r="E256" s="17">
        <v>0</v>
      </c>
      <c r="F256" s="17">
        <v>0</v>
      </c>
      <c r="G256" s="17">
        <v>0</v>
      </c>
      <c r="H256" s="19">
        <v>0</v>
      </c>
      <c r="I256" s="23">
        <v>0</v>
      </c>
      <c r="J256" s="19">
        <v>0</v>
      </c>
      <c r="K256" s="23">
        <v>0</v>
      </c>
      <c r="L256" s="17">
        <v>0</v>
      </c>
      <c r="M256" s="19">
        <v>1</v>
      </c>
      <c r="N256" s="17">
        <v>1</v>
      </c>
      <c r="O256" s="19">
        <v>0</v>
      </c>
      <c r="P256" s="17">
        <v>0</v>
      </c>
      <c r="Q256" s="17">
        <v>0</v>
      </c>
      <c r="R256" s="19">
        <v>0</v>
      </c>
      <c r="S256" s="17">
        <v>0</v>
      </c>
      <c r="T256" s="19">
        <v>0</v>
      </c>
      <c r="U256" s="19">
        <v>1</v>
      </c>
      <c r="V256" s="17">
        <v>0</v>
      </c>
      <c r="W256" s="17">
        <v>0</v>
      </c>
      <c r="X256" s="19">
        <v>1</v>
      </c>
      <c r="Y256" s="23">
        <v>0</v>
      </c>
      <c r="Z256" s="23">
        <v>0</v>
      </c>
      <c r="AA256" s="19">
        <v>0</v>
      </c>
      <c r="AB256" s="17">
        <v>1</v>
      </c>
      <c r="AC256" s="23">
        <v>0</v>
      </c>
      <c r="AD256" s="19">
        <v>0</v>
      </c>
      <c r="AE256" s="19">
        <v>0</v>
      </c>
      <c r="AF256" s="19">
        <v>0</v>
      </c>
      <c r="AG256" s="23">
        <v>0</v>
      </c>
      <c r="AH256" s="19">
        <v>0</v>
      </c>
      <c r="AI256" s="17">
        <v>0</v>
      </c>
      <c r="AJ256" s="17">
        <v>0</v>
      </c>
      <c r="AK256" s="19">
        <v>3</v>
      </c>
      <c r="AL256" s="19">
        <v>1</v>
      </c>
      <c r="AM256" s="19">
        <v>0</v>
      </c>
      <c r="AN256" s="23">
        <v>0</v>
      </c>
      <c r="AO256" s="19">
        <v>0</v>
      </c>
      <c r="AP256" s="17">
        <v>0</v>
      </c>
      <c r="AQ256" s="23">
        <v>0</v>
      </c>
      <c r="AR256" s="19">
        <v>1</v>
      </c>
      <c r="AS256" s="22"/>
    </row>
    <row r="257" spans="1:45" ht="14" x14ac:dyDescent="0.15">
      <c r="A257" s="5"/>
      <c r="B257" s="14"/>
      <c r="C257" s="5"/>
      <c r="D257" s="6">
        <v>7</v>
      </c>
      <c r="E257" s="17">
        <v>0</v>
      </c>
      <c r="F257" s="24">
        <v>0</v>
      </c>
      <c r="G257" s="24">
        <v>0</v>
      </c>
      <c r="H257" s="16">
        <v>0</v>
      </c>
      <c r="I257" s="15">
        <v>0</v>
      </c>
      <c r="J257" s="25">
        <v>0</v>
      </c>
      <c r="K257" s="15">
        <v>0</v>
      </c>
      <c r="L257" s="15">
        <v>0</v>
      </c>
      <c r="M257" s="15">
        <v>0</v>
      </c>
      <c r="N257" s="24">
        <v>0</v>
      </c>
      <c r="O257" s="15">
        <v>0</v>
      </c>
      <c r="P257" s="15">
        <v>0</v>
      </c>
      <c r="Q257" s="24">
        <v>0</v>
      </c>
      <c r="R257" s="16">
        <v>0</v>
      </c>
      <c r="S257" s="15">
        <v>0</v>
      </c>
      <c r="T257" s="24">
        <v>0</v>
      </c>
      <c r="U257" s="15">
        <v>0</v>
      </c>
      <c r="V257" s="24">
        <v>0</v>
      </c>
      <c r="W257" s="15">
        <v>0</v>
      </c>
      <c r="X257" s="24">
        <v>0</v>
      </c>
      <c r="Y257" s="24">
        <v>0</v>
      </c>
      <c r="Z257" s="15">
        <v>0</v>
      </c>
      <c r="AA257" s="15">
        <v>0</v>
      </c>
      <c r="AB257" s="24">
        <v>2</v>
      </c>
      <c r="AC257" s="15">
        <v>0</v>
      </c>
      <c r="AD257" s="15">
        <v>0</v>
      </c>
      <c r="AE257" s="16">
        <v>0</v>
      </c>
      <c r="AF257" s="15">
        <v>0</v>
      </c>
      <c r="AG257" s="15">
        <v>0</v>
      </c>
      <c r="AH257" s="15">
        <v>1</v>
      </c>
      <c r="AI257" s="15">
        <v>0</v>
      </c>
      <c r="AJ257" s="15">
        <v>0</v>
      </c>
      <c r="AK257" s="16">
        <v>5</v>
      </c>
      <c r="AL257" s="24">
        <v>0</v>
      </c>
      <c r="AM257" s="15">
        <v>0</v>
      </c>
      <c r="AN257" s="15">
        <v>1</v>
      </c>
      <c r="AO257" s="16">
        <v>0</v>
      </c>
      <c r="AP257" s="16">
        <v>0</v>
      </c>
      <c r="AQ257" s="15">
        <v>0</v>
      </c>
      <c r="AR257" s="15">
        <v>0</v>
      </c>
      <c r="AS257" s="26"/>
    </row>
    <row r="258" spans="1:45" ht="14" x14ac:dyDescent="0.15">
      <c r="A258" s="5"/>
      <c r="B258" s="14"/>
      <c r="C258" s="5"/>
      <c r="D258" s="6">
        <v>8</v>
      </c>
      <c r="E258" s="17">
        <v>0</v>
      </c>
      <c r="F258" s="16">
        <v>0</v>
      </c>
      <c r="G258" s="16">
        <v>1</v>
      </c>
      <c r="H258" s="15">
        <v>1</v>
      </c>
      <c r="I258" s="16">
        <v>0</v>
      </c>
      <c r="J258" s="15">
        <v>0</v>
      </c>
      <c r="K258" s="16">
        <v>0</v>
      </c>
      <c r="L258" s="15">
        <v>0</v>
      </c>
      <c r="M258" s="15">
        <v>0</v>
      </c>
      <c r="N258" s="15">
        <v>0</v>
      </c>
      <c r="O258" s="16">
        <v>0</v>
      </c>
      <c r="P258" s="16">
        <v>0</v>
      </c>
      <c r="Q258" s="15">
        <v>0</v>
      </c>
      <c r="R258" s="15">
        <v>0</v>
      </c>
      <c r="S258" s="16">
        <v>0</v>
      </c>
      <c r="T258" s="16">
        <v>0</v>
      </c>
      <c r="U258" s="15">
        <v>0</v>
      </c>
      <c r="V258" s="15">
        <v>0</v>
      </c>
      <c r="W258" s="16">
        <v>0</v>
      </c>
      <c r="X258" s="15">
        <v>0</v>
      </c>
      <c r="Y258" s="16">
        <v>5</v>
      </c>
      <c r="Z258" s="16">
        <v>0</v>
      </c>
      <c r="AA258" s="16">
        <v>0</v>
      </c>
      <c r="AB258" s="16">
        <v>0</v>
      </c>
      <c r="AC258" s="15">
        <v>0</v>
      </c>
      <c r="AD258" s="16">
        <v>0</v>
      </c>
      <c r="AE258" s="15">
        <v>0</v>
      </c>
      <c r="AF258" s="16">
        <v>0</v>
      </c>
      <c r="AG258" s="16">
        <v>0</v>
      </c>
      <c r="AH258" s="16">
        <v>0</v>
      </c>
      <c r="AI258" s="15">
        <v>2</v>
      </c>
      <c r="AJ258" s="16">
        <v>0</v>
      </c>
      <c r="AK258" s="16">
        <v>2</v>
      </c>
      <c r="AL258" s="16">
        <v>0</v>
      </c>
      <c r="AM258" s="16">
        <v>1</v>
      </c>
      <c r="AN258" s="16">
        <v>1</v>
      </c>
      <c r="AO258" s="15">
        <v>1</v>
      </c>
      <c r="AP258" s="16">
        <v>0</v>
      </c>
      <c r="AQ258" s="24">
        <v>0</v>
      </c>
      <c r="AR258" s="15">
        <v>0</v>
      </c>
      <c r="AS258" s="27"/>
    </row>
    <row r="259" spans="1:45" ht="14" x14ac:dyDescent="0.15">
      <c r="A259" s="5"/>
      <c r="B259" s="14"/>
      <c r="C259" s="5"/>
      <c r="D259" s="6">
        <v>9</v>
      </c>
      <c r="E259" s="17">
        <v>0</v>
      </c>
      <c r="F259" s="16">
        <v>0</v>
      </c>
      <c r="G259" s="15">
        <v>0</v>
      </c>
      <c r="H259" s="28">
        <v>0</v>
      </c>
      <c r="I259" s="15">
        <v>0</v>
      </c>
      <c r="J259" s="15">
        <v>0</v>
      </c>
      <c r="K259" s="15">
        <v>1</v>
      </c>
      <c r="L259" s="28">
        <v>0</v>
      </c>
      <c r="M259" s="28">
        <v>0</v>
      </c>
      <c r="N259" s="16">
        <v>0</v>
      </c>
      <c r="O259" s="15">
        <v>0</v>
      </c>
      <c r="P259" s="16">
        <v>0</v>
      </c>
      <c r="Q259" s="15">
        <v>0</v>
      </c>
      <c r="R259" s="15">
        <v>4</v>
      </c>
      <c r="S259" s="28">
        <v>0</v>
      </c>
      <c r="T259" s="15">
        <v>0</v>
      </c>
      <c r="U259" s="15">
        <v>0</v>
      </c>
      <c r="V259" s="16">
        <v>0</v>
      </c>
      <c r="W259" s="28">
        <v>0</v>
      </c>
      <c r="X259" s="15">
        <v>0</v>
      </c>
      <c r="Y259" s="15">
        <v>2</v>
      </c>
      <c r="Z259" s="16">
        <v>1</v>
      </c>
      <c r="AA259" s="15">
        <v>0</v>
      </c>
      <c r="AB259" s="15">
        <v>0</v>
      </c>
      <c r="AC259" s="16">
        <v>0</v>
      </c>
      <c r="AD259" s="28">
        <v>0</v>
      </c>
      <c r="AE259" s="28">
        <v>0</v>
      </c>
      <c r="AF259" s="28">
        <v>0</v>
      </c>
      <c r="AG259" s="15">
        <v>1</v>
      </c>
      <c r="AH259" s="28">
        <v>2</v>
      </c>
      <c r="AI259" s="15">
        <v>0</v>
      </c>
      <c r="AJ259" s="15">
        <v>0</v>
      </c>
      <c r="AK259" s="16">
        <v>3</v>
      </c>
      <c r="AL259" s="15">
        <v>0</v>
      </c>
      <c r="AM259" s="28">
        <v>1</v>
      </c>
      <c r="AN259" s="16">
        <v>0</v>
      </c>
      <c r="AO259" s="28">
        <v>0</v>
      </c>
      <c r="AP259" s="15">
        <v>0</v>
      </c>
      <c r="AQ259" s="15">
        <v>0</v>
      </c>
      <c r="AR259" s="28">
        <v>0</v>
      </c>
      <c r="AS259" s="27"/>
    </row>
    <row r="260" spans="1:45" ht="14" x14ac:dyDescent="0.15">
      <c r="A260" s="5"/>
      <c r="B260" s="14"/>
      <c r="C260" s="5"/>
      <c r="D260" s="6">
        <v>10</v>
      </c>
      <c r="E260" s="17">
        <v>1</v>
      </c>
      <c r="F260" s="16">
        <v>1</v>
      </c>
      <c r="G260" s="16">
        <v>0</v>
      </c>
      <c r="H260" s="15">
        <v>0</v>
      </c>
      <c r="I260" s="15">
        <v>1</v>
      </c>
      <c r="J260" s="16">
        <v>0</v>
      </c>
      <c r="K260" s="15">
        <v>0</v>
      </c>
      <c r="L260" s="15">
        <v>0</v>
      </c>
      <c r="M260" s="16">
        <v>0</v>
      </c>
      <c r="N260" s="16">
        <v>0</v>
      </c>
      <c r="O260" s="15">
        <v>1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6">
        <v>0</v>
      </c>
      <c r="V260" s="16">
        <v>0</v>
      </c>
      <c r="W260" s="24">
        <v>0</v>
      </c>
      <c r="X260" s="15">
        <v>0</v>
      </c>
      <c r="Y260" s="15">
        <v>0</v>
      </c>
      <c r="Z260" s="24">
        <v>0</v>
      </c>
      <c r="AA260" s="16">
        <v>0</v>
      </c>
      <c r="AB260" s="15">
        <v>0</v>
      </c>
      <c r="AC260" s="16">
        <v>0</v>
      </c>
      <c r="AD260" s="24">
        <v>0</v>
      </c>
      <c r="AE260" s="15">
        <v>0</v>
      </c>
      <c r="AF260" s="24">
        <v>0</v>
      </c>
      <c r="AG260" s="15">
        <v>0</v>
      </c>
      <c r="AH260" s="16">
        <v>1</v>
      </c>
      <c r="AI260" s="24">
        <v>0</v>
      </c>
      <c r="AJ260" s="24">
        <v>0</v>
      </c>
      <c r="AK260" s="15">
        <v>0</v>
      </c>
      <c r="AL260" s="15">
        <v>0</v>
      </c>
      <c r="AM260" s="15">
        <v>1</v>
      </c>
      <c r="AN260" s="15">
        <v>0</v>
      </c>
      <c r="AO260" s="24">
        <v>0</v>
      </c>
      <c r="AP260" s="15">
        <v>0</v>
      </c>
      <c r="AQ260" s="16">
        <v>0</v>
      </c>
      <c r="AR260" s="15">
        <v>0</v>
      </c>
      <c r="AS260" s="27"/>
    </row>
    <row r="261" spans="1:45" ht="14" x14ac:dyDescent="0.15">
      <c r="A261" s="5"/>
      <c r="B261" s="14"/>
      <c r="C261" s="5"/>
      <c r="D261" s="6">
        <v>11</v>
      </c>
      <c r="E261" s="16">
        <v>0</v>
      </c>
      <c r="F261" s="16">
        <v>0</v>
      </c>
      <c r="G261" s="15">
        <v>0</v>
      </c>
      <c r="H261" s="15">
        <v>0</v>
      </c>
      <c r="I261" s="15">
        <v>0</v>
      </c>
      <c r="J261" s="16">
        <v>0</v>
      </c>
      <c r="K261" s="16">
        <v>0</v>
      </c>
      <c r="L261" s="16">
        <v>1</v>
      </c>
      <c r="M261" s="16">
        <v>1</v>
      </c>
      <c r="N261" s="16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6">
        <v>1</v>
      </c>
      <c r="U261" s="15">
        <v>0</v>
      </c>
      <c r="V261" s="16">
        <v>1</v>
      </c>
      <c r="W261" s="15">
        <v>0</v>
      </c>
      <c r="X261" s="15">
        <v>3</v>
      </c>
      <c r="Y261" s="16">
        <v>0</v>
      </c>
      <c r="Z261" s="15">
        <v>0</v>
      </c>
      <c r="AA261" s="15">
        <v>0</v>
      </c>
      <c r="AB261" s="15">
        <v>1</v>
      </c>
      <c r="AC261" s="15">
        <v>0</v>
      </c>
      <c r="AD261" s="15">
        <v>0</v>
      </c>
      <c r="AE261" s="15">
        <v>0</v>
      </c>
      <c r="AF261" s="16">
        <v>1</v>
      </c>
      <c r="AG261" s="15">
        <v>0</v>
      </c>
      <c r="AH261" s="15">
        <v>1</v>
      </c>
      <c r="AI261" s="16">
        <v>0</v>
      </c>
      <c r="AJ261" s="15">
        <v>0</v>
      </c>
      <c r="AK261" s="15">
        <v>0</v>
      </c>
      <c r="AL261" s="15">
        <v>0</v>
      </c>
      <c r="AM261" s="24">
        <v>0</v>
      </c>
      <c r="AN261" s="15">
        <v>0</v>
      </c>
      <c r="AO261" s="16">
        <v>0</v>
      </c>
      <c r="AP261" s="16">
        <v>1</v>
      </c>
      <c r="AQ261" s="15">
        <v>0</v>
      </c>
      <c r="AR261" s="16">
        <v>3</v>
      </c>
      <c r="AS261" s="27"/>
    </row>
    <row r="262" spans="1:45" ht="14" x14ac:dyDescent="0.15">
      <c r="A262" s="5"/>
      <c r="B262" s="14"/>
      <c r="C262" s="5"/>
      <c r="D262" s="6">
        <v>12</v>
      </c>
      <c r="E262" s="28">
        <v>0</v>
      </c>
      <c r="F262" s="28">
        <v>0</v>
      </c>
      <c r="G262" s="16">
        <v>0</v>
      </c>
      <c r="H262" s="16">
        <v>0</v>
      </c>
      <c r="I262" s="16">
        <v>0</v>
      </c>
      <c r="J262" s="28">
        <v>0</v>
      </c>
      <c r="K262" s="15">
        <v>0</v>
      </c>
      <c r="L262" s="15">
        <v>0</v>
      </c>
      <c r="M262" s="16">
        <v>0</v>
      </c>
      <c r="N262" s="15">
        <v>0</v>
      </c>
      <c r="O262" s="28">
        <v>0</v>
      </c>
      <c r="P262" s="15">
        <v>0</v>
      </c>
      <c r="Q262" s="16">
        <v>0</v>
      </c>
      <c r="R262" s="28">
        <v>0</v>
      </c>
      <c r="S262" s="16">
        <v>0</v>
      </c>
      <c r="T262" s="28">
        <v>0</v>
      </c>
      <c r="U262" s="28">
        <v>0</v>
      </c>
      <c r="V262" s="15">
        <v>0</v>
      </c>
      <c r="W262" s="16">
        <v>2</v>
      </c>
      <c r="X262" s="28">
        <v>0</v>
      </c>
      <c r="Y262" s="15">
        <v>0</v>
      </c>
      <c r="Z262" s="15">
        <v>0</v>
      </c>
      <c r="AA262" s="28">
        <v>0</v>
      </c>
      <c r="AB262" s="28">
        <v>0</v>
      </c>
      <c r="AC262" s="15">
        <v>0</v>
      </c>
      <c r="AD262" s="16">
        <v>1</v>
      </c>
      <c r="AE262" s="16">
        <v>0</v>
      </c>
      <c r="AF262" s="15">
        <v>0</v>
      </c>
      <c r="AG262" s="15">
        <v>3</v>
      </c>
      <c r="AH262" s="15">
        <v>0</v>
      </c>
      <c r="AI262" s="15">
        <v>0</v>
      </c>
      <c r="AJ262" s="15">
        <v>2</v>
      </c>
      <c r="AK262" s="28">
        <v>0</v>
      </c>
      <c r="AL262" s="28">
        <v>0</v>
      </c>
      <c r="AM262" s="15">
        <v>1</v>
      </c>
      <c r="AN262" s="15">
        <v>0</v>
      </c>
      <c r="AO262" s="15">
        <v>0</v>
      </c>
      <c r="AP262" s="28">
        <v>3</v>
      </c>
      <c r="AQ262" s="16">
        <v>1</v>
      </c>
      <c r="AR262" s="16">
        <v>0</v>
      </c>
      <c r="AS262" s="29"/>
    </row>
    <row r="263" spans="1:45" ht="13" x14ac:dyDescent="0.15">
      <c r="A263" s="5"/>
      <c r="B263" s="14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</row>
    <row r="264" spans="1:45" ht="13" x14ac:dyDescent="0.15">
      <c r="A264" s="5"/>
      <c r="B264" s="14"/>
      <c r="C264" s="5"/>
      <c r="D264" s="5"/>
      <c r="E264" s="6" t="s">
        <v>2</v>
      </c>
      <c r="F264" s="7" t="s">
        <v>3</v>
      </c>
      <c r="G264" s="7" t="s">
        <v>4</v>
      </c>
      <c r="H264" s="7" t="s">
        <v>5</v>
      </c>
      <c r="I264" s="8" t="s">
        <v>6</v>
      </c>
      <c r="J264" s="8" t="s">
        <v>7</v>
      </c>
      <c r="K264" s="8" t="s">
        <v>8</v>
      </c>
      <c r="L264" s="8" t="s">
        <v>9</v>
      </c>
      <c r="M264" s="8" t="s">
        <v>10</v>
      </c>
      <c r="N264" s="8" t="s">
        <v>11</v>
      </c>
      <c r="O264" s="8" t="s">
        <v>12</v>
      </c>
      <c r="P264" s="8" t="s">
        <v>13</v>
      </c>
      <c r="Q264" s="8" t="s">
        <v>14</v>
      </c>
      <c r="R264" s="8" t="s">
        <v>15</v>
      </c>
      <c r="S264" s="8" t="s">
        <v>16</v>
      </c>
      <c r="T264" s="8" t="s">
        <v>17</v>
      </c>
      <c r="U264" s="8" t="s">
        <v>18</v>
      </c>
      <c r="V264" s="8" t="s">
        <v>19</v>
      </c>
      <c r="W264" s="8" t="s">
        <v>20</v>
      </c>
      <c r="X264" s="8" t="s">
        <v>21</v>
      </c>
      <c r="Y264" s="8" t="s">
        <v>22</v>
      </c>
      <c r="Z264" s="8" t="s">
        <v>23</v>
      </c>
      <c r="AA264" s="8" t="s">
        <v>24</v>
      </c>
      <c r="AB264" s="8" t="s">
        <v>25</v>
      </c>
      <c r="AC264" s="8" t="s">
        <v>26</v>
      </c>
      <c r="AD264" s="8" t="s">
        <v>27</v>
      </c>
      <c r="AE264" s="8" t="s">
        <v>28</v>
      </c>
      <c r="AF264" s="8" t="s">
        <v>29</v>
      </c>
      <c r="AG264" s="8" t="s">
        <v>30</v>
      </c>
      <c r="AH264" s="8" t="s">
        <v>31</v>
      </c>
      <c r="AI264" s="8" t="s">
        <v>32</v>
      </c>
      <c r="AJ264" s="8" t="s">
        <v>33</v>
      </c>
      <c r="AK264" s="8" t="s">
        <v>34</v>
      </c>
      <c r="AL264" s="8" t="s">
        <v>35</v>
      </c>
      <c r="AM264" s="8" t="s">
        <v>36</v>
      </c>
      <c r="AN264" s="8" t="s">
        <v>37</v>
      </c>
      <c r="AO264" s="8" t="s">
        <v>38</v>
      </c>
      <c r="AP264" s="8" t="s">
        <v>39</v>
      </c>
      <c r="AQ264" s="8" t="s">
        <v>40</v>
      </c>
      <c r="AR264" s="8" t="s">
        <v>41</v>
      </c>
    </row>
    <row r="265" spans="1:45" ht="13" x14ac:dyDescent="0.15">
      <c r="A265" s="5"/>
      <c r="B265" s="14"/>
      <c r="C265" s="5"/>
      <c r="D265" s="8" t="s">
        <v>263</v>
      </c>
      <c r="E265" s="20">
        <f t="shared" ref="E265:AR265" si="1">SUM(E251:E262)</f>
        <v>7</v>
      </c>
      <c r="F265" s="20">
        <f t="shared" si="1"/>
        <v>1</v>
      </c>
      <c r="G265" s="20">
        <f t="shared" si="1"/>
        <v>3</v>
      </c>
      <c r="H265" s="20">
        <f t="shared" si="1"/>
        <v>1</v>
      </c>
      <c r="I265" s="20">
        <f t="shared" si="1"/>
        <v>3</v>
      </c>
      <c r="J265" s="20">
        <f t="shared" si="1"/>
        <v>0</v>
      </c>
      <c r="K265" s="20">
        <f t="shared" si="1"/>
        <v>1</v>
      </c>
      <c r="L265" s="20">
        <f t="shared" si="1"/>
        <v>7</v>
      </c>
      <c r="M265" s="20">
        <f t="shared" si="1"/>
        <v>2</v>
      </c>
      <c r="N265" s="20">
        <f t="shared" si="1"/>
        <v>3</v>
      </c>
      <c r="O265" s="20">
        <f t="shared" si="1"/>
        <v>4</v>
      </c>
      <c r="P265" s="20">
        <f t="shared" si="1"/>
        <v>0</v>
      </c>
      <c r="Q265" s="20">
        <f t="shared" si="1"/>
        <v>0</v>
      </c>
      <c r="R265" s="20">
        <f t="shared" si="1"/>
        <v>4</v>
      </c>
      <c r="S265" s="20">
        <f t="shared" si="1"/>
        <v>3</v>
      </c>
      <c r="T265" s="20">
        <f t="shared" si="1"/>
        <v>1</v>
      </c>
      <c r="U265" s="20">
        <f t="shared" si="1"/>
        <v>2</v>
      </c>
      <c r="V265" s="20">
        <f t="shared" si="1"/>
        <v>1</v>
      </c>
      <c r="W265" s="20">
        <f t="shared" si="1"/>
        <v>5</v>
      </c>
      <c r="X265" s="20">
        <f t="shared" si="1"/>
        <v>8</v>
      </c>
      <c r="Y265" s="20">
        <f t="shared" si="1"/>
        <v>8</v>
      </c>
      <c r="Z265" s="20">
        <f t="shared" si="1"/>
        <v>1</v>
      </c>
      <c r="AA265" s="20">
        <f t="shared" si="1"/>
        <v>0</v>
      </c>
      <c r="AB265" s="20">
        <f t="shared" si="1"/>
        <v>4</v>
      </c>
      <c r="AC265" s="20">
        <f t="shared" si="1"/>
        <v>2</v>
      </c>
      <c r="AD265" s="20">
        <f t="shared" si="1"/>
        <v>2</v>
      </c>
      <c r="AE265" s="20">
        <f t="shared" si="1"/>
        <v>3</v>
      </c>
      <c r="AF265" s="20">
        <f t="shared" si="1"/>
        <v>1</v>
      </c>
      <c r="AG265" s="20">
        <f t="shared" si="1"/>
        <v>6</v>
      </c>
      <c r="AH265" s="20">
        <f t="shared" si="1"/>
        <v>11</v>
      </c>
      <c r="AI265" s="20">
        <f t="shared" si="1"/>
        <v>2</v>
      </c>
      <c r="AJ265" s="20">
        <f t="shared" si="1"/>
        <v>5</v>
      </c>
      <c r="AK265" s="20">
        <f t="shared" si="1"/>
        <v>15</v>
      </c>
      <c r="AL265" s="20">
        <f t="shared" si="1"/>
        <v>5</v>
      </c>
      <c r="AM265" s="20">
        <f t="shared" si="1"/>
        <v>4</v>
      </c>
      <c r="AN265" s="20">
        <f t="shared" si="1"/>
        <v>2</v>
      </c>
      <c r="AO265" s="20">
        <f t="shared" si="1"/>
        <v>5</v>
      </c>
      <c r="AP265" s="20">
        <f t="shared" si="1"/>
        <v>4</v>
      </c>
      <c r="AQ265" s="20">
        <f t="shared" si="1"/>
        <v>1</v>
      </c>
      <c r="AR265" s="20">
        <f t="shared" si="1"/>
        <v>4</v>
      </c>
      <c r="AS265" s="5"/>
    </row>
    <row r="266" spans="1:45" ht="13" x14ac:dyDescent="0.15">
      <c r="A266" s="8" t="s">
        <v>264</v>
      </c>
      <c r="B266" s="14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</row>
    <row r="267" spans="1:45" ht="16" x14ac:dyDescent="0.2">
      <c r="A267" s="30" t="s">
        <v>265</v>
      </c>
      <c r="B267" s="14"/>
      <c r="C267" s="5"/>
      <c r="D267" s="6">
        <v>1</v>
      </c>
      <c r="E267" s="31">
        <v>6</v>
      </c>
      <c r="F267" s="32">
        <v>2</v>
      </c>
      <c r="G267" s="33">
        <v>2</v>
      </c>
      <c r="H267" s="33">
        <v>17</v>
      </c>
      <c r="I267" s="33">
        <v>22</v>
      </c>
      <c r="J267" s="33">
        <v>6</v>
      </c>
      <c r="K267" s="33">
        <v>22</v>
      </c>
      <c r="L267" s="33">
        <v>22</v>
      </c>
      <c r="M267" s="33">
        <v>1</v>
      </c>
      <c r="N267" s="33">
        <v>2</v>
      </c>
      <c r="O267" s="33">
        <v>19</v>
      </c>
      <c r="P267" s="33">
        <v>19</v>
      </c>
      <c r="Q267" s="33">
        <v>2</v>
      </c>
      <c r="R267" s="33">
        <v>17</v>
      </c>
      <c r="S267" s="33">
        <v>1</v>
      </c>
      <c r="T267" s="33">
        <v>2</v>
      </c>
      <c r="U267" s="33">
        <v>1</v>
      </c>
      <c r="V267" s="33">
        <v>2</v>
      </c>
      <c r="W267" s="33">
        <v>1</v>
      </c>
      <c r="X267" s="33">
        <v>2</v>
      </c>
      <c r="Y267" s="33">
        <v>2</v>
      </c>
      <c r="Z267" s="33">
        <v>1</v>
      </c>
      <c r="AA267" s="33">
        <v>6</v>
      </c>
      <c r="AB267" s="33">
        <v>2</v>
      </c>
      <c r="AC267" s="33">
        <v>1</v>
      </c>
      <c r="AD267" s="33">
        <v>22</v>
      </c>
      <c r="AE267" s="33">
        <v>20</v>
      </c>
      <c r="AF267" s="33">
        <v>6</v>
      </c>
      <c r="AG267" s="33">
        <v>6</v>
      </c>
      <c r="AH267" s="33">
        <v>22</v>
      </c>
      <c r="AI267" s="33">
        <v>1</v>
      </c>
      <c r="AJ267" s="33">
        <v>6</v>
      </c>
      <c r="AK267" s="33">
        <v>17</v>
      </c>
      <c r="AL267" s="33">
        <v>2</v>
      </c>
      <c r="AM267" s="33">
        <v>23</v>
      </c>
      <c r="AN267" s="33">
        <v>6</v>
      </c>
      <c r="AO267" s="33">
        <v>17</v>
      </c>
      <c r="AP267" s="33">
        <v>17</v>
      </c>
      <c r="AQ267" s="33">
        <v>1</v>
      </c>
      <c r="AR267" s="33">
        <v>22</v>
      </c>
      <c r="AS267" s="33"/>
    </row>
    <row r="268" spans="1:45" ht="16" x14ac:dyDescent="0.2">
      <c r="A268" s="30" t="s">
        <v>265</v>
      </c>
      <c r="B268" s="14"/>
      <c r="C268" s="5"/>
      <c r="D268" s="6">
        <v>2</v>
      </c>
      <c r="E268" s="31">
        <v>22</v>
      </c>
      <c r="F268" s="32">
        <v>28</v>
      </c>
      <c r="G268" s="33">
        <v>20</v>
      </c>
      <c r="H268" s="33">
        <v>19</v>
      </c>
      <c r="I268" s="33">
        <v>29</v>
      </c>
      <c r="J268" s="33">
        <v>19</v>
      </c>
      <c r="K268" s="33">
        <v>29</v>
      </c>
      <c r="L268" s="33">
        <v>34</v>
      </c>
      <c r="M268" s="33">
        <v>34</v>
      </c>
      <c r="N268" s="33">
        <v>19</v>
      </c>
      <c r="O268" s="33">
        <v>29</v>
      </c>
      <c r="P268" s="33">
        <v>20</v>
      </c>
      <c r="Q268" s="33">
        <v>22</v>
      </c>
      <c r="R268" s="33">
        <v>22</v>
      </c>
      <c r="S268" s="33">
        <v>20</v>
      </c>
      <c r="T268" s="33">
        <v>17</v>
      </c>
      <c r="U268" s="33">
        <v>19</v>
      </c>
      <c r="V268" s="33">
        <v>19</v>
      </c>
      <c r="W268" s="33">
        <v>28</v>
      </c>
      <c r="X268" s="33">
        <v>22</v>
      </c>
      <c r="Y268" s="33">
        <v>20</v>
      </c>
      <c r="Z268" s="33">
        <v>28</v>
      </c>
      <c r="AA268" s="33">
        <v>20</v>
      </c>
      <c r="AB268" s="33">
        <v>29</v>
      </c>
      <c r="AC268" s="33">
        <v>6</v>
      </c>
      <c r="AD268" s="33">
        <v>29</v>
      </c>
      <c r="AE268" s="33">
        <v>34</v>
      </c>
      <c r="AF268" s="33">
        <v>29</v>
      </c>
      <c r="AG268" s="33">
        <v>17</v>
      </c>
      <c r="AH268" s="33">
        <v>28</v>
      </c>
      <c r="AI268" s="33">
        <v>6</v>
      </c>
      <c r="AJ268" s="33">
        <v>20</v>
      </c>
      <c r="AK268" s="33">
        <v>20</v>
      </c>
      <c r="AL268" s="33">
        <v>20</v>
      </c>
      <c r="AM268" s="33">
        <v>28</v>
      </c>
      <c r="AN268" s="33">
        <v>17</v>
      </c>
      <c r="AO268" s="33">
        <v>23</v>
      </c>
      <c r="AP268" s="33">
        <v>20</v>
      </c>
      <c r="AQ268" s="33">
        <v>2</v>
      </c>
      <c r="AR268" s="33">
        <v>34</v>
      </c>
      <c r="AS268" s="33"/>
    </row>
    <row r="269" spans="1:45" ht="16" x14ac:dyDescent="0.2">
      <c r="A269" s="30" t="s">
        <v>265</v>
      </c>
      <c r="B269" s="14"/>
      <c r="C269" s="5"/>
      <c r="D269" s="6">
        <v>3</v>
      </c>
      <c r="E269" s="31">
        <v>23</v>
      </c>
      <c r="F269" s="32">
        <v>29</v>
      </c>
      <c r="G269" s="33">
        <v>23</v>
      </c>
      <c r="H269" s="33">
        <v>38</v>
      </c>
      <c r="I269" s="33">
        <v>34</v>
      </c>
      <c r="J269" s="33">
        <v>23</v>
      </c>
      <c r="K269" s="33">
        <v>34</v>
      </c>
      <c r="L269" s="33">
        <v>38</v>
      </c>
      <c r="M269" s="33">
        <v>38</v>
      </c>
      <c r="N269" s="33">
        <v>29</v>
      </c>
      <c r="O269" s="33">
        <v>34</v>
      </c>
      <c r="P269" s="33">
        <v>28</v>
      </c>
      <c r="Q269" s="33">
        <v>23</v>
      </c>
      <c r="R269" s="33">
        <v>34</v>
      </c>
      <c r="S269" s="33">
        <v>38</v>
      </c>
      <c r="T269" s="33">
        <v>34</v>
      </c>
      <c r="U269" s="33">
        <v>22</v>
      </c>
      <c r="V269" s="33">
        <v>20</v>
      </c>
      <c r="W269" s="33">
        <v>38</v>
      </c>
      <c r="X269" s="33">
        <v>34</v>
      </c>
      <c r="Y269" s="33">
        <v>23</v>
      </c>
      <c r="Z269" s="33">
        <v>29</v>
      </c>
      <c r="AA269" s="33">
        <v>22</v>
      </c>
      <c r="AB269" s="33">
        <v>34</v>
      </c>
      <c r="AC269" s="33">
        <v>29</v>
      </c>
      <c r="AD269" s="33">
        <v>38</v>
      </c>
      <c r="AE269" s="33">
        <v>38</v>
      </c>
      <c r="AF269" s="33">
        <v>38</v>
      </c>
      <c r="AG269" s="33">
        <v>34</v>
      </c>
      <c r="AH269" s="33">
        <v>38</v>
      </c>
      <c r="AI269" s="33">
        <v>19</v>
      </c>
      <c r="AJ269" s="33">
        <v>22</v>
      </c>
      <c r="AK269" s="33">
        <v>29</v>
      </c>
      <c r="AL269" s="33">
        <v>22</v>
      </c>
      <c r="AM269" s="33">
        <v>38</v>
      </c>
      <c r="AN269" s="33">
        <v>20</v>
      </c>
      <c r="AO269" s="33">
        <v>38</v>
      </c>
      <c r="AP269" s="33">
        <v>34</v>
      </c>
      <c r="AQ269" s="33">
        <v>34</v>
      </c>
      <c r="AR269" s="33">
        <v>38</v>
      </c>
      <c r="AS269" s="33"/>
    </row>
    <row r="270" spans="1:45" ht="16" x14ac:dyDescent="0.2">
      <c r="A270" s="30" t="s">
        <v>266</v>
      </c>
      <c r="B270" s="14"/>
      <c r="C270" s="5"/>
      <c r="D270" s="6">
        <v>4</v>
      </c>
      <c r="E270" s="31">
        <v>19</v>
      </c>
      <c r="F270" s="32">
        <v>17</v>
      </c>
      <c r="G270" s="33">
        <v>17</v>
      </c>
      <c r="H270" s="33">
        <v>1</v>
      </c>
      <c r="I270" s="33">
        <v>1</v>
      </c>
      <c r="J270" s="33">
        <v>20</v>
      </c>
      <c r="K270" s="33">
        <v>1</v>
      </c>
      <c r="L270" s="33">
        <v>6</v>
      </c>
      <c r="M270" s="33">
        <v>17</v>
      </c>
      <c r="N270" s="33">
        <v>17</v>
      </c>
      <c r="O270" s="33">
        <v>1</v>
      </c>
      <c r="P270" s="33">
        <v>1</v>
      </c>
      <c r="Q270" s="33">
        <v>1</v>
      </c>
      <c r="R270" s="33">
        <v>19</v>
      </c>
      <c r="S270" s="33">
        <v>6</v>
      </c>
      <c r="T270" s="33">
        <v>23</v>
      </c>
      <c r="U270" s="33">
        <v>20</v>
      </c>
      <c r="V270" s="33">
        <v>17</v>
      </c>
      <c r="W270" s="33">
        <v>2</v>
      </c>
      <c r="X270" s="33">
        <v>6</v>
      </c>
      <c r="Y270" s="33">
        <v>1</v>
      </c>
      <c r="Z270" s="33">
        <v>2</v>
      </c>
      <c r="AA270" s="33">
        <v>17</v>
      </c>
      <c r="AB270" s="33">
        <v>6</v>
      </c>
      <c r="AC270" s="33">
        <v>20</v>
      </c>
      <c r="AD270" s="33">
        <v>2</v>
      </c>
      <c r="AE270" s="33">
        <v>1</v>
      </c>
      <c r="AF270" s="33">
        <v>2</v>
      </c>
      <c r="AG270" s="33">
        <v>19</v>
      </c>
      <c r="AH270" s="33">
        <v>20</v>
      </c>
      <c r="AI270" s="33">
        <v>2</v>
      </c>
      <c r="AJ270" s="33">
        <v>2</v>
      </c>
      <c r="AK270" s="33">
        <v>23</v>
      </c>
      <c r="AL270" s="33">
        <v>23</v>
      </c>
      <c r="AM270" s="33">
        <v>1</v>
      </c>
      <c r="AN270" s="33">
        <v>19</v>
      </c>
      <c r="AO270" s="33">
        <v>2</v>
      </c>
      <c r="AP270" s="33">
        <v>23</v>
      </c>
      <c r="AQ270" s="33">
        <v>20</v>
      </c>
      <c r="AR270" s="33">
        <v>6</v>
      </c>
      <c r="AS270" s="33"/>
    </row>
    <row r="271" spans="1:45" ht="16" x14ac:dyDescent="0.2">
      <c r="A271" s="30" t="s">
        <v>266</v>
      </c>
      <c r="B271" s="14"/>
      <c r="C271" s="5"/>
      <c r="D271" s="6">
        <v>5</v>
      </c>
      <c r="E271" s="31">
        <v>29</v>
      </c>
      <c r="F271" s="32">
        <v>20</v>
      </c>
      <c r="G271" s="33">
        <v>19</v>
      </c>
      <c r="H271" s="33">
        <v>23</v>
      </c>
      <c r="I271" s="33">
        <v>6</v>
      </c>
      <c r="J271" s="33">
        <v>29</v>
      </c>
      <c r="K271" s="33">
        <v>17</v>
      </c>
      <c r="L271" s="33">
        <v>20</v>
      </c>
      <c r="M271" s="33">
        <v>28</v>
      </c>
      <c r="N271" s="33">
        <v>20</v>
      </c>
      <c r="O271" s="33">
        <v>22</v>
      </c>
      <c r="P271" s="33">
        <v>22</v>
      </c>
      <c r="Q271" s="33">
        <v>6</v>
      </c>
      <c r="R271" s="33">
        <v>23</v>
      </c>
      <c r="S271" s="33">
        <v>22</v>
      </c>
      <c r="T271" s="33">
        <v>29</v>
      </c>
      <c r="U271" s="33">
        <v>23</v>
      </c>
      <c r="V271" s="33">
        <v>28</v>
      </c>
      <c r="W271" s="33">
        <v>19</v>
      </c>
      <c r="X271" s="33">
        <v>19</v>
      </c>
      <c r="Y271" s="33">
        <v>17</v>
      </c>
      <c r="Z271" s="33">
        <v>19</v>
      </c>
      <c r="AA271" s="33">
        <v>23</v>
      </c>
      <c r="AB271" s="33">
        <v>22</v>
      </c>
      <c r="AC271" s="33">
        <v>22</v>
      </c>
      <c r="AD271" s="33">
        <v>6</v>
      </c>
      <c r="AE271" s="33">
        <v>6</v>
      </c>
      <c r="AF271" s="33">
        <v>20</v>
      </c>
      <c r="AG271" s="33">
        <v>22</v>
      </c>
      <c r="AH271" s="33">
        <v>23</v>
      </c>
      <c r="AI271" s="33">
        <v>20</v>
      </c>
      <c r="AJ271" s="33">
        <v>23</v>
      </c>
      <c r="AK271" s="33">
        <v>34</v>
      </c>
      <c r="AL271" s="33">
        <v>34</v>
      </c>
      <c r="AM271" s="33">
        <v>2</v>
      </c>
      <c r="AN271" s="33">
        <v>22</v>
      </c>
      <c r="AO271" s="33">
        <v>20</v>
      </c>
      <c r="AP271" s="33">
        <v>29</v>
      </c>
      <c r="AQ271" s="33">
        <v>22</v>
      </c>
      <c r="AR271" s="33">
        <v>28</v>
      </c>
      <c r="AS271" s="33"/>
    </row>
    <row r="272" spans="1:45" ht="16" x14ac:dyDescent="0.2">
      <c r="A272" s="30" t="s">
        <v>266</v>
      </c>
      <c r="B272" s="14"/>
      <c r="C272" s="5"/>
      <c r="D272" s="6">
        <v>6</v>
      </c>
      <c r="E272" s="31">
        <v>38</v>
      </c>
      <c r="F272" s="32">
        <v>38</v>
      </c>
      <c r="G272" s="33">
        <v>28</v>
      </c>
      <c r="H272" s="33">
        <v>29</v>
      </c>
      <c r="I272" s="33">
        <v>17</v>
      </c>
      <c r="J272" s="33">
        <v>38</v>
      </c>
      <c r="K272" s="33">
        <v>19</v>
      </c>
      <c r="L272" s="33">
        <v>23</v>
      </c>
      <c r="M272" s="33">
        <v>29</v>
      </c>
      <c r="N272" s="33">
        <v>34</v>
      </c>
      <c r="O272" s="33">
        <v>38</v>
      </c>
      <c r="P272" s="33">
        <v>23</v>
      </c>
      <c r="Q272" s="33">
        <v>20</v>
      </c>
      <c r="R272" s="33">
        <v>38</v>
      </c>
      <c r="S272" s="33">
        <v>28</v>
      </c>
      <c r="T272" s="33">
        <v>38</v>
      </c>
      <c r="U272" s="33">
        <v>38</v>
      </c>
      <c r="V272" s="33">
        <v>34</v>
      </c>
      <c r="W272" s="33">
        <v>29</v>
      </c>
      <c r="X272" s="33">
        <v>38</v>
      </c>
      <c r="Y272" s="33">
        <v>34</v>
      </c>
      <c r="Z272" s="33">
        <v>22</v>
      </c>
      <c r="AA272" s="33">
        <v>38</v>
      </c>
      <c r="AB272" s="33">
        <v>38</v>
      </c>
      <c r="AC272" s="33">
        <v>23</v>
      </c>
      <c r="AD272" s="33">
        <v>28</v>
      </c>
      <c r="AE272" s="33">
        <v>17</v>
      </c>
      <c r="AF272" s="33">
        <v>22</v>
      </c>
      <c r="AG272" s="33">
        <v>23</v>
      </c>
      <c r="AH272" s="33">
        <v>34</v>
      </c>
      <c r="AI272" s="33">
        <v>22</v>
      </c>
      <c r="AJ272" s="33">
        <v>34</v>
      </c>
      <c r="AK272" s="33">
        <v>38</v>
      </c>
      <c r="AL272" s="33">
        <v>38</v>
      </c>
      <c r="AM272" s="33">
        <v>34</v>
      </c>
      <c r="AN272" s="33">
        <v>23</v>
      </c>
      <c r="AO272" s="33">
        <v>34</v>
      </c>
      <c r="AP272" s="33">
        <v>38</v>
      </c>
      <c r="AQ272" s="33">
        <v>28</v>
      </c>
      <c r="AR272" s="33">
        <v>29</v>
      </c>
      <c r="AS272" s="33"/>
    </row>
    <row r="273" spans="1:45" ht="16" x14ac:dyDescent="0.2">
      <c r="A273" s="30" t="s">
        <v>267</v>
      </c>
      <c r="B273" s="14"/>
      <c r="C273" s="5"/>
      <c r="D273" s="6">
        <v>7</v>
      </c>
      <c r="E273" s="31">
        <v>17</v>
      </c>
      <c r="F273" s="34">
        <v>6</v>
      </c>
      <c r="G273" s="35">
        <v>6</v>
      </c>
      <c r="H273" s="36">
        <v>6</v>
      </c>
      <c r="I273" s="36">
        <v>19</v>
      </c>
      <c r="J273" s="36">
        <v>2</v>
      </c>
      <c r="K273" s="36">
        <v>6</v>
      </c>
      <c r="L273" s="36">
        <v>17</v>
      </c>
      <c r="M273" s="36">
        <v>19</v>
      </c>
      <c r="N273" s="36">
        <v>6</v>
      </c>
      <c r="O273" s="36">
        <v>6</v>
      </c>
      <c r="P273" s="36">
        <v>17</v>
      </c>
      <c r="Q273" s="36">
        <v>19</v>
      </c>
      <c r="R273" s="36">
        <v>1</v>
      </c>
      <c r="S273" s="36">
        <v>2</v>
      </c>
      <c r="T273" s="36">
        <v>6</v>
      </c>
      <c r="U273" s="36">
        <v>2</v>
      </c>
      <c r="V273" s="36">
        <v>23</v>
      </c>
      <c r="W273" s="36">
        <v>6</v>
      </c>
      <c r="X273" s="36">
        <v>17</v>
      </c>
      <c r="Y273" s="36">
        <v>6</v>
      </c>
      <c r="Z273" s="36">
        <v>17</v>
      </c>
      <c r="AA273" s="36">
        <v>19</v>
      </c>
      <c r="AB273" s="36">
        <v>1</v>
      </c>
      <c r="AC273" s="36">
        <v>2</v>
      </c>
      <c r="AD273" s="36">
        <v>1</v>
      </c>
      <c r="AE273" s="36">
        <v>19</v>
      </c>
      <c r="AF273" s="36">
        <v>17</v>
      </c>
      <c r="AG273" s="36">
        <v>1</v>
      </c>
      <c r="AH273" s="36">
        <v>2</v>
      </c>
      <c r="AI273" s="36">
        <v>17</v>
      </c>
      <c r="AJ273" s="36">
        <v>28</v>
      </c>
      <c r="AK273" s="36">
        <v>6</v>
      </c>
      <c r="AL273" s="36">
        <v>6</v>
      </c>
      <c r="AM273" s="36">
        <v>6</v>
      </c>
      <c r="AN273" s="36">
        <v>1</v>
      </c>
      <c r="AO273" s="36">
        <v>1</v>
      </c>
      <c r="AP273" s="36">
        <v>1</v>
      </c>
      <c r="AQ273" s="36">
        <v>17</v>
      </c>
      <c r="AR273" s="36">
        <v>2</v>
      </c>
      <c r="AS273" s="37"/>
    </row>
    <row r="274" spans="1:45" ht="16" x14ac:dyDescent="0.2">
      <c r="A274" s="30" t="s">
        <v>267</v>
      </c>
      <c r="B274" s="14"/>
      <c r="C274" s="5"/>
      <c r="D274" s="6">
        <v>8</v>
      </c>
      <c r="E274" s="31">
        <v>20</v>
      </c>
      <c r="F274" s="34">
        <v>19</v>
      </c>
      <c r="G274" s="38">
        <v>22</v>
      </c>
      <c r="H274" s="39">
        <v>20</v>
      </c>
      <c r="I274" s="39">
        <v>23</v>
      </c>
      <c r="J274" s="39">
        <v>22</v>
      </c>
      <c r="K274" s="39">
        <v>20</v>
      </c>
      <c r="L274" s="39">
        <v>28</v>
      </c>
      <c r="M274" s="39">
        <v>22</v>
      </c>
      <c r="N274" s="39">
        <v>28</v>
      </c>
      <c r="O274" s="39">
        <v>17</v>
      </c>
      <c r="P274" s="39">
        <v>29</v>
      </c>
      <c r="Q274" s="39">
        <v>29</v>
      </c>
      <c r="R274" s="39">
        <v>28</v>
      </c>
      <c r="S274" s="39">
        <v>23</v>
      </c>
      <c r="T274" s="39">
        <v>20</v>
      </c>
      <c r="U274" s="39">
        <v>29</v>
      </c>
      <c r="V274" s="39">
        <v>29</v>
      </c>
      <c r="W274" s="39">
        <v>17</v>
      </c>
      <c r="X274" s="39">
        <v>23</v>
      </c>
      <c r="Y274" s="39">
        <v>19</v>
      </c>
      <c r="Z274" s="39">
        <v>20</v>
      </c>
      <c r="AA274" s="39">
        <v>28</v>
      </c>
      <c r="AB274" s="39">
        <v>19</v>
      </c>
      <c r="AC274" s="39">
        <v>28</v>
      </c>
      <c r="AD274" s="39">
        <v>23</v>
      </c>
      <c r="AE274" s="39">
        <v>23</v>
      </c>
      <c r="AF274" s="39">
        <v>23</v>
      </c>
      <c r="AG274" s="39">
        <v>2</v>
      </c>
      <c r="AH274" s="39">
        <v>6</v>
      </c>
      <c r="AI274" s="39">
        <v>23</v>
      </c>
      <c r="AJ274" s="39">
        <v>29</v>
      </c>
      <c r="AK274" s="39">
        <v>19</v>
      </c>
      <c r="AL274" s="39">
        <v>17</v>
      </c>
      <c r="AM274" s="39">
        <v>17</v>
      </c>
      <c r="AN274" s="39">
        <v>2</v>
      </c>
      <c r="AO274" s="39">
        <v>6</v>
      </c>
      <c r="AP274" s="39">
        <v>22</v>
      </c>
      <c r="AQ274" s="39">
        <v>19</v>
      </c>
      <c r="AR274" s="39">
        <v>19</v>
      </c>
      <c r="AS274" s="40"/>
    </row>
    <row r="275" spans="1:45" ht="16" x14ac:dyDescent="0.2">
      <c r="A275" s="30" t="s">
        <v>267</v>
      </c>
      <c r="B275" s="14"/>
      <c r="C275" s="5"/>
      <c r="D275" s="6">
        <v>9</v>
      </c>
      <c r="E275" s="31">
        <v>28</v>
      </c>
      <c r="F275" s="34">
        <v>23</v>
      </c>
      <c r="G275" s="38">
        <v>38</v>
      </c>
      <c r="H275" s="39">
        <v>34</v>
      </c>
      <c r="I275" s="39">
        <v>28</v>
      </c>
      <c r="J275" s="39">
        <v>34</v>
      </c>
      <c r="K275" s="39">
        <v>23</v>
      </c>
      <c r="L275" s="39">
        <v>29</v>
      </c>
      <c r="M275" s="39">
        <v>23</v>
      </c>
      <c r="N275" s="39">
        <v>38</v>
      </c>
      <c r="O275" s="39">
        <v>23</v>
      </c>
      <c r="P275" s="39">
        <v>38</v>
      </c>
      <c r="Q275" s="39">
        <v>38</v>
      </c>
      <c r="R275" s="39">
        <v>29</v>
      </c>
      <c r="S275" s="39">
        <v>29</v>
      </c>
      <c r="T275" s="39">
        <v>22</v>
      </c>
      <c r="U275" s="39">
        <v>34</v>
      </c>
      <c r="V275" s="39">
        <v>38</v>
      </c>
      <c r="W275" s="39">
        <v>22</v>
      </c>
      <c r="X275" s="39">
        <v>28</v>
      </c>
      <c r="Y275" s="39">
        <v>29</v>
      </c>
      <c r="Z275" s="39">
        <v>34</v>
      </c>
      <c r="AA275" s="39">
        <v>34</v>
      </c>
      <c r="AB275" s="39">
        <v>28</v>
      </c>
      <c r="AC275" s="39">
        <v>34</v>
      </c>
      <c r="AD275" s="39">
        <v>34</v>
      </c>
      <c r="AE275" s="39">
        <v>29</v>
      </c>
      <c r="AF275" s="39">
        <v>34</v>
      </c>
      <c r="AG275" s="39">
        <v>28</v>
      </c>
      <c r="AH275" s="39">
        <v>19</v>
      </c>
      <c r="AI275" s="39">
        <v>38</v>
      </c>
      <c r="AJ275" s="39">
        <v>38</v>
      </c>
      <c r="AK275" s="39">
        <v>22</v>
      </c>
      <c r="AL275" s="39">
        <v>28</v>
      </c>
      <c r="AM275" s="39">
        <v>22</v>
      </c>
      <c r="AN275" s="39">
        <v>34</v>
      </c>
      <c r="AO275" s="39">
        <v>29</v>
      </c>
      <c r="AP275" s="39">
        <v>28</v>
      </c>
      <c r="AQ275" s="39">
        <v>23</v>
      </c>
      <c r="AR275" s="39">
        <v>23</v>
      </c>
      <c r="AS275" s="40"/>
    </row>
    <row r="276" spans="1:45" ht="16" x14ac:dyDescent="0.2">
      <c r="A276" s="30" t="s">
        <v>268</v>
      </c>
      <c r="B276" s="14"/>
      <c r="C276" s="5"/>
      <c r="D276" s="6">
        <v>10</v>
      </c>
      <c r="E276" s="31">
        <v>1</v>
      </c>
      <c r="F276" s="34">
        <v>1</v>
      </c>
      <c r="G276" s="38">
        <v>1</v>
      </c>
      <c r="H276" s="39">
        <v>2</v>
      </c>
      <c r="I276" s="39">
        <v>2</v>
      </c>
      <c r="J276" s="39">
        <v>1</v>
      </c>
      <c r="K276" s="39">
        <v>2</v>
      </c>
      <c r="L276" s="39">
        <v>1</v>
      </c>
      <c r="M276" s="39">
        <v>2</v>
      </c>
      <c r="N276" s="39">
        <v>1</v>
      </c>
      <c r="O276" s="39">
        <v>2</v>
      </c>
      <c r="P276" s="39">
        <v>2</v>
      </c>
      <c r="Q276" s="39">
        <v>17</v>
      </c>
      <c r="R276" s="39">
        <v>2</v>
      </c>
      <c r="S276" s="39">
        <v>17</v>
      </c>
      <c r="T276" s="39">
        <v>1</v>
      </c>
      <c r="U276" s="39">
        <v>6</v>
      </c>
      <c r="V276" s="39">
        <v>1</v>
      </c>
      <c r="W276" s="39">
        <v>20</v>
      </c>
      <c r="X276" s="39">
        <v>1</v>
      </c>
      <c r="Y276" s="39">
        <v>22</v>
      </c>
      <c r="Z276" s="39">
        <v>6</v>
      </c>
      <c r="AA276" s="39">
        <v>1</v>
      </c>
      <c r="AB276" s="39">
        <v>17</v>
      </c>
      <c r="AC276" s="39">
        <v>17</v>
      </c>
      <c r="AD276" s="39">
        <v>17</v>
      </c>
      <c r="AE276" s="39">
        <v>2</v>
      </c>
      <c r="AF276" s="39">
        <v>1</v>
      </c>
      <c r="AG276" s="39">
        <v>20</v>
      </c>
      <c r="AH276" s="39">
        <v>1</v>
      </c>
      <c r="AI276" s="39">
        <v>28</v>
      </c>
      <c r="AJ276" s="39">
        <v>1</v>
      </c>
      <c r="AK276" s="39">
        <v>1</v>
      </c>
      <c r="AL276" s="39">
        <v>1</v>
      </c>
      <c r="AM276" s="39">
        <v>19</v>
      </c>
      <c r="AN276" s="39">
        <v>28</v>
      </c>
      <c r="AO276" s="39">
        <v>19</v>
      </c>
      <c r="AP276" s="39">
        <v>2</v>
      </c>
      <c r="AQ276" s="39">
        <v>6</v>
      </c>
      <c r="AR276" s="39">
        <v>1</v>
      </c>
      <c r="AS276" s="40"/>
    </row>
    <row r="277" spans="1:45" ht="16" x14ac:dyDescent="0.2">
      <c r="A277" s="30" t="s">
        <v>268</v>
      </c>
      <c r="B277" s="14"/>
      <c r="C277" s="5"/>
      <c r="D277" s="6">
        <v>11</v>
      </c>
      <c r="E277" s="31">
        <v>2</v>
      </c>
      <c r="F277" s="34">
        <v>22</v>
      </c>
      <c r="G277" s="38">
        <v>29</v>
      </c>
      <c r="H277" s="39">
        <v>22</v>
      </c>
      <c r="I277" s="39">
        <v>20</v>
      </c>
      <c r="J277" s="39">
        <v>17</v>
      </c>
      <c r="K277" s="39">
        <v>28</v>
      </c>
      <c r="L277" s="39">
        <v>2</v>
      </c>
      <c r="M277" s="39">
        <v>6</v>
      </c>
      <c r="N277" s="39">
        <v>22</v>
      </c>
      <c r="O277" s="39">
        <v>20</v>
      </c>
      <c r="P277" s="39">
        <v>6</v>
      </c>
      <c r="Q277" s="39">
        <v>28</v>
      </c>
      <c r="R277" s="39">
        <v>6</v>
      </c>
      <c r="S277" s="39">
        <v>19</v>
      </c>
      <c r="T277" s="39">
        <v>19</v>
      </c>
      <c r="U277" s="39">
        <v>17</v>
      </c>
      <c r="V277" s="39">
        <v>6</v>
      </c>
      <c r="W277" s="39">
        <v>23</v>
      </c>
      <c r="X277" s="39">
        <v>20</v>
      </c>
      <c r="Y277" s="39">
        <v>28</v>
      </c>
      <c r="Z277" s="39">
        <v>23</v>
      </c>
      <c r="AA277" s="39">
        <v>2</v>
      </c>
      <c r="AB277" s="39">
        <v>20</v>
      </c>
      <c r="AC277" s="39">
        <v>19</v>
      </c>
      <c r="AD277" s="39">
        <v>19</v>
      </c>
      <c r="AE277" s="39">
        <v>22</v>
      </c>
      <c r="AF277" s="39">
        <v>19</v>
      </c>
      <c r="AG277" s="39">
        <v>29</v>
      </c>
      <c r="AH277" s="39">
        <v>17</v>
      </c>
      <c r="AI277" s="39">
        <v>29</v>
      </c>
      <c r="AJ277" s="39">
        <v>17</v>
      </c>
      <c r="AK277" s="39">
        <v>2</v>
      </c>
      <c r="AL277" s="39">
        <v>19</v>
      </c>
      <c r="AM277" s="39">
        <v>20</v>
      </c>
      <c r="AN277" s="39">
        <v>29</v>
      </c>
      <c r="AO277" s="39">
        <v>22</v>
      </c>
      <c r="AP277" s="39">
        <v>6</v>
      </c>
      <c r="AQ277" s="39">
        <v>29</v>
      </c>
      <c r="AR277" s="39">
        <v>17</v>
      </c>
      <c r="AS277" s="40"/>
    </row>
    <row r="278" spans="1:45" ht="16" x14ac:dyDescent="0.2">
      <c r="A278" s="30" t="s">
        <v>268</v>
      </c>
      <c r="B278" s="14"/>
      <c r="C278" s="5"/>
      <c r="D278" s="6">
        <v>12</v>
      </c>
      <c r="E278" s="31">
        <v>34</v>
      </c>
      <c r="F278" s="34">
        <v>34</v>
      </c>
      <c r="G278" s="41">
        <v>34</v>
      </c>
      <c r="H278" s="42">
        <v>28</v>
      </c>
      <c r="I278" s="42">
        <v>38</v>
      </c>
      <c r="J278" s="42">
        <v>28</v>
      </c>
      <c r="K278" s="42">
        <v>38</v>
      </c>
      <c r="L278" s="42">
        <v>19</v>
      </c>
      <c r="M278" s="42">
        <v>20</v>
      </c>
      <c r="N278" s="42">
        <v>23</v>
      </c>
      <c r="O278" s="42">
        <v>28</v>
      </c>
      <c r="P278" s="42">
        <v>34</v>
      </c>
      <c r="Q278" s="42">
        <v>34</v>
      </c>
      <c r="R278" s="42">
        <v>20</v>
      </c>
      <c r="S278" s="42">
        <v>34</v>
      </c>
      <c r="T278" s="42">
        <v>28</v>
      </c>
      <c r="U278" s="42">
        <v>28</v>
      </c>
      <c r="V278" s="42">
        <v>22</v>
      </c>
      <c r="W278" s="42">
        <v>34</v>
      </c>
      <c r="X278" s="42">
        <v>29</v>
      </c>
      <c r="Y278" s="42">
        <v>38</v>
      </c>
      <c r="Z278" s="42">
        <v>38</v>
      </c>
      <c r="AA278" s="42">
        <v>29</v>
      </c>
      <c r="AB278" s="42">
        <v>23</v>
      </c>
      <c r="AC278" s="42">
        <v>38</v>
      </c>
      <c r="AD278" s="42">
        <v>20</v>
      </c>
      <c r="AE278" s="42">
        <v>28</v>
      </c>
      <c r="AF278" s="42">
        <v>28</v>
      </c>
      <c r="AG278" s="42">
        <v>38</v>
      </c>
      <c r="AH278" s="42">
        <v>29</v>
      </c>
      <c r="AI278" s="42">
        <v>34</v>
      </c>
      <c r="AJ278" s="42">
        <v>19</v>
      </c>
      <c r="AK278" s="42">
        <v>28</v>
      </c>
      <c r="AL278" s="42">
        <v>29</v>
      </c>
      <c r="AM278" s="42">
        <v>29</v>
      </c>
      <c r="AN278" s="42">
        <v>38</v>
      </c>
      <c r="AO278" s="42">
        <v>28</v>
      </c>
      <c r="AP278" s="42">
        <v>19</v>
      </c>
      <c r="AQ278" s="42">
        <v>38</v>
      </c>
      <c r="AR278" s="42">
        <v>20</v>
      </c>
      <c r="AS278" s="43"/>
    </row>
    <row r="279" spans="1:45" ht="13" x14ac:dyDescent="0.15">
      <c r="A279" s="5"/>
      <c r="B279" s="14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</row>
    <row r="280" spans="1:45" ht="13" x14ac:dyDescent="0.15">
      <c r="A280" s="5"/>
      <c r="B280" s="14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</row>
    <row r="281" spans="1:45" ht="13" x14ac:dyDescent="0.15">
      <c r="A281" s="5"/>
      <c r="B281" s="14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</row>
    <row r="282" spans="1:45" ht="13" x14ac:dyDescent="0.15">
      <c r="A282" s="5"/>
      <c r="B282" s="14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</row>
    <row r="283" spans="1:45" ht="13" x14ac:dyDescent="0.15">
      <c r="A283" s="5"/>
      <c r="B283" s="14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</row>
    <row r="284" spans="1:45" ht="13" x14ac:dyDescent="0.15">
      <c r="A284" s="5"/>
      <c r="B284" s="14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</row>
    <row r="285" spans="1:45" ht="13" x14ac:dyDescent="0.15">
      <c r="A285" s="5"/>
      <c r="B285" s="14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</row>
    <row r="286" spans="1:45" ht="13" x14ac:dyDescent="0.15">
      <c r="A286" s="5"/>
      <c r="B286" s="14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</row>
    <row r="287" spans="1:45" ht="13" x14ac:dyDescent="0.15">
      <c r="A287" s="5"/>
      <c r="B287" s="14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</row>
    <row r="288" spans="1:45" ht="13" x14ac:dyDescent="0.15">
      <c r="A288" s="5"/>
      <c r="B288" s="14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</row>
    <row r="289" spans="1:45" ht="13" x14ac:dyDescent="0.15">
      <c r="A289" s="5"/>
      <c r="B289" s="14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</row>
    <row r="290" spans="1:45" ht="13" x14ac:dyDescent="0.15">
      <c r="A290" s="5"/>
      <c r="B290" s="14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</row>
    <row r="291" spans="1:45" ht="13" x14ac:dyDescent="0.15">
      <c r="A291" s="5"/>
      <c r="B291" s="14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</row>
    <row r="292" spans="1:45" ht="13" x14ac:dyDescent="0.15">
      <c r="A292" s="5"/>
      <c r="B292" s="14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</row>
    <row r="293" spans="1:45" ht="13" x14ac:dyDescent="0.15">
      <c r="A293" s="5"/>
      <c r="B293" s="14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</row>
    <row r="294" spans="1:45" ht="13" x14ac:dyDescent="0.15">
      <c r="A294" s="5"/>
      <c r="B294" s="14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</row>
    <row r="295" spans="1:45" ht="13" x14ac:dyDescent="0.15">
      <c r="A295" s="5"/>
      <c r="B295" s="14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</row>
    <row r="296" spans="1:45" ht="13" x14ac:dyDescent="0.15">
      <c r="A296" s="5"/>
      <c r="B296" s="14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</row>
    <row r="297" spans="1:45" ht="13" x14ac:dyDescent="0.15">
      <c r="A297" s="5"/>
      <c r="B297" s="14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</row>
    <row r="298" spans="1:45" ht="13" x14ac:dyDescent="0.15">
      <c r="A298" s="5"/>
      <c r="B298" s="14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</row>
    <row r="299" spans="1:45" ht="13" x14ac:dyDescent="0.15">
      <c r="A299" s="5"/>
      <c r="B299" s="14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</row>
    <row r="300" spans="1:45" ht="13" x14ac:dyDescent="0.15">
      <c r="A300" s="5"/>
      <c r="B300" s="14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</row>
    <row r="301" spans="1:45" ht="13" x14ac:dyDescent="0.15">
      <c r="A301" s="5"/>
      <c r="B301" s="14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</row>
    <row r="302" spans="1:45" ht="13" x14ac:dyDescent="0.15">
      <c r="A302" s="5"/>
      <c r="B302" s="14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</row>
    <row r="303" spans="1:45" ht="13" x14ac:dyDescent="0.15">
      <c r="A303" s="5"/>
      <c r="B303" s="14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</row>
    <row r="304" spans="1:45" ht="13" x14ac:dyDescent="0.15">
      <c r="A304" s="5"/>
      <c r="B304" s="14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</row>
    <row r="305" spans="1:45" ht="13" x14ac:dyDescent="0.15">
      <c r="A305" s="5"/>
      <c r="B305" s="14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</row>
    <row r="306" spans="1:45" ht="13" x14ac:dyDescent="0.15">
      <c r="A306" s="5"/>
      <c r="B306" s="14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</row>
    <row r="307" spans="1:45" ht="13" x14ac:dyDescent="0.15">
      <c r="A307" s="5"/>
      <c r="B307" s="14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</row>
    <row r="308" spans="1:45" ht="13" x14ac:dyDescent="0.15">
      <c r="A308" s="5"/>
      <c r="B308" s="14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</row>
    <row r="309" spans="1:45" ht="13" x14ac:dyDescent="0.15">
      <c r="A309" s="5"/>
      <c r="B309" s="14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</row>
    <row r="310" spans="1:45" ht="13" x14ac:dyDescent="0.15">
      <c r="A310" s="5"/>
      <c r="B310" s="14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</row>
    <row r="311" spans="1:45" ht="13" x14ac:dyDescent="0.15">
      <c r="A311" s="5"/>
      <c r="B311" s="14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</row>
    <row r="312" spans="1:45" ht="13" x14ac:dyDescent="0.15">
      <c r="A312" s="5"/>
      <c r="B312" s="14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</row>
    <row r="313" spans="1:45" ht="13" x14ac:dyDescent="0.15">
      <c r="A313" s="5"/>
      <c r="B313" s="14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</row>
    <row r="314" spans="1:45" ht="13" x14ac:dyDescent="0.15">
      <c r="A314" s="5"/>
      <c r="B314" s="14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</row>
    <row r="315" spans="1:45" ht="13" x14ac:dyDescent="0.15">
      <c r="A315" s="5"/>
      <c r="B315" s="14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</row>
    <row r="316" spans="1:45" ht="13" x14ac:dyDescent="0.15">
      <c r="A316" s="5"/>
      <c r="B316" s="14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</row>
    <row r="317" spans="1:45" ht="13" x14ac:dyDescent="0.15">
      <c r="A317" s="5"/>
      <c r="B317" s="14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</row>
    <row r="318" spans="1:45" ht="13" x14ac:dyDescent="0.15">
      <c r="A318" s="5"/>
      <c r="B318" s="14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</row>
    <row r="319" spans="1:45" ht="13" x14ac:dyDescent="0.15">
      <c r="A319" s="5"/>
      <c r="B319" s="14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</row>
    <row r="320" spans="1:45" ht="13" x14ac:dyDescent="0.15">
      <c r="A320" s="5"/>
      <c r="B320" s="14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</row>
    <row r="321" spans="1:45" ht="13" x14ac:dyDescent="0.15">
      <c r="A321" s="5"/>
      <c r="B321" s="14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</row>
    <row r="322" spans="1:45" ht="13" x14ac:dyDescent="0.15">
      <c r="A322" s="5"/>
      <c r="B322" s="14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</row>
    <row r="323" spans="1:45" ht="13" x14ac:dyDescent="0.15">
      <c r="A323" s="5"/>
      <c r="B323" s="14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</row>
    <row r="324" spans="1:45" ht="13" x14ac:dyDescent="0.15">
      <c r="A324" s="5"/>
      <c r="B324" s="14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</row>
    <row r="325" spans="1:45" ht="13" x14ac:dyDescent="0.15">
      <c r="A325" s="5"/>
      <c r="B325" s="14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</row>
    <row r="326" spans="1:45" ht="13" x14ac:dyDescent="0.15">
      <c r="A326" s="5"/>
      <c r="B326" s="14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</row>
    <row r="327" spans="1:45" ht="13" x14ac:dyDescent="0.15">
      <c r="A327" s="5"/>
      <c r="B327" s="14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</row>
    <row r="328" spans="1:45" ht="13" x14ac:dyDescent="0.15">
      <c r="A328" s="5"/>
      <c r="B328" s="14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</row>
    <row r="329" spans="1:45" ht="13" x14ac:dyDescent="0.15">
      <c r="A329" s="5"/>
      <c r="B329" s="14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</row>
    <row r="330" spans="1:45" ht="13" x14ac:dyDescent="0.15">
      <c r="A330" s="5"/>
      <c r="B330" s="14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</row>
    <row r="331" spans="1:45" ht="13" x14ac:dyDescent="0.15">
      <c r="A331" s="5"/>
      <c r="B331" s="14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</row>
    <row r="332" spans="1:45" ht="13" x14ac:dyDescent="0.15">
      <c r="A332" s="5"/>
      <c r="B332" s="14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</row>
    <row r="333" spans="1:45" ht="13" x14ac:dyDescent="0.15">
      <c r="A333" s="5"/>
      <c r="B333" s="14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</row>
    <row r="334" spans="1:45" ht="13" x14ac:dyDescent="0.15">
      <c r="A334" s="5"/>
      <c r="B334" s="14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</row>
    <row r="335" spans="1:45" ht="13" x14ac:dyDescent="0.15">
      <c r="A335" s="5"/>
      <c r="B335" s="14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</row>
    <row r="336" spans="1:45" ht="13" x14ac:dyDescent="0.15">
      <c r="A336" s="5"/>
      <c r="B336" s="14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</row>
    <row r="337" spans="1:45" ht="13" x14ac:dyDescent="0.15">
      <c r="A337" s="5"/>
      <c r="B337" s="14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</row>
    <row r="338" spans="1:45" ht="13" x14ac:dyDescent="0.15">
      <c r="A338" s="5"/>
      <c r="B338" s="14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</row>
    <row r="339" spans="1:45" ht="13" x14ac:dyDescent="0.15">
      <c r="A339" s="5"/>
      <c r="B339" s="14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</row>
    <row r="340" spans="1:45" ht="13" x14ac:dyDescent="0.15">
      <c r="A340" s="5"/>
      <c r="B340" s="14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</row>
    <row r="341" spans="1:45" ht="13" x14ac:dyDescent="0.15">
      <c r="A341" s="5"/>
      <c r="B341" s="14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</row>
    <row r="342" spans="1:45" ht="13" x14ac:dyDescent="0.15">
      <c r="A342" s="5"/>
      <c r="B342" s="14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</row>
    <row r="343" spans="1:45" ht="13" x14ac:dyDescent="0.15">
      <c r="A343" s="5"/>
      <c r="B343" s="14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</row>
    <row r="344" spans="1:45" ht="13" x14ac:dyDescent="0.15">
      <c r="A344" s="5"/>
      <c r="B344" s="14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</row>
    <row r="345" spans="1:45" ht="13" x14ac:dyDescent="0.15">
      <c r="A345" s="5"/>
      <c r="B345" s="14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</row>
    <row r="346" spans="1:45" ht="13" x14ac:dyDescent="0.15">
      <c r="A346" s="5"/>
      <c r="B346" s="14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</row>
    <row r="347" spans="1:45" ht="13" x14ac:dyDescent="0.15">
      <c r="A347" s="5"/>
      <c r="B347" s="14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</row>
    <row r="348" spans="1:45" ht="13" x14ac:dyDescent="0.15">
      <c r="A348" s="5"/>
      <c r="B348" s="14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</row>
    <row r="349" spans="1:45" ht="13" x14ac:dyDescent="0.15">
      <c r="A349" s="5"/>
      <c r="B349" s="14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</row>
    <row r="350" spans="1:45" ht="13" x14ac:dyDescent="0.15">
      <c r="A350" s="5"/>
      <c r="B350" s="14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</row>
    <row r="351" spans="1:45" ht="13" x14ac:dyDescent="0.15">
      <c r="A351" s="5"/>
      <c r="B351" s="14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</row>
    <row r="352" spans="1:45" ht="13" x14ac:dyDescent="0.15">
      <c r="A352" s="5"/>
      <c r="B352" s="14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</row>
    <row r="353" spans="1:45" ht="13" x14ac:dyDescent="0.15">
      <c r="A353" s="5"/>
      <c r="B353" s="14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</row>
    <row r="354" spans="1:45" ht="13" x14ac:dyDescent="0.15">
      <c r="A354" s="5"/>
      <c r="B354" s="14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</row>
    <row r="355" spans="1:45" ht="13" x14ac:dyDescent="0.15">
      <c r="A355" s="5"/>
      <c r="B355" s="14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</row>
    <row r="356" spans="1:45" ht="13" x14ac:dyDescent="0.15">
      <c r="A356" s="5"/>
      <c r="B356" s="14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</row>
    <row r="357" spans="1:45" ht="13" x14ac:dyDescent="0.15">
      <c r="A357" s="5"/>
      <c r="B357" s="14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</row>
    <row r="358" spans="1:45" ht="13" x14ac:dyDescent="0.15">
      <c r="A358" s="5"/>
      <c r="B358" s="14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</row>
    <row r="359" spans="1:45" ht="13" x14ac:dyDescent="0.15">
      <c r="A359" s="5"/>
      <c r="B359" s="14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</row>
    <row r="360" spans="1:45" ht="13" x14ac:dyDescent="0.15">
      <c r="A360" s="5"/>
      <c r="B360" s="14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</row>
    <row r="361" spans="1:45" ht="13" x14ac:dyDescent="0.15">
      <c r="A361" s="5"/>
      <c r="B361" s="14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</row>
    <row r="362" spans="1:45" ht="13" x14ac:dyDescent="0.15">
      <c r="A362" s="5"/>
      <c r="B362" s="14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</row>
    <row r="363" spans="1:45" ht="13" x14ac:dyDescent="0.15">
      <c r="A363" s="5"/>
      <c r="B363" s="14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</row>
    <row r="364" spans="1:45" ht="13" x14ac:dyDescent="0.15">
      <c r="A364" s="5"/>
      <c r="B364" s="14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</row>
    <row r="365" spans="1:45" ht="13" x14ac:dyDescent="0.15">
      <c r="A365" s="5"/>
      <c r="B365" s="14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</row>
    <row r="366" spans="1:45" ht="13" x14ac:dyDescent="0.15">
      <c r="A366" s="5"/>
      <c r="B366" s="14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</row>
    <row r="367" spans="1:45" ht="13" x14ac:dyDescent="0.15">
      <c r="A367" s="5"/>
      <c r="B367" s="14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</row>
    <row r="368" spans="1:45" ht="13" x14ac:dyDescent="0.15">
      <c r="A368" s="5"/>
      <c r="B368" s="14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</row>
    <row r="369" spans="1:45" ht="13" x14ac:dyDescent="0.15">
      <c r="A369" s="5"/>
      <c r="B369" s="14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</row>
    <row r="370" spans="1:45" ht="13" x14ac:dyDescent="0.15">
      <c r="A370" s="5"/>
      <c r="B370" s="14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</row>
    <row r="371" spans="1:45" ht="13" x14ac:dyDescent="0.15">
      <c r="A371" s="5"/>
      <c r="B371" s="14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</row>
    <row r="372" spans="1:45" ht="13" x14ac:dyDescent="0.15">
      <c r="A372" s="5"/>
      <c r="B372" s="14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</row>
    <row r="373" spans="1:45" ht="13" x14ac:dyDescent="0.15">
      <c r="A373" s="5"/>
      <c r="B373" s="14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</row>
    <row r="374" spans="1:45" ht="13" x14ac:dyDescent="0.15">
      <c r="A374" s="5"/>
      <c r="B374" s="14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</row>
    <row r="375" spans="1:45" ht="13" x14ac:dyDescent="0.15">
      <c r="A375" s="5"/>
      <c r="B375" s="14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</row>
    <row r="376" spans="1:45" ht="13" x14ac:dyDescent="0.15">
      <c r="A376" s="5"/>
      <c r="B376" s="14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</row>
    <row r="377" spans="1:45" ht="13" x14ac:dyDescent="0.15">
      <c r="A377" s="5"/>
      <c r="B377" s="14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</row>
    <row r="378" spans="1:45" ht="13" x14ac:dyDescent="0.15">
      <c r="A378" s="5"/>
      <c r="B378" s="14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</row>
    <row r="379" spans="1:45" ht="13" x14ac:dyDescent="0.15">
      <c r="A379" s="5"/>
      <c r="B379" s="14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</row>
    <row r="380" spans="1:45" ht="13" x14ac:dyDescent="0.15">
      <c r="A380" s="5"/>
      <c r="B380" s="14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</row>
    <row r="381" spans="1:45" ht="13" x14ac:dyDescent="0.15">
      <c r="A381" s="5"/>
      <c r="B381" s="14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</row>
    <row r="382" spans="1:45" ht="13" x14ac:dyDescent="0.15">
      <c r="A382" s="5"/>
      <c r="B382" s="14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</row>
    <row r="383" spans="1:45" ht="13" x14ac:dyDescent="0.15">
      <c r="A383" s="5"/>
      <c r="B383" s="14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</row>
    <row r="384" spans="1:45" ht="13" x14ac:dyDescent="0.15">
      <c r="A384" s="5"/>
      <c r="B384" s="14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</row>
    <row r="385" spans="1:45" ht="13" x14ac:dyDescent="0.15">
      <c r="A385" s="5"/>
      <c r="B385" s="14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</row>
    <row r="386" spans="1:45" ht="13" x14ac:dyDescent="0.15">
      <c r="A386" s="5"/>
      <c r="B386" s="14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</row>
    <row r="387" spans="1:45" ht="13" x14ac:dyDescent="0.15">
      <c r="A387" s="5"/>
      <c r="B387" s="14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</row>
    <row r="388" spans="1:45" ht="13" x14ac:dyDescent="0.15">
      <c r="A388" s="5"/>
      <c r="B388" s="14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</row>
    <row r="389" spans="1:45" ht="13" x14ac:dyDescent="0.15">
      <c r="A389" s="5"/>
      <c r="B389" s="14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</row>
    <row r="390" spans="1:45" ht="13" x14ac:dyDescent="0.15">
      <c r="A390" s="5"/>
      <c r="B390" s="14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</row>
    <row r="391" spans="1:45" ht="13" x14ac:dyDescent="0.15">
      <c r="A391" s="5"/>
      <c r="B391" s="14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</row>
    <row r="392" spans="1:45" ht="13" x14ac:dyDescent="0.15">
      <c r="A392" s="5"/>
      <c r="B392" s="14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</row>
    <row r="393" spans="1:45" ht="13" x14ac:dyDescent="0.15">
      <c r="A393" s="5"/>
      <c r="B393" s="14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</row>
    <row r="394" spans="1:45" ht="13" x14ac:dyDescent="0.15">
      <c r="A394" s="5"/>
      <c r="B394" s="14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</row>
    <row r="395" spans="1:45" ht="13" x14ac:dyDescent="0.15">
      <c r="A395" s="5"/>
      <c r="B395" s="14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</row>
    <row r="396" spans="1:45" ht="13" x14ac:dyDescent="0.15">
      <c r="A396" s="5"/>
      <c r="B396" s="14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</row>
    <row r="397" spans="1:45" ht="13" x14ac:dyDescent="0.15">
      <c r="A397" s="5"/>
      <c r="B397" s="14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</row>
    <row r="398" spans="1:45" ht="13" x14ac:dyDescent="0.15">
      <c r="A398" s="5"/>
      <c r="B398" s="14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</row>
    <row r="399" spans="1:45" ht="13" x14ac:dyDescent="0.15">
      <c r="A399" s="5"/>
      <c r="B399" s="14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</row>
    <row r="400" spans="1:45" ht="13" x14ac:dyDescent="0.15">
      <c r="A400" s="5"/>
      <c r="B400" s="14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</row>
    <row r="401" spans="1:45" ht="13" x14ac:dyDescent="0.15">
      <c r="A401" s="5"/>
      <c r="B401" s="14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</row>
    <row r="402" spans="1:45" ht="13" x14ac:dyDescent="0.15">
      <c r="A402" s="5"/>
      <c r="B402" s="14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</row>
    <row r="403" spans="1:45" ht="13" x14ac:dyDescent="0.15">
      <c r="A403" s="5"/>
      <c r="B403" s="14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</row>
    <row r="404" spans="1:45" ht="13" x14ac:dyDescent="0.15">
      <c r="A404" s="5"/>
      <c r="B404" s="14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</row>
    <row r="405" spans="1:45" ht="13" x14ac:dyDescent="0.15">
      <c r="A405" s="5"/>
      <c r="B405" s="14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</row>
    <row r="406" spans="1:45" ht="13" x14ac:dyDescent="0.15">
      <c r="A406" s="5"/>
      <c r="B406" s="14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</row>
    <row r="407" spans="1:45" ht="13" x14ac:dyDescent="0.15">
      <c r="A407" s="5"/>
      <c r="B407" s="14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</row>
    <row r="408" spans="1:45" ht="13" x14ac:dyDescent="0.15">
      <c r="A408" s="5"/>
      <c r="B408" s="14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</row>
    <row r="409" spans="1:45" ht="13" x14ac:dyDescent="0.15">
      <c r="A409" s="5"/>
      <c r="B409" s="14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</row>
    <row r="410" spans="1:45" ht="13" x14ac:dyDescent="0.15">
      <c r="A410" s="5"/>
      <c r="B410" s="14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</row>
    <row r="411" spans="1:45" ht="13" x14ac:dyDescent="0.15">
      <c r="A411" s="5"/>
      <c r="B411" s="14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</row>
    <row r="412" spans="1:45" ht="13" x14ac:dyDescent="0.15">
      <c r="A412" s="5"/>
      <c r="B412" s="14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</row>
    <row r="413" spans="1:45" ht="13" x14ac:dyDescent="0.15">
      <c r="A413" s="5"/>
      <c r="B413" s="14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</row>
    <row r="414" spans="1:45" ht="13" x14ac:dyDescent="0.15">
      <c r="A414" s="5"/>
      <c r="B414" s="14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</row>
    <row r="415" spans="1:45" ht="13" x14ac:dyDescent="0.15">
      <c r="A415" s="5"/>
      <c r="B415" s="14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</row>
    <row r="416" spans="1:45" ht="13" x14ac:dyDescent="0.15">
      <c r="A416" s="5"/>
      <c r="B416" s="14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</row>
    <row r="417" spans="1:45" ht="13" x14ac:dyDescent="0.15">
      <c r="A417" s="5"/>
      <c r="B417" s="14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</row>
    <row r="418" spans="1:45" ht="13" x14ac:dyDescent="0.15">
      <c r="A418" s="5"/>
      <c r="B418" s="14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</row>
    <row r="419" spans="1:45" ht="13" x14ac:dyDescent="0.15">
      <c r="A419" s="5"/>
      <c r="B419" s="14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</row>
    <row r="420" spans="1:45" ht="13" x14ac:dyDescent="0.15">
      <c r="A420" s="5"/>
      <c r="B420" s="14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</row>
    <row r="421" spans="1:45" ht="13" x14ac:dyDescent="0.15">
      <c r="A421" s="5"/>
      <c r="B421" s="14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</row>
    <row r="422" spans="1:45" ht="13" x14ac:dyDescent="0.15">
      <c r="A422" s="5"/>
      <c r="B422" s="14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</row>
    <row r="423" spans="1:45" ht="13" x14ac:dyDescent="0.15">
      <c r="A423" s="5"/>
      <c r="B423" s="14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</row>
    <row r="424" spans="1:45" ht="13" x14ac:dyDescent="0.15">
      <c r="A424" s="5"/>
      <c r="B424" s="14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</row>
    <row r="425" spans="1:45" ht="13" x14ac:dyDescent="0.15">
      <c r="A425" s="5"/>
      <c r="B425" s="14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</row>
    <row r="426" spans="1:45" ht="13" x14ac:dyDescent="0.15">
      <c r="A426" s="5"/>
      <c r="B426" s="14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</row>
    <row r="427" spans="1:45" ht="13" x14ac:dyDescent="0.15">
      <c r="A427" s="5"/>
      <c r="B427" s="14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</row>
    <row r="428" spans="1:45" ht="13" x14ac:dyDescent="0.15">
      <c r="A428" s="5"/>
      <c r="B428" s="14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</row>
    <row r="429" spans="1:45" ht="13" x14ac:dyDescent="0.15">
      <c r="A429" s="5"/>
      <c r="B429" s="14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</row>
    <row r="430" spans="1:45" ht="13" x14ac:dyDescent="0.15">
      <c r="A430" s="5"/>
      <c r="B430" s="14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</row>
    <row r="431" spans="1:45" ht="13" x14ac:dyDescent="0.15">
      <c r="A431" s="5"/>
      <c r="B431" s="14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</row>
    <row r="432" spans="1:45" ht="13" x14ac:dyDescent="0.15">
      <c r="A432" s="5"/>
      <c r="B432" s="14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</row>
    <row r="433" spans="1:45" ht="13" x14ac:dyDescent="0.15">
      <c r="A433" s="5"/>
      <c r="B433" s="14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</row>
    <row r="434" spans="1:45" ht="13" x14ac:dyDescent="0.15">
      <c r="A434" s="5"/>
      <c r="B434" s="14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</row>
    <row r="435" spans="1:45" ht="13" x14ac:dyDescent="0.15">
      <c r="A435" s="5"/>
      <c r="B435" s="14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</row>
    <row r="436" spans="1:45" ht="13" x14ac:dyDescent="0.15">
      <c r="A436" s="5"/>
      <c r="B436" s="14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</row>
    <row r="437" spans="1:45" ht="13" x14ac:dyDescent="0.15">
      <c r="A437" s="5"/>
      <c r="B437" s="14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</row>
    <row r="438" spans="1:45" ht="13" x14ac:dyDescent="0.15">
      <c r="A438" s="5"/>
      <c r="B438" s="14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</row>
    <row r="439" spans="1:45" ht="13" x14ac:dyDescent="0.15">
      <c r="A439" s="5"/>
      <c r="B439" s="14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</row>
    <row r="440" spans="1:45" ht="13" x14ac:dyDescent="0.15">
      <c r="A440" s="5"/>
      <c r="B440" s="14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</row>
    <row r="441" spans="1:45" ht="13" x14ac:dyDescent="0.15">
      <c r="A441" s="5"/>
      <c r="B441" s="14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</row>
    <row r="442" spans="1:45" ht="13" x14ac:dyDescent="0.15">
      <c r="A442" s="5"/>
      <c r="B442" s="14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</row>
    <row r="443" spans="1:45" ht="13" x14ac:dyDescent="0.15">
      <c r="A443" s="5"/>
      <c r="B443" s="14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</row>
    <row r="444" spans="1:45" ht="13" x14ac:dyDescent="0.15">
      <c r="A444" s="5"/>
      <c r="B444" s="14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</row>
    <row r="445" spans="1:45" ht="13" x14ac:dyDescent="0.15">
      <c r="A445" s="5"/>
      <c r="B445" s="14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</row>
    <row r="446" spans="1:45" ht="13" x14ac:dyDescent="0.15">
      <c r="A446" s="5"/>
      <c r="B446" s="14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</row>
    <row r="447" spans="1:45" ht="13" x14ac:dyDescent="0.15">
      <c r="A447" s="5"/>
      <c r="B447" s="14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</row>
    <row r="448" spans="1:45" ht="13" x14ac:dyDescent="0.15">
      <c r="A448" s="5"/>
      <c r="B448" s="14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</row>
    <row r="449" spans="1:45" ht="13" x14ac:dyDescent="0.15">
      <c r="A449" s="5"/>
      <c r="B449" s="14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</row>
    <row r="450" spans="1:45" ht="13" x14ac:dyDescent="0.15">
      <c r="A450" s="5"/>
      <c r="B450" s="14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</row>
    <row r="451" spans="1:45" ht="13" x14ac:dyDescent="0.15">
      <c r="A451" s="5"/>
      <c r="B451" s="14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</row>
    <row r="452" spans="1:45" ht="13" x14ac:dyDescent="0.15">
      <c r="A452" s="5"/>
      <c r="B452" s="14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</row>
    <row r="453" spans="1:45" ht="13" x14ac:dyDescent="0.15">
      <c r="A453" s="5"/>
      <c r="B453" s="14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</row>
    <row r="454" spans="1:45" ht="13" x14ac:dyDescent="0.15">
      <c r="A454" s="5"/>
      <c r="B454" s="14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</row>
    <row r="455" spans="1:45" ht="13" x14ac:dyDescent="0.15">
      <c r="A455" s="5"/>
      <c r="B455" s="14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</row>
    <row r="456" spans="1:45" ht="13" x14ac:dyDescent="0.15">
      <c r="A456" s="5"/>
      <c r="B456" s="14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</row>
    <row r="457" spans="1:45" ht="13" x14ac:dyDescent="0.15">
      <c r="A457" s="5"/>
      <c r="B457" s="14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</row>
    <row r="458" spans="1:45" ht="13" x14ac:dyDescent="0.15">
      <c r="A458" s="5"/>
      <c r="B458" s="14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</row>
    <row r="459" spans="1:45" ht="13" x14ac:dyDescent="0.15">
      <c r="A459" s="5"/>
      <c r="B459" s="14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</row>
    <row r="460" spans="1:45" ht="13" x14ac:dyDescent="0.15">
      <c r="A460" s="5"/>
      <c r="B460" s="14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</row>
    <row r="461" spans="1:45" ht="13" x14ac:dyDescent="0.15">
      <c r="A461" s="5"/>
      <c r="B461" s="14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</row>
    <row r="462" spans="1:45" ht="13" x14ac:dyDescent="0.15">
      <c r="A462" s="5"/>
      <c r="B462" s="14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</row>
    <row r="463" spans="1:45" ht="13" x14ac:dyDescent="0.15">
      <c r="A463" s="5"/>
      <c r="B463" s="14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</row>
    <row r="464" spans="1:45" ht="13" x14ac:dyDescent="0.15">
      <c r="A464" s="5"/>
      <c r="B464" s="14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</row>
    <row r="465" spans="1:45" ht="13" x14ac:dyDescent="0.15">
      <c r="A465" s="5"/>
      <c r="B465" s="14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</row>
    <row r="466" spans="1:45" ht="13" x14ac:dyDescent="0.15">
      <c r="A466" s="5"/>
      <c r="B466" s="14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</row>
    <row r="467" spans="1:45" ht="13" x14ac:dyDescent="0.15">
      <c r="A467" s="5"/>
      <c r="B467" s="14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</row>
    <row r="468" spans="1:45" ht="13" x14ac:dyDescent="0.15">
      <c r="A468" s="5"/>
      <c r="B468" s="14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</row>
    <row r="469" spans="1:45" ht="13" x14ac:dyDescent="0.15">
      <c r="A469" s="5"/>
      <c r="B469" s="14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</row>
    <row r="470" spans="1:45" ht="13" x14ac:dyDescent="0.15">
      <c r="A470" s="5"/>
      <c r="B470" s="14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</row>
    <row r="471" spans="1:45" ht="13" x14ac:dyDescent="0.15">
      <c r="A471" s="5"/>
      <c r="B471" s="14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</row>
    <row r="472" spans="1:45" ht="13" x14ac:dyDescent="0.15">
      <c r="A472" s="5"/>
      <c r="B472" s="14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</row>
    <row r="473" spans="1:45" ht="13" x14ac:dyDescent="0.15">
      <c r="A473" s="5"/>
      <c r="B473" s="14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</row>
    <row r="474" spans="1:45" ht="13" x14ac:dyDescent="0.15">
      <c r="A474" s="5"/>
      <c r="B474" s="14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</row>
    <row r="475" spans="1:45" ht="13" x14ac:dyDescent="0.15">
      <c r="A475" s="5"/>
      <c r="B475" s="14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</row>
    <row r="476" spans="1:45" ht="13" x14ac:dyDescent="0.15">
      <c r="A476" s="5"/>
      <c r="B476" s="14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</row>
    <row r="477" spans="1:45" ht="13" x14ac:dyDescent="0.15">
      <c r="A477" s="5"/>
      <c r="B477" s="14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</row>
    <row r="478" spans="1:45" ht="13" x14ac:dyDescent="0.15">
      <c r="A478" s="5"/>
      <c r="B478" s="14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</row>
    <row r="479" spans="1:45" ht="13" x14ac:dyDescent="0.15">
      <c r="A479" s="5"/>
      <c r="B479" s="14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</row>
    <row r="480" spans="1:45" ht="13" x14ac:dyDescent="0.15">
      <c r="A480" s="5"/>
      <c r="B480" s="14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</row>
    <row r="481" spans="1:45" ht="13" x14ac:dyDescent="0.15">
      <c r="A481" s="5"/>
      <c r="B481" s="14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</row>
    <row r="482" spans="1:45" ht="13" x14ac:dyDescent="0.15">
      <c r="A482" s="5"/>
      <c r="B482" s="14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</row>
    <row r="483" spans="1:45" ht="13" x14ac:dyDescent="0.15">
      <c r="A483" s="5"/>
      <c r="B483" s="14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</row>
    <row r="484" spans="1:45" ht="13" x14ac:dyDescent="0.15">
      <c r="A484" s="5"/>
      <c r="B484" s="14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</row>
    <row r="485" spans="1:45" ht="13" x14ac:dyDescent="0.15">
      <c r="A485" s="5"/>
      <c r="B485" s="14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</row>
    <row r="486" spans="1:45" ht="13" x14ac:dyDescent="0.15">
      <c r="A486" s="5"/>
      <c r="B486" s="14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</row>
    <row r="487" spans="1:45" ht="13" x14ac:dyDescent="0.15">
      <c r="A487" s="5"/>
      <c r="B487" s="14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</row>
    <row r="488" spans="1:45" ht="13" x14ac:dyDescent="0.15">
      <c r="A488" s="5"/>
      <c r="B488" s="14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</row>
    <row r="489" spans="1:45" ht="13" x14ac:dyDescent="0.15">
      <c r="A489" s="5"/>
      <c r="B489" s="14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</row>
    <row r="490" spans="1:45" ht="13" x14ac:dyDescent="0.15">
      <c r="A490" s="5"/>
      <c r="B490" s="14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</row>
    <row r="491" spans="1:45" ht="13" x14ac:dyDescent="0.15">
      <c r="A491" s="5"/>
      <c r="B491" s="14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</row>
    <row r="492" spans="1:45" ht="13" x14ac:dyDescent="0.15">
      <c r="A492" s="5"/>
      <c r="B492" s="14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</row>
    <row r="493" spans="1:45" ht="13" x14ac:dyDescent="0.15">
      <c r="A493" s="5"/>
      <c r="B493" s="14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</row>
    <row r="494" spans="1:45" ht="13" x14ac:dyDescent="0.15">
      <c r="A494" s="5"/>
      <c r="B494" s="14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</row>
    <row r="495" spans="1:45" ht="13" x14ac:dyDescent="0.15">
      <c r="A495" s="5"/>
      <c r="B495" s="14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</row>
    <row r="496" spans="1:45" ht="13" x14ac:dyDescent="0.15">
      <c r="A496" s="5"/>
      <c r="B496" s="14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</row>
    <row r="497" spans="1:45" ht="13" x14ac:dyDescent="0.15">
      <c r="A497" s="5"/>
      <c r="B497" s="14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</row>
    <row r="498" spans="1:45" ht="13" x14ac:dyDescent="0.15">
      <c r="A498" s="5"/>
      <c r="B498" s="14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</row>
    <row r="499" spans="1:45" ht="13" x14ac:dyDescent="0.15">
      <c r="A499" s="5"/>
      <c r="B499" s="14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</row>
    <row r="500" spans="1:45" ht="13" x14ac:dyDescent="0.15">
      <c r="A500" s="5"/>
      <c r="B500" s="14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</row>
    <row r="501" spans="1:45" ht="13" x14ac:dyDescent="0.15">
      <c r="A501" s="5"/>
      <c r="B501" s="14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</row>
    <row r="502" spans="1:45" ht="13" x14ac:dyDescent="0.15">
      <c r="A502" s="5"/>
      <c r="B502" s="14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</row>
    <row r="503" spans="1:45" ht="13" x14ac:dyDescent="0.15">
      <c r="A503" s="5"/>
      <c r="B503" s="14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</row>
    <row r="504" spans="1:45" ht="13" x14ac:dyDescent="0.15">
      <c r="A504" s="5"/>
      <c r="B504" s="14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</row>
    <row r="505" spans="1:45" ht="13" x14ac:dyDescent="0.15">
      <c r="A505" s="5"/>
      <c r="B505" s="14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</row>
    <row r="506" spans="1:45" ht="13" x14ac:dyDescent="0.15">
      <c r="A506" s="5"/>
      <c r="B506" s="14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</row>
    <row r="507" spans="1:45" ht="13" x14ac:dyDescent="0.15">
      <c r="A507" s="5"/>
      <c r="B507" s="14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</row>
    <row r="508" spans="1:45" ht="13" x14ac:dyDescent="0.15">
      <c r="A508" s="5"/>
      <c r="B508" s="14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</row>
    <row r="509" spans="1:45" ht="13" x14ac:dyDescent="0.15">
      <c r="A509" s="5"/>
      <c r="B509" s="14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</row>
    <row r="510" spans="1:45" ht="13" x14ac:dyDescent="0.15">
      <c r="A510" s="5"/>
      <c r="B510" s="14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</row>
    <row r="511" spans="1:45" ht="13" x14ac:dyDescent="0.15">
      <c r="A511" s="5"/>
      <c r="B511" s="14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</row>
    <row r="512" spans="1:45" ht="13" x14ac:dyDescent="0.15">
      <c r="A512" s="5"/>
      <c r="B512" s="14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</row>
    <row r="513" spans="1:45" ht="13" x14ac:dyDescent="0.15">
      <c r="A513" s="5"/>
      <c r="B513" s="14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</row>
    <row r="514" spans="1:45" ht="13" x14ac:dyDescent="0.15">
      <c r="A514" s="5"/>
      <c r="B514" s="14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</row>
    <row r="515" spans="1:45" ht="13" x14ac:dyDescent="0.15">
      <c r="A515" s="5"/>
      <c r="B515" s="14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</row>
    <row r="516" spans="1:45" ht="13" x14ac:dyDescent="0.15">
      <c r="A516" s="5"/>
      <c r="B516" s="14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</row>
    <row r="517" spans="1:45" ht="13" x14ac:dyDescent="0.15">
      <c r="A517" s="5"/>
      <c r="B517" s="14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</row>
    <row r="518" spans="1:45" ht="13" x14ac:dyDescent="0.15">
      <c r="A518" s="5"/>
      <c r="B518" s="14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</row>
    <row r="519" spans="1:45" ht="13" x14ac:dyDescent="0.15">
      <c r="A519" s="5"/>
      <c r="B519" s="14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</row>
    <row r="520" spans="1:45" ht="13" x14ac:dyDescent="0.15">
      <c r="A520" s="5"/>
      <c r="B520" s="14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</row>
    <row r="521" spans="1:45" ht="13" x14ac:dyDescent="0.15">
      <c r="A521" s="5"/>
      <c r="B521" s="14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</row>
    <row r="522" spans="1:45" ht="13" x14ac:dyDescent="0.15">
      <c r="A522" s="5"/>
      <c r="B522" s="14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</row>
    <row r="523" spans="1:45" ht="13" x14ac:dyDescent="0.15">
      <c r="A523" s="5"/>
      <c r="B523" s="14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</row>
    <row r="524" spans="1:45" ht="13" x14ac:dyDescent="0.15">
      <c r="A524" s="5"/>
      <c r="B524" s="14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</row>
    <row r="525" spans="1:45" ht="13" x14ac:dyDescent="0.15">
      <c r="A525" s="5"/>
      <c r="B525" s="14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</row>
    <row r="526" spans="1:45" ht="13" x14ac:dyDescent="0.15">
      <c r="A526" s="5"/>
      <c r="B526" s="14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</row>
    <row r="527" spans="1:45" ht="13" x14ac:dyDescent="0.15">
      <c r="A527" s="5"/>
      <c r="B527" s="14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</row>
    <row r="528" spans="1:45" ht="13" x14ac:dyDescent="0.15">
      <c r="A528" s="5"/>
      <c r="B528" s="14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</row>
    <row r="529" spans="1:45" ht="13" x14ac:dyDescent="0.15">
      <c r="A529" s="5"/>
      <c r="B529" s="14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</row>
    <row r="530" spans="1:45" ht="13" x14ac:dyDescent="0.15">
      <c r="A530" s="5"/>
      <c r="B530" s="14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</row>
    <row r="531" spans="1:45" ht="13" x14ac:dyDescent="0.15">
      <c r="A531" s="5"/>
      <c r="B531" s="14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</row>
    <row r="532" spans="1:45" ht="13" x14ac:dyDescent="0.15">
      <c r="A532" s="5"/>
      <c r="B532" s="14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</row>
    <row r="533" spans="1:45" ht="13" x14ac:dyDescent="0.15">
      <c r="A533" s="5"/>
      <c r="B533" s="14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</row>
    <row r="534" spans="1:45" ht="13" x14ac:dyDescent="0.15">
      <c r="A534" s="5"/>
      <c r="B534" s="14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</row>
    <row r="535" spans="1:45" ht="13" x14ac:dyDescent="0.15">
      <c r="A535" s="5"/>
      <c r="B535" s="14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</row>
    <row r="536" spans="1:45" ht="13" x14ac:dyDescent="0.15">
      <c r="A536" s="5"/>
      <c r="B536" s="14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</row>
    <row r="537" spans="1:45" ht="13" x14ac:dyDescent="0.15">
      <c r="A537" s="5"/>
      <c r="B537" s="14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</row>
    <row r="538" spans="1:45" ht="13" x14ac:dyDescent="0.15">
      <c r="A538" s="5"/>
      <c r="B538" s="14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</row>
    <row r="539" spans="1:45" ht="13" x14ac:dyDescent="0.15">
      <c r="A539" s="5"/>
      <c r="B539" s="14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</row>
    <row r="540" spans="1:45" ht="13" x14ac:dyDescent="0.15">
      <c r="A540" s="5"/>
      <c r="B540" s="14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</row>
    <row r="541" spans="1:45" ht="13" x14ac:dyDescent="0.15">
      <c r="A541" s="5"/>
      <c r="B541" s="14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</row>
    <row r="542" spans="1:45" ht="13" x14ac:dyDescent="0.15">
      <c r="A542" s="5"/>
      <c r="B542" s="14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</row>
    <row r="543" spans="1:45" ht="13" x14ac:dyDescent="0.15">
      <c r="A543" s="5"/>
      <c r="B543" s="14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</row>
    <row r="544" spans="1:45" ht="13" x14ac:dyDescent="0.15">
      <c r="A544" s="5"/>
      <c r="B544" s="14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</row>
    <row r="545" spans="1:45" ht="13" x14ac:dyDescent="0.15">
      <c r="A545" s="5"/>
      <c r="B545" s="14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</row>
    <row r="546" spans="1:45" ht="13" x14ac:dyDescent="0.15">
      <c r="A546" s="5"/>
      <c r="B546" s="14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</row>
    <row r="547" spans="1:45" ht="13" x14ac:dyDescent="0.15">
      <c r="A547" s="5"/>
      <c r="B547" s="14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</row>
    <row r="548" spans="1:45" ht="13" x14ac:dyDescent="0.15">
      <c r="A548" s="5"/>
      <c r="B548" s="14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</row>
    <row r="549" spans="1:45" ht="13" x14ac:dyDescent="0.15">
      <c r="A549" s="5"/>
      <c r="B549" s="14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</row>
    <row r="550" spans="1:45" ht="13" x14ac:dyDescent="0.15">
      <c r="A550" s="5"/>
      <c r="B550" s="14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</row>
    <row r="551" spans="1:45" ht="13" x14ac:dyDescent="0.15">
      <c r="A551" s="5"/>
      <c r="B551" s="14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</row>
    <row r="552" spans="1:45" ht="13" x14ac:dyDescent="0.15">
      <c r="A552" s="5"/>
      <c r="B552" s="14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</row>
    <row r="553" spans="1:45" ht="13" x14ac:dyDescent="0.15">
      <c r="A553" s="5"/>
      <c r="B553" s="14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</row>
    <row r="554" spans="1:45" ht="13" x14ac:dyDescent="0.15">
      <c r="A554" s="5"/>
      <c r="B554" s="14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</row>
    <row r="555" spans="1:45" ht="13" x14ac:dyDescent="0.15">
      <c r="A555" s="5"/>
      <c r="B555" s="14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</row>
    <row r="556" spans="1:45" ht="13" x14ac:dyDescent="0.15">
      <c r="A556" s="5"/>
      <c r="B556" s="14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</row>
    <row r="557" spans="1:45" ht="13" x14ac:dyDescent="0.15">
      <c r="A557" s="5"/>
      <c r="B557" s="14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</row>
    <row r="558" spans="1:45" ht="13" x14ac:dyDescent="0.15">
      <c r="A558" s="5"/>
      <c r="B558" s="14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</row>
    <row r="559" spans="1:45" ht="13" x14ac:dyDescent="0.15">
      <c r="A559" s="5"/>
      <c r="B559" s="14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</row>
    <row r="560" spans="1:45" ht="13" x14ac:dyDescent="0.15">
      <c r="A560" s="5"/>
      <c r="B560" s="14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</row>
    <row r="561" spans="1:45" ht="13" x14ac:dyDescent="0.15">
      <c r="A561" s="5"/>
      <c r="B561" s="14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</row>
    <row r="562" spans="1:45" ht="13" x14ac:dyDescent="0.15">
      <c r="A562" s="5"/>
      <c r="B562" s="14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</row>
    <row r="563" spans="1:45" ht="13" x14ac:dyDescent="0.15">
      <c r="A563" s="5"/>
      <c r="B563" s="14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</row>
    <row r="564" spans="1:45" ht="13" x14ac:dyDescent="0.15">
      <c r="A564" s="5"/>
      <c r="B564" s="14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</row>
    <row r="565" spans="1:45" ht="13" x14ac:dyDescent="0.15">
      <c r="A565" s="5"/>
      <c r="B565" s="14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</row>
    <row r="566" spans="1:45" ht="13" x14ac:dyDescent="0.15">
      <c r="A566" s="5"/>
      <c r="B566" s="14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</row>
    <row r="567" spans="1:45" ht="13" x14ac:dyDescent="0.15">
      <c r="A567" s="5"/>
      <c r="B567" s="14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</row>
    <row r="568" spans="1:45" ht="13" x14ac:dyDescent="0.15">
      <c r="A568" s="5"/>
      <c r="B568" s="14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</row>
    <row r="569" spans="1:45" ht="13" x14ac:dyDescent="0.15">
      <c r="A569" s="5"/>
      <c r="B569" s="14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</row>
    <row r="570" spans="1:45" ht="13" x14ac:dyDescent="0.15">
      <c r="A570" s="5"/>
      <c r="B570" s="14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</row>
    <row r="571" spans="1:45" ht="13" x14ac:dyDescent="0.15">
      <c r="A571" s="5"/>
      <c r="B571" s="14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</row>
    <row r="572" spans="1:45" ht="13" x14ac:dyDescent="0.15">
      <c r="A572" s="5"/>
      <c r="B572" s="14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</row>
    <row r="573" spans="1:45" ht="13" x14ac:dyDescent="0.15">
      <c r="A573" s="5"/>
      <c r="B573" s="14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</row>
    <row r="574" spans="1:45" ht="13" x14ac:dyDescent="0.15">
      <c r="A574" s="5"/>
      <c r="B574" s="14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</row>
    <row r="575" spans="1:45" ht="13" x14ac:dyDescent="0.15">
      <c r="A575" s="5"/>
      <c r="B575" s="14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</row>
    <row r="576" spans="1:45" ht="13" x14ac:dyDescent="0.15">
      <c r="A576" s="5"/>
      <c r="B576" s="14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</row>
    <row r="577" spans="1:45" ht="13" x14ac:dyDescent="0.15">
      <c r="A577" s="5"/>
      <c r="B577" s="14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</row>
    <row r="578" spans="1:45" ht="13" x14ac:dyDescent="0.15">
      <c r="A578" s="5"/>
      <c r="B578" s="14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</row>
    <row r="579" spans="1:45" ht="13" x14ac:dyDescent="0.15">
      <c r="A579" s="5"/>
      <c r="B579" s="14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</row>
    <row r="580" spans="1:45" ht="13" x14ac:dyDescent="0.15">
      <c r="A580" s="5"/>
      <c r="B580" s="14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</row>
    <row r="581" spans="1:45" ht="13" x14ac:dyDescent="0.15">
      <c r="A581" s="5"/>
      <c r="B581" s="14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</row>
    <row r="582" spans="1:45" ht="13" x14ac:dyDescent="0.15">
      <c r="A582" s="5"/>
      <c r="B582" s="14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</row>
    <row r="583" spans="1:45" ht="13" x14ac:dyDescent="0.15">
      <c r="A583" s="5"/>
      <c r="B583" s="14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</row>
    <row r="584" spans="1:45" ht="13" x14ac:dyDescent="0.15">
      <c r="A584" s="5"/>
      <c r="B584" s="14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</row>
    <row r="585" spans="1:45" ht="13" x14ac:dyDescent="0.15">
      <c r="A585" s="5"/>
      <c r="B585" s="14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</row>
    <row r="586" spans="1:45" ht="13" x14ac:dyDescent="0.15">
      <c r="A586" s="5"/>
      <c r="B586" s="14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</row>
    <row r="587" spans="1:45" ht="13" x14ac:dyDescent="0.15">
      <c r="A587" s="5"/>
      <c r="B587" s="14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</row>
    <row r="588" spans="1:45" ht="13" x14ac:dyDescent="0.15">
      <c r="A588" s="5"/>
      <c r="B588" s="14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</row>
    <row r="589" spans="1:45" ht="13" x14ac:dyDescent="0.15">
      <c r="A589" s="5"/>
      <c r="B589" s="14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</row>
    <row r="590" spans="1:45" ht="13" x14ac:dyDescent="0.15">
      <c r="A590" s="5"/>
      <c r="B590" s="14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</row>
    <row r="591" spans="1:45" ht="13" x14ac:dyDescent="0.15">
      <c r="A591" s="5"/>
      <c r="B591" s="14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</row>
    <row r="592" spans="1:45" ht="13" x14ac:dyDescent="0.15">
      <c r="A592" s="5"/>
      <c r="B592" s="14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</row>
    <row r="593" spans="1:45" ht="13" x14ac:dyDescent="0.15">
      <c r="A593" s="5"/>
      <c r="B593" s="14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</row>
    <row r="594" spans="1:45" ht="13" x14ac:dyDescent="0.15">
      <c r="A594" s="5"/>
      <c r="B594" s="14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</row>
    <row r="595" spans="1:45" ht="13" x14ac:dyDescent="0.15">
      <c r="A595" s="5"/>
      <c r="B595" s="14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</row>
    <row r="596" spans="1:45" ht="13" x14ac:dyDescent="0.15">
      <c r="A596" s="5"/>
      <c r="B596" s="14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</row>
    <row r="597" spans="1:45" ht="13" x14ac:dyDescent="0.15">
      <c r="A597" s="5"/>
      <c r="B597" s="14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</row>
    <row r="598" spans="1:45" ht="13" x14ac:dyDescent="0.15">
      <c r="A598" s="5"/>
      <c r="B598" s="14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</row>
    <row r="599" spans="1:45" ht="13" x14ac:dyDescent="0.15">
      <c r="A599" s="5"/>
      <c r="B599" s="14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</row>
    <row r="600" spans="1:45" ht="13" x14ac:dyDescent="0.15">
      <c r="A600" s="5"/>
      <c r="B600" s="14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</row>
    <row r="601" spans="1:45" ht="13" x14ac:dyDescent="0.15">
      <c r="A601" s="5"/>
      <c r="B601" s="14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</row>
    <row r="602" spans="1:45" ht="13" x14ac:dyDescent="0.15">
      <c r="A602" s="5"/>
      <c r="B602" s="14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</row>
    <row r="603" spans="1:45" ht="13" x14ac:dyDescent="0.15">
      <c r="A603" s="5"/>
      <c r="B603" s="14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</row>
    <row r="604" spans="1:45" ht="13" x14ac:dyDescent="0.15">
      <c r="A604" s="5"/>
      <c r="B604" s="14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</row>
    <row r="605" spans="1:45" ht="13" x14ac:dyDescent="0.15">
      <c r="A605" s="5"/>
      <c r="B605" s="14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</row>
    <row r="606" spans="1:45" ht="13" x14ac:dyDescent="0.15">
      <c r="A606" s="5"/>
      <c r="B606" s="14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</row>
    <row r="607" spans="1:45" ht="13" x14ac:dyDescent="0.15">
      <c r="A607" s="5"/>
      <c r="B607" s="14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</row>
    <row r="608" spans="1:45" ht="13" x14ac:dyDescent="0.15">
      <c r="A608" s="5"/>
      <c r="B608" s="14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</row>
    <row r="609" spans="1:45" ht="13" x14ac:dyDescent="0.15">
      <c r="A609" s="5"/>
      <c r="B609" s="14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</row>
    <row r="610" spans="1:45" ht="13" x14ac:dyDescent="0.15">
      <c r="A610" s="5"/>
      <c r="B610" s="14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</row>
    <row r="611" spans="1:45" ht="13" x14ac:dyDescent="0.15">
      <c r="A611" s="5"/>
      <c r="B611" s="14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</row>
    <row r="612" spans="1:45" ht="13" x14ac:dyDescent="0.15">
      <c r="A612" s="5"/>
      <c r="B612" s="14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</row>
    <row r="613" spans="1:45" ht="13" x14ac:dyDescent="0.15">
      <c r="A613" s="5"/>
      <c r="B613" s="14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</row>
    <row r="614" spans="1:45" ht="13" x14ac:dyDescent="0.15">
      <c r="A614" s="5"/>
      <c r="B614" s="14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</row>
    <row r="615" spans="1:45" ht="13" x14ac:dyDescent="0.15">
      <c r="A615" s="5"/>
      <c r="B615" s="14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</row>
    <row r="616" spans="1:45" ht="13" x14ac:dyDescent="0.15">
      <c r="A616" s="5"/>
      <c r="B616" s="14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</row>
    <row r="617" spans="1:45" ht="13" x14ac:dyDescent="0.15">
      <c r="A617" s="5"/>
      <c r="B617" s="14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</row>
    <row r="618" spans="1:45" ht="13" x14ac:dyDescent="0.15">
      <c r="A618" s="5"/>
      <c r="B618" s="14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</row>
    <row r="619" spans="1:45" ht="13" x14ac:dyDescent="0.15">
      <c r="A619" s="5"/>
      <c r="B619" s="14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</row>
    <row r="620" spans="1:45" ht="13" x14ac:dyDescent="0.15">
      <c r="A620" s="5"/>
      <c r="B620" s="14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</row>
    <row r="621" spans="1:45" ht="13" x14ac:dyDescent="0.15">
      <c r="A621" s="5"/>
      <c r="B621" s="14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</row>
    <row r="622" spans="1:45" ht="13" x14ac:dyDescent="0.15">
      <c r="A622" s="5"/>
      <c r="B622" s="14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</row>
    <row r="623" spans="1:45" ht="13" x14ac:dyDescent="0.15">
      <c r="A623" s="5"/>
      <c r="B623" s="14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</row>
    <row r="624" spans="1:45" ht="13" x14ac:dyDescent="0.15">
      <c r="A624" s="5"/>
      <c r="B624" s="14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</row>
    <row r="625" spans="1:45" ht="13" x14ac:dyDescent="0.15">
      <c r="A625" s="5"/>
      <c r="B625" s="14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</row>
    <row r="626" spans="1:45" ht="13" x14ac:dyDescent="0.15">
      <c r="A626" s="5"/>
      <c r="B626" s="14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</row>
    <row r="627" spans="1:45" ht="13" x14ac:dyDescent="0.15">
      <c r="A627" s="5"/>
      <c r="B627" s="14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</row>
    <row r="628" spans="1:45" ht="13" x14ac:dyDescent="0.15">
      <c r="A628" s="5"/>
      <c r="B628" s="14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</row>
    <row r="629" spans="1:45" ht="13" x14ac:dyDescent="0.15">
      <c r="A629" s="5"/>
      <c r="B629" s="14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</row>
    <row r="630" spans="1:45" ht="13" x14ac:dyDescent="0.15">
      <c r="A630" s="5"/>
      <c r="B630" s="14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</row>
    <row r="631" spans="1:45" ht="13" x14ac:dyDescent="0.15">
      <c r="A631" s="5"/>
      <c r="B631" s="14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</row>
    <row r="632" spans="1:45" ht="13" x14ac:dyDescent="0.15">
      <c r="A632" s="5"/>
      <c r="B632" s="14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</row>
    <row r="633" spans="1:45" ht="13" x14ac:dyDescent="0.15">
      <c r="A633" s="5"/>
      <c r="B633" s="14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</row>
    <row r="634" spans="1:45" ht="13" x14ac:dyDescent="0.15">
      <c r="A634" s="5"/>
      <c r="B634" s="14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</row>
    <row r="635" spans="1:45" ht="13" x14ac:dyDescent="0.15">
      <c r="A635" s="5"/>
      <c r="B635" s="14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</row>
    <row r="636" spans="1:45" ht="13" x14ac:dyDescent="0.15">
      <c r="A636" s="5"/>
      <c r="B636" s="14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</row>
    <row r="637" spans="1:45" ht="13" x14ac:dyDescent="0.15">
      <c r="A637" s="5"/>
      <c r="B637" s="14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</row>
    <row r="638" spans="1:45" ht="13" x14ac:dyDescent="0.15">
      <c r="A638" s="5"/>
      <c r="B638" s="14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</row>
    <row r="639" spans="1:45" ht="13" x14ac:dyDescent="0.15">
      <c r="A639" s="5"/>
      <c r="B639" s="14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</row>
    <row r="640" spans="1:45" ht="13" x14ac:dyDescent="0.15">
      <c r="A640" s="5"/>
      <c r="B640" s="14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</row>
    <row r="641" spans="1:45" ht="13" x14ac:dyDescent="0.15">
      <c r="A641" s="5"/>
      <c r="B641" s="14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</row>
    <row r="642" spans="1:45" ht="13" x14ac:dyDescent="0.15">
      <c r="A642" s="5"/>
      <c r="B642" s="14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</row>
    <row r="643" spans="1:45" ht="13" x14ac:dyDescent="0.15">
      <c r="A643" s="5"/>
      <c r="B643" s="14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</row>
    <row r="644" spans="1:45" ht="13" x14ac:dyDescent="0.15">
      <c r="A644" s="5"/>
      <c r="B644" s="14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</row>
    <row r="645" spans="1:45" ht="13" x14ac:dyDescent="0.15">
      <c r="A645" s="5"/>
      <c r="B645" s="14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</row>
    <row r="646" spans="1:45" ht="13" x14ac:dyDescent="0.15">
      <c r="A646" s="5"/>
      <c r="B646" s="14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</row>
    <row r="647" spans="1:45" ht="13" x14ac:dyDescent="0.15">
      <c r="A647" s="5"/>
      <c r="B647" s="14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</row>
    <row r="648" spans="1:45" ht="13" x14ac:dyDescent="0.15">
      <c r="A648" s="5"/>
      <c r="B648" s="14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</row>
    <row r="649" spans="1:45" ht="13" x14ac:dyDescent="0.15">
      <c r="A649" s="5"/>
      <c r="B649" s="14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</row>
    <row r="650" spans="1:45" ht="13" x14ac:dyDescent="0.15">
      <c r="A650" s="5"/>
      <c r="B650" s="14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</row>
    <row r="651" spans="1:45" ht="13" x14ac:dyDescent="0.15">
      <c r="A651" s="5"/>
      <c r="B651" s="14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</row>
    <row r="652" spans="1:45" ht="13" x14ac:dyDescent="0.15">
      <c r="A652" s="5"/>
      <c r="B652" s="14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</row>
    <row r="653" spans="1:45" ht="13" x14ac:dyDescent="0.15">
      <c r="A653" s="5"/>
      <c r="B653" s="14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</row>
    <row r="654" spans="1:45" ht="13" x14ac:dyDescent="0.15">
      <c r="A654" s="5"/>
      <c r="B654" s="14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</row>
    <row r="655" spans="1:45" ht="13" x14ac:dyDescent="0.15">
      <c r="A655" s="5"/>
      <c r="B655" s="14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</row>
    <row r="656" spans="1:45" ht="13" x14ac:dyDescent="0.15">
      <c r="A656" s="5"/>
      <c r="B656" s="14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</row>
    <row r="657" spans="1:45" ht="13" x14ac:dyDescent="0.15">
      <c r="A657" s="5"/>
      <c r="B657" s="14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</row>
    <row r="658" spans="1:45" ht="13" x14ac:dyDescent="0.15">
      <c r="A658" s="5"/>
      <c r="B658" s="14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</row>
    <row r="659" spans="1:45" ht="13" x14ac:dyDescent="0.15">
      <c r="A659" s="5"/>
      <c r="B659" s="14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</row>
    <row r="660" spans="1:45" ht="13" x14ac:dyDescent="0.15">
      <c r="A660" s="5"/>
      <c r="B660" s="14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</row>
    <row r="661" spans="1:45" ht="13" x14ac:dyDescent="0.15">
      <c r="A661" s="5"/>
      <c r="B661" s="14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</row>
    <row r="662" spans="1:45" ht="13" x14ac:dyDescent="0.15">
      <c r="A662" s="5"/>
      <c r="B662" s="14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</row>
    <row r="663" spans="1:45" ht="13" x14ac:dyDescent="0.15">
      <c r="A663" s="5"/>
      <c r="B663" s="14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</row>
    <row r="664" spans="1:45" ht="13" x14ac:dyDescent="0.15">
      <c r="A664" s="5"/>
      <c r="B664" s="14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</row>
    <row r="665" spans="1:45" ht="13" x14ac:dyDescent="0.15">
      <c r="A665" s="5"/>
      <c r="B665" s="14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</row>
    <row r="666" spans="1:45" ht="13" x14ac:dyDescent="0.15">
      <c r="A666" s="5"/>
      <c r="B666" s="14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</row>
    <row r="667" spans="1:45" ht="13" x14ac:dyDescent="0.15">
      <c r="A667" s="5"/>
      <c r="B667" s="14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</row>
    <row r="668" spans="1:45" ht="13" x14ac:dyDescent="0.15">
      <c r="A668" s="5"/>
      <c r="B668" s="14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</row>
    <row r="669" spans="1:45" ht="13" x14ac:dyDescent="0.15">
      <c r="A669" s="5"/>
      <c r="B669" s="14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</row>
    <row r="670" spans="1:45" ht="13" x14ac:dyDescent="0.15">
      <c r="A670" s="5"/>
      <c r="B670" s="14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</row>
    <row r="671" spans="1:45" ht="13" x14ac:dyDescent="0.15">
      <c r="A671" s="5"/>
      <c r="B671" s="14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</row>
    <row r="672" spans="1:45" ht="13" x14ac:dyDescent="0.15">
      <c r="A672" s="5"/>
      <c r="B672" s="14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</row>
    <row r="673" spans="1:45" ht="13" x14ac:dyDescent="0.15">
      <c r="A673" s="5"/>
      <c r="B673" s="14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</row>
    <row r="674" spans="1:45" ht="13" x14ac:dyDescent="0.15">
      <c r="A674" s="5"/>
      <c r="B674" s="14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</row>
    <row r="675" spans="1:45" ht="13" x14ac:dyDescent="0.15">
      <c r="A675" s="5"/>
      <c r="B675" s="14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</row>
    <row r="676" spans="1:45" ht="13" x14ac:dyDescent="0.15">
      <c r="A676" s="5"/>
      <c r="B676" s="14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</row>
    <row r="677" spans="1:45" ht="13" x14ac:dyDescent="0.15">
      <c r="A677" s="5"/>
      <c r="B677" s="14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</row>
    <row r="678" spans="1:45" ht="13" x14ac:dyDescent="0.15">
      <c r="A678" s="5"/>
      <c r="B678" s="14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</row>
    <row r="679" spans="1:45" ht="13" x14ac:dyDescent="0.15">
      <c r="A679" s="5"/>
      <c r="B679" s="14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</row>
    <row r="680" spans="1:45" ht="13" x14ac:dyDescent="0.15">
      <c r="A680" s="5"/>
      <c r="B680" s="14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</row>
    <row r="681" spans="1:45" ht="13" x14ac:dyDescent="0.15">
      <c r="A681" s="5"/>
      <c r="B681" s="14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</row>
    <row r="682" spans="1:45" ht="13" x14ac:dyDescent="0.15">
      <c r="A682" s="5"/>
      <c r="B682" s="14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</row>
    <row r="683" spans="1:45" ht="13" x14ac:dyDescent="0.15">
      <c r="A683" s="5"/>
      <c r="B683" s="14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</row>
    <row r="684" spans="1:45" ht="13" x14ac:dyDescent="0.15">
      <c r="A684" s="5"/>
      <c r="B684" s="14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</row>
    <row r="685" spans="1:45" ht="13" x14ac:dyDescent="0.15">
      <c r="A685" s="5"/>
      <c r="B685" s="14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</row>
    <row r="686" spans="1:45" ht="13" x14ac:dyDescent="0.15">
      <c r="A686" s="5"/>
      <c r="B686" s="14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</row>
    <row r="687" spans="1:45" ht="13" x14ac:dyDescent="0.15">
      <c r="A687" s="5"/>
      <c r="B687" s="14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</row>
    <row r="688" spans="1:45" ht="13" x14ac:dyDescent="0.15">
      <c r="A688" s="5"/>
      <c r="B688" s="14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</row>
    <row r="689" spans="1:45" ht="13" x14ac:dyDescent="0.15">
      <c r="A689" s="5"/>
      <c r="B689" s="14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</row>
    <row r="690" spans="1:45" ht="13" x14ac:dyDescent="0.15">
      <c r="A690" s="5"/>
      <c r="B690" s="14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</row>
    <row r="691" spans="1:45" ht="13" x14ac:dyDescent="0.15">
      <c r="A691" s="5"/>
      <c r="B691" s="14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</row>
    <row r="692" spans="1:45" ht="13" x14ac:dyDescent="0.15">
      <c r="A692" s="5"/>
      <c r="B692" s="14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</row>
    <row r="693" spans="1:45" ht="13" x14ac:dyDescent="0.15">
      <c r="A693" s="5"/>
      <c r="B693" s="14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</row>
    <row r="694" spans="1:45" ht="13" x14ac:dyDescent="0.15">
      <c r="A694" s="5"/>
      <c r="B694" s="14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</row>
    <row r="695" spans="1:45" ht="13" x14ac:dyDescent="0.15">
      <c r="A695" s="5"/>
      <c r="B695" s="14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</row>
    <row r="696" spans="1:45" ht="13" x14ac:dyDescent="0.15">
      <c r="A696" s="5"/>
      <c r="B696" s="14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</row>
    <row r="697" spans="1:45" ht="13" x14ac:dyDescent="0.15">
      <c r="A697" s="5"/>
      <c r="B697" s="14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</row>
    <row r="698" spans="1:45" ht="13" x14ac:dyDescent="0.15">
      <c r="A698" s="5"/>
      <c r="B698" s="14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</row>
    <row r="699" spans="1:45" ht="13" x14ac:dyDescent="0.15">
      <c r="A699" s="5"/>
      <c r="B699" s="14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</row>
    <row r="700" spans="1:45" ht="13" x14ac:dyDescent="0.15">
      <c r="A700" s="5"/>
      <c r="B700" s="14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</row>
    <row r="701" spans="1:45" ht="13" x14ac:dyDescent="0.15">
      <c r="A701" s="5"/>
      <c r="B701" s="14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</row>
    <row r="702" spans="1:45" ht="13" x14ac:dyDescent="0.15">
      <c r="A702" s="5"/>
      <c r="B702" s="14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</row>
    <row r="703" spans="1:45" ht="13" x14ac:dyDescent="0.15">
      <c r="A703" s="5"/>
      <c r="B703" s="14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</row>
    <row r="704" spans="1:45" ht="13" x14ac:dyDescent="0.15">
      <c r="A704" s="5"/>
      <c r="B704" s="14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</row>
    <row r="705" spans="1:45" ht="13" x14ac:dyDescent="0.15">
      <c r="A705" s="5"/>
      <c r="B705" s="14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</row>
    <row r="706" spans="1:45" ht="13" x14ac:dyDescent="0.15">
      <c r="A706" s="5"/>
      <c r="B706" s="14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</row>
    <row r="707" spans="1:45" ht="13" x14ac:dyDescent="0.15">
      <c r="A707" s="5"/>
      <c r="B707" s="14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</row>
    <row r="708" spans="1:45" ht="13" x14ac:dyDescent="0.15">
      <c r="A708" s="5"/>
      <c r="B708" s="14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</row>
    <row r="709" spans="1:45" ht="13" x14ac:dyDescent="0.15">
      <c r="A709" s="5"/>
      <c r="B709" s="14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</row>
    <row r="710" spans="1:45" ht="13" x14ac:dyDescent="0.15">
      <c r="A710" s="5"/>
      <c r="B710" s="14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</row>
    <row r="711" spans="1:45" ht="13" x14ac:dyDescent="0.15">
      <c r="A711" s="5"/>
      <c r="B711" s="14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</row>
    <row r="712" spans="1:45" ht="13" x14ac:dyDescent="0.15">
      <c r="A712" s="5"/>
      <c r="B712" s="14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</row>
    <row r="713" spans="1:45" ht="13" x14ac:dyDescent="0.15">
      <c r="A713" s="5"/>
      <c r="B713" s="14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</row>
    <row r="714" spans="1:45" ht="13" x14ac:dyDescent="0.15">
      <c r="A714" s="5"/>
      <c r="B714" s="14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</row>
    <row r="715" spans="1:45" ht="13" x14ac:dyDescent="0.15">
      <c r="A715" s="5"/>
      <c r="B715" s="14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</row>
    <row r="716" spans="1:45" ht="13" x14ac:dyDescent="0.15">
      <c r="A716" s="5"/>
      <c r="B716" s="14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</row>
    <row r="717" spans="1:45" ht="13" x14ac:dyDescent="0.15">
      <c r="A717" s="5"/>
      <c r="B717" s="14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</row>
    <row r="718" spans="1:45" ht="13" x14ac:dyDescent="0.15">
      <c r="A718" s="5"/>
      <c r="B718" s="14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</row>
    <row r="719" spans="1:45" ht="13" x14ac:dyDescent="0.15">
      <c r="A719" s="5"/>
      <c r="B719" s="14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</row>
    <row r="720" spans="1:45" ht="13" x14ac:dyDescent="0.15">
      <c r="A720" s="5"/>
      <c r="B720" s="14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</row>
    <row r="721" spans="1:45" ht="13" x14ac:dyDescent="0.15">
      <c r="A721" s="5"/>
      <c r="B721" s="14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</row>
    <row r="722" spans="1:45" ht="13" x14ac:dyDescent="0.15">
      <c r="A722" s="5"/>
      <c r="B722" s="14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</row>
    <row r="723" spans="1:45" ht="13" x14ac:dyDescent="0.15">
      <c r="A723" s="5"/>
      <c r="B723" s="14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</row>
    <row r="724" spans="1:45" ht="13" x14ac:dyDescent="0.15">
      <c r="A724" s="5"/>
      <c r="B724" s="14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</row>
    <row r="725" spans="1:45" ht="13" x14ac:dyDescent="0.15">
      <c r="A725" s="5"/>
      <c r="B725" s="14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</row>
    <row r="726" spans="1:45" ht="13" x14ac:dyDescent="0.15">
      <c r="A726" s="5"/>
      <c r="B726" s="14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</row>
    <row r="727" spans="1:45" ht="13" x14ac:dyDescent="0.15">
      <c r="A727" s="5"/>
      <c r="B727" s="14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</row>
    <row r="728" spans="1:45" ht="13" x14ac:dyDescent="0.15">
      <c r="A728" s="5"/>
      <c r="B728" s="14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</row>
    <row r="729" spans="1:45" ht="13" x14ac:dyDescent="0.15">
      <c r="A729" s="5"/>
      <c r="B729" s="14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</row>
    <row r="730" spans="1:45" ht="13" x14ac:dyDescent="0.15">
      <c r="A730" s="5"/>
      <c r="B730" s="14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</row>
    <row r="731" spans="1:45" ht="13" x14ac:dyDescent="0.15">
      <c r="A731" s="5"/>
      <c r="B731" s="14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</row>
    <row r="732" spans="1:45" ht="13" x14ac:dyDescent="0.15">
      <c r="A732" s="5"/>
      <c r="B732" s="14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</row>
    <row r="733" spans="1:45" ht="13" x14ac:dyDescent="0.15">
      <c r="A733" s="5"/>
      <c r="B733" s="14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</row>
    <row r="734" spans="1:45" ht="13" x14ac:dyDescent="0.15">
      <c r="A734" s="5"/>
      <c r="B734" s="14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</row>
    <row r="735" spans="1:45" ht="13" x14ac:dyDescent="0.15">
      <c r="A735" s="5"/>
      <c r="B735" s="14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</row>
    <row r="736" spans="1:45" ht="13" x14ac:dyDescent="0.15">
      <c r="A736" s="5"/>
      <c r="B736" s="14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</row>
    <row r="737" spans="1:45" ht="13" x14ac:dyDescent="0.15">
      <c r="A737" s="5"/>
      <c r="B737" s="14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</row>
    <row r="738" spans="1:45" ht="13" x14ac:dyDescent="0.15">
      <c r="A738" s="5"/>
      <c r="B738" s="14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</row>
    <row r="739" spans="1:45" ht="13" x14ac:dyDescent="0.15">
      <c r="A739" s="5"/>
      <c r="B739" s="14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</row>
    <row r="740" spans="1:45" ht="13" x14ac:dyDescent="0.15">
      <c r="A740" s="5"/>
      <c r="B740" s="14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</row>
    <row r="741" spans="1:45" ht="13" x14ac:dyDescent="0.15">
      <c r="A741" s="5"/>
      <c r="B741" s="14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</row>
    <row r="742" spans="1:45" ht="13" x14ac:dyDescent="0.15">
      <c r="A742" s="5"/>
      <c r="B742" s="14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</row>
    <row r="743" spans="1:45" ht="13" x14ac:dyDescent="0.15">
      <c r="A743" s="5"/>
      <c r="B743" s="14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</row>
    <row r="744" spans="1:45" ht="13" x14ac:dyDescent="0.15">
      <c r="A744" s="5"/>
      <c r="B744" s="14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</row>
    <row r="745" spans="1:45" ht="13" x14ac:dyDescent="0.15">
      <c r="A745" s="5"/>
      <c r="B745" s="14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</row>
    <row r="746" spans="1:45" ht="13" x14ac:dyDescent="0.15">
      <c r="A746" s="5"/>
      <c r="B746" s="14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</row>
    <row r="747" spans="1:45" ht="13" x14ac:dyDescent="0.15">
      <c r="A747" s="5"/>
      <c r="B747" s="14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</row>
    <row r="748" spans="1:45" ht="13" x14ac:dyDescent="0.15">
      <c r="A748" s="5"/>
      <c r="B748" s="14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</row>
    <row r="749" spans="1:45" ht="13" x14ac:dyDescent="0.15">
      <c r="A749" s="5"/>
      <c r="B749" s="14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</row>
    <row r="750" spans="1:45" ht="13" x14ac:dyDescent="0.15">
      <c r="A750" s="5"/>
      <c r="B750" s="14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</row>
    <row r="751" spans="1:45" ht="13" x14ac:dyDescent="0.15">
      <c r="A751" s="5"/>
      <c r="B751" s="14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</row>
    <row r="752" spans="1:45" ht="13" x14ac:dyDescent="0.15">
      <c r="A752" s="5"/>
      <c r="B752" s="14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</row>
    <row r="753" spans="1:45" ht="13" x14ac:dyDescent="0.15">
      <c r="A753" s="5"/>
      <c r="B753" s="14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</row>
    <row r="754" spans="1:45" ht="13" x14ac:dyDescent="0.15">
      <c r="A754" s="5"/>
      <c r="B754" s="14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</row>
    <row r="755" spans="1:45" ht="13" x14ac:dyDescent="0.15">
      <c r="A755" s="5"/>
      <c r="B755" s="14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</row>
    <row r="756" spans="1:45" ht="13" x14ac:dyDescent="0.15">
      <c r="A756" s="5"/>
      <c r="B756" s="14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</row>
    <row r="757" spans="1:45" ht="13" x14ac:dyDescent="0.15">
      <c r="A757" s="5"/>
      <c r="B757" s="14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</row>
    <row r="758" spans="1:45" ht="13" x14ac:dyDescent="0.15">
      <c r="A758" s="5"/>
      <c r="B758" s="14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</row>
    <row r="759" spans="1:45" ht="13" x14ac:dyDescent="0.15">
      <c r="A759" s="5"/>
      <c r="B759" s="14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</row>
    <row r="760" spans="1:45" ht="13" x14ac:dyDescent="0.15">
      <c r="A760" s="5"/>
      <c r="B760" s="14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</row>
    <row r="761" spans="1:45" ht="13" x14ac:dyDescent="0.15">
      <c r="A761" s="5"/>
      <c r="B761" s="14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</row>
    <row r="762" spans="1:45" ht="13" x14ac:dyDescent="0.15">
      <c r="A762" s="5"/>
      <c r="B762" s="14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</row>
    <row r="763" spans="1:45" ht="13" x14ac:dyDescent="0.15">
      <c r="A763" s="5"/>
      <c r="B763" s="14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</row>
    <row r="764" spans="1:45" ht="13" x14ac:dyDescent="0.15">
      <c r="A764" s="5"/>
      <c r="B764" s="14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</row>
    <row r="765" spans="1:45" ht="13" x14ac:dyDescent="0.15">
      <c r="A765" s="5"/>
      <c r="B765" s="14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</row>
    <row r="766" spans="1:45" ht="13" x14ac:dyDescent="0.15">
      <c r="A766" s="5"/>
      <c r="B766" s="14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</row>
    <row r="767" spans="1:45" ht="13" x14ac:dyDescent="0.15">
      <c r="A767" s="5"/>
      <c r="B767" s="14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</row>
    <row r="768" spans="1:45" ht="13" x14ac:dyDescent="0.15">
      <c r="A768" s="5"/>
      <c r="B768" s="14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</row>
    <row r="769" spans="1:45" ht="13" x14ac:dyDescent="0.15">
      <c r="A769" s="5"/>
      <c r="B769" s="14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</row>
    <row r="770" spans="1:45" ht="13" x14ac:dyDescent="0.15">
      <c r="A770" s="5"/>
      <c r="B770" s="14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</row>
    <row r="771" spans="1:45" ht="13" x14ac:dyDescent="0.15">
      <c r="A771" s="5"/>
      <c r="B771" s="14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</row>
    <row r="772" spans="1:45" ht="13" x14ac:dyDescent="0.15">
      <c r="A772" s="5"/>
      <c r="B772" s="14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</row>
    <row r="773" spans="1:45" ht="13" x14ac:dyDescent="0.15">
      <c r="A773" s="5"/>
      <c r="B773" s="14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</row>
    <row r="774" spans="1:45" ht="13" x14ac:dyDescent="0.15">
      <c r="A774" s="5"/>
      <c r="B774" s="14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</row>
    <row r="775" spans="1:45" ht="13" x14ac:dyDescent="0.15">
      <c r="A775" s="5"/>
      <c r="B775" s="14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</row>
    <row r="776" spans="1:45" ht="13" x14ac:dyDescent="0.15">
      <c r="A776" s="5"/>
      <c r="B776" s="14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</row>
    <row r="777" spans="1:45" ht="13" x14ac:dyDescent="0.15">
      <c r="A777" s="5"/>
      <c r="B777" s="14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</row>
    <row r="778" spans="1:45" ht="13" x14ac:dyDescent="0.15">
      <c r="A778" s="5"/>
      <c r="B778" s="14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</row>
    <row r="779" spans="1:45" ht="13" x14ac:dyDescent="0.15">
      <c r="A779" s="5"/>
      <c r="B779" s="14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</row>
    <row r="780" spans="1:45" ht="13" x14ac:dyDescent="0.15">
      <c r="A780" s="5"/>
      <c r="B780" s="14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</row>
    <row r="781" spans="1:45" ht="13" x14ac:dyDescent="0.15">
      <c r="A781" s="5"/>
      <c r="B781" s="14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</row>
    <row r="782" spans="1:45" ht="13" x14ac:dyDescent="0.15">
      <c r="A782" s="5"/>
      <c r="B782" s="14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</row>
    <row r="783" spans="1:45" ht="13" x14ac:dyDescent="0.15">
      <c r="A783" s="5"/>
      <c r="B783" s="14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</row>
    <row r="784" spans="1:45" ht="13" x14ac:dyDescent="0.15">
      <c r="A784" s="5"/>
      <c r="B784" s="14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</row>
    <row r="785" spans="1:45" ht="13" x14ac:dyDescent="0.15">
      <c r="A785" s="5"/>
      <c r="B785" s="14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</row>
    <row r="786" spans="1:45" ht="13" x14ac:dyDescent="0.15">
      <c r="A786" s="5"/>
      <c r="B786" s="14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</row>
    <row r="787" spans="1:45" ht="13" x14ac:dyDescent="0.15">
      <c r="A787" s="5"/>
      <c r="B787" s="14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</row>
    <row r="788" spans="1:45" ht="13" x14ac:dyDescent="0.15">
      <c r="A788" s="5"/>
      <c r="B788" s="14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</row>
    <row r="789" spans="1:45" ht="13" x14ac:dyDescent="0.15">
      <c r="A789" s="5"/>
      <c r="B789" s="14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</row>
    <row r="790" spans="1:45" ht="13" x14ac:dyDescent="0.15">
      <c r="A790" s="5"/>
      <c r="B790" s="14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</row>
    <row r="791" spans="1:45" ht="13" x14ac:dyDescent="0.15">
      <c r="A791" s="5"/>
      <c r="B791" s="14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</row>
    <row r="792" spans="1:45" ht="13" x14ac:dyDescent="0.15">
      <c r="A792" s="5"/>
      <c r="B792" s="14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</row>
    <row r="793" spans="1:45" ht="13" x14ac:dyDescent="0.15">
      <c r="A793" s="5"/>
      <c r="B793" s="14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</row>
    <row r="794" spans="1:45" ht="13" x14ac:dyDescent="0.15">
      <c r="A794" s="5"/>
      <c r="B794" s="14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</row>
    <row r="795" spans="1:45" ht="13" x14ac:dyDescent="0.15">
      <c r="A795" s="5"/>
      <c r="B795" s="14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</row>
    <row r="796" spans="1:45" ht="13" x14ac:dyDescent="0.15">
      <c r="A796" s="5"/>
      <c r="B796" s="14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</row>
    <row r="797" spans="1:45" ht="13" x14ac:dyDescent="0.15">
      <c r="A797" s="5"/>
      <c r="B797" s="14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</row>
    <row r="798" spans="1:45" ht="13" x14ac:dyDescent="0.15">
      <c r="A798" s="5"/>
      <c r="B798" s="14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</row>
    <row r="799" spans="1:45" ht="13" x14ac:dyDescent="0.15">
      <c r="A799" s="5"/>
      <c r="B799" s="14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</row>
    <row r="800" spans="1:45" ht="13" x14ac:dyDescent="0.15">
      <c r="A800" s="5"/>
      <c r="B800" s="14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</row>
    <row r="801" spans="1:45" ht="13" x14ac:dyDescent="0.15">
      <c r="A801" s="5"/>
      <c r="B801" s="14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</row>
    <row r="802" spans="1:45" ht="13" x14ac:dyDescent="0.15">
      <c r="A802" s="5"/>
      <c r="B802" s="14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</row>
    <row r="803" spans="1:45" ht="13" x14ac:dyDescent="0.15">
      <c r="A803" s="5"/>
      <c r="B803" s="14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</row>
    <row r="804" spans="1:45" ht="13" x14ac:dyDescent="0.15">
      <c r="A804" s="5"/>
      <c r="B804" s="14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</row>
    <row r="805" spans="1:45" ht="13" x14ac:dyDescent="0.15">
      <c r="A805" s="5"/>
      <c r="B805" s="14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</row>
    <row r="806" spans="1:45" ht="13" x14ac:dyDescent="0.15">
      <c r="A806" s="5"/>
      <c r="B806" s="14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</row>
    <row r="807" spans="1:45" ht="13" x14ac:dyDescent="0.15">
      <c r="A807" s="5"/>
      <c r="B807" s="14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</row>
    <row r="808" spans="1:45" ht="13" x14ac:dyDescent="0.15">
      <c r="A808" s="5"/>
      <c r="B808" s="14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</row>
    <row r="809" spans="1:45" ht="13" x14ac:dyDescent="0.15">
      <c r="A809" s="5"/>
      <c r="B809" s="14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</row>
    <row r="810" spans="1:45" ht="13" x14ac:dyDescent="0.15">
      <c r="A810" s="5"/>
      <c r="B810" s="14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</row>
    <row r="811" spans="1:45" ht="13" x14ac:dyDescent="0.15">
      <c r="A811" s="5"/>
      <c r="B811" s="14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</row>
    <row r="812" spans="1:45" ht="13" x14ac:dyDescent="0.15">
      <c r="A812" s="5"/>
      <c r="B812" s="14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</row>
    <row r="813" spans="1:45" ht="13" x14ac:dyDescent="0.15">
      <c r="A813" s="5"/>
      <c r="B813" s="14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</row>
    <row r="814" spans="1:45" ht="13" x14ac:dyDescent="0.15">
      <c r="A814" s="5"/>
      <c r="B814" s="14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</row>
    <row r="815" spans="1:45" ht="13" x14ac:dyDescent="0.15">
      <c r="A815" s="5"/>
      <c r="B815" s="14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</row>
    <row r="816" spans="1:45" ht="13" x14ac:dyDescent="0.15">
      <c r="A816" s="5"/>
      <c r="B816" s="14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</row>
    <row r="817" spans="1:45" ht="13" x14ac:dyDescent="0.15">
      <c r="A817" s="5"/>
      <c r="B817" s="14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</row>
    <row r="818" spans="1:45" ht="13" x14ac:dyDescent="0.15">
      <c r="A818" s="5"/>
      <c r="B818" s="14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</row>
    <row r="819" spans="1:45" ht="13" x14ac:dyDescent="0.15">
      <c r="A819" s="5"/>
      <c r="B819" s="14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</row>
    <row r="820" spans="1:45" ht="13" x14ac:dyDescent="0.15">
      <c r="A820" s="5"/>
      <c r="B820" s="14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</row>
    <row r="821" spans="1:45" ht="13" x14ac:dyDescent="0.15">
      <c r="A821" s="5"/>
      <c r="B821" s="14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</row>
    <row r="822" spans="1:45" ht="13" x14ac:dyDescent="0.15">
      <c r="A822" s="5"/>
      <c r="B822" s="14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</row>
    <row r="823" spans="1:45" ht="13" x14ac:dyDescent="0.15">
      <c r="A823" s="5"/>
      <c r="B823" s="14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</row>
    <row r="824" spans="1:45" ht="13" x14ac:dyDescent="0.15">
      <c r="A824" s="5"/>
      <c r="B824" s="14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</row>
    <row r="825" spans="1:45" ht="13" x14ac:dyDescent="0.15">
      <c r="A825" s="5"/>
      <c r="B825" s="14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</row>
    <row r="826" spans="1:45" ht="13" x14ac:dyDescent="0.15">
      <c r="A826" s="5"/>
      <c r="B826" s="14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</row>
    <row r="827" spans="1:45" ht="13" x14ac:dyDescent="0.15">
      <c r="A827" s="5"/>
      <c r="B827" s="14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</row>
    <row r="828" spans="1:45" ht="13" x14ac:dyDescent="0.15">
      <c r="A828" s="5"/>
      <c r="B828" s="14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</row>
    <row r="829" spans="1:45" ht="13" x14ac:dyDescent="0.15">
      <c r="A829" s="5"/>
      <c r="B829" s="14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</row>
    <row r="830" spans="1:45" ht="13" x14ac:dyDescent="0.15">
      <c r="A830" s="5"/>
      <c r="B830" s="14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</row>
    <row r="831" spans="1:45" ht="13" x14ac:dyDescent="0.15">
      <c r="A831" s="5"/>
      <c r="B831" s="14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</row>
    <row r="832" spans="1:45" ht="13" x14ac:dyDescent="0.15">
      <c r="A832" s="5"/>
      <c r="B832" s="14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</row>
    <row r="833" spans="1:45" ht="13" x14ac:dyDescent="0.15">
      <c r="A833" s="5"/>
      <c r="B833" s="14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</row>
    <row r="834" spans="1:45" ht="13" x14ac:dyDescent="0.15">
      <c r="A834" s="5"/>
      <c r="B834" s="14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46"/>
  <sheetViews>
    <sheetView workbookViewId="0"/>
  </sheetViews>
  <sheetFormatPr baseColWidth="10" defaultColWidth="14.5" defaultRowHeight="15.75" customHeight="1" x14ac:dyDescent="0.15"/>
  <cols>
    <col min="1" max="4" width="36.83203125" customWidth="1"/>
  </cols>
  <sheetData>
    <row r="1" spans="1:4" ht="15.75" customHeight="1" x14ac:dyDescent="0.15">
      <c r="A1" s="6" t="s">
        <v>271</v>
      </c>
      <c r="B1" s="6" t="s">
        <v>272</v>
      </c>
      <c r="C1" s="6" t="s">
        <v>273</v>
      </c>
      <c r="D1" s="6" t="s">
        <v>274</v>
      </c>
    </row>
    <row r="2" spans="1:4" ht="15.75" customHeight="1" x14ac:dyDescent="0.15">
      <c r="A2" s="6">
        <v>0</v>
      </c>
      <c r="B2" s="6">
        <v>2</v>
      </c>
      <c r="C2" s="6">
        <v>1</v>
      </c>
      <c r="D2" s="6">
        <v>5</v>
      </c>
    </row>
    <row r="3" spans="1:4" ht="15.75" customHeight="1" x14ac:dyDescent="0.15">
      <c r="A3" s="6">
        <v>1</v>
      </c>
      <c r="B3" s="6">
        <v>1</v>
      </c>
      <c r="C3" s="6">
        <v>2</v>
      </c>
      <c r="D3" s="6">
        <v>0</v>
      </c>
    </row>
    <row r="4" spans="1:4" ht="15.75" customHeight="1" x14ac:dyDescent="0.15">
      <c r="A4" s="6">
        <v>0</v>
      </c>
      <c r="B4" s="6">
        <v>0</v>
      </c>
      <c r="C4" s="6">
        <v>1</v>
      </c>
      <c r="D4" s="6">
        <v>3</v>
      </c>
    </row>
    <row r="5" spans="1:4" ht="15.75" customHeight="1" x14ac:dyDescent="0.15">
      <c r="A5" s="6">
        <v>0</v>
      </c>
      <c r="B5" s="6">
        <v>1</v>
      </c>
      <c r="C5" s="6">
        <v>0</v>
      </c>
      <c r="D5" s="6">
        <v>0</v>
      </c>
    </row>
    <row r="6" spans="1:4" ht="15.75" customHeight="1" x14ac:dyDescent="0.15">
      <c r="A6" s="6">
        <v>3</v>
      </c>
      <c r="B6" s="6">
        <v>3</v>
      </c>
      <c r="C6" s="6">
        <v>0</v>
      </c>
      <c r="D6" s="6">
        <v>0</v>
      </c>
    </row>
    <row r="7" spans="1:4" ht="15.75" customHeight="1" x14ac:dyDescent="0.15">
      <c r="A7" s="6">
        <v>0</v>
      </c>
      <c r="B7" s="6">
        <v>0</v>
      </c>
      <c r="C7" s="6">
        <v>0</v>
      </c>
      <c r="D7" s="6">
        <v>0</v>
      </c>
    </row>
    <row r="8" spans="1:4" ht="15.75" customHeight="1" x14ac:dyDescent="0.15">
      <c r="A8" s="6">
        <v>4</v>
      </c>
      <c r="B8" s="6">
        <v>1</v>
      </c>
      <c r="C8" s="6">
        <v>3</v>
      </c>
      <c r="D8" s="6">
        <v>0</v>
      </c>
    </row>
    <row r="9" spans="1:4" ht="15.75" customHeight="1" x14ac:dyDescent="0.15">
      <c r="A9" s="6">
        <v>0</v>
      </c>
      <c r="B9" s="6">
        <v>5</v>
      </c>
      <c r="C9" s="6">
        <v>0</v>
      </c>
      <c r="D9" s="6">
        <v>2</v>
      </c>
    </row>
    <row r="10" spans="1:4" ht="15.75" customHeight="1" x14ac:dyDescent="0.15">
      <c r="A10" s="6">
        <v>0</v>
      </c>
      <c r="B10" s="6">
        <v>1</v>
      </c>
      <c r="C10" s="6">
        <v>0</v>
      </c>
      <c r="D10" s="6">
        <v>1</v>
      </c>
    </row>
    <row r="11" spans="1:4" ht="15.75" customHeight="1" x14ac:dyDescent="0.15">
      <c r="A11" s="6">
        <v>2</v>
      </c>
      <c r="B11" s="6">
        <v>3</v>
      </c>
      <c r="C11" s="6">
        <v>1</v>
      </c>
      <c r="D11" s="6">
        <v>0</v>
      </c>
    </row>
    <row r="12" spans="1:4" ht="15.75" customHeight="1" x14ac:dyDescent="0.15">
      <c r="A12" s="6">
        <v>7</v>
      </c>
      <c r="B12" s="6">
        <v>4</v>
      </c>
      <c r="C12" s="6">
        <v>2</v>
      </c>
      <c r="D12" s="6">
        <v>0</v>
      </c>
    </row>
    <row r="13" spans="1:4" ht="15.75" customHeight="1" x14ac:dyDescent="0.15">
      <c r="A13" s="6">
        <v>0</v>
      </c>
      <c r="B13" s="6">
        <v>0</v>
      </c>
      <c r="C13" s="6">
        <v>0</v>
      </c>
      <c r="D13" s="6">
        <v>0</v>
      </c>
    </row>
    <row r="14" spans="1:4" ht="15.75" customHeight="1" x14ac:dyDescent="0.15">
      <c r="A14" s="6">
        <v>0</v>
      </c>
      <c r="B14" s="6">
        <v>0</v>
      </c>
      <c r="C14" s="6">
        <v>3</v>
      </c>
      <c r="D14" s="6">
        <v>0</v>
      </c>
    </row>
    <row r="15" spans="1:4" ht="15.75" customHeight="1" x14ac:dyDescent="0.15">
      <c r="A15" s="6">
        <v>4</v>
      </c>
      <c r="B15" s="6">
        <v>2</v>
      </c>
      <c r="C15" s="6">
        <v>5</v>
      </c>
      <c r="D15" s="6">
        <v>2</v>
      </c>
    </row>
    <row r="16" spans="1:4" ht="15.75" customHeight="1" x14ac:dyDescent="0.15">
      <c r="A16" s="6">
        <v>0</v>
      </c>
      <c r="B16" s="6">
        <v>0</v>
      </c>
      <c r="C16" s="6">
        <v>2</v>
      </c>
      <c r="D16" s="6">
        <v>3</v>
      </c>
    </row>
    <row r="17" spans="1:4" ht="15.75" customHeight="1" x14ac:dyDescent="0.15">
      <c r="A17" s="6">
        <v>2</v>
      </c>
      <c r="B17" s="6">
        <v>1</v>
      </c>
      <c r="C17" s="6">
        <v>0</v>
      </c>
      <c r="D17" s="6">
        <v>0</v>
      </c>
    </row>
    <row r="18" spans="1:4" ht="15.75" customHeight="1" x14ac:dyDescent="0.15">
      <c r="A18" s="6">
        <v>1</v>
      </c>
      <c r="B18" s="6">
        <v>2</v>
      </c>
      <c r="C18" s="6">
        <v>0</v>
      </c>
      <c r="D18" s="6">
        <v>0</v>
      </c>
    </row>
    <row r="19" spans="1:4" ht="15.75" customHeight="1" x14ac:dyDescent="0.15">
      <c r="A19" s="6">
        <v>3</v>
      </c>
      <c r="B19" s="6">
        <v>1</v>
      </c>
      <c r="C19" s="6">
        <v>0</v>
      </c>
      <c r="D19" s="6">
        <v>0</v>
      </c>
    </row>
    <row r="20" spans="1:4" ht="15.75" customHeight="1" x14ac:dyDescent="0.15">
      <c r="A20" s="6">
        <v>5</v>
      </c>
      <c r="B20" s="6">
        <v>4</v>
      </c>
      <c r="C20" s="6">
        <v>3</v>
      </c>
      <c r="D20" s="6">
        <v>1</v>
      </c>
    </row>
    <row r="21" spans="1:4" ht="15.75" customHeight="1" x14ac:dyDescent="0.15">
      <c r="A21" s="6">
        <v>3</v>
      </c>
      <c r="B21" s="6">
        <v>4</v>
      </c>
      <c r="C21" s="6">
        <v>4</v>
      </c>
      <c r="D21" s="6">
        <v>4</v>
      </c>
    </row>
    <row r="22" spans="1:4" ht="15.75" customHeight="1" x14ac:dyDescent="0.15">
      <c r="A22" s="6">
        <v>2</v>
      </c>
      <c r="B22" s="6">
        <v>5</v>
      </c>
      <c r="C22" s="6">
        <v>2</v>
      </c>
      <c r="D22" s="6">
        <v>3</v>
      </c>
    </row>
    <row r="23" spans="1:4" ht="15.75" customHeight="1" x14ac:dyDescent="0.15">
      <c r="A23" s="6">
        <v>1</v>
      </c>
      <c r="B23" s="6">
        <v>0</v>
      </c>
      <c r="C23" s="6">
        <v>0</v>
      </c>
      <c r="D23" s="6">
        <v>1</v>
      </c>
    </row>
    <row r="24" spans="1:4" ht="15.75" customHeight="1" x14ac:dyDescent="0.15">
      <c r="A24" s="6">
        <v>0</v>
      </c>
      <c r="B24" s="6">
        <v>0</v>
      </c>
      <c r="C24" s="6">
        <v>0</v>
      </c>
      <c r="D24" s="6">
        <v>0</v>
      </c>
    </row>
    <row r="25" spans="1:4" ht="15.75" customHeight="1" x14ac:dyDescent="0.15">
      <c r="A25" s="6">
        <v>1</v>
      </c>
      <c r="B25" s="6">
        <v>2</v>
      </c>
      <c r="C25" s="6">
        <v>0</v>
      </c>
      <c r="D25" s="6">
        <v>2</v>
      </c>
    </row>
    <row r="26" spans="1:4" ht="15.75" customHeight="1" x14ac:dyDescent="0.15">
      <c r="A26" s="6">
        <v>2</v>
      </c>
      <c r="B26" s="6">
        <v>0</v>
      </c>
      <c r="C26" s="6">
        <v>2</v>
      </c>
      <c r="D26" s="6">
        <v>2</v>
      </c>
    </row>
    <row r="27" spans="1:4" ht="15.75" customHeight="1" x14ac:dyDescent="0.15">
      <c r="A27" s="6">
        <v>1</v>
      </c>
      <c r="B27" s="6">
        <v>0</v>
      </c>
      <c r="C27" s="6">
        <v>1</v>
      </c>
      <c r="D27" s="6">
        <v>2</v>
      </c>
    </row>
    <row r="28" spans="1:4" ht="15.75" customHeight="1" x14ac:dyDescent="0.15">
      <c r="A28" s="6">
        <v>0</v>
      </c>
      <c r="B28" s="6">
        <v>1</v>
      </c>
      <c r="C28" s="6">
        <v>0</v>
      </c>
      <c r="D28" s="6">
        <v>2</v>
      </c>
    </row>
    <row r="29" spans="1:4" ht="15.75" customHeight="1" x14ac:dyDescent="0.15">
      <c r="A29" s="6">
        <v>0</v>
      </c>
      <c r="B29" s="6">
        <v>0</v>
      </c>
      <c r="C29" s="6">
        <v>0</v>
      </c>
      <c r="D29" s="6">
        <v>1</v>
      </c>
    </row>
    <row r="30" spans="1:4" ht="15.75" customHeight="1" x14ac:dyDescent="0.15">
      <c r="A30" s="6">
        <v>3</v>
      </c>
      <c r="B30" s="6">
        <v>4</v>
      </c>
      <c r="C30" s="6">
        <v>8</v>
      </c>
      <c r="D30" s="6">
        <v>2</v>
      </c>
    </row>
    <row r="31" spans="1:4" ht="15.75" customHeight="1" x14ac:dyDescent="0.15">
      <c r="A31" s="6">
        <v>9</v>
      </c>
      <c r="B31" s="6">
        <v>6</v>
      </c>
      <c r="C31" s="6">
        <v>4</v>
      </c>
      <c r="D31" s="6">
        <v>5</v>
      </c>
    </row>
    <row r="32" spans="1:4" ht="15.75" customHeight="1" x14ac:dyDescent="0.15">
      <c r="A32" s="6">
        <v>6</v>
      </c>
      <c r="B32" s="6">
        <v>2</v>
      </c>
      <c r="C32" s="6">
        <v>5</v>
      </c>
      <c r="D32" s="6">
        <v>0</v>
      </c>
    </row>
    <row r="33" spans="1:7" ht="15.75" customHeight="1" x14ac:dyDescent="0.15">
      <c r="A33" s="6">
        <v>1</v>
      </c>
      <c r="B33" s="6">
        <v>3</v>
      </c>
      <c r="C33" s="6">
        <v>0</v>
      </c>
      <c r="D33" s="6">
        <v>2</v>
      </c>
    </row>
    <row r="34" spans="1:7" ht="15.75" customHeight="1" x14ac:dyDescent="0.15">
      <c r="A34" s="6">
        <v>0</v>
      </c>
      <c r="B34" s="6">
        <v>10</v>
      </c>
      <c r="C34" s="6">
        <v>2</v>
      </c>
      <c r="D34" s="6">
        <v>5</v>
      </c>
    </row>
    <row r="35" spans="1:7" ht="15.75" customHeight="1" x14ac:dyDescent="0.15">
      <c r="A35" s="6">
        <v>2</v>
      </c>
      <c r="B35" s="6">
        <v>1</v>
      </c>
      <c r="C35" s="6">
        <v>1</v>
      </c>
      <c r="D35" s="6">
        <v>4</v>
      </c>
    </row>
    <row r="36" spans="1:7" ht="15.75" customHeight="1" x14ac:dyDescent="0.15">
      <c r="A36" s="6">
        <v>0</v>
      </c>
      <c r="B36" s="6">
        <v>3</v>
      </c>
      <c r="C36" s="6">
        <v>0</v>
      </c>
      <c r="D36" s="6">
        <v>1</v>
      </c>
    </row>
    <row r="37" spans="1:7" ht="15.75" customHeight="1" x14ac:dyDescent="0.15">
      <c r="A37" s="6">
        <v>1</v>
      </c>
      <c r="B37" s="6">
        <v>2</v>
      </c>
      <c r="C37" s="6">
        <v>0</v>
      </c>
      <c r="D37" s="6">
        <v>0</v>
      </c>
    </row>
    <row r="38" spans="1:7" ht="15.75" customHeight="1" x14ac:dyDescent="0.15">
      <c r="A38" s="6">
        <v>2</v>
      </c>
      <c r="B38" s="6">
        <v>3</v>
      </c>
      <c r="C38" s="6">
        <v>0</v>
      </c>
      <c r="D38" s="6">
        <v>2</v>
      </c>
    </row>
    <row r="39" spans="1:7" ht="15.75" customHeight="1" x14ac:dyDescent="0.15">
      <c r="A39" s="6">
        <v>3</v>
      </c>
      <c r="B39" s="6">
        <v>3</v>
      </c>
      <c r="C39" s="6">
        <v>8</v>
      </c>
      <c r="D39" s="6">
        <v>1</v>
      </c>
    </row>
    <row r="40" spans="1:7" ht="15.75" customHeight="1" x14ac:dyDescent="0.15">
      <c r="A40" s="6">
        <v>1</v>
      </c>
      <c r="B40" s="6">
        <v>1</v>
      </c>
      <c r="C40" s="6">
        <v>3</v>
      </c>
      <c r="D40" s="6">
        <v>0</v>
      </c>
    </row>
    <row r="41" spans="1:7" ht="15.75" customHeight="1" x14ac:dyDescent="0.15">
      <c r="A41" s="6">
        <v>4</v>
      </c>
      <c r="B41" s="6">
        <v>1</v>
      </c>
      <c r="C41" s="6">
        <v>1</v>
      </c>
      <c r="D41" s="6">
        <v>3</v>
      </c>
    </row>
    <row r="44" spans="1:7" ht="15.75" customHeight="1" x14ac:dyDescent="0.15">
      <c r="A44" s="6" t="s">
        <v>271</v>
      </c>
      <c r="B44" s="6" t="s">
        <v>272</v>
      </c>
      <c r="C44" s="6" t="s">
        <v>273</v>
      </c>
      <c r="D44" s="6" t="s">
        <v>274</v>
      </c>
    </row>
    <row r="45" spans="1:7" ht="15.75" customHeight="1" x14ac:dyDescent="0.15">
      <c r="A45" s="20">
        <f t="shared" ref="A45:D45" si="0">AVERAGE(A2:A41)</f>
        <v>1.85</v>
      </c>
      <c r="B45" s="20">
        <f t="shared" si="0"/>
        <v>2.0499999999999998</v>
      </c>
      <c r="C45" s="20">
        <f t="shared" si="0"/>
        <v>1.6</v>
      </c>
      <c r="D45" s="20">
        <f t="shared" si="0"/>
        <v>1.4750000000000001</v>
      </c>
      <c r="F45" s="20">
        <f t="shared" ref="F45:G45" si="1">SUM(A45,C45)</f>
        <v>3.45</v>
      </c>
      <c r="G45" s="20">
        <f t="shared" si="1"/>
        <v>3.5249999999999999</v>
      </c>
    </row>
    <row r="46" spans="1:7" ht="15.75" customHeight="1" x14ac:dyDescent="0.15">
      <c r="A46" s="20">
        <f t="shared" ref="A46:D46" si="2">STDEV(A2:A41)/SQRT(40)</f>
        <v>0.33883283829595423</v>
      </c>
      <c r="B46" s="20">
        <f t="shared" si="2"/>
        <v>0.33001553964966013</v>
      </c>
      <c r="C46" s="20">
        <f t="shared" si="2"/>
        <v>0.33358964504620231</v>
      </c>
      <c r="D46" s="20">
        <f t="shared" si="2"/>
        <v>0.25060823446065611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detailedMentioned-duringWedd</vt:lpstr>
      <vt:lpstr>within schema confusions</vt:lpstr>
      <vt:lpstr>within schema confusions (predi</vt:lpstr>
      <vt:lpstr>withinschema confusions (withou</vt:lpstr>
      <vt:lpstr>withinschema confusions (predic</vt:lpstr>
      <vt:lpstr>across Schema confusions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Silvy Collin</cp:lastModifiedBy>
  <dcterms:created xsi:type="dcterms:W3CDTF">2020-02-26T17:31:41Z</dcterms:created>
  <dcterms:modified xsi:type="dcterms:W3CDTF">2020-02-26T17:51:47Z</dcterms:modified>
</cp:coreProperties>
</file>