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ediksi_jit\db_sql\"/>
    </mc:Choice>
  </mc:AlternateContent>
  <bookViews>
    <workbookView xWindow="0" yWindow="0" windowWidth="20490" windowHeight="8115"/>
  </bookViews>
  <sheets>
    <sheet name="prediksi_j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I17" i="1"/>
  <c r="I18" i="1"/>
  <c r="I16" i="1"/>
  <c r="G17" i="1"/>
  <c r="G18" i="1"/>
  <c r="G16" i="1"/>
  <c r="C18" i="1"/>
  <c r="C17" i="1"/>
  <c r="C14" i="1"/>
  <c r="D14" i="1" s="1"/>
  <c r="E14" i="1" s="1"/>
  <c r="B14" i="1"/>
  <c r="D8" i="1" l="1"/>
  <c r="E8" i="1" s="1"/>
  <c r="D3" i="1"/>
  <c r="E3" i="1" s="1"/>
  <c r="D11" i="1"/>
  <c r="E11" i="1" s="1"/>
  <c r="D4" i="1"/>
  <c r="E4" i="1" s="1"/>
  <c r="D12" i="1"/>
  <c r="E12" i="1" s="1"/>
  <c r="D7" i="1"/>
  <c r="E7" i="1" s="1"/>
  <c r="B20" i="1"/>
  <c r="D5" i="1"/>
  <c r="E5" i="1" s="1"/>
  <c r="D9" i="1"/>
  <c r="E9" i="1" s="1"/>
  <c r="D13" i="1"/>
  <c r="E13" i="1" s="1"/>
  <c r="D20" i="1"/>
  <c r="J17" i="1" s="1"/>
  <c r="D2" i="1"/>
  <c r="E2" i="1" s="1"/>
  <c r="D6" i="1"/>
  <c r="E6" i="1" s="1"/>
  <c r="D10" i="1"/>
  <c r="E10" i="1" s="1"/>
  <c r="J16" i="1"/>
  <c r="H17" i="1"/>
  <c r="J18" i="1" l="1"/>
  <c r="J20" i="1" s="1"/>
  <c r="H18" i="1"/>
  <c r="H16" i="1"/>
  <c r="H20" i="1" s="1"/>
</calcChain>
</file>

<file path=xl/sharedStrings.xml><?xml version="1.0" encoding="utf-8"?>
<sst xmlns="http://schemas.openxmlformats.org/spreadsheetml/2006/main" count="7" uniqueCount="5">
  <si>
    <t>2013(K1)</t>
  </si>
  <si>
    <t>2015(K2)</t>
  </si>
  <si>
    <r>
      <t xml:space="preserve">nilai </t>
    </r>
    <r>
      <rPr>
        <b/>
        <i/>
        <sz val="11"/>
        <color theme="1"/>
        <rFont val="Calibri"/>
        <family val="2"/>
        <scheme val="minor"/>
      </rPr>
      <t>b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</si>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</sst>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1"/>
      <charset val="1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1"/>
      <charset val="1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" fontId="3" fillId="0" borderId="1" xfId="0" applyNumberFormat="1" applyFont="1" applyBorder="1" applyAlignment="1">
      <alignment horizontal="right" wrapText="1"/>
    </xf>
    <xf numFmtId="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4" fillId="0" borderId="0" xfId="0" applyNumberFormat="1" applyFont="1" applyBorder="1" applyAlignment="1">
      <alignment horizontal="right" wrapText="1"/>
    </xf>
    <xf numFmtId="3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4" fillId="0" borderId="1" xfId="0" applyNumberFormat="1" applyFont="1" applyBorder="1" applyAlignment="1">
      <alignment horizontal="right" wrapText="1"/>
    </xf>
    <xf numFmtId="4" fontId="5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4" fontId="7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right" vertical="center" wrapText="1"/>
    </xf>
    <xf numFmtId="4" fontId="5" fillId="3" borderId="1" xfId="0" applyNumberFormat="1" applyFont="1" applyFill="1" applyBorder="1" applyAlignment="1">
      <alignment horizontal="right" wrapText="1"/>
    </xf>
    <xf numFmtId="0" fontId="0" fillId="4" borderId="0" xfId="0" applyFill="1" applyAlignment="1">
      <alignment horizontal="right" vertical="center"/>
    </xf>
    <xf numFmtId="4" fontId="1" fillId="4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4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3" fontId="0" fillId="3" borderId="0" xfId="0" applyNumberFormat="1" applyFill="1" applyAlignment="1">
      <alignment horizontal="right"/>
    </xf>
    <xf numFmtId="4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A19" sqref="A19"/>
    </sheetView>
  </sheetViews>
  <sheetFormatPr defaultRowHeight="15" x14ac:dyDescent="0.25"/>
  <cols>
    <col min="1" max="1" width="21.140625" style="2" customWidth="1"/>
    <col min="2" max="2" width="15.85546875" style="8" bestFit="1" customWidth="1"/>
    <col min="3" max="5" width="16" style="8" customWidth="1"/>
    <col min="6" max="6" width="4.28515625" style="8" customWidth="1"/>
    <col min="7" max="7" width="9.140625" style="1"/>
    <col min="8" max="8" width="12.5703125" style="9" customWidth="1"/>
    <col min="9" max="9" width="8.5703125" style="1" customWidth="1"/>
    <col min="10" max="10" width="13.140625" style="1" customWidth="1"/>
    <col min="11" max="16384" width="9.140625" style="1"/>
  </cols>
  <sheetData>
    <row r="2" spans="1:10" x14ac:dyDescent="0.25">
      <c r="B2" s="3">
        <v>45772800</v>
      </c>
      <c r="C2" s="3">
        <v>15257600</v>
      </c>
      <c r="D2" s="12">
        <f>C2/C14*100</f>
        <v>7.9116829354069402</v>
      </c>
      <c r="E2" s="12">
        <f>D2*12</f>
        <v>94.940195224883283</v>
      </c>
      <c r="F2" s="4"/>
      <c r="G2" s="5"/>
      <c r="H2" s="6"/>
      <c r="I2" s="5"/>
      <c r="J2" s="5"/>
    </row>
    <row r="3" spans="1:10" x14ac:dyDescent="0.25">
      <c r="B3" s="3">
        <v>38733950</v>
      </c>
      <c r="C3" s="3">
        <v>12911317</v>
      </c>
      <c r="D3" s="12">
        <f>C3/C14*100</f>
        <v>6.6950402673113407</v>
      </c>
      <c r="E3" s="12">
        <f t="shared" ref="E3:E14" si="0">D3*12</f>
        <v>80.340483207736085</v>
      </c>
      <c r="F3" s="4"/>
      <c r="G3" s="5"/>
      <c r="H3" s="7"/>
      <c r="I3" s="5"/>
      <c r="J3" s="5"/>
    </row>
    <row r="4" spans="1:10" x14ac:dyDescent="0.25">
      <c r="B4" s="3">
        <v>43847900</v>
      </c>
      <c r="C4" s="3">
        <v>14615967</v>
      </c>
      <c r="D4" s="12">
        <f>C4/C14*100</f>
        <v>7.5789702638928107</v>
      </c>
      <c r="E4" s="12">
        <f t="shared" si="0"/>
        <v>90.947643166713732</v>
      </c>
      <c r="F4" s="4"/>
      <c r="G4" s="5"/>
      <c r="H4" s="7"/>
      <c r="I4" s="5"/>
      <c r="J4" s="5"/>
    </row>
    <row r="5" spans="1:10" x14ac:dyDescent="0.25">
      <c r="B5" s="3">
        <v>38825500</v>
      </c>
      <c r="C5" s="3">
        <v>12941833</v>
      </c>
      <c r="D5" s="12">
        <f>C5/C14*100</f>
        <v>6.7108640480145239</v>
      </c>
      <c r="E5" s="12">
        <f t="shared" si="0"/>
        <v>80.530368576174283</v>
      </c>
    </row>
    <row r="6" spans="1:10" x14ac:dyDescent="0.25">
      <c r="B6" s="3">
        <v>38669200</v>
      </c>
      <c r="C6" s="3">
        <v>12889733</v>
      </c>
      <c r="D6" s="12">
        <f>C6/C14*100</f>
        <v>6.6838480900044361</v>
      </c>
      <c r="E6" s="12">
        <f t="shared" si="0"/>
        <v>80.206177080053237</v>
      </c>
    </row>
    <row r="7" spans="1:10" x14ac:dyDescent="0.25">
      <c r="B7" s="3">
        <v>28833300</v>
      </c>
      <c r="C7" s="3">
        <v>9611100</v>
      </c>
      <c r="D7" s="12">
        <f>C7/C14*100</f>
        <v>4.9837442232388867</v>
      </c>
      <c r="E7" s="12">
        <f t="shared" si="0"/>
        <v>59.80493067886664</v>
      </c>
    </row>
    <row r="8" spans="1:10" x14ac:dyDescent="0.25">
      <c r="B8" s="3">
        <v>68389900</v>
      </c>
      <c r="C8" s="3">
        <v>22796633</v>
      </c>
      <c r="D8" s="12">
        <f>C8/C14*100</f>
        <v>11.820976581561627</v>
      </c>
      <c r="E8" s="12">
        <f t="shared" si="0"/>
        <v>141.85171897873954</v>
      </c>
    </row>
    <row r="9" spans="1:10" x14ac:dyDescent="0.25">
      <c r="B9" s="3">
        <v>54046600</v>
      </c>
      <c r="C9" s="3">
        <v>18015533</v>
      </c>
      <c r="D9" s="12">
        <f>C9/C14*100</f>
        <v>9.3417827842098742</v>
      </c>
      <c r="E9" s="12">
        <f t="shared" si="0"/>
        <v>112.10139341051848</v>
      </c>
    </row>
    <row r="10" spans="1:10" x14ac:dyDescent="0.25">
      <c r="B10" s="3">
        <v>51918100</v>
      </c>
      <c r="C10" s="3">
        <v>17306033</v>
      </c>
      <c r="D10" s="12">
        <f>C10/C14*100</f>
        <v>8.9738783272394969</v>
      </c>
      <c r="E10" s="12">
        <f t="shared" si="0"/>
        <v>107.68653992687396</v>
      </c>
    </row>
    <row r="11" spans="1:10" x14ac:dyDescent="0.25">
      <c r="B11" s="3">
        <v>67221100</v>
      </c>
      <c r="C11" s="3">
        <v>22407033</v>
      </c>
      <c r="D11" s="12">
        <f>C11/C14*100</f>
        <v>11.61895321801595</v>
      </c>
      <c r="E11" s="12">
        <f t="shared" si="0"/>
        <v>139.42743861619141</v>
      </c>
    </row>
    <row r="12" spans="1:10" x14ac:dyDescent="0.25">
      <c r="B12" s="3">
        <v>63195800</v>
      </c>
      <c r="C12" s="3">
        <v>21065267</v>
      </c>
      <c r="D12" s="12">
        <f>C12/C14*100</f>
        <v>10.92319325802819</v>
      </c>
      <c r="E12" s="12">
        <f t="shared" si="0"/>
        <v>131.07831909633828</v>
      </c>
    </row>
    <row r="13" spans="1:10" x14ac:dyDescent="0.25">
      <c r="B13" s="3">
        <v>39092800</v>
      </c>
      <c r="C13" s="3">
        <v>13030933</v>
      </c>
      <c r="D13" s="12">
        <f>C13/C14*100</f>
        <v>6.7570660030759191</v>
      </c>
      <c r="E13" s="12">
        <f t="shared" si="0"/>
        <v>81.084792036911026</v>
      </c>
    </row>
    <row r="14" spans="1:10" x14ac:dyDescent="0.25">
      <c r="B14" s="10">
        <f>SUM(B2:B13)</f>
        <v>578546950</v>
      </c>
      <c r="C14" s="10">
        <f>SUM(C2:C13)</f>
        <v>192848982</v>
      </c>
      <c r="D14" s="13">
        <f>C14/C14*100</f>
        <v>100</v>
      </c>
      <c r="E14" s="13">
        <f t="shared" si="0"/>
        <v>1200</v>
      </c>
    </row>
    <row r="15" spans="1:10" ht="15.75" customHeight="1" x14ac:dyDescent="0.25">
      <c r="G15" s="21">
        <v>2013</v>
      </c>
      <c r="H15" s="22"/>
      <c r="I15" s="25">
        <v>2014</v>
      </c>
      <c r="J15" s="26"/>
    </row>
    <row r="16" spans="1:10" ht="17.25" customHeight="1" x14ac:dyDescent="0.25">
      <c r="A16" s="15" t="s">
        <v>0</v>
      </c>
      <c r="B16" s="11">
        <v>153764750</v>
      </c>
      <c r="C16" s="11"/>
      <c r="D16" s="16">
        <v>-1</v>
      </c>
      <c r="E16" s="18">
        <v>-2</v>
      </c>
      <c r="G16" s="23">
        <f>D16</f>
        <v>-1</v>
      </c>
      <c r="H16" s="24">
        <f>C17+(D20*G16)</f>
        <v>149006450</v>
      </c>
      <c r="I16" s="27">
        <f>E16</f>
        <v>-2</v>
      </c>
      <c r="J16" s="28">
        <f>C18+(D20*E16)</f>
        <v>149006450</v>
      </c>
    </row>
    <row r="17" spans="1:10" ht="17.25" customHeight="1" x14ac:dyDescent="0.25">
      <c r="A17" s="14">
        <v>2014</v>
      </c>
      <c r="B17" s="11">
        <v>207632800</v>
      </c>
      <c r="C17" s="11">
        <f>(B16+B17)/2</f>
        <v>180698775</v>
      </c>
      <c r="D17" s="16">
        <v>0</v>
      </c>
      <c r="E17" s="18">
        <v>-1</v>
      </c>
      <c r="G17" s="23">
        <f t="shared" ref="G17:G18" si="1">D17</f>
        <v>0</v>
      </c>
      <c r="H17" s="24">
        <f>C17+(D20*G17)</f>
        <v>180698775</v>
      </c>
      <c r="I17" s="27">
        <f t="shared" ref="I17:I18" si="2">E17</f>
        <v>-1</v>
      </c>
      <c r="J17" s="28">
        <f>C18+(D20*E17)</f>
        <v>180698775</v>
      </c>
    </row>
    <row r="18" spans="1:10" ht="17.25" customHeight="1" x14ac:dyDescent="0.25">
      <c r="A18" s="17" t="s">
        <v>1</v>
      </c>
      <c r="B18" s="11">
        <v>217149400</v>
      </c>
      <c r="C18" s="11">
        <f>(B17+B18)/2</f>
        <v>212391100</v>
      </c>
      <c r="D18" s="16">
        <v>1</v>
      </c>
      <c r="E18" s="18">
        <v>0</v>
      </c>
      <c r="G18" s="23">
        <f t="shared" si="1"/>
        <v>1</v>
      </c>
      <c r="H18" s="24">
        <f>C17+(D20*G18)</f>
        <v>212391100</v>
      </c>
      <c r="I18" s="27">
        <f t="shared" si="2"/>
        <v>0</v>
      </c>
      <c r="J18" s="28">
        <f>C18+(D20*E18)</f>
        <v>212391100</v>
      </c>
    </row>
    <row r="19" spans="1:10" x14ac:dyDescent="0.25">
      <c r="G19" s="1" t="s">
        <v>3</v>
      </c>
      <c r="H19" s="9" t="s">
        <v>4</v>
      </c>
      <c r="I19" s="1" t="s">
        <v>3</v>
      </c>
      <c r="J19" s="1" t="s">
        <v>4</v>
      </c>
    </row>
    <row r="20" spans="1:10" x14ac:dyDescent="0.25">
      <c r="A20" s="19" t="s">
        <v>2</v>
      </c>
      <c r="B20" s="8">
        <f>C18-C17</f>
        <v>31692325</v>
      </c>
      <c r="C20" s="8">
        <f>D18-E18</f>
        <v>1</v>
      </c>
      <c r="D20" s="20">
        <f>B20/C20</f>
        <v>31692325</v>
      </c>
      <c r="H20" s="9">
        <f>SUM(H16:H19)/3</f>
        <v>180698775</v>
      </c>
      <c r="I20" s="9"/>
      <c r="J20" s="9">
        <f>SUM(J16:J19)/3</f>
        <v>180698775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prediksi_jit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bhaskoro</dc:creator>
  <cp:lastModifiedBy>andre bhaskoro</cp:lastModifiedBy>
  <dcterms:created xsi:type="dcterms:W3CDTF">2017-05-08T23:58:44Z</dcterms:created>
  <dcterms:modified xsi:type="dcterms:W3CDTF">2017-05-15T14:28:15Z</dcterms:modified>
</cp:coreProperties>
</file>