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\htdocs\Testes\Controle_Financeiro\Arquivos\"/>
    </mc:Choice>
  </mc:AlternateContent>
  <xr:revisionPtr revIDLastSave="0" documentId="13_ncr:1_{BB90CBE9-2283-4D5B-B427-E74C22B98D92}" xr6:coauthVersionLast="43" xr6:coauthVersionMax="43" xr10:uidLastSave="{00000000-0000-0000-0000-000000000000}"/>
  <bookViews>
    <workbookView xWindow="28680" yWindow="-120" windowWidth="29040" windowHeight="15840" xr2:uid="{0BF9C393-210A-48CF-A8E1-590D0E6A75CB}"/>
  </bookViews>
  <sheets>
    <sheet name="Categoria" sheetId="1" r:id="rId1"/>
    <sheet name="Ge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K16" i="1"/>
  <c r="L16" i="1"/>
  <c r="C16" i="1"/>
  <c r="AN6" i="1" l="1"/>
  <c r="AN3" i="1" l="1"/>
  <c r="AN9" i="1"/>
  <c r="AN4" i="1"/>
  <c r="AN5" i="1"/>
  <c r="AN10" i="1"/>
  <c r="AN13" i="1"/>
  <c r="AN8" i="1"/>
  <c r="AN11" i="1"/>
  <c r="AN14" i="1"/>
  <c r="AN12" i="1"/>
  <c r="AN15" i="1"/>
  <c r="AN7" i="1"/>
  <c r="U2" i="1"/>
  <c r="AN2" i="1" s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T16" i="1"/>
  <c r="S16" i="1"/>
  <c r="U16" i="1" l="1"/>
  <c r="AN16" i="1"/>
</calcChain>
</file>

<file path=xl/sharedStrings.xml><?xml version="1.0" encoding="utf-8"?>
<sst xmlns="http://schemas.openxmlformats.org/spreadsheetml/2006/main" count="66" uniqueCount="59">
  <si>
    <t>Salario</t>
  </si>
  <si>
    <t>Taxa</t>
  </si>
  <si>
    <t>Investimentos</t>
  </si>
  <si>
    <t>Lazer</t>
  </si>
  <si>
    <t>Acerto -&gt;</t>
  </si>
  <si>
    <t>Assinatura</t>
  </si>
  <si>
    <t>Presente</t>
  </si>
  <si>
    <t>Veiculos</t>
  </si>
  <si>
    <t>Compras</t>
  </si>
  <si>
    <t>Acerto &lt;-</t>
  </si>
  <si>
    <t>Emprestimo -&gt;</t>
  </si>
  <si>
    <t>Imovel</t>
  </si>
  <si>
    <t>Emprestimo &lt;-</t>
  </si>
  <si>
    <t>Categorias</t>
  </si>
  <si>
    <t>Total Por Categoria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</si>
  <si>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</si>
  <si>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</si>
  <si>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</si>
  <si>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</si>
  <si>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</si>
  <si>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</si>
  <si>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</si>
  <si>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</si>
  <si>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</si>
  <si>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</si>
  <si>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</si>
  <si>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</si>
  <si>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</si>
  <si>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</si>
  <si>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</si>
  <si>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</si>
  <si>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</si>
  <si>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</si>
  <si>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</si>
  <si>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</si>
  <si>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</si>
  <si>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Cartão</t>
  </si>
  <si>
    <t>dez/18</t>
  </si>
  <si>
    <t>Tipo</t>
  </si>
  <si>
    <t>Receita</t>
  </si>
  <si>
    <t>Despesas</t>
  </si>
  <si>
    <t>Saldo Mês</t>
  </si>
  <si>
    <t>Saldo Final</t>
  </si>
  <si>
    <t>MOVIMENTADO TOTAL</t>
  </si>
  <si>
    <t>jan/16</t>
  </si>
  <si>
    <t>jan/17</t>
  </si>
  <si>
    <t>fev/16</t>
  </si>
  <si>
    <t>fev/17</t>
  </si>
  <si>
    <t>mar/16</t>
  </si>
  <si>
    <t>abr/16</t>
  </si>
  <si>
    <t>mai/16</t>
  </si>
  <si>
    <t>jun/16</t>
  </si>
  <si>
    <t>jul/16</t>
  </si>
  <si>
    <t>mar/17</t>
  </si>
  <si>
    <t>abr/17</t>
  </si>
  <si>
    <t>mar/172</t>
  </si>
  <si>
    <t>jun/17</t>
  </si>
  <si>
    <t>jul/17</t>
  </si>
  <si>
    <t>ago/16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</si>
</sst>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42">
    <dxf>
      <numFmt numFmtId="22" formatCode="mmm/yy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Categoria!$B$2</c:f>
              <c:strCache>
                <c:ptCount val="1"/>
                <c:pt idx="0">
                  <c:v>Salario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Categoria!$C$1:$X$1</c15:sqref>
                  </c15:fullRef>
                </c:ext>
              </c:extLst>
              <c:f>(Categoria!$J$1,Categoria!$M$1:$Q$1,Categoria!$S$1:$X$1)</c:f>
              <c:strCache>
                <c:ptCount val="12"/>
                <c:pt idx="0">
                  <c:v>ago/16</c:v>
                </c:pt>
                <c:pt idx="1">
                  <c:v>mar/17</c:v>
                </c:pt>
                <c:pt idx="2">
                  <c:v>mar/172</c:v>
                </c:pt>
                <c:pt idx="3">
                  <c:v>abr/17</c:v>
                </c:pt>
                <c:pt idx="4">
                  <c:v>jun/17</c:v>
                </c:pt>
                <c:pt idx="5">
                  <c:v>jul/17</c:v>
                </c:pt>
                <c:pt idx="6">
                  <c:v>jan/19</c:v>
                </c:pt>
                <c:pt idx="7">
                  <c:v>fev/19</c:v>
                </c:pt>
                <c:pt idx="8">
                  <c:v>mar/19</c:v>
                </c:pt>
                <c:pt idx="9">
                  <c:v>abr/19</c:v>
                </c:pt>
                <c:pt idx="10">
                  <c:v>mai/19</c:v>
                </c:pt>
                <c:pt idx="11">
                  <c:v>jun/19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Categoria!$C$2:$X$2</c15:sqref>
                  </c15:fullRef>
                </c:ext>
              </c:extLst>
              <c:f>(Categoria!$J$2,Categoria!$M$2:$Q$2,Categoria!$S$2:$X$2)</c:f>
              <c:numCache>
                <c:formatCode>General</c:formatCode>
                <c:ptCount val="12"/>
                <c:pt idx="1">
                  <c:v>2135.63</c:v>
                </c:pt>
                <c:pt idx="2">
                  <c:v>1466.46</c:v>
                </c:pt>
                <c:pt idx="3">
                  <c:v>3447.39</c:v>
                </c:pt>
                <c:pt idx="4">
                  <c:v>2526.14</c:v>
                </c:pt>
                <c:pt idx="5">
                  <c:v>4587.55</c:v>
                </c:pt>
                <c:pt idx="6">
                  <c:v>4629.62</c:v>
                </c:pt>
                <c:pt idx="7">
                  <c:v>4012.96</c:v>
                </c:pt>
                <c:pt idx="8">
                  <c:v>7612.96</c:v>
                </c:pt>
                <c:pt idx="9">
                  <c:v>10000</c:v>
                </c:pt>
                <c:pt idx="10">
                  <c:v>4142.96</c:v>
                </c:pt>
                <c:pt idx="11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3-4747-88B0-ECF52C3460DB}"/>
            </c:ext>
          </c:extLst>
        </c:ser>
        <c:ser>
          <c:idx val="1"/>
          <c:order val="1"/>
          <c:tx>
            <c:strRef>
              <c:f>Categoria!$B$3</c:f>
              <c:strCache>
                <c:ptCount val="1"/>
                <c:pt idx="0">
                  <c:v>Taxa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Categoria!$C$1:$X$1</c15:sqref>
                  </c15:fullRef>
                </c:ext>
              </c:extLst>
              <c:f>(Categoria!$J$1,Categoria!$M$1:$Q$1,Categoria!$S$1:$X$1)</c:f>
              <c:strCache>
                <c:ptCount val="12"/>
                <c:pt idx="0">
                  <c:v>ago/16</c:v>
                </c:pt>
                <c:pt idx="1">
                  <c:v>mar/17</c:v>
                </c:pt>
                <c:pt idx="2">
                  <c:v>mar/172</c:v>
                </c:pt>
                <c:pt idx="3">
                  <c:v>abr/17</c:v>
                </c:pt>
                <c:pt idx="4">
                  <c:v>jun/17</c:v>
                </c:pt>
                <c:pt idx="5">
                  <c:v>jul/17</c:v>
                </c:pt>
                <c:pt idx="6">
                  <c:v>jan/19</c:v>
                </c:pt>
                <c:pt idx="7">
                  <c:v>fev/19</c:v>
                </c:pt>
                <c:pt idx="8">
                  <c:v>mar/19</c:v>
                </c:pt>
                <c:pt idx="9">
                  <c:v>abr/19</c:v>
                </c:pt>
                <c:pt idx="10">
                  <c:v>mai/19</c:v>
                </c:pt>
                <c:pt idx="11">
                  <c:v>jun/19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Categoria!$C$3:$X$3</c15:sqref>
                  </c15:fullRef>
                </c:ext>
              </c:extLst>
              <c:f>(Categoria!$J$3,Categoria!$M$3:$Q$3,Categoria!$S$3:$X$3)</c:f>
              <c:numCache>
                <c:formatCode>General</c:formatCode>
                <c:ptCount val="12"/>
                <c:pt idx="1">
                  <c:v>39.299999999999997</c:v>
                </c:pt>
                <c:pt idx="2">
                  <c:v>41.2</c:v>
                </c:pt>
                <c:pt idx="3">
                  <c:v>41.2</c:v>
                </c:pt>
                <c:pt idx="4">
                  <c:v>41.2</c:v>
                </c:pt>
                <c:pt idx="5">
                  <c:v>57</c:v>
                </c:pt>
                <c:pt idx="6">
                  <c:v>146.49</c:v>
                </c:pt>
                <c:pt idx="7">
                  <c:v>184.2</c:v>
                </c:pt>
                <c:pt idx="8">
                  <c:v>200.31</c:v>
                </c:pt>
                <c:pt idx="9">
                  <c:v>290.10000000000002</c:v>
                </c:pt>
                <c:pt idx="10">
                  <c:v>231.47</c:v>
                </c:pt>
                <c:pt idx="11">
                  <c:v>278.36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3-4747-88B0-ECF52C3460DB}"/>
            </c:ext>
          </c:extLst>
        </c:ser>
        <c:ser>
          <c:idx val="2"/>
          <c:order val="2"/>
          <c:tx>
            <c:strRef>
              <c:f>Categoria!$B$4</c:f>
              <c:strCache>
                <c:ptCount val="1"/>
                <c:pt idx="0">
                  <c:v>Lazer</c:v>
                </c:pt>
              </c:strCache>
            </c:strRef>
          </c:tx>
          <c:spPr>
            <a:ln w="22225" cap="rnd" cmpd="sng" algn="ctr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Categoria!$C$1:$X$1</c15:sqref>
                  </c15:fullRef>
                </c:ext>
              </c:extLst>
              <c:f>(Categoria!$J$1,Categoria!$M$1:$Q$1,Categoria!$S$1:$X$1)</c:f>
              <c:strCache>
                <c:ptCount val="12"/>
                <c:pt idx="0">
                  <c:v>ago/16</c:v>
                </c:pt>
                <c:pt idx="1">
                  <c:v>mar/17</c:v>
                </c:pt>
                <c:pt idx="2">
                  <c:v>mar/172</c:v>
                </c:pt>
                <c:pt idx="3">
                  <c:v>abr/17</c:v>
                </c:pt>
                <c:pt idx="4">
                  <c:v>jun/17</c:v>
                </c:pt>
                <c:pt idx="5">
                  <c:v>jul/17</c:v>
                </c:pt>
                <c:pt idx="6">
                  <c:v>jan/19</c:v>
                </c:pt>
                <c:pt idx="7">
                  <c:v>fev/19</c:v>
                </c:pt>
                <c:pt idx="8">
                  <c:v>mar/19</c:v>
                </c:pt>
                <c:pt idx="9">
                  <c:v>abr/19</c:v>
                </c:pt>
                <c:pt idx="10">
                  <c:v>mai/19</c:v>
                </c:pt>
                <c:pt idx="11">
                  <c:v>jun/19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Categoria!$C$4:$X$4</c15:sqref>
                  </c15:fullRef>
                </c:ext>
              </c:extLst>
              <c:f>(Categoria!$J$4,Categoria!$M$4:$Q$4,Categoria!$S$4:$X$4)</c:f>
              <c:numCache>
                <c:formatCode>General</c:formatCode>
                <c:ptCount val="12"/>
                <c:pt idx="1">
                  <c:v>434.37</c:v>
                </c:pt>
                <c:pt idx="2">
                  <c:v>925.36</c:v>
                </c:pt>
                <c:pt idx="3">
                  <c:v>1646.04</c:v>
                </c:pt>
                <c:pt idx="4">
                  <c:v>236.24</c:v>
                </c:pt>
                <c:pt idx="5">
                  <c:v>526.32000000000005</c:v>
                </c:pt>
                <c:pt idx="6">
                  <c:v>1477.47</c:v>
                </c:pt>
                <c:pt idx="7">
                  <c:v>679.03</c:v>
                </c:pt>
                <c:pt idx="8">
                  <c:v>939.98</c:v>
                </c:pt>
                <c:pt idx="9">
                  <c:v>1080.1099999999999</c:v>
                </c:pt>
                <c:pt idx="10">
                  <c:v>921.21</c:v>
                </c:pt>
                <c:pt idx="11">
                  <c:v>999.57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3-4747-88B0-ECF52C3460DB}"/>
            </c:ext>
          </c:extLst>
        </c:ser>
        <c:ser>
          <c:idx val="3"/>
          <c:order val="3"/>
          <c:tx>
            <c:strRef>
              <c:f>Categoria!$B$5</c:f>
              <c:strCache>
                <c:ptCount val="1"/>
                <c:pt idx="0">
                  <c:v>Acerto -&gt;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Categoria!$C$1:$X$1</c15:sqref>
                  </c15:fullRef>
                </c:ext>
              </c:extLst>
              <c:f>(Categoria!$J$1,Categoria!$M$1:$Q$1,Categoria!$S$1:$X$1)</c:f>
              <c:strCache>
                <c:ptCount val="12"/>
                <c:pt idx="0">
                  <c:v>ago/16</c:v>
                </c:pt>
                <c:pt idx="1">
                  <c:v>mar/17</c:v>
                </c:pt>
                <c:pt idx="2">
                  <c:v>mar/172</c:v>
                </c:pt>
                <c:pt idx="3">
                  <c:v>abr/17</c:v>
                </c:pt>
                <c:pt idx="4">
                  <c:v>jun/17</c:v>
                </c:pt>
                <c:pt idx="5">
                  <c:v>jul/17</c:v>
                </c:pt>
                <c:pt idx="6">
                  <c:v>jan/19</c:v>
                </c:pt>
                <c:pt idx="7">
                  <c:v>fev/19</c:v>
                </c:pt>
                <c:pt idx="8">
                  <c:v>mar/19</c:v>
                </c:pt>
                <c:pt idx="9">
                  <c:v>abr/19</c:v>
                </c:pt>
                <c:pt idx="10">
                  <c:v>mai/19</c:v>
                </c:pt>
                <c:pt idx="11">
                  <c:v>jun/19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Categoria!$C$5:$X$5</c15:sqref>
                  </c15:fullRef>
                </c:ext>
              </c:extLst>
              <c:f>(Categoria!$J$5,Categoria!$M$5:$Q$5,Categoria!$S$5:$X$5)</c:f>
              <c:numCache>
                <c:formatCode>General</c:formatCode>
                <c:ptCount val="12"/>
                <c:pt idx="6">
                  <c:v>1057.1500000000001</c:v>
                </c:pt>
                <c:pt idx="7">
                  <c:v>0</c:v>
                </c:pt>
                <c:pt idx="9">
                  <c:v>1640</c:v>
                </c:pt>
                <c:pt idx="10">
                  <c:v>1835</c:v>
                </c:pt>
                <c:pt idx="11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3-4747-88B0-ECF52C3460DB}"/>
            </c:ext>
          </c:extLst>
        </c:ser>
        <c:ser>
          <c:idx val="5"/>
          <c:order val="5"/>
          <c:tx>
            <c:strRef>
              <c:f>Categoria!$B$7</c:f>
              <c:strCache>
                <c:ptCount val="1"/>
                <c:pt idx="0">
                  <c:v>Imovel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Categoria!$C$1:$X$1</c15:sqref>
                  </c15:fullRef>
                </c:ext>
              </c:extLst>
              <c:f>(Categoria!$J$1,Categoria!$M$1:$Q$1,Categoria!$S$1:$X$1)</c:f>
              <c:strCache>
                <c:ptCount val="12"/>
                <c:pt idx="0">
                  <c:v>ago/16</c:v>
                </c:pt>
                <c:pt idx="1">
                  <c:v>mar/17</c:v>
                </c:pt>
                <c:pt idx="2">
                  <c:v>mar/172</c:v>
                </c:pt>
                <c:pt idx="3">
                  <c:v>abr/17</c:v>
                </c:pt>
                <c:pt idx="4">
                  <c:v>jun/17</c:v>
                </c:pt>
                <c:pt idx="5">
                  <c:v>jul/17</c:v>
                </c:pt>
                <c:pt idx="6">
                  <c:v>jan/19</c:v>
                </c:pt>
                <c:pt idx="7">
                  <c:v>fev/19</c:v>
                </c:pt>
                <c:pt idx="8">
                  <c:v>mar/19</c:v>
                </c:pt>
                <c:pt idx="9">
                  <c:v>abr/19</c:v>
                </c:pt>
                <c:pt idx="10">
                  <c:v>mai/19</c:v>
                </c:pt>
                <c:pt idx="11">
                  <c:v>jun/19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Categoria!$C$7:$X$7</c15:sqref>
                  </c15:fullRef>
                </c:ext>
              </c:extLst>
              <c:f>(Categoria!$J$7,Categoria!$M$7:$Q$7,Categoria!$S$7:$X$7)</c:f>
              <c:numCache>
                <c:formatCode>General</c:formatCode>
                <c:ptCount val="12"/>
                <c:pt idx="6">
                  <c:v>1807.56</c:v>
                </c:pt>
                <c:pt idx="7">
                  <c:v>2313.8200000000002</c:v>
                </c:pt>
                <c:pt idx="8">
                  <c:v>2054.5</c:v>
                </c:pt>
                <c:pt idx="9">
                  <c:v>1869.48</c:v>
                </c:pt>
                <c:pt idx="10">
                  <c:v>1872.62</c:v>
                </c:pt>
                <c:pt idx="11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D3-4747-88B0-ECF52C3460DB}"/>
            </c:ext>
          </c:extLst>
        </c:ser>
        <c:ser>
          <c:idx val="6"/>
          <c:order val="6"/>
          <c:tx>
            <c:strRef>
              <c:f>Categoria!$B$8</c:f>
              <c:strCache>
                <c:ptCount val="1"/>
                <c:pt idx="0">
                  <c:v>Veiculos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Categoria!$C$1:$X$1</c15:sqref>
                  </c15:fullRef>
                </c:ext>
              </c:extLst>
              <c:f>(Categoria!$J$1,Categoria!$M$1:$Q$1,Categoria!$S$1:$X$1)</c:f>
              <c:strCache>
                <c:ptCount val="12"/>
                <c:pt idx="0">
                  <c:v>ago/16</c:v>
                </c:pt>
                <c:pt idx="1">
                  <c:v>mar/17</c:v>
                </c:pt>
                <c:pt idx="2">
                  <c:v>mar/172</c:v>
                </c:pt>
                <c:pt idx="3">
                  <c:v>abr/17</c:v>
                </c:pt>
                <c:pt idx="4">
                  <c:v>jun/17</c:v>
                </c:pt>
                <c:pt idx="5">
                  <c:v>jul/17</c:v>
                </c:pt>
                <c:pt idx="6">
                  <c:v>jan/19</c:v>
                </c:pt>
                <c:pt idx="7">
                  <c:v>fev/19</c:v>
                </c:pt>
                <c:pt idx="8">
                  <c:v>mar/19</c:v>
                </c:pt>
                <c:pt idx="9">
                  <c:v>abr/19</c:v>
                </c:pt>
                <c:pt idx="10">
                  <c:v>mai/19</c:v>
                </c:pt>
                <c:pt idx="11">
                  <c:v>jun/19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Categoria!$C$8:$X$8</c15:sqref>
                  </c15:fullRef>
                </c:ext>
              </c:extLst>
              <c:f>(Categoria!$J$8,Categoria!$M$8:$Q$8,Categoria!$S$8:$X$8)</c:f>
              <c:numCache>
                <c:formatCode>General</c:formatCode>
                <c:ptCount val="12"/>
                <c:pt idx="1">
                  <c:v>76</c:v>
                </c:pt>
                <c:pt idx="2">
                  <c:v>31</c:v>
                </c:pt>
                <c:pt idx="3">
                  <c:v>8217.77</c:v>
                </c:pt>
                <c:pt idx="4">
                  <c:v>837.78</c:v>
                </c:pt>
                <c:pt idx="5">
                  <c:v>644.15</c:v>
                </c:pt>
                <c:pt idx="6">
                  <c:v>1719.05</c:v>
                </c:pt>
                <c:pt idx="7">
                  <c:v>1106.77</c:v>
                </c:pt>
                <c:pt idx="8">
                  <c:v>2392.39</c:v>
                </c:pt>
                <c:pt idx="9">
                  <c:v>2490.5</c:v>
                </c:pt>
                <c:pt idx="10">
                  <c:v>2575.5</c:v>
                </c:pt>
                <c:pt idx="11">
                  <c:v>1670.44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D3-4747-88B0-ECF52C34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292288"/>
        <c:axId val="13529458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Categoria!$B$6</c15:sqref>
                        </c15:formulaRef>
                      </c:ext>
                    </c:extLst>
                    <c:strCache>
                      <c:ptCount val="1"/>
                      <c:pt idx="0">
                        <c:v>Cartão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Categoria!$C$1:$X$1</c15:sqref>
                        </c15:fullRef>
                        <c15:formulaRef>
                          <c15:sqref>(Categoria!$J$1,Categoria!$M$1:$Q$1,Categoria!$S$1:$X$1)</c15:sqref>
                        </c15:formulaRef>
                      </c:ext>
                    </c:extLst>
                    <c:strCache>
                      <c:ptCount val="12"/>
                      <c:pt idx="0">
                        <c:v>ago/16</c:v>
                      </c:pt>
                      <c:pt idx="1">
                        <c:v>mar/17</c:v>
                      </c:pt>
                      <c:pt idx="2">
                        <c:v>mar/172</c:v>
                      </c:pt>
                      <c:pt idx="3">
                        <c:v>abr/17</c:v>
                      </c:pt>
                      <c:pt idx="4">
                        <c:v>jun/17</c:v>
                      </c:pt>
                      <c:pt idx="5">
                        <c:v>jul/17</c:v>
                      </c:pt>
                      <c:pt idx="6">
                        <c:v>jan/19</c:v>
                      </c:pt>
                      <c:pt idx="7">
                        <c:v>fev/19</c:v>
                      </c:pt>
                      <c:pt idx="8">
                        <c:v>mar/19</c:v>
                      </c:pt>
                      <c:pt idx="9">
                        <c:v>abr/19</c:v>
                      </c:pt>
                      <c:pt idx="10">
                        <c:v>mai/19</c:v>
                      </c:pt>
                      <c:pt idx="11">
                        <c:v>jun/19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Categoria!$C$6:$X$6</c15:sqref>
                        </c15:fullRef>
                        <c15:formulaRef>
                          <c15:sqref>(Categoria!$J$6,Categoria!$M$6:$Q$6,Categoria!$S$6:$X$6)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6">
                        <c:v>2659.62</c:v>
                      </c:pt>
                      <c:pt idx="7">
                        <c:v>2663.37</c:v>
                      </c:pt>
                      <c:pt idx="8">
                        <c:v>2429.33</c:v>
                      </c:pt>
                      <c:pt idx="9">
                        <c:v>3246.08</c:v>
                      </c:pt>
                      <c:pt idx="10">
                        <c:v>1780.98</c:v>
                      </c:pt>
                      <c:pt idx="11">
                        <c:v>2073.83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D3-4747-88B0-ECF52C3460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Categoria!$B$9</c15:sqref>
                        </c15:formulaRef>
                      </c:ext>
                    </c:extLst>
                    <c:strCache>
                      <c:ptCount val="1"/>
                      <c:pt idx="0">
                        <c:v>Investimentos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Categoria!$C$1:$X$1</c15:sqref>
                        </c15:fullRef>
                        <c15:formulaRef>
                          <c15:sqref>(Categoria!$J$1,Categoria!$M$1:$Q$1,Categoria!$S$1:$X$1)</c15:sqref>
                        </c15:formulaRef>
                      </c:ext>
                    </c:extLst>
                    <c:strCache>
                      <c:ptCount val="12"/>
                      <c:pt idx="0">
                        <c:v>ago/16</c:v>
                      </c:pt>
                      <c:pt idx="1">
                        <c:v>mar/17</c:v>
                      </c:pt>
                      <c:pt idx="2">
                        <c:v>mar/172</c:v>
                      </c:pt>
                      <c:pt idx="3">
                        <c:v>abr/17</c:v>
                      </c:pt>
                      <c:pt idx="4">
                        <c:v>jun/17</c:v>
                      </c:pt>
                      <c:pt idx="5">
                        <c:v>jul/17</c:v>
                      </c:pt>
                      <c:pt idx="6">
                        <c:v>jan/19</c:v>
                      </c:pt>
                      <c:pt idx="7">
                        <c:v>fev/19</c:v>
                      </c:pt>
                      <c:pt idx="8">
                        <c:v>mar/19</c:v>
                      </c:pt>
                      <c:pt idx="9">
                        <c:v>abr/19</c:v>
                      </c:pt>
                      <c:pt idx="10">
                        <c:v>mai/19</c:v>
                      </c:pt>
                      <c:pt idx="11">
                        <c:v>jun/19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Categoria!$C$9:$X$9</c15:sqref>
                        </c15:fullRef>
                        <c15:formulaRef>
                          <c15:sqref>(Categoria!$J$9,Categoria!$M$9:$Q$9,Categoria!$S$9:$X$9)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306.95</c:v>
                      </c:pt>
                      <c:pt idx="2">
                        <c:v>306.95</c:v>
                      </c:pt>
                      <c:pt idx="3">
                        <c:v>306.95</c:v>
                      </c:pt>
                      <c:pt idx="4">
                        <c:v>306.95</c:v>
                      </c:pt>
                      <c:pt idx="5">
                        <c:v>306</c:v>
                      </c:pt>
                      <c:pt idx="6">
                        <c:v>61.32</c:v>
                      </c:pt>
                      <c:pt idx="7">
                        <c:v>61.32</c:v>
                      </c:pt>
                      <c:pt idx="8">
                        <c:v>61.32</c:v>
                      </c:pt>
                      <c:pt idx="9">
                        <c:v>61.32</c:v>
                      </c:pt>
                      <c:pt idx="10">
                        <c:v>193.3</c:v>
                      </c:pt>
                      <c:pt idx="11">
                        <c:v>61.32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3-4747-88B0-ECF52C3460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Categoria!$B$10</c15:sqref>
                        </c15:formulaRef>
                      </c:ext>
                    </c:extLst>
                    <c:strCache>
                      <c:ptCount val="1"/>
                      <c:pt idx="0">
                        <c:v>Assinatura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Categoria!$C$1:$X$1</c15:sqref>
                        </c15:fullRef>
                        <c15:formulaRef>
                          <c15:sqref>(Categoria!$J$1,Categoria!$M$1:$Q$1,Categoria!$S$1:$X$1)</c15:sqref>
                        </c15:formulaRef>
                      </c:ext>
                    </c:extLst>
                    <c:strCache>
                      <c:ptCount val="12"/>
                      <c:pt idx="0">
                        <c:v>ago/16</c:v>
                      </c:pt>
                      <c:pt idx="1">
                        <c:v>mar/17</c:v>
                      </c:pt>
                      <c:pt idx="2">
                        <c:v>mar/172</c:v>
                      </c:pt>
                      <c:pt idx="3">
                        <c:v>abr/17</c:v>
                      </c:pt>
                      <c:pt idx="4">
                        <c:v>jun/17</c:v>
                      </c:pt>
                      <c:pt idx="5">
                        <c:v>jul/17</c:v>
                      </c:pt>
                      <c:pt idx="6">
                        <c:v>jan/19</c:v>
                      </c:pt>
                      <c:pt idx="7">
                        <c:v>fev/19</c:v>
                      </c:pt>
                      <c:pt idx="8">
                        <c:v>mar/19</c:v>
                      </c:pt>
                      <c:pt idx="9">
                        <c:v>abr/19</c:v>
                      </c:pt>
                      <c:pt idx="10">
                        <c:v>mai/19</c:v>
                      </c:pt>
                      <c:pt idx="11">
                        <c:v>jun/19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Categoria!$C$10:$X$10</c15:sqref>
                        </c15:fullRef>
                        <c15:formulaRef>
                          <c15:sqref>(Categoria!$J$10,Categoria!$M$10:$Q$10,Categoria!$S$10:$X$10)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350.77</c:v>
                      </c:pt>
                      <c:pt idx="3">
                        <c:v>139.97999999999999</c:v>
                      </c:pt>
                      <c:pt idx="4">
                        <c:v>295.69</c:v>
                      </c:pt>
                      <c:pt idx="5">
                        <c:v>139.99</c:v>
                      </c:pt>
                      <c:pt idx="6">
                        <c:v>869.73</c:v>
                      </c:pt>
                      <c:pt idx="7">
                        <c:v>400.49</c:v>
                      </c:pt>
                      <c:pt idx="8">
                        <c:v>315.07</c:v>
                      </c:pt>
                      <c:pt idx="9">
                        <c:v>312</c:v>
                      </c:pt>
                      <c:pt idx="10">
                        <c:v>317.14</c:v>
                      </c:pt>
                      <c:pt idx="11">
                        <c:v>326.61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3-4747-88B0-ECF52C3460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Categoria!$B$11</c15:sqref>
                        </c15:formulaRef>
                      </c:ext>
                    </c:extLst>
                    <c:strCache>
                      <c:ptCount val="1"/>
                      <c:pt idx="0">
                        <c:v>Compras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Categoria!$C$1:$X$1</c15:sqref>
                        </c15:fullRef>
                        <c15:formulaRef>
                          <c15:sqref>(Categoria!$J$1,Categoria!$M$1:$Q$1,Categoria!$S$1:$X$1)</c15:sqref>
                        </c15:formulaRef>
                      </c:ext>
                    </c:extLst>
                    <c:strCache>
                      <c:ptCount val="12"/>
                      <c:pt idx="0">
                        <c:v>ago/16</c:v>
                      </c:pt>
                      <c:pt idx="1">
                        <c:v>mar/17</c:v>
                      </c:pt>
                      <c:pt idx="2">
                        <c:v>mar/172</c:v>
                      </c:pt>
                      <c:pt idx="3">
                        <c:v>abr/17</c:v>
                      </c:pt>
                      <c:pt idx="4">
                        <c:v>jun/17</c:v>
                      </c:pt>
                      <c:pt idx="5">
                        <c:v>jul/17</c:v>
                      </c:pt>
                      <c:pt idx="6">
                        <c:v>jan/19</c:v>
                      </c:pt>
                      <c:pt idx="7">
                        <c:v>fev/19</c:v>
                      </c:pt>
                      <c:pt idx="8">
                        <c:v>mar/19</c:v>
                      </c:pt>
                      <c:pt idx="9">
                        <c:v>abr/19</c:v>
                      </c:pt>
                      <c:pt idx="10">
                        <c:v>mai/19</c:v>
                      </c:pt>
                      <c:pt idx="11">
                        <c:v>jun/19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Categoria!$C$11:$X$11</c15:sqref>
                        </c15:fullRef>
                        <c15:formulaRef>
                          <c15:sqref>(Categoria!$J$11,Categoria!$M$11:$Q$11,Categoria!$S$11:$X$11)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82.53</c:v>
                      </c:pt>
                      <c:pt idx="3">
                        <c:v>45</c:v>
                      </c:pt>
                      <c:pt idx="4">
                        <c:v>83.54</c:v>
                      </c:pt>
                      <c:pt idx="6">
                        <c:v>130.29</c:v>
                      </c:pt>
                      <c:pt idx="7">
                        <c:v>431.66</c:v>
                      </c:pt>
                      <c:pt idx="8">
                        <c:v>241.74</c:v>
                      </c:pt>
                      <c:pt idx="9">
                        <c:v>705.98</c:v>
                      </c:pt>
                      <c:pt idx="10">
                        <c:v>450.5</c:v>
                      </c:pt>
                      <c:pt idx="11">
                        <c:v>769.24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D3-4747-88B0-ECF52C3460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Categoria!$B$12</c15:sqref>
                        </c15:formulaRef>
                      </c:ext>
                    </c:extLst>
                    <c:strCache>
                      <c:ptCount val="1"/>
                      <c:pt idx="0">
                        <c:v>Acerto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Categoria!$C$1:$X$1</c15:sqref>
                        </c15:fullRef>
                        <c15:formulaRef>
                          <c15:sqref>(Categoria!$J$1,Categoria!$M$1:$Q$1,Categoria!$S$1:$X$1)</c15:sqref>
                        </c15:formulaRef>
                      </c:ext>
                    </c:extLst>
                    <c:strCache>
                      <c:ptCount val="12"/>
                      <c:pt idx="0">
                        <c:v>ago/16</c:v>
                      </c:pt>
                      <c:pt idx="1">
                        <c:v>mar/17</c:v>
                      </c:pt>
                      <c:pt idx="2">
                        <c:v>mar/172</c:v>
                      </c:pt>
                      <c:pt idx="3">
                        <c:v>abr/17</c:v>
                      </c:pt>
                      <c:pt idx="4">
                        <c:v>jun/17</c:v>
                      </c:pt>
                      <c:pt idx="5">
                        <c:v>jul/17</c:v>
                      </c:pt>
                      <c:pt idx="6">
                        <c:v>jan/19</c:v>
                      </c:pt>
                      <c:pt idx="7">
                        <c:v>fev/19</c:v>
                      </c:pt>
                      <c:pt idx="8">
                        <c:v>mar/19</c:v>
                      </c:pt>
                      <c:pt idx="9">
                        <c:v>abr/19</c:v>
                      </c:pt>
                      <c:pt idx="10">
                        <c:v>mai/19</c:v>
                      </c:pt>
                      <c:pt idx="11">
                        <c:v>jun/19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Categoria!$C$12:$X$12</c15:sqref>
                        </c15:fullRef>
                        <c15:formulaRef>
                          <c15:sqref>(Categoria!$J$12,Categoria!$M$12:$Q$12,Categoria!$S$12:$X$12)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500</c:v>
                      </c:pt>
                      <c:pt idx="2">
                        <c:v>250</c:v>
                      </c:pt>
                      <c:pt idx="3">
                        <c:v>250</c:v>
                      </c:pt>
                      <c:pt idx="4">
                        <c:v>350</c:v>
                      </c:pt>
                      <c:pt idx="6">
                        <c:v>653</c:v>
                      </c:pt>
                      <c:pt idx="7">
                        <c:v>681.81</c:v>
                      </c:pt>
                      <c:pt idx="8">
                        <c:v>906.8</c:v>
                      </c:pt>
                      <c:pt idx="9">
                        <c:v>1468</c:v>
                      </c:pt>
                      <c:pt idx="10">
                        <c:v>1525</c:v>
                      </c:pt>
                      <c:pt idx="11">
                        <c:v>1580.2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D3-4747-88B0-ECF52C3460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Categoria!$B$13</c15:sqref>
                        </c15:formulaRef>
                      </c:ext>
                    </c:extLst>
                    <c:strCache>
                      <c:ptCount val="1"/>
                      <c:pt idx="0">
                        <c:v>Presente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Categoria!$C$1:$X$1</c15:sqref>
                        </c15:fullRef>
                        <c15:formulaRef>
                          <c15:sqref>(Categoria!$J$1,Categoria!$M$1:$Q$1,Categoria!$S$1:$X$1)</c15:sqref>
                        </c15:formulaRef>
                      </c:ext>
                    </c:extLst>
                    <c:strCache>
                      <c:ptCount val="12"/>
                      <c:pt idx="0">
                        <c:v>ago/16</c:v>
                      </c:pt>
                      <c:pt idx="1">
                        <c:v>mar/17</c:v>
                      </c:pt>
                      <c:pt idx="2">
                        <c:v>mar/172</c:v>
                      </c:pt>
                      <c:pt idx="3">
                        <c:v>abr/17</c:v>
                      </c:pt>
                      <c:pt idx="4">
                        <c:v>jun/17</c:v>
                      </c:pt>
                      <c:pt idx="5">
                        <c:v>jul/17</c:v>
                      </c:pt>
                      <c:pt idx="6">
                        <c:v>jan/19</c:v>
                      </c:pt>
                      <c:pt idx="7">
                        <c:v>fev/19</c:v>
                      </c:pt>
                      <c:pt idx="8">
                        <c:v>mar/19</c:v>
                      </c:pt>
                      <c:pt idx="9">
                        <c:v>abr/19</c:v>
                      </c:pt>
                      <c:pt idx="10">
                        <c:v>mai/19</c:v>
                      </c:pt>
                      <c:pt idx="11">
                        <c:v>jun/19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Categoria!$C$13:$X$13</c15:sqref>
                        </c15:fullRef>
                        <c15:formulaRef>
                          <c15:sqref>(Categoria!$J$13,Categoria!$M$13:$Q$13,Categoria!$S$13:$X$13)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2">
                        <c:v>56.96</c:v>
                      </c:pt>
                      <c:pt idx="3">
                        <c:v>99.9</c:v>
                      </c:pt>
                      <c:pt idx="6">
                        <c:v>354.9</c:v>
                      </c:pt>
                      <c:pt idx="7">
                        <c:v>479.98</c:v>
                      </c:pt>
                      <c:pt idx="8">
                        <c:v>552.54</c:v>
                      </c:pt>
                      <c:pt idx="9">
                        <c:v>727.41</c:v>
                      </c:pt>
                      <c:pt idx="10">
                        <c:v>418</c:v>
                      </c:pt>
                      <c:pt idx="11">
                        <c:v>19.899999999999999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D3-4747-88B0-ECF52C3460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Categoria!$B$14</c15:sqref>
                        </c15:formulaRef>
                      </c:ext>
                    </c:extLst>
                    <c:strCache>
                      <c:ptCount val="1"/>
                      <c:pt idx="0">
                        <c:v>Emprestimo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Categoria!$C$1:$X$1</c15:sqref>
                        </c15:fullRef>
                        <c15:formulaRef>
                          <c15:sqref>(Categoria!$J$1,Categoria!$M$1:$Q$1,Categoria!$S$1:$X$1)</c15:sqref>
                        </c15:formulaRef>
                      </c:ext>
                    </c:extLst>
                    <c:strCache>
                      <c:ptCount val="12"/>
                      <c:pt idx="0">
                        <c:v>ago/16</c:v>
                      </c:pt>
                      <c:pt idx="1">
                        <c:v>mar/17</c:v>
                      </c:pt>
                      <c:pt idx="2">
                        <c:v>mar/172</c:v>
                      </c:pt>
                      <c:pt idx="3">
                        <c:v>abr/17</c:v>
                      </c:pt>
                      <c:pt idx="4">
                        <c:v>jun/17</c:v>
                      </c:pt>
                      <c:pt idx="5">
                        <c:v>jul/17</c:v>
                      </c:pt>
                      <c:pt idx="6">
                        <c:v>jan/19</c:v>
                      </c:pt>
                      <c:pt idx="7">
                        <c:v>fev/19</c:v>
                      </c:pt>
                      <c:pt idx="8">
                        <c:v>mar/19</c:v>
                      </c:pt>
                      <c:pt idx="9">
                        <c:v>abr/19</c:v>
                      </c:pt>
                      <c:pt idx="10">
                        <c:v>mai/19</c:v>
                      </c:pt>
                      <c:pt idx="11">
                        <c:v>jun/19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Categoria!$C$14:$X$14</c15:sqref>
                        </c15:fullRef>
                        <c15:formulaRef>
                          <c15:sqref>(Categoria!$J$14,Categoria!$M$14:$Q$14,Categoria!$S$14:$X$14)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6">
                        <c:v>0</c:v>
                      </c:pt>
                      <c:pt idx="7">
                        <c:v>200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D3-4747-88B0-ECF52C3460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Categoria!$B$15</c15:sqref>
                        </c15:formulaRef>
                      </c:ext>
                    </c:extLst>
                    <c:strCache>
                      <c:ptCount val="1"/>
                      <c:pt idx="0">
                        <c:v>Emprestimo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Categoria!$C$1:$X$1</c15:sqref>
                        </c15:fullRef>
                        <c15:formulaRef>
                          <c15:sqref>(Categoria!$J$1,Categoria!$M$1:$Q$1,Categoria!$S$1:$X$1)</c15:sqref>
                        </c15:formulaRef>
                      </c:ext>
                    </c:extLst>
                    <c:strCache>
                      <c:ptCount val="12"/>
                      <c:pt idx="0">
                        <c:v>ago/16</c:v>
                      </c:pt>
                      <c:pt idx="1">
                        <c:v>mar/17</c:v>
                      </c:pt>
                      <c:pt idx="2">
                        <c:v>mar/172</c:v>
                      </c:pt>
                      <c:pt idx="3">
                        <c:v>abr/17</c:v>
                      </c:pt>
                      <c:pt idx="4">
                        <c:v>jun/17</c:v>
                      </c:pt>
                      <c:pt idx="5">
                        <c:v>jul/17</c:v>
                      </c:pt>
                      <c:pt idx="6">
                        <c:v>jan/19</c:v>
                      </c:pt>
                      <c:pt idx="7">
                        <c:v>fev/19</c:v>
                      </c:pt>
                      <c:pt idx="8">
                        <c:v>mar/19</c:v>
                      </c:pt>
                      <c:pt idx="9">
                        <c:v>abr/19</c:v>
                      </c:pt>
                      <c:pt idx="10">
                        <c:v>mai/19</c:v>
                      </c:pt>
                      <c:pt idx="11">
                        <c:v>jun/19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Categoria!$C$15:$X$15</c15:sqref>
                        </c15:fullRef>
                        <c15:formulaRef>
                          <c15:sqref>(Categoria!$J$15,Categoria!$M$15:$Q$15,Categoria!$S$15:$X$15)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50</c:v>
                      </c:pt>
                      <c:pt idx="4">
                        <c:v>487.61</c:v>
                      </c:pt>
                      <c:pt idx="6">
                        <c:v>119.9</c:v>
                      </c:pt>
                      <c:pt idx="7">
                        <c:v>455.29</c:v>
                      </c:pt>
                      <c:pt idx="8">
                        <c:v>244.95</c:v>
                      </c:pt>
                      <c:pt idx="9">
                        <c:v>136.41999999999999</c:v>
                      </c:pt>
                      <c:pt idx="10">
                        <c:v>223.57</c:v>
                      </c:pt>
                      <c:pt idx="11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D3-4747-88B0-ECF52C3460DB}"/>
                  </c:ext>
                </c:extLst>
              </c15:ser>
            </c15:filteredLineSeries>
          </c:ext>
        </c:extLst>
      </c:lineChart>
      <c:catAx>
        <c:axId val="13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4584"/>
        <c:crosses val="autoZero"/>
        <c:auto val="1"/>
        <c:lblAlgn val="ctr"/>
        <c:lblOffset val="100"/>
        <c:noMultiLvlLbl val="0"/>
      </c:catAx>
      <c:valAx>
        <c:axId val="1352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Geral!$B$2</c:f>
              <c:strCache>
                <c:ptCount val="1"/>
                <c:pt idx="0">
                  <c:v>Receita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Geral!$C$1:$I$1</c:f>
              <c:strCache>
                <c:ptCount val="7"/>
                <c:pt idx="0">
                  <c:v>jan/19</c:v>
                </c:pt>
                <c:pt idx="1">
                  <c:v>fev/19</c:v>
                </c:pt>
                <c:pt idx="2">
                  <c:v>mar/19</c:v>
                </c:pt>
                <c:pt idx="3">
                  <c:v>abr/19</c:v>
                </c:pt>
                <c:pt idx="4">
                  <c:v>mai/19</c:v>
                </c:pt>
                <c:pt idx="5">
                  <c:v>jun/19</c:v>
                </c:pt>
                <c:pt idx="6">
                  <c:v>jul/19</c:v>
                </c:pt>
              </c:strCache>
            </c:strRef>
          </c:cat>
          <c:val>
            <c:numRef>
              <c:f>Geral!$C$2:$I$2</c:f>
              <c:numCache>
                <c:formatCode>General</c:formatCode>
                <c:ptCount val="7"/>
                <c:pt idx="0">
                  <c:v>6733</c:v>
                </c:pt>
                <c:pt idx="1">
                  <c:v>6232</c:v>
                </c:pt>
                <c:pt idx="2">
                  <c:v>9856.7999999999993</c:v>
                </c:pt>
                <c:pt idx="3">
                  <c:v>12418</c:v>
                </c:pt>
                <c:pt idx="4">
                  <c:v>5105</c:v>
                </c:pt>
                <c:pt idx="5">
                  <c:v>8530.2000000000007</c:v>
                </c:pt>
                <c:pt idx="6">
                  <c:v>10078.02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A-4AE0-9BF2-F267E544B862}"/>
            </c:ext>
          </c:extLst>
        </c:ser>
        <c:ser>
          <c:idx val="1"/>
          <c:order val="1"/>
          <c:tx>
            <c:strRef>
              <c:f>Geral!$B$3</c:f>
              <c:strCache>
                <c:ptCount val="1"/>
                <c:pt idx="0">
                  <c:v>Despesas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Geral!$C$1:$I$1</c:f>
              <c:strCache>
                <c:ptCount val="7"/>
                <c:pt idx="0">
                  <c:v>jan/19</c:v>
                </c:pt>
                <c:pt idx="1">
                  <c:v>fev/19</c:v>
                </c:pt>
                <c:pt idx="2">
                  <c:v>mar/19</c:v>
                </c:pt>
                <c:pt idx="3">
                  <c:v>abr/19</c:v>
                </c:pt>
                <c:pt idx="4">
                  <c:v>mai/19</c:v>
                </c:pt>
                <c:pt idx="5">
                  <c:v>jun/19</c:v>
                </c:pt>
                <c:pt idx="6">
                  <c:v>jul/19</c:v>
                </c:pt>
              </c:strCache>
            </c:strRef>
          </c:cat>
          <c:val>
            <c:numRef>
              <c:f>Geral!$C$3:$I$3</c:f>
              <c:numCache>
                <c:formatCode>General</c:formatCode>
                <c:ptCount val="7"/>
                <c:pt idx="0">
                  <c:v>8387.18</c:v>
                </c:pt>
                <c:pt idx="1">
                  <c:v>6812.24</c:v>
                </c:pt>
                <c:pt idx="2">
                  <c:v>8454.48</c:v>
                </c:pt>
                <c:pt idx="3">
                  <c:v>9373.7999999999993</c:v>
                </c:pt>
                <c:pt idx="4">
                  <c:v>9041.49</c:v>
                </c:pt>
                <c:pt idx="5">
                  <c:v>9047.48</c:v>
                </c:pt>
                <c:pt idx="6">
                  <c:v>9909.67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A-4AE0-9BF2-F267E544B862}"/>
            </c:ext>
          </c:extLst>
        </c:ser>
        <c:ser>
          <c:idx val="2"/>
          <c:order val="2"/>
          <c:tx>
            <c:strRef>
              <c:f>Geral!$B$4</c:f>
              <c:strCache>
                <c:ptCount val="1"/>
                <c:pt idx="0">
                  <c:v>Saldo Mês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Geral!$C$1:$I$1</c:f>
              <c:strCache>
                <c:ptCount val="7"/>
                <c:pt idx="0">
                  <c:v>jan/19</c:v>
                </c:pt>
                <c:pt idx="1">
                  <c:v>fev/19</c:v>
                </c:pt>
                <c:pt idx="2">
                  <c:v>mar/19</c:v>
                </c:pt>
                <c:pt idx="3">
                  <c:v>abr/19</c:v>
                </c:pt>
                <c:pt idx="4">
                  <c:v>mai/19</c:v>
                </c:pt>
                <c:pt idx="5">
                  <c:v>jun/19</c:v>
                </c:pt>
                <c:pt idx="6">
                  <c:v>jul/19</c:v>
                </c:pt>
              </c:strCache>
            </c:strRef>
          </c:cat>
          <c:val>
            <c:numRef>
              <c:f>Geral!$C$4:$I$4</c:f>
              <c:numCache>
                <c:formatCode>General</c:formatCode>
                <c:ptCount val="7"/>
                <c:pt idx="0">
                  <c:v>-1654.18</c:v>
                </c:pt>
                <c:pt idx="1">
                  <c:v>-580.24</c:v>
                </c:pt>
                <c:pt idx="2">
                  <c:v>1402.32</c:v>
                </c:pt>
                <c:pt idx="3">
                  <c:v>3044.2</c:v>
                </c:pt>
                <c:pt idx="4">
                  <c:v>-3936.49</c:v>
                </c:pt>
                <c:pt idx="5">
                  <c:v>-517.28</c:v>
                </c:pt>
                <c:pt idx="6">
                  <c:v>168.35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A-4AE0-9BF2-F267E544B862}"/>
            </c:ext>
          </c:extLst>
        </c:ser>
        <c:ser>
          <c:idx val="3"/>
          <c:order val="3"/>
          <c:tx>
            <c:strRef>
              <c:f>Geral!$B$5</c:f>
              <c:strCache>
                <c:ptCount val="1"/>
                <c:pt idx="0">
                  <c:v>Saldo Final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Geral!$C$1:$I$1</c:f>
              <c:strCache>
                <c:ptCount val="7"/>
                <c:pt idx="0">
                  <c:v>jan/19</c:v>
                </c:pt>
                <c:pt idx="1">
                  <c:v>fev/19</c:v>
                </c:pt>
                <c:pt idx="2">
                  <c:v>mar/19</c:v>
                </c:pt>
                <c:pt idx="3">
                  <c:v>abr/19</c:v>
                </c:pt>
                <c:pt idx="4">
                  <c:v>mai/19</c:v>
                </c:pt>
                <c:pt idx="5">
                  <c:v>jun/19</c:v>
                </c:pt>
                <c:pt idx="6">
                  <c:v>jul/19</c:v>
                </c:pt>
              </c:strCache>
            </c:strRef>
          </c:cat>
          <c:val>
            <c:numRef>
              <c:f>Geral!$C$5:$I$5</c:f>
              <c:numCache>
                <c:formatCode>General</c:formatCode>
                <c:ptCount val="7"/>
                <c:pt idx="0">
                  <c:v>-36.33</c:v>
                </c:pt>
                <c:pt idx="1">
                  <c:v>-616.57000000000005</c:v>
                </c:pt>
                <c:pt idx="2">
                  <c:v>785.75</c:v>
                </c:pt>
                <c:pt idx="3">
                  <c:v>3829.95</c:v>
                </c:pt>
                <c:pt idx="4">
                  <c:v>-106.54</c:v>
                </c:pt>
                <c:pt idx="5">
                  <c:v>-623.82000000000005</c:v>
                </c:pt>
                <c:pt idx="6">
                  <c:v>-455.47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A-4AE0-9BF2-F267E544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42861</xdr:rowOff>
    </xdr:from>
    <xdr:to>
      <xdr:col>40</xdr:col>
      <xdr:colOff>95250</xdr:colOff>
      <xdr:row>51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DCD34D-5961-4310-8279-3FAD0FFC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7</xdr:row>
      <xdr:rowOff>52386</xdr:rowOff>
    </xdr:from>
    <xdr:to>
      <xdr:col>22</xdr:col>
      <xdr:colOff>142875</xdr:colOff>
      <xdr:row>41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D22E6-FA28-45C8-B890-255B283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A1C5-70D6-4184-BBF9-6AC776A5C264}" name="Tabela2" displayName="Tabela2" ref="B1:AN15" totalsRowShown="0" headerRowDxfId="41" dataDxfId="40">
  <autoFilter ref="B1:AN15" xr:uid="{4892D81B-3103-4E1D-8234-612FB6156837}"/>
  <tableColumns count="39">
    <tableColumn id="1" xr3:uid="{5D0AF3A4-6E6B-4D02-B55A-A968DF4C2572}" name="Categorias" dataDxfId="39"/>
    <tableColumn id="25" xr3:uid="{6AA4D8AB-E9C6-435A-852C-B89D9BAF5125}" name="jan/16" dataDxfId="38"/>
    <tableColumn id="26" xr3:uid="{FD428DBE-045E-485D-8979-40D5D79DDEBE}" name="fev/16" dataDxfId="37"/>
    <tableColumn id="29" xr3:uid="{876DDBB4-646C-4FC5-B6AC-F331EFED3B5E}" name="mar/16" dataDxfId="36"/>
    <tableColumn id="30" xr3:uid="{1DFA8142-1D90-4D99-9185-4B49331A553C}" name="abr/16" dataDxfId="35"/>
    <tableColumn id="31" xr3:uid="{0001CAB1-F41E-4EBC-99C5-BD5658C50F7D}" name="mai/16" dataDxfId="34"/>
    <tableColumn id="32" xr3:uid="{19AA0B84-ABE9-42EE-AA0F-900CD0C08921}" name="jun/16" dataDxfId="33"/>
    <tableColumn id="33" xr3:uid="{E1A0D487-22A4-4D8F-A8EC-B8783D91CACB}" name="jul/16" dataDxfId="32"/>
    <tableColumn id="40" xr3:uid="{AC27CADB-6867-4385-9380-4A4517596413}" name="ago/16" dataDxfId="31"/>
    <tableColumn id="27" xr3:uid="{CC88617F-0F3B-41A2-B76E-225DFBAE76D4}" name="jan/17" dataDxfId="30"/>
    <tableColumn id="28" xr3:uid="{8526B9D9-176F-4C74-A061-411CD63AE40C}" name="fev/17" dataDxfId="29"/>
    <tableColumn id="34" xr3:uid="{B7EB215A-A816-434B-8A4A-C69934E7D478}" name="mar/17" dataDxfId="28"/>
    <tableColumn id="35" xr3:uid="{AB023239-ADA5-45FB-BC8D-9997A26DE841}" name="mar/172" dataDxfId="27"/>
    <tableColumn id="36" xr3:uid="{B8A780F2-173E-4E87-B96F-05A31F451373}" name="abr/17" dataDxfId="26"/>
    <tableColumn id="37" xr3:uid="{E326DF01-F146-4017-A7B4-615192AFD833}" name="jun/17" dataDxfId="25"/>
    <tableColumn id="38" xr3:uid="{3B30707B-EA31-44F7-BD54-F55F91489B8D}" name="jul/17" dataDxfId="24"/>
    <tableColumn id="24" xr3:uid="{DB901FBD-0CB2-4272-863B-1C94C335798A}" name="dez/18" dataDxfId="23"/>
    <tableColumn id="2" xr3:uid="{D74F9E92-F447-48F0-9B4F-F54230CD703F}" name="jan/19" dataDxfId="22"/>
    <tableColumn id="3" xr3:uid="{11DF066C-11FF-46AD-8273-DF5C1184E009}" name="fev/19" dataDxfId="21"/>
    <tableColumn id="4" xr3:uid="{F1EEB0D4-B790-4806-B401-21F27653F513}" name="mar/19" dataDxfId="20"/>
    <tableColumn id="5" xr3:uid="{2E710830-A122-4D91-8061-AA8E9F132D81}" name="abr/19" dataDxfId="19"/>
    <tableColumn id="6" xr3:uid="{0D83F7E8-0932-4FB8-BE45-70C751E3F238}" name="mai/19" dataDxfId="18"/>
    <tableColumn id="7" xr3:uid="{EFE02DBF-9402-4CAC-8CAE-7340881D8656}" name="jun/19" dataDxfId="17"/>
    <tableColumn id="8" xr3:uid="{1FB48D66-EA59-46FD-9DD1-3913B71A7FD1}" name="jul/19" dataDxfId="16"/>
    <tableColumn id="9" xr3:uid="{D6314FC0-C1E7-4CC5-996C-7E8208F405D2}" name="ago/19" dataDxfId="15"/>
    <tableColumn id="10" xr3:uid="{91D3AC8B-7C3F-4DA5-B125-8317DBA4A3B8}" name="set/19" dataDxfId="14"/>
    <tableColumn id="11" xr3:uid="{6DE6BD8C-BFFB-4E4F-9AF1-2731A8D59C83}" name="out/19" dataDxfId="13"/>
    <tableColumn id="12" xr3:uid="{D7B0217D-3EF8-4AB3-B4BF-296501AE1EBE}" name="nov/19" dataDxfId="12"/>
    <tableColumn id="13" xr3:uid="{07C9CB04-BF01-44DB-AD67-250B33AA4859}" name="dez/19" dataDxfId="11"/>
    <tableColumn id="14" xr3:uid="{1537DFD4-60DA-474C-B63F-293CD28CB3B1}" name="jan/20" dataDxfId="10"/>
    <tableColumn id="15" xr3:uid="{4DBE5627-4A71-47D0-AAF2-D1B12BAF712A}" name="fev/20" dataDxfId="9"/>
    <tableColumn id="16" xr3:uid="{2BFEB904-CF72-4BD0-BCE2-4346B4A5F3FF}" name="mar/20" dataDxfId="8"/>
    <tableColumn id="17" xr3:uid="{49981403-2311-4EDC-A627-030DA87F0E73}" name="abr/20" dataDxfId="7"/>
    <tableColumn id="18" xr3:uid="{2112629F-90C6-430B-BCE3-1930526B23E3}" name="mai/20" dataDxfId="6"/>
    <tableColumn id="19" xr3:uid="{384A64E4-291C-4333-9875-E4EB3F50639D}" name="jun/20" dataDxfId="5"/>
    <tableColumn id="20" xr3:uid="{6466630A-2774-48B3-AE1C-E23185A2C63F}" name="jul/20" dataDxfId="4"/>
    <tableColumn id="21" xr3:uid="{04EB2766-C373-4F11-A66C-737931FF9A74}" name="ago/20" dataDxfId="3"/>
    <tableColumn id="22" xr3:uid="{CD061BAF-2CEF-4E3B-BA72-9A15A47DB6D9}" name="set/20" dataDxfId="2"/>
    <tableColumn id="23" xr3:uid="{BBA7275E-0B28-43B7-B87E-5D8B25663D00}" name="Total Por Categoria" dataDxfId="1">
      <calculatedColumnFormula>SUM(S2:AM2)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ABC0-BE72-4927-A0CC-92D47D1828C1}" name="Tabela1" displayName="Tabela1" ref="B1:I5" totalsRowShown="0" headerRowDxfId="0">
  <autoFilter ref="B1:I5" xr:uid="{30E7AF0C-2406-4D8E-8F3C-2F5CF15E1A76}"/>
  <tableColumns count="8">
    <tableColumn id="1" xr3:uid="{467A26DC-BF8E-430A-BC69-1ACF5B4E0BF0}" name="Tipo"/>
    <tableColumn id="3" xr3:uid="{4BCB6163-85CD-42EB-BF98-A121A18DBC5C}" name="jan/19"/>
    <tableColumn id="4" xr3:uid="{14EE827F-4A97-46B3-9C3A-80885FA9B3E3}" name="fev/19"/>
    <tableColumn id="5" xr3:uid="{7954CEEE-5AA3-480E-9B85-60EEE6F64322}" name="mar/19"/>
    <tableColumn id="6" xr3:uid="{7614CAB7-1449-432A-9CAB-D190CA36FB5D}" name="abr/19"/>
    <tableColumn id="7" xr3:uid="{06510572-5EAE-466D-94E1-D7075ED6EAA1}" name="mai/19"/>
    <tableColumn id="2" xr3:uid="{4024A757-FACD-45AA-9C5D-42D5F9FA8C21}" name="jun/19"/>
    <tableColumn id="9" xr3:uid="{FC1EA90E-1862-48A4-85BB-E1A493D56F4A}" name="jul/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B15E-EF82-4401-9F39-DDD2BE1C7027}">
  <dimension ref="B1:AN16"/>
  <sheetViews>
    <sheetView showGridLines="0" tabSelected="1" zoomScale="115" zoomScaleNormal="115" workbookViewId="0">
      <pane xSplit="4365" ySplit="6210" topLeftCell="N18" activePane="topRight"/>
      <selection activeCell="H16" sqref="H16"/>
      <selection pane="topRight" activeCell="S3" sqref="S3"/>
      <selection pane="bottomLeft" activeCell="A18" sqref="A18"/>
      <selection pane="bottomRight" activeCell="O18" sqref="O18"/>
    </sheetView>
  </sheetViews>
  <sheetFormatPr defaultRowHeight="15" x14ac:dyDescent="0.25"/>
  <cols>
    <col min="2" max="17" width="22.7109375" customWidth="1"/>
    <col min="18" max="18" width="20.28515625" customWidth="1"/>
    <col min="21" max="21" width="9.42578125" customWidth="1"/>
    <col min="23" max="23" width="9.28515625" customWidth="1"/>
    <col min="29" max="29" width="9.28515625" customWidth="1"/>
    <col min="33" max="33" width="9.42578125" customWidth="1"/>
    <col min="35" max="35" width="9.28515625" customWidth="1"/>
    <col min="40" max="40" width="19.85546875" customWidth="1"/>
  </cols>
  <sheetData>
    <row r="1" spans="2:40" x14ac:dyDescent="0.25">
      <c r="B1" t="s">
        <v>13</v>
      </c>
      <c r="C1" s="1" t="s">
        <v>44</v>
      </c>
      <c r="D1" s="1" t="s">
        <v>46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58</v>
      </c>
      <c r="K1" s="1" t="s">
        <v>45</v>
      </c>
      <c r="L1" s="1" t="s">
        <v>47</v>
      </c>
      <c r="M1" s="1" t="s">
        <v>53</v>
      </c>
      <c r="N1" s="1" t="s">
        <v>55</v>
      </c>
      <c r="O1" s="1" t="s">
        <v>54</v>
      </c>
      <c r="P1" s="1" t="s">
        <v>56</v>
      </c>
      <c r="Q1" s="1" t="s">
        <v>57</v>
      </c>
      <c r="R1" s="1" t="s">
        <v>37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t="s">
        <v>14</v>
      </c>
    </row>
    <row r="2" spans="2:40" x14ac:dyDescent="0.25">
      <c r="B2" s="3" t="s">
        <v>0</v>
      </c>
      <c r="C2" s="3">
        <v>1967.72</v>
      </c>
      <c r="D2" s="3">
        <v>1778.47</v>
      </c>
      <c r="E2" s="3">
        <v>1927.96</v>
      </c>
      <c r="F2" s="3">
        <v>2156.2800000000002</v>
      </c>
      <c r="G2" s="3">
        <v>1760.71</v>
      </c>
      <c r="H2" s="3">
        <v>2802.21</v>
      </c>
      <c r="I2" s="3">
        <v>1786.01</v>
      </c>
      <c r="J2" s="3"/>
      <c r="K2" s="3">
        <v>350</v>
      </c>
      <c r="L2" s="3">
        <v>2834</v>
      </c>
      <c r="M2" s="3">
        <v>2135.63</v>
      </c>
      <c r="N2" s="3">
        <v>1466.46</v>
      </c>
      <c r="O2" s="3">
        <v>3447.39</v>
      </c>
      <c r="P2" s="3">
        <v>2526.14</v>
      </c>
      <c r="Q2" s="3">
        <v>4587.55</v>
      </c>
      <c r="R2" s="3">
        <v>6679.83</v>
      </c>
      <c r="S2" s="3">
        <v>4629.62</v>
      </c>
      <c r="T2" s="3">
        <v>4012.96</v>
      </c>
      <c r="U2" s="3">
        <f>3912.96+3700</f>
        <v>7612.96</v>
      </c>
      <c r="V2" s="3">
        <v>10000</v>
      </c>
      <c r="W2" s="3">
        <v>4142.96</v>
      </c>
      <c r="X2" s="3">
        <v>6000</v>
      </c>
      <c r="Y2" s="3">
        <v>7200</v>
      </c>
      <c r="Z2" s="3">
        <v>4000</v>
      </c>
      <c r="AA2" s="3">
        <v>4000</v>
      </c>
      <c r="AB2" s="3">
        <v>4000</v>
      </c>
      <c r="AC2" s="3">
        <v>4000</v>
      </c>
      <c r="AD2" s="3">
        <v>5000</v>
      </c>
      <c r="AE2" s="3"/>
      <c r="AF2" s="3"/>
      <c r="AG2" s="3"/>
      <c r="AH2" s="3"/>
      <c r="AI2" s="3"/>
      <c r="AJ2" s="3"/>
      <c r="AK2" s="3"/>
      <c r="AL2" s="3"/>
      <c r="AM2" s="3"/>
      <c r="AN2" s="3">
        <f>SUM(S2:AM2)</f>
        <v>64598.5</v>
      </c>
    </row>
    <row r="3" spans="2:40" x14ac:dyDescent="0.25">
      <c r="B3" s="3" t="s">
        <v>1</v>
      </c>
      <c r="C3" s="3">
        <v>35.9</v>
      </c>
      <c r="D3" s="3">
        <v>35.9</v>
      </c>
      <c r="E3" s="3">
        <v>35.9</v>
      </c>
      <c r="F3" s="3">
        <v>38.200000000000003</v>
      </c>
      <c r="G3" s="3">
        <v>38.200000000000003</v>
      </c>
      <c r="H3" s="3">
        <v>40</v>
      </c>
      <c r="I3" s="3">
        <v>50</v>
      </c>
      <c r="J3" s="3"/>
      <c r="K3" s="3">
        <v>45</v>
      </c>
      <c r="L3" s="3">
        <v>39.299999999999997</v>
      </c>
      <c r="M3" s="3">
        <v>39.299999999999997</v>
      </c>
      <c r="N3" s="3">
        <v>41.2</v>
      </c>
      <c r="O3" s="3">
        <v>41.2</v>
      </c>
      <c r="P3" s="3">
        <v>41.2</v>
      </c>
      <c r="Q3" s="3">
        <v>57</v>
      </c>
      <c r="R3" s="3">
        <v>195.98</v>
      </c>
      <c r="S3" s="3">
        <v>146.49</v>
      </c>
      <c r="T3" s="3">
        <v>184.2</v>
      </c>
      <c r="U3" s="3">
        <v>200.31</v>
      </c>
      <c r="V3" s="3">
        <v>290.10000000000002</v>
      </c>
      <c r="W3" s="3">
        <v>231.47</v>
      </c>
      <c r="X3" s="3">
        <v>278.36</v>
      </c>
      <c r="Y3" s="3">
        <v>274.26</v>
      </c>
      <c r="Z3" s="3">
        <v>270</v>
      </c>
      <c r="AA3" s="3">
        <v>270</v>
      </c>
      <c r="AB3" s="3">
        <v>270</v>
      </c>
      <c r="AC3" s="3">
        <v>0</v>
      </c>
      <c r="AD3" s="3">
        <v>0</v>
      </c>
      <c r="AE3" s="3"/>
      <c r="AF3" s="3"/>
      <c r="AG3" s="3"/>
      <c r="AH3" s="3"/>
      <c r="AI3" s="3"/>
      <c r="AJ3" s="3"/>
      <c r="AK3" s="3"/>
      <c r="AL3" s="3"/>
      <c r="AM3" s="3"/>
      <c r="AN3" s="3">
        <f t="shared" ref="AN3:AN15" si="0">SUM(S3:AM3)</f>
        <v>2415.1899999999996</v>
      </c>
    </row>
    <row r="4" spans="2:40" x14ac:dyDescent="0.25">
      <c r="B4" s="3" t="s">
        <v>3</v>
      </c>
      <c r="C4" s="3">
        <v>343.47</v>
      </c>
      <c r="D4" s="3">
        <v>339.75</v>
      </c>
      <c r="E4" s="3">
        <v>787.16</v>
      </c>
      <c r="F4" s="3">
        <v>931.18</v>
      </c>
      <c r="G4" s="3">
        <v>619.28</v>
      </c>
      <c r="H4" s="3">
        <v>354.1</v>
      </c>
      <c r="I4" s="3">
        <v>474.73</v>
      </c>
      <c r="J4" s="3"/>
      <c r="K4" s="3">
        <v>185.13</v>
      </c>
      <c r="L4" s="3">
        <v>407.84</v>
      </c>
      <c r="M4" s="3">
        <v>434.37</v>
      </c>
      <c r="N4" s="3">
        <v>925.36</v>
      </c>
      <c r="O4" s="3">
        <v>1646.04</v>
      </c>
      <c r="P4" s="3">
        <v>236.24</v>
      </c>
      <c r="Q4" s="3">
        <v>526.32000000000005</v>
      </c>
      <c r="R4" s="3">
        <v>1416.72</v>
      </c>
      <c r="S4" s="3">
        <v>1477.47</v>
      </c>
      <c r="T4" s="3">
        <v>679.03</v>
      </c>
      <c r="U4" s="3">
        <v>939.98</v>
      </c>
      <c r="V4" s="3">
        <v>1080.1099999999999</v>
      </c>
      <c r="W4" s="3">
        <v>921.21</v>
      </c>
      <c r="X4" s="3">
        <v>999.57</v>
      </c>
      <c r="Y4" s="3">
        <v>1129.81</v>
      </c>
      <c r="Z4" s="3">
        <v>900</v>
      </c>
      <c r="AA4" s="3">
        <v>900</v>
      </c>
      <c r="AB4" s="3">
        <v>900</v>
      </c>
      <c r="AC4" s="3">
        <v>900</v>
      </c>
      <c r="AD4" s="3">
        <v>900</v>
      </c>
      <c r="AE4" s="3"/>
      <c r="AF4" s="3"/>
      <c r="AG4" s="3"/>
      <c r="AH4" s="3"/>
      <c r="AI4" s="3"/>
      <c r="AJ4" s="3"/>
      <c r="AK4" s="3"/>
      <c r="AL4" s="3"/>
      <c r="AM4" s="3"/>
      <c r="AN4" s="3">
        <f t="shared" ref="AN4:AN12" si="1">SUM(S4:AM4)</f>
        <v>11727.18</v>
      </c>
    </row>
    <row r="5" spans="2:40" x14ac:dyDescent="0.25">
      <c r="B5" s="3" t="s">
        <v>4</v>
      </c>
      <c r="C5" s="3">
        <v>41.4</v>
      </c>
      <c r="D5" s="3">
        <v>30</v>
      </c>
      <c r="E5" s="3"/>
      <c r="F5" s="3">
        <v>12.55</v>
      </c>
      <c r="G5" s="3">
        <v>12.55</v>
      </c>
      <c r="H5" s="3">
        <v>1078.5</v>
      </c>
      <c r="I5" s="3">
        <v>30</v>
      </c>
      <c r="J5" s="3"/>
      <c r="K5" s="3"/>
      <c r="L5" s="3"/>
      <c r="M5" s="3"/>
      <c r="N5" s="3"/>
      <c r="O5" s="3"/>
      <c r="P5" s="3"/>
      <c r="Q5" s="3"/>
      <c r="R5" s="3">
        <v>1640</v>
      </c>
      <c r="S5" s="3">
        <v>1057.1500000000001</v>
      </c>
      <c r="T5" s="3">
        <v>0</v>
      </c>
      <c r="U5" s="3"/>
      <c r="V5" s="3">
        <v>1640</v>
      </c>
      <c r="W5" s="3">
        <v>1835</v>
      </c>
      <c r="X5" s="3">
        <v>1990</v>
      </c>
      <c r="Y5" s="3">
        <v>1640</v>
      </c>
      <c r="Z5" s="3">
        <v>1640</v>
      </c>
      <c r="AA5" s="3">
        <v>1640</v>
      </c>
      <c r="AB5" s="3">
        <v>2000</v>
      </c>
      <c r="AC5" s="3">
        <v>0</v>
      </c>
      <c r="AD5" s="3">
        <v>0</v>
      </c>
      <c r="AE5" s="3"/>
      <c r="AF5" s="3"/>
      <c r="AG5" s="3"/>
      <c r="AH5" s="3"/>
      <c r="AI5" s="3"/>
      <c r="AJ5" s="3"/>
      <c r="AK5" s="3"/>
      <c r="AL5" s="3"/>
      <c r="AM5" s="3"/>
      <c r="AN5" s="3">
        <f t="shared" si="1"/>
        <v>13442.15</v>
      </c>
    </row>
    <row r="6" spans="2:40" x14ac:dyDescent="0.25">
      <c r="B6" s="3" t="s">
        <v>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>
        <v>2736.28</v>
      </c>
      <c r="S6" s="3">
        <v>2659.62</v>
      </c>
      <c r="T6" s="3">
        <v>2663.37</v>
      </c>
      <c r="U6" s="3">
        <v>2429.33</v>
      </c>
      <c r="V6" s="3">
        <v>3246.08</v>
      </c>
      <c r="W6" s="3">
        <v>1780.98</v>
      </c>
      <c r="X6" s="3">
        <v>2073.83</v>
      </c>
      <c r="Y6" s="3">
        <v>3289.6</v>
      </c>
      <c r="Z6" s="3">
        <v>2300</v>
      </c>
      <c r="AA6" s="3">
        <v>1000</v>
      </c>
      <c r="AB6" s="3">
        <v>1000</v>
      </c>
      <c r="AC6" s="3">
        <v>1000</v>
      </c>
      <c r="AD6" s="3">
        <v>1000</v>
      </c>
      <c r="AE6" s="3"/>
      <c r="AF6" s="3"/>
      <c r="AG6" s="3"/>
      <c r="AH6" s="3"/>
      <c r="AI6" s="3"/>
      <c r="AJ6" s="3"/>
      <c r="AK6" s="3"/>
      <c r="AL6" s="3"/>
      <c r="AM6" s="3"/>
      <c r="AN6" s="3">
        <f>SUM(S6:AM6)</f>
        <v>24442.809999999998</v>
      </c>
    </row>
    <row r="7" spans="2:40" x14ac:dyDescent="0.25">
      <c r="B7" s="3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650</v>
      </c>
      <c r="S7" s="3">
        <v>1807.56</v>
      </c>
      <c r="T7" s="3">
        <v>2313.8200000000002</v>
      </c>
      <c r="U7" s="3">
        <v>2054.5</v>
      </c>
      <c r="V7" s="3">
        <v>1869.48</v>
      </c>
      <c r="W7" s="3">
        <v>1872.62</v>
      </c>
      <c r="X7" s="3">
        <v>1922</v>
      </c>
      <c r="Y7" s="3">
        <v>1928.87</v>
      </c>
      <c r="Z7" s="3">
        <v>1966.8133333333301</v>
      </c>
      <c r="AA7" s="3">
        <v>1993.0733333333301</v>
      </c>
      <c r="AB7" s="3">
        <v>2019.3333333333301</v>
      </c>
      <c r="AC7" s="3">
        <v>2045.5933333333301</v>
      </c>
      <c r="AD7" s="3">
        <v>2071.8533333333298</v>
      </c>
      <c r="AE7" s="3"/>
      <c r="AF7" s="3"/>
      <c r="AG7" s="3"/>
      <c r="AH7" s="3"/>
      <c r="AI7" s="3"/>
      <c r="AJ7" s="3"/>
      <c r="AK7" s="3"/>
      <c r="AL7" s="3"/>
      <c r="AM7" s="3"/>
      <c r="AN7" s="3">
        <f>SUM(S7:AM7)</f>
        <v>23865.516666666645</v>
      </c>
    </row>
    <row r="8" spans="2:40" x14ac:dyDescent="0.25">
      <c r="B8" s="3" t="s">
        <v>7</v>
      </c>
      <c r="C8" s="3"/>
      <c r="D8" s="3">
        <v>77.099999999999994</v>
      </c>
      <c r="E8" s="3">
        <v>132.88999999999999</v>
      </c>
      <c r="F8" s="3">
        <v>38</v>
      </c>
      <c r="G8" s="3">
        <v>56.35</v>
      </c>
      <c r="H8" s="3">
        <v>22</v>
      </c>
      <c r="I8" s="3"/>
      <c r="J8" s="3"/>
      <c r="K8" s="3">
        <v>54.3</v>
      </c>
      <c r="L8" s="3">
        <v>47.3</v>
      </c>
      <c r="M8" s="3">
        <v>76</v>
      </c>
      <c r="N8" s="3">
        <v>31</v>
      </c>
      <c r="O8" s="3">
        <v>8217.77</v>
      </c>
      <c r="P8" s="3">
        <v>837.78</v>
      </c>
      <c r="Q8" s="3">
        <v>644.15</v>
      </c>
      <c r="R8" s="3">
        <v>1718.5</v>
      </c>
      <c r="S8" s="3">
        <v>1719.05</v>
      </c>
      <c r="T8" s="3">
        <v>1106.77</v>
      </c>
      <c r="U8" s="3">
        <v>2392.39</v>
      </c>
      <c r="V8" s="3">
        <v>2490.5</v>
      </c>
      <c r="W8" s="3">
        <v>2575.5</v>
      </c>
      <c r="X8" s="3">
        <v>1670.44</v>
      </c>
      <c r="Y8" s="3">
        <v>2529.73</v>
      </c>
      <c r="Z8" s="3">
        <v>1100</v>
      </c>
      <c r="AA8" s="3">
        <v>1100</v>
      </c>
      <c r="AB8" s="3">
        <v>1100</v>
      </c>
      <c r="AC8" s="3">
        <v>1100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f>SUM(S8:AM8)</f>
        <v>18884.379999999997</v>
      </c>
    </row>
    <row r="9" spans="2:40" x14ac:dyDescent="0.25">
      <c r="B9" s="3" t="s">
        <v>2</v>
      </c>
      <c r="C9" s="3">
        <v>6</v>
      </c>
      <c r="D9" s="3"/>
      <c r="E9" s="3">
        <v>676.33</v>
      </c>
      <c r="F9" s="3">
        <v>38.200000000000003</v>
      </c>
      <c r="G9" s="3"/>
      <c r="H9" s="3"/>
      <c r="I9" s="3"/>
      <c r="J9" s="3"/>
      <c r="K9" s="3"/>
      <c r="L9" s="3">
        <v>306.95</v>
      </c>
      <c r="M9" s="3">
        <v>306.95</v>
      </c>
      <c r="N9" s="3">
        <v>306.95</v>
      </c>
      <c r="O9" s="3">
        <v>306.95</v>
      </c>
      <c r="P9" s="3">
        <v>306.95</v>
      </c>
      <c r="Q9" s="3">
        <v>306</v>
      </c>
      <c r="R9" s="3">
        <v>256.02</v>
      </c>
      <c r="S9" s="3">
        <v>61.32</v>
      </c>
      <c r="T9" s="3">
        <v>61.32</v>
      </c>
      <c r="U9" s="3">
        <v>61.32</v>
      </c>
      <c r="V9" s="3">
        <v>61.32</v>
      </c>
      <c r="W9" s="3">
        <v>193.3</v>
      </c>
      <c r="X9" s="3">
        <v>61.32</v>
      </c>
      <c r="Y9" s="3">
        <v>61.32</v>
      </c>
      <c r="Z9" s="3">
        <v>61.32</v>
      </c>
      <c r="AA9" s="3">
        <v>61.32</v>
      </c>
      <c r="AB9" s="3">
        <v>61.32</v>
      </c>
      <c r="AC9" s="3">
        <v>61.32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f>SUM(S9:AM9)</f>
        <v>806.50000000000023</v>
      </c>
    </row>
    <row r="10" spans="2:40" x14ac:dyDescent="0.25">
      <c r="B10" s="3" t="s">
        <v>5</v>
      </c>
      <c r="C10" s="3">
        <v>101.25</v>
      </c>
      <c r="D10" s="3"/>
      <c r="E10" s="3"/>
      <c r="F10" s="3">
        <v>127.86</v>
      </c>
      <c r="G10" s="3">
        <v>184.96</v>
      </c>
      <c r="H10" s="3">
        <v>128.94</v>
      </c>
      <c r="I10" s="3"/>
      <c r="J10" s="3"/>
      <c r="K10" s="3"/>
      <c r="L10" s="3">
        <v>142.93</v>
      </c>
      <c r="M10" s="3">
        <v>350.77</v>
      </c>
      <c r="N10" s="3"/>
      <c r="O10" s="3">
        <v>139.97999999999999</v>
      </c>
      <c r="P10" s="3">
        <v>295.69</v>
      </c>
      <c r="Q10" s="3">
        <v>139.99</v>
      </c>
      <c r="R10" s="3">
        <v>300</v>
      </c>
      <c r="S10" s="3">
        <v>869.73</v>
      </c>
      <c r="T10" s="3">
        <v>400.49</v>
      </c>
      <c r="U10" s="3">
        <v>315.07</v>
      </c>
      <c r="V10" s="3">
        <v>312</v>
      </c>
      <c r="W10" s="3">
        <v>317.14</v>
      </c>
      <c r="X10" s="3">
        <v>326.61</v>
      </c>
      <c r="Y10" s="3">
        <v>281.33999999999997</v>
      </c>
      <c r="Z10" s="3">
        <v>320</v>
      </c>
      <c r="AA10" s="3">
        <v>320</v>
      </c>
      <c r="AB10" s="3">
        <v>320</v>
      </c>
      <c r="AC10" s="3">
        <v>320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f t="shared" si="1"/>
        <v>4102.38</v>
      </c>
    </row>
    <row r="11" spans="2:40" x14ac:dyDescent="0.25">
      <c r="B11" s="3" t="s">
        <v>8</v>
      </c>
      <c r="C11" s="3">
        <v>90</v>
      </c>
      <c r="D11" s="3">
        <v>100</v>
      </c>
      <c r="E11" s="3">
        <v>87.34</v>
      </c>
      <c r="F11" s="3">
        <v>63.31</v>
      </c>
      <c r="G11" s="3">
        <v>27.5</v>
      </c>
      <c r="H11" s="3">
        <v>119.5</v>
      </c>
      <c r="I11" s="3">
        <v>108</v>
      </c>
      <c r="J11" s="3"/>
      <c r="K11" s="3">
        <v>29.99</v>
      </c>
      <c r="L11" s="3">
        <v>93.24</v>
      </c>
      <c r="M11" s="3">
        <v>82.53</v>
      </c>
      <c r="N11" s="3"/>
      <c r="O11" s="3">
        <v>45</v>
      </c>
      <c r="P11" s="3">
        <v>83.54</v>
      </c>
      <c r="Q11" s="3"/>
      <c r="R11" s="3">
        <v>474.3</v>
      </c>
      <c r="S11" s="3">
        <v>130.29</v>
      </c>
      <c r="T11" s="3">
        <v>431.66</v>
      </c>
      <c r="U11" s="3">
        <v>241.74</v>
      </c>
      <c r="V11" s="3">
        <v>705.98</v>
      </c>
      <c r="W11" s="3">
        <v>450.5</v>
      </c>
      <c r="X11" s="3">
        <v>769.24</v>
      </c>
      <c r="Y11" s="3">
        <v>246.5</v>
      </c>
      <c r="Z11" s="3">
        <v>100</v>
      </c>
      <c r="AA11" s="3">
        <v>100</v>
      </c>
      <c r="AB11" s="3">
        <v>100</v>
      </c>
      <c r="AC11" s="3">
        <v>100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>
        <f t="shared" si="1"/>
        <v>3375.91</v>
      </c>
    </row>
    <row r="12" spans="2:40" x14ac:dyDescent="0.25">
      <c r="B12" s="3" t="s">
        <v>9</v>
      </c>
      <c r="C12" s="3">
        <v>286.60000000000002</v>
      </c>
      <c r="D12" s="3">
        <v>300</v>
      </c>
      <c r="E12" s="3">
        <v>602</v>
      </c>
      <c r="F12" s="3"/>
      <c r="G12" s="3"/>
      <c r="H12" s="3">
        <v>340</v>
      </c>
      <c r="I12" s="3">
        <v>150</v>
      </c>
      <c r="J12" s="3"/>
      <c r="K12" s="3"/>
      <c r="L12" s="3">
        <v>242.5</v>
      </c>
      <c r="M12" s="3">
        <v>500</v>
      </c>
      <c r="N12" s="3">
        <v>250</v>
      </c>
      <c r="O12" s="3">
        <v>250</v>
      </c>
      <c r="P12" s="3">
        <v>350</v>
      </c>
      <c r="Q12" s="3"/>
      <c r="R12" s="3">
        <v>798</v>
      </c>
      <c r="S12" s="3">
        <v>653</v>
      </c>
      <c r="T12" s="3">
        <v>681.81</v>
      </c>
      <c r="U12" s="3">
        <v>906.8</v>
      </c>
      <c r="V12" s="3">
        <v>1468</v>
      </c>
      <c r="W12" s="3">
        <v>1525</v>
      </c>
      <c r="X12" s="3">
        <v>1580.2</v>
      </c>
      <c r="Y12" s="3">
        <v>1591</v>
      </c>
      <c r="Z12" s="3">
        <v>1350</v>
      </c>
      <c r="AA12" s="3">
        <v>1350</v>
      </c>
      <c r="AB12" s="3">
        <v>1350</v>
      </c>
      <c r="AC12" s="3">
        <v>1350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>
        <f t="shared" si="1"/>
        <v>13805.81</v>
      </c>
    </row>
    <row r="13" spans="2:40" x14ac:dyDescent="0.25">
      <c r="B13" s="3" t="s">
        <v>6</v>
      </c>
      <c r="C13" s="3">
        <v>500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56.96</v>
      </c>
      <c r="O13" s="3">
        <v>99.9</v>
      </c>
      <c r="P13" s="3"/>
      <c r="Q13" s="3"/>
      <c r="R13" s="3">
        <v>0</v>
      </c>
      <c r="S13" s="3">
        <v>354.9</v>
      </c>
      <c r="T13" s="3">
        <v>479.98</v>
      </c>
      <c r="U13" s="3">
        <v>552.54</v>
      </c>
      <c r="V13" s="3">
        <v>727.41</v>
      </c>
      <c r="W13" s="3">
        <v>418</v>
      </c>
      <c r="X13" s="3">
        <v>19.899999999999999</v>
      </c>
      <c r="Y13" s="3">
        <v>798.75</v>
      </c>
      <c r="Z13" s="3">
        <v>800</v>
      </c>
      <c r="AA13" s="3">
        <v>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>
        <f t="shared" si="0"/>
        <v>4151.4799999999996</v>
      </c>
    </row>
    <row r="14" spans="2:40" x14ac:dyDescent="0.25">
      <c r="B14" s="3" t="s">
        <v>12</v>
      </c>
      <c r="C14" s="3"/>
      <c r="D14" s="3">
        <v>1247.1500000000001</v>
      </c>
      <c r="E14" s="3"/>
      <c r="F14" s="3">
        <v>500</v>
      </c>
      <c r="G14" s="3">
        <v>280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0</v>
      </c>
      <c r="S14" s="3">
        <v>0</v>
      </c>
      <c r="T14" s="3">
        <v>200</v>
      </c>
      <c r="U14" s="3">
        <v>0</v>
      </c>
      <c r="V14" s="3">
        <v>0</v>
      </c>
      <c r="W14" s="3">
        <v>0</v>
      </c>
      <c r="X14" s="3">
        <v>350</v>
      </c>
      <c r="Y14" s="3">
        <v>0</v>
      </c>
      <c r="Z14" s="3">
        <v>0</v>
      </c>
      <c r="AA14" s="3">
        <v>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>
        <f t="shared" si="0"/>
        <v>550</v>
      </c>
    </row>
    <row r="15" spans="2:40" x14ac:dyDescent="0.25">
      <c r="B15" s="3" t="s">
        <v>10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50</v>
      </c>
      <c r="N15" s="3"/>
      <c r="O15" s="3"/>
      <c r="P15" s="3">
        <v>487.61</v>
      </c>
      <c r="Q15" s="3"/>
      <c r="R15" s="3">
        <v>0</v>
      </c>
      <c r="S15" s="3">
        <v>119.9</v>
      </c>
      <c r="T15" s="3">
        <v>455.29</v>
      </c>
      <c r="U15" s="3">
        <v>244.95</v>
      </c>
      <c r="V15" s="3">
        <v>136.41999999999999</v>
      </c>
      <c r="W15" s="3">
        <v>223.57</v>
      </c>
      <c r="X15" s="3">
        <v>40</v>
      </c>
      <c r="Y15" s="3">
        <v>551.05999999999995</v>
      </c>
      <c r="Z15" s="3">
        <v>0</v>
      </c>
      <c r="AA15" s="3">
        <v>0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f t="shared" si="0"/>
        <v>1771.19</v>
      </c>
    </row>
    <row r="16" spans="2:40" x14ac:dyDescent="0.25">
      <c r="B16" s="2" t="s">
        <v>43</v>
      </c>
      <c r="C16" s="4">
        <f>SUM(C2:C15)</f>
        <v>3372.34</v>
      </c>
      <c r="D16" s="4">
        <f>SUM(D2:D15)</f>
        <v>3908.37</v>
      </c>
      <c r="E16" s="4"/>
      <c r="F16" s="4"/>
      <c r="G16" s="4"/>
      <c r="H16" s="4"/>
      <c r="I16" s="4"/>
      <c r="J16" s="4"/>
      <c r="K16" s="4">
        <f>SUM(K2:K15)</f>
        <v>664.42</v>
      </c>
      <c r="L16" s="4">
        <f>SUM(L2:L15)</f>
        <v>4114.0599999999995</v>
      </c>
      <c r="M16" s="4"/>
      <c r="N16" s="4"/>
      <c r="O16" s="4"/>
      <c r="P16" s="4"/>
      <c r="Q16" s="4"/>
      <c r="R16" s="4"/>
      <c r="S16">
        <f t="shared" ref="S16:AN16" si="2">SUM(S2:S15)</f>
        <v>15686.099999999997</v>
      </c>
      <c r="T16">
        <f t="shared" si="2"/>
        <v>13670.699999999999</v>
      </c>
      <c r="U16">
        <f t="shared" si="2"/>
        <v>17951.89</v>
      </c>
      <c r="V16">
        <f t="shared" si="2"/>
        <v>24027.399999999998</v>
      </c>
      <c r="W16">
        <f t="shared" si="2"/>
        <v>16487.25</v>
      </c>
      <c r="X16">
        <f t="shared" si="2"/>
        <v>18081.47</v>
      </c>
      <c r="Y16">
        <f t="shared" si="2"/>
        <v>21522.240000000002</v>
      </c>
      <c r="Z16">
        <f t="shared" si="2"/>
        <v>14808.13333333333</v>
      </c>
      <c r="AA16">
        <f t="shared" si="2"/>
        <v>12734.39333333333</v>
      </c>
      <c r="AB16">
        <f t="shared" si="2"/>
        <v>13120.65333333333</v>
      </c>
      <c r="AC16">
        <f t="shared" si="2"/>
        <v>10876.91333333333</v>
      </c>
      <c r="AD16">
        <f t="shared" si="2"/>
        <v>8971.8533333333289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187938.99666666664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7C-C80B-4AD8-8076-0562414FEA70}">
  <dimension ref="B1:I5"/>
  <sheetViews>
    <sheetView topLeftCell="A7" workbookViewId="0">
      <selection activeCell="X31" sqref="X31"/>
    </sheetView>
  </sheetViews>
  <sheetFormatPr defaultRowHeight="15" x14ac:dyDescent="0.25"/>
  <cols>
    <col min="2" max="2" width="14" bestFit="1" customWidth="1"/>
    <col min="3" max="3" width="9" bestFit="1" customWidth="1"/>
    <col min="4" max="4" width="8.85546875" customWidth="1"/>
    <col min="5" max="5" width="9.42578125" customWidth="1"/>
    <col min="6" max="6" width="8.85546875" customWidth="1"/>
    <col min="7" max="7" width="9.28515625" customWidth="1"/>
  </cols>
  <sheetData>
    <row r="1" spans="2:9" x14ac:dyDescent="0.25">
      <c r="B1" t="s">
        <v>38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2:9" x14ac:dyDescent="0.25">
      <c r="B2" t="s">
        <v>39</v>
      </c>
      <c r="C2">
        <v>6733</v>
      </c>
      <c r="D2">
        <v>6232</v>
      </c>
      <c r="E2">
        <v>9856.7999999999993</v>
      </c>
      <c r="F2">
        <v>12418</v>
      </c>
      <c r="G2">
        <v>5105</v>
      </c>
      <c r="H2">
        <v>8530.2000000000007</v>
      </c>
      <c r="I2">
        <v>10078.02</v>
      </c>
    </row>
    <row r="3" spans="2:9" x14ac:dyDescent="0.25">
      <c r="B3" t="s">
        <v>40</v>
      </c>
      <c r="C3">
        <v>8387.18</v>
      </c>
      <c r="D3">
        <v>6812.24</v>
      </c>
      <c r="E3">
        <v>8454.48</v>
      </c>
      <c r="F3">
        <v>9373.7999999999993</v>
      </c>
      <c r="G3">
        <v>9041.49</v>
      </c>
      <c r="H3">
        <v>9047.48</v>
      </c>
      <c r="I3">
        <v>9909.67</v>
      </c>
    </row>
    <row r="4" spans="2:9" x14ac:dyDescent="0.25">
      <c r="B4" t="s">
        <v>41</v>
      </c>
      <c r="C4">
        <v>-1654.18</v>
      </c>
      <c r="D4">
        <v>-580.24</v>
      </c>
      <c r="E4">
        <v>1402.32</v>
      </c>
      <c r="F4">
        <v>3044.2</v>
      </c>
      <c r="G4">
        <v>-3936.49</v>
      </c>
      <c r="H4">
        <v>-517.28</v>
      </c>
      <c r="I4">
        <v>168.35</v>
      </c>
    </row>
    <row r="5" spans="2:9" x14ac:dyDescent="0.25">
      <c r="B5" t="s">
        <v>42</v>
      </c>
      <c r="C5">
        <v>-36.33</v>
      </c>
      <c r="D5">
        <v>-616.57000000000005</v>
      </c>
      <c r="E5">
        <v>785.75</v>
      </c>
      <c r="F5">
        <v>3829.95</v>
      </c>
      <c r="G5">
        <v>-106.54</v>
      </c>
      <c r="H5">
        <v>-623.82000000000005</v>
      </c>
      <c r="I5">
        <v>-455.47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Categoria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2019-04-02T22:25:09Z</dcterms:created>
  <dcterms:modified xsi:type="dcterms:W3CDTF">2019-08-12T11:13:38Z</dcterms:modified>
</cp:coreProperties>
</file>