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6756BE7C-C042-4F3E-A4F5-517888EF83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ção de patrimon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D43" i="1" l="1"/>
  <c r="C43" i="1"/>
  <c r="H57" i="1" l="1"/>
  <c r="G57" i="1"/>
  <c r="H43" i="1"/>
  <c r="G43" i="1"/>
  <c r="D57" i="1"/>
  <c r="C57" i="1"/>
  <c r="C19" i="1"/>
  <c r="F19" i="1" s="1"/>
  <c r="F23" i="1" l="1"/>
</calcChain>
</file>

<file path=xl/sharedStrings.xml><?xml version="1.0" encoding="utf-8"?>
<sst xmlns="http://schemas.openxmlformats.org/spreadsheetml/2006/main" count="33" uniqueCount="28">
  <si>
    <t>Patrimônio Ideal x Idade</t>
  </si>
  <si>
    <t>Renda mesal</t>
  </si>
  <si>
    <t>Renda Anual</t>
  </si>
  <si>
    <t>Idade</t>
  </si>
  <si>
    <t>Patrimônio Ideal</t>
  </si>
  <si>
    <t>Patrimônio Atual</t>
  </si>
  <si>
    <t>13º Salário</t>
  </si>
  <si>
    <t>Patrimônio atingido em:</t>
  </si>
  <si>
    <t>Bônus/Premiações</t>
  </si>
  <si>
    <t>Patrimônio atual</t>
  </si>
  <si>
    <t>Bens Imóveis</t>
  </si>
  <si>
    <t>Valor</t>
  </si>
  <si>
    <t>Aplicações/Investimentos</t>
  </si>
  <si>
    <t>Valor Total</t>
  </si>
  <si>
    <t>Valor Líquido</t>
  </si>
  <si>
    <t>Casa 1</t>
  </si>
  <si>
    <t>CDBs</t>
  </si>
  <si>
    <t>Fundos</t>
  </si>
  <si>
    <t>Total</t>
  </si>
  <si>
    <t>Bens Móveis</t>
  </si>
  <si>
    <t>Financiamentos e dívidas</t>
  </si>
  <si>
    <t>Saldo devedor</t>
  </si>
  <si>
    <t>Carro 1</t>
  </si>
  <si>
    <t>Cartão de credito</t>
  </si>
  <si>
    <t xml:space="preserve">Financiamentos </t>
  </si>
  <si>
    <t xml:space="preserve">preencher apenas celulas amarelas </t>
  </si>
  <si>
    <t>Valor Bruto</t>
  </si>
  <si>
    <t>Valor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</si>
</sst>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('Comparação de patrimonio'!$F$18,'Comparação de patrimonio'!$H$18)</c:f>
              <c:strCache>
                <c:ptCount val="2"/>
                <c:pt idx="0">
                  <c:v>Patrimônio Ideal</c:v>
                </c:pt>
                <c:pt idx="1">
                  <c:v>Patrimônio Atual</c:v>
                </c:pt>
              </c:strCache>
            </c:strRef>
          </c:cat>
          <c:val>
            <c:numRef>
              <c:f>('Comparação de patrimonio'!$F$19,'Comparação de patrimonio'!$H$19)</c:f>
              <c:numCache>
                <c:formatCode>"R$"\ #,##0.00</c:formatCode>
                <c:ptCount val="2"/>
                <c:pt idx="0">
                  <c:v>224000</c:v>
                </c:pt>
                <c:pt idx="1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8-4506-8B6E-A80EB548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30688"/>
        <c:axId val="57479936"/>
      </c:barChart>
      <c:catAx>
        <c:axId val="1065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79936"/>
        <c:crosses val="autoZero"/>
        <c:auto val="1"/>
        <c:lblAlgn val="ctr"/>
        <c:lblOffset val="100"/>
        <c:noMultiLvlLbl val="0"/>
      </c:catAx>
      <c:valAx>
        <c:axId val="57479936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low"/>
        <c:spPr>
          <a:noFill/>
          <a:ln>
            <a:noFill/>
          </a:ln>
          <a:effectLst>
            <a:glow>
              <a:schemeClr val="bg1"/>
            </a:glow>
          </a:effectLst>
        </c:spPr>
        <c:crossAx val="106530688"/>
        <c:crosses val="autoZero"/>
        <c:crossBetween val="between"/>
      </c:valAx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 w="25400"/>
    </a:sp3d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84664</xdr:colOff>
      <xdr:row>0</xdr:row>
      <xdr:rowOff>67734</xdr:rowOff>
    </xdr:from>
    <xdr:to>
      <xdr:col>6</xdr:col>
      <xdr:colOff>877691</xdr:colOff>
      <xdr:row>10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91" t="15728" r="13916" b="20286"/>
        <a:stretch/>
      </xdr:blipFill>
      <xdr:spPr>
        <a:xfrm>
          <a:off x="5757331" y="67734"/>
          <a:ext cx="2469427" cy="2125133"/>
        </a:xfrm>
        <a:prstGeom prst="rect">
          <a:avLst/>
        </a:prstGeom>
      </xdr:spPr>
    </xdr:pic>
    <xdr:clientData/>
  </xdr:twoCellAnchor>
  <xdr:twoCellAnchor>
    <xdr:from>
      <xdr:col>8</xdr:col>
      <xdr:colOff>285749</xdr:colOff>
      <xdr:row>16</xdr:row>
      <xdr:rowOff>28574</xdr:rowOff>
    </xdr:from>
    <xdr:to>
      <xdr:col>14</xdr:col>
      <xdr:colOff>285748</xdr:colOff>
      <xdr:row>38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FD59"/>
  <sheetViews>
    <sheetView showGridLines="0" tabSelected="1" zoomScale="90" zoomScaleNormal="90" workbookViewId="0">
      <selection activeCell="P1" sqref="P1:XFD1048576"/>
    </sheetView>
  </sheetViews>
  <sheetFormatPr defaultColWidth="0" defaultRowHeight="14.4" zeroHeight="1" x14ac:dyDescent="0.3"/>
  <cols>
    <col min="1" max="1" width="8.88671875" customWidth="1"/>
    <col min="2" max="2" width="17.88671875" bestFit="1" customWidth="1"/>
    <col min="3" max="3" width="33.109375" bestFit="1" customWidth="1"/>
    <col min="4" max="4" width="16.77734375" bestFit="1" customWidth="1"/>
    <col min="5" max="5" width="8.88671875" customWidth="1"/>
    <col min="6" max="6" width="24.44140625" bestFit="1" customWidth="1"/>
    <col min="7" max="7" width="20.77734375" customWidth="1"/>
    <col min="8" max="8" width="19" customWidth="1"/>
    <col min="9" max="14" width="8.88671875" customWidth="1"/>
    <col min="15" max="15" width="10.77734375" customWidth="1"/>
    <col min="16" max="16383" width="8.88671875" hidden="1"/>
    <col min="16384" max="16384" width="2.5546875" hidden="1"/>
  </cols>
  <sheetData>
    <row r="1" spans="2:14" x14ac:dyDescent="0.3"/>
    <row r="2" spans="2:14" x14ac:dyDescent="0.3"/>
    <row r="3" spans="2:14" ht="14.4" customHeight="1" x14ac:dyDescent="0.3"/>
    <row r="4" spans="2:14" ht="14.4" customHeight="1" x14ac:dyDescent="0.3">
      <c r="I4" s="17" t="s">
        <v>25</v>
      </c>
      <c r="J4" s="17"/>
      <c r="K4" s="17"/>
      <c r="L4" s="17"/>
    </row>
    <row r="5" spans="2:14" ht="15" customHeight="1" x14ac:dyDescent="0.3">
      <c r="I5" s="17"/>
      <c r="J5" s="17"/>
      <c r="K5" s="17"/>
      <c r="L5" s="17"/>
    </row>
    <row r="6" spans="2:14" x14ac:dyDescent="0.3">
      <c r="I6" s="17"/>
      <c r="J6" s="17"/>
      <c r="K6" s="17"/>
      <c r="L6" s="17"/>
    </row>
    <row r="7" spans="2:14" x14ac:dyDescent="0.3">
      <c r="I7" s="17"/>
      <c r="J7" s="17"/>
      <c r="K7" s="17"/>
      <c r="L7" s="17"/>
    </row>
    <row r="8" spans="2:14" ht="30" customHeight="1" x14ac:dyDescent="0.3"/>
    <row r="9" spans="2:14" x14ac:dyDescent="0.3"/>
    <row r="10" spans="2:14" x14ac:dyDescent="0.3"/>
    <row r="11" spans="2:14" x14ac:dyDescent="0.3"/>
    <row r="12" spans="2:14" x14ac:dyDescent="0.3"/>
    <row r="13" spans="2:14" x14ac:dyDescent="0.3">
      <c r="B13" s="15" t="s">
        <v>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x14ac:dyDescent="0.3"/>
    <row r="16" spans="2:14" x14ac:dyDescent="0.3">
      <c r="C16" s="14"/>
    </row>
    <row r="17" spans="2:9" x14ac:dyDescent="0.3"/>
    <row r="18" spans="2:9" x14ac:dyDescent="0.3">
      <c r="B18" s="3" t="s">
        <v>1</v>
      </c>
      <c r="C18" s="3" t="s">
        <v>2</v>
      </c>
      <c r="D18" s="4" t="s">
        <v>3</v>
      </c>
      <c r="E18" s="2"/>
      <c r="F18" s="3" t="s">
        <v>4</v>
      </c>
      <c r="G18" s="2"/>
      <c r="H18" s="3" t="s">
        <v>5</v>
      </c>
    </row>
    <row r="19" spans="2:9" x14ac:dyDescent="0.3">
      <c r="B19" s="11">
        <v>8000</v>
      </c>
      <c r="C19" s="10">
        <f>(B19*12)+B22+B25</f>
        <v>112000</v>
      </c>
      <c r="D19" s="12">
        <v>20</v>
      </c>
      <c r="E19" s="2"/>
      <c r="F19" s="8">
        <f>C19*D19/10</f>
        <v>224000</v>
      </c>
      <c r="G19" s="2"/>
      <c r="H19" s="8">
        <f>D43+H43+D57-H57</f>
        <v>6600</v>
      </c>
    </row>
    <row r="20" spans="2:9" x14ac:dyDescent="0.3">
      <c r="B20" s="5"/>
      <c r="C20" s="5"/>
      <c r="D20" s="2"/>
      <c r="E20" s="2"/>
      <c r="F20" s="2"/>
      <c r="G20" s="2"/>
      <c r="H20" s="2"/>
      <c r="I20" s="1"/>
    </row>
    <row r="21" spans="2:9" x14ac:dyDescent="0.3">
      <c r="B21" s="3" t="s">
        <v>6</v>
      </c>
      <c r="C21" s="5"/>
      <c r="D21" s="2"/>
      <c r="E21" s="2"/>
      <c r="F21" s="2"/>
      <c r="G21" s="2"/>
      <c r="H21" s="2"/>
      <c r="I21" s="1"/>
    </row>
    <row r="22" spans="2:9" x14ac:dyDescent="0.3">
      <c r="B22" s="11">
        <v>8000</v>
      </c>
      <c r="C22" s="5"/>
      <c r="D22" s="2"/>
      <c r="E22" s="2"/>
      <c r="F22" s="4" t="s">
        <v>7</v>
      </c>
      <c r="G22" s="2"/>
      <c r="I22" s="1"/>
    </row>
    <row r="23" spans="2:9" x14ac:dyDescent="0.3">
      <c r="B23" s="2"/>
      <c r="C23" s="5"/>
      <c r="D23" s="2"/>
      <c r="E23" s="2"/>
      <c r="F23" s="9">
        <f>(H19/F19)</f>
        <v>2.9464285714285714E-2</v>
      </c>
      <c r="G23" s="2"/>
      <c r="I23" s="1"/>
    </row>
    <row r="24" spans="2:9" x14ac:dyDescent="0.3">
      <c r="B24" s="3" t="s">
        <v>8</v>
      </c>
      <c r="C24" s="5"/>
      <c r="D24" s="2"/>
      <c r="E24" s="2"/>
      <c r="F24" s="2"/>
      <c r="G24" s="2"/>
      <c r="H24" s="2"/>
      <c r="I24" s="1"/>
    </row>
    <row r="25" spans="2:9" x14ac:dyDescent="0.3">
      <c r="B25" s="11">
        <v>8000</v>
      </c>
      <c r="C25" s="5"/>
      <c r="D25" s="2"/>
      <c r="E25" s="2"/>
      <c r="F25" s="2"/>
      <c r="G25" s="2"/>
      <c r="H25" s="2"/>
      <c r="I25" s="1"/>
    </row>
    <row r="26" spans="2:9" x14ac:dyDescent="0.3">
      <c r="B26" s="5"/>
      <c r="C26" s="5"/>
      <c r="D26" s="2"/>
      <c r="E26" s="2"/>
      <c r="F26" s="2"/>
      <c r="G26" s="2"/>
      <c r="H26" s="2"/>
      <c r="I26" s="1"/>
    </row>
    <row r="27" spans="2:9" x14ac:dyDescent="0.3">
      <c r="B27" s="5"/>
      <c r="C27" s="5"/>
      <c r="D27" s="2"/>
      <c r="E27" s="2"/>
      <c r="F27" s="2"/>
      <c r="G27" s="2"/>
      <c r="H27" s="2"/>
      <c r="I27" s="1"/>
    </row>
    <row r="28" spans="2:9" x14ac:dyDescent="0.3">
      <c r="B28" s="5"/>
      <c r="C28" s="5"/>
      <c r="D28" s="2"/>
      <c r="E28" s="2"/>
      <c r="F28" s="2"/>
      <c r="G28" s="2"/>
      <c r="H28" s="2"/>
      <c r="I28" s="1"/>
    </row>
    <row r="29" spans="2:9" ht="23.4" x14ac:dyDescent="0.45">
      <c r="B29" s="16" t="s">
        <v>9</v>
      </c>
      <c r="C29" s="16"/>
      <c r="D29" s="16"/>
      <c r="E29" s="16"/>
      <c r="F29" s="16"/>
      <c r="G29" s="16"/>
      <c r="H29" s="16"/>
      <c r="I29" s="1"/>
    </row>
    <row r="30" spans="2:9" x14ac:dyDescent="0.3">
      <c r="B30" s="5"/>
      <c r="C30" s="5"/>
      <c r="D30" s="2"/>
      <c r="E30" s="2"/>
      <c r="F30" s="2"/>
      <c r="G30" s="2"/>
      <c r="H30" s="2"/>
      <c r="I30" s="1"/>
    </row>
    <row r="31" spans="2:9" x14ac:dyDescent="0.3">
      <c r="B31" s="3" t="s">
        <v>10</v>
      </c>
      <c r="C31" s="3" t="s">
        <v>11</v>
      </c>
      <c r="D31" s="6" t="s">
        <v>27</v>
      </c>
      <c r="E31" s="2"/>
      <c r="F31" s="3" t="s">
        <v>12</v>
      </c>
      <c r="G31" s="3" t="s">
        <v>26</v>
      </c>
      <c r="H31" s="3" t="s">
        <v>14</v>
      </c>
    </row>
    <row r="32" spans="2:9" x14ac:dyDescent="0.3">
      <c r="B32" s="11" t="s">
        <v>15</v>
      </c>
      <c r="C32" s="11">
        <v>300000</v>
      </c>
      <c r="D32" s="11">
        <v>100000</v>
      </c>
      <c r="E32" s="2"/>
      <c r="F32" s="11" t="s">
        <v>16</v>
      </c>
      <c r="G32" s="11">
        <v>2000</v>
      </c>
      <c r="H32" s="11">
        <v>1800</v>
      </c>
    </row>
    <row r="33" spans="2:8" x14ac:dyDescent="0.3">
      <c r="B33" s="11"/>
      <c r="C33" s="11"/>
      <c r="D33" s="11"/>
      <c r="E33" s="2"/>
      <c r="F33" s="11" t="s">
        <v>17</v>
      </c>
      <c r="G33" s="11">
        <v>5000</v>
      </c>
      <c r="H33" s="11">
        <v>4800</v>
      </c>
    </row>
    <row r="34" spans="2:8" x14ac:dyDescent="0.3">
      <c r="B34" s="11"/>
      <c r="C34" s="11"/>
      <c r="D34" s="11"/>
      <c r="E34" s="2"/>
      <c r="F34" s="11"/>
      <c r="G34" s="11"/>
      <c r="H34" s="11"/>
    </row>
    <row r="35" spans="2:8" x14ac:dyDescent="0.3">
      <c r="B35" s="11"/>
      <c r="C35" s="11"/>
      <c r="D35" s="11"/>
      <c r="E35" s="2"/>
      <c r="F35" s="11"/>
      <c r="G35" s="11"/>
      <c r="H35" s="11"/>
    </row>
    <row r="36" spans="2:8" x14ac:dyDescent="0.3">
      <c r="B36" s="11"/>
      <c r="C36" s="11"/>
      <c r="D36" s="11"/>
      <c r="E36" s="2"/>
      <c r="F36" s="11"/>
      <c r="G36" s="11"/>
      <c r="H36" s="11"/>
    </row>
    <row r="37" spans="2:8" x14ac:dyDescent="0.3">
      <c r="B37" s="11"/>
      <c r="C37" s="11"/>
      <c r="D37" s="11"/>
      <c r="E37" s="2"/>
      <c r="F37" s="11"/>
      <c r="G37" s="11"/>
      <c r="H37" s="11"/>
    </row>
    <row r="38" spans="2:8" x14ac:dyDescent="0.3">
      <c r="B38" s="11"/>
      <c r="C38" s="11"/>
      <c r="D38" s="11"/>
      <c r="E38" s="2"/>
      <c r="F38" s="11"/>
      <c r="G38" s="11"/>
      <c r="H38" s="11"/>
    </row>
    <row r="39" spans="2:8" ht="15.75" customHeight="1" x14ac:dyDescent="0.3">
      <c r="B39" s="11"/>
      <c r="C39" s="11"/>
      <c r="D39" s="11"/>
      <c r="E39" s="2"/>
      <c r="F39" s="11"/>
      <c r="G39" s="11"/>
      <c r="H39" s="11"/>
    </row>
    <row r="40" spans="2:8" x14ac:dyDescent="0.3">
      <c r="B40" s="11"/>
      <c r="C40" s="11"/>
      <c r="D40" s="11"/>
      <c r="E40" s="2"/>
      <c r="F40" s="11"/>
      <c r="G40" s="11"/>
      <c r="H40" s="11"/>
    </row>
    <row r="41" spans="2:8" x14ac:dyDescent="0.3">
      <c r="B41" s="11"/>
      <c r="C41" s="11"/>
      <c r="D41" s="11"/>
      <c r="E41" s="2"/>
      <c r="F41" s="11"/>
      <c r="G41" s="11"/>
      <c r="H41" s="11"/>
    </row>
    <row r="42" spans="2:8" x14ac:dyDescent="0.3">
      <c r="B42" s="11"/>
      <c r="C42" s="11"/>
      <c r="D42" s="11"/>
      <c r="E42" s="2"/>
      <c r="F42" s="11"/>
      <c r="G42" s="11"/>
      <c r="H42" s="11"/>
    </row>
    <row r="43" spans="2:8" x14ac:dyDescent="0.3">
      <c r="B43" s="3" t="s">
        <v>18</v>
      </c>
      <c r="C43" s="8">
        <f>SUM(C32:C42)</f>
        <v>300000</v>
      </c>
      <c r="D43" s="8">
        <f>SUM(D32:D42)</f>
        <v>100000</v>
      </c>
      <c r="E43" s="2"/>
      <c r="F43" s="3" t="s">
        <v>18</v>
      </c>
      <c r="G43" s="8">
        <f>SUM(G32:G42)</f>
        <v>7000</v>
      </c>
      <c r="H43" s="8">
        <f>SUM(H32:H42)</f>
        <v>6600</v>
      </c>
    </row>
    <row r="44" spans="2:8" x14ac:dyDescent="0.3">
      <c r="B44" s="5"/>
      <c r="C44" s="5"/>
      <c r="D44" s="7"/>
      <c r="E44" s="2"/>
      <c r="F44" s="5"/>
      <c r="G44" s="5"/>
      <c r="H44" s="5"/>
    </row>
    <row r="45" spans="2:8" x14ac:dyDescent="0.3">
      <c r="B45" s="3" t="s">
        <v>19</v>
      </c>
      <c r="C45" s="3" t="s">
        <v>11</v>
      </c>
      <c r="D45" s="6" t="s">
        <v>27</v>
      </c>
      <c r="E45" s="2"/>
      <c r="F45" s="3" t="s">
        <v>20</v>
      </c>
      <c r="G45" s="3" t="s">
        <v>13</v>
      </c>
      <c r="H45" s="3" t="s">
        <v>21</v>
      </c>
    </row>
    <row r="46" spans="2:8" x14ac:dyDescent="0.3">
      <c r="B46" s="11" t="s">
        <v>22</v>
      </c>
      <c r="C46" s="11">
        <v>40000</v>
      </c>
      <c r="D46" s="13">
        <v>20000</v>
      </c>
      <c r="E46" s="2"/>
      <c r="F46" s="11" t="s">
        <v>23</v>
      </c>
      <c r="G46" s="11">
        <v>30000</v>
      </c>
      <c r="H46" s="11">
        <v>20000</v>
      </c>
    </row>
    <row r="47" spans="2:8" x14ac:dyDescent="0.3">
      <c r="B47" s="11"/>
      <c r="C47" s="11"/>
      <c r="D47" s="13"/>
      <c r="E47" s="2"/>
      <c r="F47" s="11" t="s">
        <v>24</v>
      </c>
      <c r="G47" s="11">
        <v>240000</v>
      </c>
      <c r="H47" s="11">
        <v>100000</v>
      </c>
    </row>
    <row r="48" spans="2:8" x14ac:dyDescent="0.3">
      <c r="B48" s="11"/>
      <c r="C48" s="11"/>
      <c r="D48" s="13"/>
      <c r="E48" s="2"/>
      <c r="F48" s="11"/>
      <c r="G48" s="11"/>
      <c r="H48" s="11"/>
    </row>
    <row r="49" spans="2:8" x14ac:dyDescent="0.3">
      <c r="B49" s="11"/>
      <c r="C49" s="11"/>
      <c r="D49" s="13"/>
      <c r="E49" s="2"/>
      <c r="F49" s="11"/>
      <c r="G49" s="11"/>
      <c r="H49" s="11"/>
    </row>
    <row r="50" spans="2:8" x14ac:dyDescent="0.3">
      <c r="B50" s="11"/>
      <c r="C50" s="11"/>
      <c r="D50" s="13"/>
      <c r="E50" s="2"/>
      <c r="F50" s="11"/>
      <c r="G50" s="11"/>
      <c r="H50" s="11"/>
    </row>
    <row r="51" spans="2:8" x14ac:dyDescent="0.3">
      <c r="B51" s="11"/>
      <c r="C51" s="11"/>
      <c r="D51" s="13"/>
      <c r="E51" s="2"/>
      <c r="F51" s="11"/>
      <c r="G51" s="11"/>
      <c r="H51" s="11"/>
    </row>
    <row r="52" spans="2:8" x14ac:dyDescent="0.3">
      <c r="B52" s="11"/>
      <c r="C52" s="11"/>
      <c r="D52" s="13"/>
      <c r="E52" s="2"/>
      <c r="F52" s="11"/>
      <c r="G52" s="11"/>
      <c r="H52" s="11"/>
    </row>
    <row r="53" spans="2:8" x14ac:dyDescent="0.3">
      <c r="B53" s="11"/>
      <c r="C53" s="11"/>
      <c r="D53" s="13"/>
      <c r="E53" s="2"/>
      <c r="F53" s="11"/>
      <c r="G53" s="11"/>
      <c r="H53" s="11"/>
    </row>
    <row r="54" spans="2:8" x14ac:dyDescent="0.3">
      <c r="B54" s="11"/>
      <c r="C54" s="11"/>
      <c r="D54" s="13"/>
      <c r="E54" s="2"/>
      <c r="F54" s="11"/>
      <c r="G54" s="11"/>
      <c r="H54" s="11"/>
    </row>
    <row r="55" spans="2:8" x14ac:dyDescent="0.3">
      <c r="B55" s="11"/>
      <c r="C55" s="11"/>
      <c r="D55" s="13"/>
      <c r="E55" s="2"/>
      <c r="F55" s="11"/>
      <c r="G55" s="11"/>
      <c r="H55" s="11"/>
    </row>
    <row r="56" spans="2:8" x14ac:dyDescent="0.3">
      <c r="B56" s="11"/>
      <c r="C56" s="11"/>
      <c r="D56" s="13"/>
      <c r="E56" s="2"/>
      <c r="F56" s="11"/>
      <c r="G56" s="11"/>
      <c r="H56" s="11"/>
    </row>
    <row r="57" spans="2:8" x14ac:dyDescent="0.3">
      <c r="B57" s="3" t="s">
        <v>18</v>
      </c>
      <c r="C57" s="8">
        <f>SUM(C46:C56)</f>
        <v>40000</v>
      </c>
      <c r="D57" s="8">
        <f>SUM(D46:D56)</f>
        <v>20000</v>
      </c>
      <c r="E57" s="2"/>
      <c r="F57" s="3" t="s">
        <v>18</v>
      </c>
      <c r="G57" s="8">
        <f>SUM(G46:G56)</f>
        <v>270000</v>
      </c>
      <c r="H57" s="8">
        <f>SUM(H46:H56)</f>
        <v>120000</v>
      </c>
    </row>
    <row r="58" spans="2:8" x14ac:dyDescent="0.3"/>
    <row r="59" spans="2:8" x14ac:dyDescent="0.3"/>
  </sheetData>
  <sheetProtection sheet="1" objects="1" scenarios="1"/>
  <mergeCells count="3">
    <mergeCell ref="B13:N14"/>
    <mergeCell ref="B29:H29"/>
    <mergeCell ref="I4:L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de patrimonio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pao alvo</dc:creator>
  <cp:lastModifiedBy>Vanessa Sampaio Diniz</cp:lastModifiedBy>
  <dcterms:created xsi:type="dcterms:W3CDTF">2019-04-02T22:42:26Z</dcterms:created>
  <dcterms:modified xsi:type="dcterms:W3CDTF">2024-02-27T16:07:21Z</dcterms:modified>
</cp:coreProperties>
</file>