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_s\Documents\Black Bankers\ARQUIVOS PLATAFORMA\"/>
    </mc:Choice>
  </mc:AlternateContent>
  <xr:revisionPtr revIDLastSave="0" documentId="13_ncr:1_{13419084-6400-4135-8B40-779353F6A3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lor mensal " sheetId="1" r:id="rId1"/>
    <sheet name="Histórico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E4" i="2" s="1"/>
  <c r="F4" i="2" s="1"/>
  <c r="G4" i="2" s="1"/>
  <c r="H4" i="2" s="1"/>
  <c r="I4" i="2" s="1"/>
  <c r="J4" i="2" s="1"/>
  <c r="K4" i="2" s="1"/>
  <c r="L4" i="2" s="1"/>
  <c r="M4" i="2" s="1"/>
  <c r="D23" i="1"/>
  <c r="D42" i="1"/>
  <c r="C26" i="1" s="1"/>
  <c r="E13" i="1"/>
  <c r="E14" i="1"/>
  <c r="E15" i="1"/>
  <c r="E16" i="1"/>
  <c r="E17" i="1"/>
  <c r="E18" i="1"/>
  <c r="E19" i="1"/>
  <c r="E20" i="1"/>
  <c r="E21" i="1"/>
  <c r="E22" i="1"/>
  <c r="E11" i="1"/>
  <c r="E12" i="1"/>
  <c r="E10" i="1"/>
  <c r="H9" i="1" l="1"/>
  <c r="H18" i="1"/>
  <c r="E26" i="1"/>
  <c r="H11" i="1" s="1"/>
  <c r="H15" i="1" l="1"/>
</calcChain>
</file>

<file path=xl/sharedStrings.xml><?xml version="1.0" encoding="utf-8"?>
<sst xmlns="http://schemas.openxmlformats.org/spreadsheetml/2006/main" count="60" uniqueCount="43">
  <si>
    <t>Mês / Ano</t>
  </si>
  <si>
    <t>Nome do Filho</t>
  </si>
  <si>
    <t>Regra</t>
  </si>
  <si>
    <t>Bônus</t>
  </si>
  <si>
    <t>Ocorrências</t>
  </si>
  <si>
    <t>Total</t>
  </si>
  <si>
    <t>Lavar o Carro</t>
  </si>
  <si>
    <t>Cortar a grama</t>
  </si>
  <si>
    <t>Varrer a casa</t>
  </si>
  <si>
    <t>Mesada Inicial</t>
  </si>
  <si>
    <t>Outros</t>
  </si>
  <si>
    <t>Penalidades</t>
  </si>
  <si>
    <t>Penalidade</t>
  </si>
  <si>
    <t>Pular no sofá</t>
  </si>
  <si>
    <t>Mesada Final</t>
  </si>
  <si>
    <t>Ofender, xingar, brigar, bater</t>
  </si>
  <si>
    <t>Desobedecer pai ou mãe</t>
  </si>
  <si>
    <t xml:space="preserve">Tabela de penalidade </t>
  </si>
  <si>
    <t>Valor de penalidade</t>
  </si>
  <si>
    <t>Total de penalidades</t>
  </si>
  <si>
    <t xml:space="preserve">Meses </t>
  </si>
  <si>
    <t xml:space="preserve">janeiro </t>
  </si>
  <si>
    <t xml:space="preserve">fevereiro 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</si>
  <si>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</si>
  <si>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</si>
  <si>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</si>
  <si>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</si>
  <si>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</si>
  <si>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</si>
  <si>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</si>
  <si>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</si>
  <si>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</si>
  <si>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</si>
  <si>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Bonus valor </t>
  </si>
  <si>
    <t>Boas Ocorrência</t>
  </si>
  <si>
    <t>Maus Ocorrência</t>
  </si>
  <si>
    <t>Total de bonificações</t>
  </si>
  <si>
    <t>valor da mesada final</t>
  </si>
  <si>
    <t>Penalidade valor</t>
  </si>
  <si>
    <t xml:space="preserve">número de penalidade </t>
  </si>
  <si>
    <t xml:space="preserve">Preencher células em branco </t>
  </si>
  <si>
    <t xml:space="preserve">resultado de ocorrências </t>
  </si>
  <si>
    <t>Arrumar a cama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</si>
</sst>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_ ;\-#,##0\ 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3" fillId="0" borderId="0" xfId="2"/>
    <xf numFmtId="0" fontId="3" fillId="0" borderId="0" xfId="2" applyAlignment="1">
      <alignment horizontal="center"/>
    </xf>
    <xf numFmtId="164" fontId="3" fillId="0" borderId="0" xfId="3" applyFont="1"/>
    <xf numFmtId="0" fontId="2" fillId="3" borderId="8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164" fontId="3" fillId="4" borderId="10" xfId="3" applyFont="1" applyFill="1" applyBorder="1" applyAlignment="1">
      <alignment horizontal="center"/>
    </xf>
    <xf numFmtId="0" fontId="3" fillId="5" borderId="9" xfId="2" applyFill="1" applyBorder="1" applyAlignment="1" applyProtection="1">
      <alignment horizontal="left"/>
      <protection locked="0"/>
    </xf>
    <xf numFmtId="164" fontId="3" fillId="5" borderId="4" xfId="3" applyFont="1" applyFill="1" applyBorder="1" applyAlignment="1" applyProtection="1">
      <alignment horizontal="center"/>
      <protection locked="0"/>
    </xf>
    <xf numFmtId="166" fontId="3" fillId="5" borderId="4" xfId="3" applyNumberFormat="1" applyFont="1" applyFill="1" applyBorder="1" applyAlignment="1" applyProtection="1">
      <alignment horizontal="center"/>
      <protection locked="0"/>
    </xf>
    <xf numFmtId="0" fontId="3" fillId="5" borderId="19" xfId="2" applyFill="1" applyBorder="1" applyAlignment="1" applyProtection="1">
      <alignment horizontal="left"/>
      <protection locked="0"/>
    </xf>
    <xf numFmtId="0" fontId="3" fillId="5" borderId="1" xfId="2" applyFill="1" applyBorder="1" applyAlignment="1" applyProtection="1">
      <alignment horizontal="left"/>
      <protection locked="0"/>
    </xf>
    <xf numFmtId="164" fontId="3" fillId="5" borderId="7" xfId="3" applyFont="1" applyFill="1" applyBorder="1" applyAlignment="1" applyProtection="1">
      <alignment horizontal="center"/>
      <protection locked="0"/>
    </xf>
    <xf numFmtId="166" fontId="3" fillId="5" borderId="7" xfId="3" applyNumberFormat="1" applyFont="1" applyFill="1" applyBorder="1" applyAlignment="1" applyProtection="1">
      <alignment horizontal="center"/>
      <protection locked="0"/>
    </xf>
    <xf numFmtId="0" fontId="2" fillId="6" borderId="9" xfId="2" applyFont="1" applyFill="1" applyBorder="1" applyAlignment="1">
      <alignment horizontal="center"/>
    </xf>
    <xf numFmtId="0" fontId="2" fillId="6" borderId="5" xfId="2" applyFont="1" applyFill="1" applyBorder="1" applyAlignment="1">
      <alignment horizontal="center"/>
    </xf>
    <xf numFmtId="0" fontId="2" fillId="6" borderId="6" xfId="2" applyFont="1" applyFill="1" applyBorder="1" applyAlignment="1">
      <alignment horizontal="center"/>
    </xf>
    <xf numFmtId="0" fontId="3" fillId="5" borderId="11" xfId="2" applyFill="1" applyBorder="1" applyAlignment="1" applyProtection="1">
      <alignment horizontal="left"/>
      <protection locked="0"/>
    </xf>
    <xf numFmtId="0" fontId="3" fillId="5" borderId="12" xfId="2" applyFill="1" applyBorder="1" applyAlignment="1" applyProtection="1">
      <alignment horizontal="left"/>
      <protection locked="0"/>
    </xf>
    <xf numFmtId="166" fontId="0" fillId="0" borderId="0" xfId="0" applyNumberFormat="1"/>
    <xf numFmtId="0" fontId="0" fillId="0" borderId="0" xfId="0" applyAlignment="1">
      <alignment horizontal="right"/>
    </xf>
    <xf numFmtId="0" fontId="3" fillId="5" borderId="0" xfId="2" applyFill="1" applyAlignment="1" applyProtection="1">
      <alignment horizontal="left"/>
      <protection locked="0"/>
    </xf>
    <xf numFmtId="165" fontId="11" fillId="8" borderId="3" xfId="2" applyNumberFormat="1" applyFont="1" applyFill="1" applyBorder="1" applyAlignment="1">
      <alignment horizontal="center" vertical="center"/>
    </xf>
    <xf numFmtId="164" fontId="3" fillId="5" borderId="0" xfId="3" applyFont="1" applyFill="1" applyBorder="1" applyAlignment="1">
      <alignment horizontal="center"/>
    </xf>
    <xf numFmtId="0" fontId="0" fillId="4" borderId="14" xfId="0" applyFill="1" applyBorder="1"/>
    <xf numFmtId="0" fontId="0" fillId="4" borderId="13" xfId="0" applyFill="1" applyBorder="1"/>
    <xf numFmtId="0" fontId="0" fillId="7" borderId="32" xfId="0" applyFill="1" applyBorder="1"/>
    <xf numFmtId="0" fontId="0" fillId="7" borderId="33" xfId="0" applyFill="1" applyBorder="1"/>
    <xf numFmtId="0" fontId="0" fillId="10" borderId="27" xfId="0" applyFill="1" applyBorder="1"/>
    <xf numFmtId="0" fontId="0" fillId="7" borderId="18" xfId="0" applyFill="1" applyBorder="1"/>
    <xf numFmtId="0" fontId="0" fillId="7" borderId="35" xfId="0" applyFill="1" applyBorder="1"/>
    <xf numFmtId="0" fontId="0" fillId="0" borderId="36" xfId="0" applyBorder="1"/>
    <xf numFmtId="165" fontId="9" fillId="9" borderId="37" xfId="2" applyNumberFormat="1" applyFont="1" applyFill="1" applyBorder="1" applyAlignment="1">
      <alignment horizontal="center" vertical="center"/>
    </xf>
    <xf numFmtId="166" fontId="3" fillId="5" borderId="4" xfId="3" applyNumberFormat="1" applyFont="1" applyFill="1" applyBorder="1" applyAlignment="1" applyProtection="1">
      <alignment horizontal="center" vertical="center"/>
      <protection locked="0"/>
    </xf>
    <xf numFmtId="0" fontId="4" fillId="5" borderId="8" xfId="2" applyFont="1" applyFill="1" applyBorder="1" applyAlignment="1" applyProtection="1">
      <alignment horizontal="center"/>
      <protection locked="0"/>
    </xf>
    <xf numFmtId="0" fontId="3" fillId="0" borderId="29" xfId="2" applyBorder="1" applyProtection="1">
      <protection locked="0"/>
    </xf>
    <xf numFmtId="0" fontId="0" fillId="0" borderId="0" xfId="0" applyProtection="1">
      <protection locked="0"/>
    </xf>
    <xf numFmtId="0" fontId="0" fillId="0" borderId="24" xfId="0" applyBorder="1" applyProtection="1">
      <protection locked="0"/>
    </xf>
    <xf numFmtId="0" fontId="0" fillId="0" borderId="34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9" fontId="0" fillId="0" borderId="27" xfId="1" applyFont="1" applyBorder="1" applyAlignment="1" applyProtection="1">
      <alignment wrapText="1"/>
      <protection locked="0"/>
    </xf>
    <xf numFmtId="9" fontId="0" fillId="7" borderId="27" xfId="1" applyFont="1" applyFill="1" applyBorder="1" applyAlignment="1" applyProtection="1">
      <alignment wrapText="1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0" borderId="23" xfId="0" applyBorder="1"/>
    <xf numFmtId="0" fontId="12" fillId="0" borderId="2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6" fillId="2" borderId="2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2" fontId="7" fillId="2" borderId="17" xfId="3" applyNumberFormat="1" applyFont="1" applyFill="1" applyBorder="1" applyAlignment="1">
      <alignment horizontal="center" vertical="center"/>
    </xf>
    <xf numFmtId="2" fontId="7" fillId="2" borderId="18" xfId="3" applyNumberFormat="1" applyFont="1" applyFill="1" applyBorder="1" applyAlignment="1">
      <alignment horizontal="center" vertical="center"/>
    </xf>
    <xf numFmtId="164" fontId="8" fillId="5" borderId="35" xfId="3" applyFont="1" applyFill="1" applyBorder="1" applyAlignment="1" applyProtection="1">
      <alignment horizontal="center" vertical="center"/>
      <protection locked="0"/>
    </xf>
    <xf numFmtId="164" fontId="8" fillId="5" borderId="33" xfId="3" applyFont="1" applyFill="1" applyBorder="1" applyAlignment="1" applyProtection="1">
      <alignment horizontal="center" vertical="center"/>
      <protection locked="0"/>
    </xf>
    <xf numFmtId="164" fontId="5" fillId="3" borderId="15" xfId="3" applyFont="1" applyFill="1" applyBorder="1" applyAlignment="1">
      <alignment horizontal="center" vertical="center"/>
    </xf>
    <xf numFmtId="164" fontId="5" fillId="3" borderId="16" xfId="3" applyFont="1" applyFill="1" applyBorder="1" applyAlignment="1">
      <alignment horizontal="center" vertical="center"/>
    </xf>
    <xf numFmtId="164" fontId="5" fillId="6" borderId="15" xfId="3" applyFont="1" applyFill="1" applyBorder="1" applyAlignment="1">
      <alignment horizontal="center" vertical="center"/>
    </xf>
    <xf numFmtId="164" fontId="5" fillId="6" borderId="31" xfId="3" applyFont="1" applyFill="1" applyBorder="1" applyAlignment="1">
      <alignment horizontal="center" vertical="center"/>
    </xf>
    <xf numFmtId="164" fontId="5" fillId="6" borderId="20" xfId="3" applyFont="1" applyFill="1" applyBorder="1" applyAlignment="1">
      <alignment horizontal="center" vertical="center"/>
    </xf>
    <xf numFmtId="164" fontId="7" fillId="2" borderId="17" xfId="3" applyFont="1" applyFill="1" applyBorder="1" applyAlignment="1">
      <alignment horizontal="center" vertical="center"/>
    </xf>
    <xf numFmtId="164" fontId="7" fillId="2" borderId="18" xfId="3" applyFont="1" applyFill="1" applyBorder="1" applyAlignment="1">
      <alignment horizontal="center" vertical="center"/>
    </xf>
    <xf numFmtId="9" fontId="3" fillId="4" borderId="4" xfId="4" applyFont="1" applyFill="1" applyBorder="1" applyAlignment="1">
      <alignment horizontal="center" vertical="center"/>
    </xf>
    <xf numFmtId="9" fontId="3" fillId="4" borderId="30" xfId="4" applyFont="1" applyFill="1" applyBorder="1" applyAlignment="1">
      <alignment horizontal="center" vertical="center"/>
    </xf>
    <xf numFmtId="164" fontId="3" fillId="4" borderId="10" xfId="3" applyFont="1" applyFill="1" applyBorder="1" applyAlignment="1">
      <alignment horizontal="center" vertical="center"/>
    </xf>
    <xf numFmtId="164" fontId="3" fillId="4" borderId="28" xfId="3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" fillId="11" borderId="39" xfId="0" applyFont="1" applyFill="1" applyBorder="1" applyAlignment="1">
      <alignment horizontal="center" vertical="center" wrapText="1"/>
    </xf>
    <xf numFmtId="0" fontId="2" fillId="11" borderId="41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4" fillId="5" borderId="8" xfId="2" applyFont="1" applyFill="1" applyBorder="1" applyAlignment="1" applyProtection="1">
      <alignment horizontal="center"/>
      <protection locked="0"/>
    </xf>
    <xf numFmtId="0" fontId="4" fillId="5" borderId="14" xfId="2" applyFont="1" applyFill="1" applyBorder="1" applyAlignment="1" applyProtection="1">
      <alignment horizontal="center"/>
      <protection locked="0"/>
    </xf>
    <xf numFmtId="0" fontId="4" fillId="5" borderId="13" xfId="2" applyFont="1" applyFill="1" applyBorder="1" applyAlignment="1" applyProtection="1">
      <alignment horizontal="center"/>
      <protection locked="0"/>
    </xf>
    <xf numFmtId="0" fontId="8" fillId="0" borderId="35" xfId="2" applyFont="1" applyBorder="1" applyAlignment="1" applyProtection="1">
      <alignment horizontal="center" vertical="center"/>
      <protection locked="0"/>
    </xf>
    <xf numFmtId="0" fontId="8" fillId="0" borderId="33" xfId="2" applyFont="1" applyBorder="1" applyAlignment="1" applyProtection="1">
      <alignment horizontal="center" vertical="center"/>
      <protection locked="0"/>
    </xf>
    <xf numFmtId="0" fontId="5" fillId="3" borderId="15" xfId="2" applyFont="1" applyFill="1" applyBorder="1" applyAlignment="1">
      <alignment horizontal="center" vertical="center"/>
    </xf>
    <xf numFmtId="0" fontId="5" fillId="3" borderId="16" xfId="2" applyFont="1" applyFill="1" applyBorder="1" applyAlignment="1">
      <alignment horizontal="center" vertical="center"/>
    </xf>
    <xf numFmtId="0" fontId="5" fillId="6" borderId="15" xfId="2" applyFont="1" applyFill="1" applyBorder="1" applyAlignment="1">
      <alignment horizontal="center" vertical="center"/>
    </xf>
    <xf numFmtId="0" fontId="5" fillId="6" borderId="31" xfId="2" applyFont="1" applyFill="1" applyBorder="1" applyAlignment="1">
      <alignment horizontal="center" vertical="center"/>
    </xf>
    <xf numFmtId="0" fontId="5" fillId="6" borderId="20" xfId="2" applyFont="1" applyFill="1" applyBorder="1" applyAlignment="1">
      <alignment horizontal="center" vertical="center"/>
    </xf>
  </cellXfs>
  <cellStyles count="6">
    <cellStyle name="Normal" xfId="0" builtinId="0"/>
    <cellStyle name="Normal 2" xfId="5" xr:uid="{00000000-0005-0000-0000-000001000000}"/>
    <cellStyle name="Normal 3" xfId="2" xr:uid="{00000000-0005-0000-0000-000002000000}"/>
    <cellStyle name="Porcentagem" xfId="1" builtinId="5"/>
    <cellStyle name="Porcentagem 2" xfId="4" xr:uid="{00000000-0005-0000-0000-000004000000}"/>
    <cellStyle name="Vírgula 2" xfId="3" xr:uid="{00000000-0005-0000-0000-000005000000}"/>
  </cellStyles>
  <dxfs count="2"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Hístorico</a:t>
            </a:r>
            <a:r>
              <a:rPr lang="pt-BR" baseline="0"/>
              <a:t> de valores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'Histórico '!$A$4</c:f>
              <c:strCache>
                <c:ptCount val="1"/>
                <c:pt idx="0">
                  <c:v>Bonus valor </c:v>
                </c:pt>
              </c:strCache>
            </c:strRef>
          </c:tx>
          <c:marker>
            <c:symbol val="none"/>
          </c:marker>
          <c:cat>
            <c:strRef>
              <c:f>'Histórico '!$B$3:$M$3</c:f>
              <c:strCache>
                <c:ptCount val="12"/>
                <c:pt idx="0">
                  <c:v>janeiro </c:v>
                </c:pt>
                <c:pt idx="1">
                  <c:v>fevereiro 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'Histórico '!$B$4:$M$4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A-4472-A27B-BA3A067EACD2}"/>
            </c:ext>
          </c:extLst>
        </c:ser>
        <c:ser>
          <c:idx val="1"/>
          <c:order val="1"/>
          <c:tx>
            <c:strRef>
              <c:f>'Histórico '!$A$5</c:f>
              <c:strCache>
                <c:ptCount val="1"/>
                <c:pt idx="0">
                  <c:v>Penalidade valor</c:v>
                </c:pt>
              </c:strCache>
            </c:strRef>
          </c:tx>
          <c:marker>
            <c:symbol val="none"/>
          </c:marker>
          <c:cat>
            <c:strRef>
              <c:f>'Histórico '!$B$3:$M$3</c:f>
              <c:strCache>
                <c:ptCount val="12"/>
                <c:pt idx="0">
                  <c:v>janeiro </c:v>
                </c:pt>
                <c:pt idx="1">
                  <c:v>fevereiro 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'Histórico '!$B$5:$M$5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A-4472-A27B-BA3A067EACD2}"/>
            </c:ext>
          </c:extLst>
        </c:ser>
        <c:ser>
          <c:idx val="2"/>
          <c:order val="2"/>
          <c:tx>
            <c:strRef>
              <c:f>'Histórico '!$A$6</c:f>
              <c:strCache>
                <c:ptCount val="1"/>
                <c:pt idx="0">
                  <c:v>valor da mesada final</c:v>
                </c:pt>
              </c:strCache>
            </c:strRef>
          </c:tx>
          <c:marker>
            <c:symbol val="none"/>
          </c:marker>
          <c:cat>
            <c:strRef>
              <c:f>'Histórico '!$B$3:$M$3</c:f>
              <c:strCache>
                <c:ptCount val="12"/>
                <c:pt idx="0">
                  <c:v>janeiro </c:v>
                </c:pt>
                <c:pt idx="1">
                  <c:v>fevereiro 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'Histórico '!$B$6:$M$6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A-4472-A27B-BA3A067E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8448"/>
        <c:axId val="174185792"/>
      </c:lineChart>
      <c:catAx>
        <c:axId val="21072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185792"/>
        <c:crosses val="autoZero"/>
        <c:auto val="1"/>
        <c:lblAlgn val="ctr"/>
        <c:lblOffset val="100"/>
        <c:noMultiLvlLbl val="0"/>
      </c:catAx>
      <c:valAx>
        <c:axId val="1741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Grafico de historico de ocorrencia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'Histórico '!$A$33</c:f>
              <c:strCache>
                <c:ptCount val="1"/>
                <c:pt idx="0">
                  <c:v>Boas Ocorrência</c:v>
                </c:pt>
              </c:strCache>
            </c:strRef>
          </c:tx>
          <c:marker>
            <c:symbol val="none"/>
          </c:marker>
          <c:cat>
            <c:strRef>
              <c:f>'Histórico '!$B$32:$M$32</c:f>
              <c:strCache>
                <c:ptCount val="12"/>
                <c:pt idx="0">
                  <c:v>janeiro </c:v>
                </c:pt>
                <c:pt idx="1">
                  <c:v>fevereiro 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'Histórico '!$B$33:$M$33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F-4815-872B-49FD3BDB0961}"/>
            </c:ext>
          </c:extLst>
        </c:ser>
        <c:ser>
          <c:idx val="1"/>
          <c:order val="1"/>
          <c:tx>
            <c:strRef>
              <c:f>'Histórico '!$A$34</c:f>
              <c:strCache>
                <c:ptCount val="1"/>
                <c:pt idx="0">
                  <c:v>Maus Ocorrência</c:v>
                </c:pt>
              </c:strCache>
            </c:strRef>
          </c:tx>
          <c:marker>
            <c:symbol val="none"/>
          </c:marker>
          <c:cat>
            <c:strRef>
              <c:f>'Histórico '!$B$32:$M$32</c:f>
              <c:strCache>
                <c:ptCount val="12"/>
                <c:pt idx="0">
                  <c:v>janeiro </c:v>
                </c:pt>
                <c:pt idx="1">
                  <c:v>fevereiro 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'Histórico '!$B$34:$M$34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F-4815-872B-49FD3BDB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0976"/>
        <c:axId val="212354752"/>
      </c:lineChart>
      <c:catAx>
        <c:axId val="21203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354752"/>
        <c:crosses val="autoZero"/>
        <c:auto val="1"/>
        <c:lblAlgn val="ctr"/>
        <c:lblOffset val="100"/>
        <c:noMultiLvlLbl val="0"/>
      </c:catAx>
      <c:valAx>
        <c:axId val="2123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2201334</xdr:colOff>
      <xdr:row>0</xdr:row>
      <xdr:rowOff>0</xdr:rowOff>
    </xdr:from>
    <xdr:to>
      <xdr:col>2</xdr:col>
      <xdr:colOff>923638</xdr:colOff>
      <xdr:row>5</xdr:row>
      <xdr:rowOff>156490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47" t="14299" r="11264" b="22645"/>
        <a:stretch/>
      </xdr:blipFill>
      <xdr:spPr>
        <a:xfrm>
          <a:off x="2809395" y="0"/>
          <a:ext cx="1570182" cy="1295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85725</xdr:rowOff>
    </xdr:from>
    <xdr:to>
      <xdr:col>8</xdr:col>
      <xdr:colOff>647699</xdr:colOff>
      <xdr:row>28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990600</xdr:colOff>
      <xdr:row>36</xdr:row>
      <xdr:rowOff>76200</xdr:rowOff>
    </xdr:from>
    <xdr:to>
      <xdr:col>8</xdr:col>
      <xdr:colOff>600075</xdr:colOff>
      <xdr:row>54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tabSelected="1" zoomScale="99" zoomScaleNormal="99" workbookViewId="0">
      <selection activeCell="B2" sqref="B2"/>
    </sheetView>
  </sheetViews>
  <sheetFormatPr defaultColWidth="0" defaultRowHeight="14.4" zeroHeight="1" x14ac:dyDescent="0.3"/>
  <cols>
    <col min="1" max="1" width="8.88671875" customWidth="1"/>
    <col min="2" max="2" width="41.5546875" bestFit="1" customWidth="1"/>
    <col min="3" max="3" width="20.6640625" bestFit="1" customWidth="1"/>
    <col min="4" max="4" width="16.33203125" bestFit="1" customWidth="1"/>
    <col min="5" max="6" width="8.88671875" customWidth="1"/>
    <col min="7" max="7" width="38.44140625" bestFit="1" customWidth="1"/>
    <col min="8" max="8" width="11.5546875" bestFit="1" customWidth="1"/>
    <col min="9" max="9" width="8.88671875" customWidth="1"/>
    <col min="10" max="16384" width="8.88671875" hidden="1"/>
  </cols>
  <sheetData>
    <row r="1" spans="2:8" ht="15" thickBot="1" x14ac:dyDescent="0.35"/>
    <row r="2" spans="2:8" ht="30" customHeight="1" x14ac:dyDescent="0.3">
      <c r="G2" s="48" t="s">
        <v>40</v>
      </c>
      <c r="H2" s="49"/>
    </row>
    <row r="3" spans="2:8" ht="15" thickBot="1" x14ac:dyDescent="0.35">
      <c r="G3" s="50"/>
      <c r="H3" s="51"/>
    </row>
    <row r="4" spans="2:8" x14ac:dyDescent="0.3"/>
    <row r="5" spans="2:8" x14ac:dyDescent="0.3"/>
    <row r="6" spans="2:8" ht="16.2" thickBot="1" x14ac:dyDescent="0.35">
      <c r="B6" s="1"/>
      <c r="C6" s="1"/>
      <c r="D6" s="1"/>
      <c r="E6" s="1"/>
      <c r="F6" s="1"/>
    </row>
    <row r="7" spans="2:8" ht="16.2" thickBot="1" x14ac:dyDescent="0.35">
      <c r="B7" s="35" t="s">
        <v>0</v>
      </c>
      <c r="C7" s="75" t="s">
        <v>1</v>
      </c>
      <c r="D7" s="76"/>
      <c r="E7" s="77"/>
      <c r="F7" s="1"/>
      <c r="G7" s="78" t="s">
        <v>9</v>
      </c>
      <c r="H7" s="56">
        <v>100</v>
      </c>
    </row>
    <row r="8" spans="2:8" ht="16.2" thickBot="1" x14ac:dyDescent="0.35">
      <c r="B8" s="1"/>
      <c r="C8" s="1"/>
      <c r="D8" s="1"/>
      <c r="E8" s="1"/>
      <c r="F8" s="1"/>
      <c r="G8" s="79"/>
      <c r="H8" s="57"/>
    </row>
    <row r="9" spans="2:8" ht="16.2" thickBot="1" x14ac:dyDescent="0.35">
      <c r="B9" s="4" t="s">
        <v>2</v>
      </c>
      <c r="C9" s="5" t="s">
        <v>3</v>
      </c>
      <c r="D9" s="5" t="s">
        <v>4</v>
      </c>
      <c r="E9" s="6" t="s">
        <v>5</v>
      </c>
      <c r="F9" s="1"/>
      <c r="G9" s="80" t="s">
        <v>3</v>
      </c>
      <c r="H9" s="58">
        <f>SUM(E10:E22)</f>
        <v>235</v>
      </c>
    </row>
    <row r="10" spans="2:8" ht="16.2" thickBot="1" x14ac:dyDescent="0.35">
      <c r="B10" s="8" t="s">
        <v>6</v>
      </c>
      <c r="C10" s="9">
        <v>25</v>
      </c>
      <c r="D10" s="10">
        <v>3</v>
      </c>
      <c r="E10" s="7">
        <f>D10*C10</f>
        <v>75</v>
      </c>
      <c r="F10" s="1"/>
      <c r="G10" s="81"/>
      <c r="H10" s="59"/>
    </row>
    <row r="11" spans="2:8" ht="15.6" x14ac:dyDescent="0.3">
      <c r="B11" s="11" t="s">
        <v>7</v>
      </c>
      <c r="C11" s="9">
        <v>30</v>
      </c>
      <c r="D11" s="10">
        <v>1</v>
      </c>
      <c r="E11" s="7">
        <f t="shared" ref="E11:E22" si="0">D11*C11</f>
        <v>30</v>
      </c>
      <c r="F11" s="1"/>
      <c r="G11" s="82" t="s">
        <v>11</v>
      </c>
      <c r="H11" s="60">
        <f>SUM(E26)</f>
        <v>0</v>
      </c>
    </row>
    <row r="12" spans="2:8" ht="15.6" x14ac:dyDescent="0.3">
      <c r="B12" s="11" t="s">
        <v>8</v>
      </c>
      <c r="C12" s="9">
        <v>20</v>
      </c>
      <c r="D12" s="10">
        <v>4</v>
      </c>
      <c r="E12" s="7">
        <f t="shared" si="0"/>
        <v>80</v>
      </c>
      <c r="F12" s="1"/>
      <c r="G12" s="83"/>
      <c r="H12" s="61"/>
    </row>
    <row r="13" spans="2:8" ht="15.6" x14ac:dyDescent="0.3">
      <c r="B13" s="11" t="s">
        <v>42</v>
      </c>
      <c r="C13" s="9">
        <v>10</v>
      </c>
      <c r="D13" s="10">
        <v>5</v>
      </c>
      <c r="E13" s="7">
        <f t="shared" si="0"/>
        <v>50</v>
      </c>
      <c r="F13" s="1"/>
      <c r="G13" s="84"/>
      <c r="H13" s="62"/>
    </row>
    <row r="14" spans="2:8" ht="16.2" thickBot="1" x14ac:dyDescent="0.35">
      <c r="B14" s="11"/>
      <c r="C14" s="9"/>
      <c r="D14" s="10"/>
      <c r="E14" s="7">
        <f t="shared" si="0"/>
        <v>0</v>
      </c>
      <c r="F14" s="1"/>
      <c r="G14" s="2"/>
      <c r="H14" s="3"/>
    </row>
    <row r="15" spans="2:8" ht="15.6" x14ac:dyDescent="0.3">
      <c r="B15" s="11"/>
      <c r="C15" s="9"/>
      <c r="D15" s="10"/>
      <c r="E15" s="7">
        <f t="shared" si="0"/>
        <v>0</v>
      </c>
      <c r="F15" s="1"/>
      <c r="G15" s="52" t="s">
        <v>14</v>
      </c>
      <c r="H15" s="63">
        <f>H7+H9-H11</f>
        <v>335</v>
      </c>
    </row>
    <row r="16" spans="2:8" ht="16.2" thickBot="1" x14ac:dyDescent="0.35">
      <c r="B16" s="11"/>
      <c r="C16" s="9"/>
      <c r="D16" s="10"/>
      <c r="E16" s="7">
        <f t="shared" si="0"/>
        <v>0</v>
      </c>
      <c r="F16" s="1"/>
      <c r="G16" s="53"/>
      <c r="H16" s="64"/>
    </row>
    <row r="17" spans="2:9" ht="16.2" thickBot="1" x14ac:dyDescent="0.35">
      <c r="B17" s="11"/>
      <c r="C17" s="9"/>
      <c r="D17" s="10"/>
      <c r="E17" s="7">
        <f t="shared" si="0"/>
        <v>0</v>
      </c>
      <c r="F17" s="1"/>
    </row>
    <row r="18" spans="2:9" ht="15.6" customHeight="1" x14ac:dyDescent="0.3">
      <c r="B18" s="11"/>
      <c r="C18" s="9"/>
      <c r="D18" s="10"/>
      <c r="E18" s="7">
        <f t="shared" si="0"/>
        <v>0</v>
      </c>
      <c r="F18" s="1"/>
      <c r="G18" s="52" t="s">
        <v>41</v>
      </c>
      <c r="H18" s="54">
        <f>D23-D42</f>
        <v>13</v>
      </c>
    </row>
    <row r="19" spans="2:9" ht="18" customHeight="1" thickBot="1" x14ac:dyDescent="0.35">
      <c r="B19" s="11"/>
      <c r="C19" s="9"/>
      <c r="D19" s="10"/>
      <c r="E19" s="7">
        <f t="shared" si="0"/>
        <v>0</v>
      </c>
      <c r="F19" s="1"/>
      <c r="G19" s="53"/>
      <c r="H19" s="55"/>
    </row>
    <row r="20" spans="2:9" ht="15.6" x14ac:dyDescent="0.3">
      <c r="B20" s="11"/>
      <c r="C20" s="9"/>
      <c r="D20" s="10"/>
      <c r="E20" s="7">
        <f t="shared" si="0"/>
        <v>0</v>
      </c>
      <c r="F20" s="1"/>
    </row>
    <row r="21" spans="2:9" ht="15.6" x14ac:dyDescent="0.3">
      <c r="B21" s="11"/>
      <c r="C21" s="9"/>
      <c r="D21" s="10"/>
      <c r="E21" s="7">
        <f t="shared" si="0"/>
        <v>0</v>
      </c>
      <c r="F21" s="1"/>
    </row>
    <row r="22" spans="2:9" ht="16.2" thickBot="1" x14ac:dyDescent="0.35">
      <c r="B22" s="12"/>
      <c r="C22" s="13"/>
      <c r="D22" s="14"/>
      <c r="E22" s="7">
        <f t="shared" si="0"/>
        <v>0</v>
      </c>
      <c r="F22" s="1"/>
    </row>
    <row r="23" spans="2:9" ht="21.6" thickBot="1" x14ac:dyDescent="0.35">
      <c r="B23" s="22"/>
      <c r="C23" s="36" t="s">
        <v>36</v>
      </c>
      <c r="D23" s="23">
        <f>SUM(D7:D22)</f>
        <v>13</v>
      </c>
      <c r="E23" s="24"/>
      <c r="F23" s="1"/>
    </row>
    <row r="24" spans="2:9" ht="16.2" thickBot="1" x14ac:dyDescent="0.35">
      <c r="B24" s="1"/>
      <c r="C24" s="1"/>
      <c r="D24" s="1"/>
      <c r="E24" s="1"/>
      <c r="F24" s="1"/>
    </row>
    <row r="25" spans="2:9" ht="18.600000000000001" thickBot="1" x14ac:dyDescent="0.4">
      <c r="B25" s="15" t="s">
        <v>2</v>
      </c>
      <c r="C25" s="16" t="s">
        <v>12</v>
      </c>
      <c r="D25" s="16" t="s">
        <v>4</v>
      </c>
      <c r="E25" s="17" t="s">
        <v>5</v>
      </c>
      <c r="F25" s="1"/>
      <c r="G25" s="69" t="s">
        <v>17</v>
      </c>
      <c r="H25" s="70"/>
    </row>
    <row r="26" spans="2:9" ht="16.2" customHeight="1" x14ac:dyDescent="0.3">
      <c r="B26" s="18" t="s">
        <v>13</v>
      </c>
      <c r="C26" s="65">
        <f>IF(D42&lt;=G28,H28,IF(D42&lt;=G29,H29,IF(D42&lt;=G30,H30,IF(D42&lt;=G31,H31,IF(D42&lt;=G32,H32,IF(D42&lt;=G33,H33,IF(D42&lt;=G34,H34,IF(D42&lt;=G35,H35,IF(D42&lt;=G36,H36,IF(D42&lt;=G37,H37,IF(D42&lt;=G38,H38,H38)))))))))))</f>
        <v>0</v>
      </c>
      <c r="D26" s="34"/>
      <c r="E26" s="67">
        <f>(H7*C26)*-1</f>
        <v>0</v>
      </c>
      <c r="F26" s="1"/>
      <c r="G26" s="71" t="s">
        <v>39</v>
      </c>
      <c r="H26" s="73" t="s">
        <v>18</v>
      </c>
    </row>
    <row r="27" spans="2:9" ht="16.2" thickBot="1" x14ac:dyDescent="0.35">
      <c r="B27" s="18" t="s">
        <v>15</v>
      </c>
      <c r="C27" s="65"/>
      <c r="D27" s="34"/>
      <c r="E27" s="67"/>
      <c r="F27" s="1"/>
      <c r="G27" s="72"/>
      <c r="H27" s="74"/>
    </row>
    <row r="28" spans="2:9" ht="16.2" thickBot="1" x14ac:dyDescent="0.35">
      <c r="B28" s="18" t="s">
        <v>16</v>
      </c>
      <c r="C28" s="65"/>
      <c r="D28" s="34"/>
      <c r="E28" s="67"/>
      <c r="G28" s="43">
        <v>10</v>
      </c>
      <c r="H28" s="44">
        <v>0</v>
      </c>
      <c r="I28" s="47"/>
    </row>
    <row r="29" spans="2:9" ht="16.2" thickBot="1" x14ac:dyDescent="0.35">
      <c r="B29" s="18" t="s">
        <v>10</v>
      </c>
      <c r="C29" s="65"/>
      <c r="D29" s="34"/>
      <c r="E29" s="67"/>
      <c r="G29" s="46">
        <v>11</v>
      </c>
      <c r="H29" s="45">
        <v>0.1</v>
      </c>
    </row>
    <row r="30" spans="2:9" ht="16.2" thickBot="1" x14ac:dyDescent="0.35">
      <c r="B30" s="18"/>
      <c r="C30" s="65"/>
      <c r="D30" s="34"/>
      <c r="E30" s="67"/>
      <c r="G30" s="43">
        <v>15</v>
      </c>
      <c r="H30" s="44">
        <v>0.2</v>
      </c>
    </row>
    <row r="31" spans="2:9" ht="16.2" thickBot="1" x14ac:dyDescent="0.35">
      <c r="B31" s="18"/>
      <c r="C31" s="65"/>
      <c r="D31" s="34"/>
      <c r="E31" s="67"/>
      <c r="G31" s="46">
        <v>20</v>
      </c>
      <c r="H31" s="45">
        <v>0.3</v>
      </c>
    </row>
    <row r="32" spans="2:9" ht="16.2" thickBot="1" x14ac:dyDescent="0.35">
      <c r="B32" s="18"/>
      <c r="C32" s="65"/>
      <c r="D32" s="34"/>
      <c r="E32" s="67"/>
      <c r="G32" s="43">
        <v>25</v>
      </c>
      <c r="H32" s="44">
        <v>0.4</v>
      </c>
    </row>
    <row r="33" spans="2:8" ht="16.2" thickBot="1" x14ac:dyDescent="0.35">
      <c r="B33" s="18"/>
      <c r="C33" s="65"/>
      <c r="D33" s="34"/>
      <c r="E33" s="67"/>
      <c r="G33" s="46">
        <v>30</v>
      </c>
      <c r="H33" s="45">
        <v>0.5</v>
      </c>
    </row>
    <row r="34" spans="2:8" ht="16.2" thickBot="1" x14ac:dyDescent="0.35">
      <c r="B34" s="18"/>
      <c r="C34" s="65"/>
      <c r="D34" s="34"/>
      <c r="E34" s="67"/>
      <c r="G34" s="43">
        <v>35</v>
      </c>
      <c r="H34" s="44">
        <v>0.6</v>
      </c>
    </row>
    <row r="35" spans="2:8" ht="16.2" thickBot="1" x14ac:dyDescent="0.35">
      <c r="B35" s="18"/>
      <c r="C35" s="65"/>
      <c r="D35" s="34"/>
      <c r="E35" s="67"/>
      <c r="G35" s="46">
        <v>40</v>
      </c>
      <c r="H35" s="45">
        <v>0.7</v>
      </c>
    </row>
    <row r="36" spans="2:8" ht="16.2" thickBot="1" x14ac:dyDescent="0.35">
      <c r="B36" s="18"/>
      <c r="C36" s="65"/>
      <c r="D36" s="34"/>
      <c r="E36" s="67"/>
      <c r="G36" s="43">
        <v>45</v>
      </c>
      <c r="H36" s="44">
        <v>0.8</v>
      </c>
    </row>
    <row r="37" spans="2:8" ht="16.2" thickBot="1" x14ac:dyDescent="0.35">
      <c r="B37" s="18"/>
      <c r="C37" s="65"/>
      <c r="D37" s="34"/>
      <c r="E37" s="67"/>
      <c r="G37" s="46">
        <v>50</v>
      </c>
      <c r="H37" s="45">
        <v>0.9</v>
      </c>
    </row>
    <row r="38" spans="2:8" ht="16.2" thickBot="1" x14ac:dyDescent="0.35">
      <c r="B38" s="18"/>
      <c r="C38" s="65"/>
      <c r="D38" s="34"/>
      <c r="E38" s="67"/>
      <c r="G38" s="43">
        <v>55</v>
      </c>
      <c r="H38" s="44">
        <v>1</v>
      </c>
    </row>
    <row r="39" spans="2:8" ht="15.6" x14ac:dyDescent="0.3">
      <c r="B39" s="18"/>
      <c r="C39" s="65"/>
      <c r="D39" s="34"/>
      <c r="E39" s="67"/>
      <c r="G39" s="20"/>
    </row>
    <row r="40" spans="2:8" ht="15.6" x14ac:dyDescent="0.3">
      <c r="B40" s="18"/>
      <c r="C40" s="65"/>
      <c r="D40" s="34"/>
      <c r="E40" s="67"/>
    </row>
    <row r="41" spans="2:8" ht="16.2" thickBot="1" x14ac:dyDescent="0.35">
      <c r="B41" s="19"/>
      <c r="C41" s="66"/>
      <c r="D41" s="34"/>
      <c r="E41" s="68"/>
    </row>
    <row r="42" spans="2:8" ht="21.6" thickBot="1" x14ac:dyDescent="0.35">
      <c r="B42" s="1"/>
      <c r="C42" s="36" t="s">
        <v>19</v>
      </c>
      <c r="D42" s="33">
        <f>SUM(D26:D41)</f>
        <v>0</v>
      </c>
      <c r="E42" s="1"/>
    </row>
    <row r="43" spans="2:8" x14ac:dyDescent="0.3"/>
    <row r="46" spans="2:8" ht="30" hidden="1" customHeight="1" x14ac:dyDescent="0.3">
      <c r="B46" s="21"/>
    </row>
    <row r="47" spans="2:8" hidden="1" x14ac:dyDescent="0.3">
      <c r="B47" s="21"/>
    </row>
    <row r="48" spans="2:8" hidden="1" x14ac:dyDescent="0.3">
      <c r="B48" s="21"/>
    </row>
    <row r="49" spans="2:2" hidden="1" x14ac:dyDescent="0.3">
      <c r="B49" s="21"/>
    </row>
    <row r="50" spans="2:2" hidden="1" x14ac:dyDescent="0.3">
      <c r="B50" s="21"/>
    </row>
    <row r="51" spans="2:2" hidden="1" x14ac:dyDescent="0.3">
      <c r="B51" s="21"/>
    </row>
    <row r="52" spans="2:2" hidden="1" x14ac:dyDescent="0.3">
      <c r="B52" s="21"/>
    </row>
    <row r="53" spans="2:2" hidden="1" x14ac:dyDescent="0.3">
      <c r="B53" s="21"/>
    </row>
    <row r="54" spans="2:2" hidden="1" x14ac:dyDescent="0.3">
      <c r="B54" s="21"/>
    </row>
    <row r="55" spans="2:2" hidden="1" x14ac:dyDescent="0.3">
      <c r="B55" s="21"/>
    </row>
    <row r="56" spans="2:2" hidden="1" x14ac:dyDescent="0.3">
      <c r="B56" s="21"/>
    </row>
    <row r="57" spans="2:2" hidden="1" x14ac:dyDescent="0.3">
      <c r="B57" s="21"/>
    </row>
  </sheetData>
  <sheetProtection sheet="1" objects="1" scenarios="1"/>
  <mergeCells count="17">
    <mergeCell ref="C7:E7"/>
    <mergeCell ref="G7:G8"/>
    <mergeCell ref="G9:G10"/>
    <mergeCell ref="G11:G13"/>
    <mergeCell ref="G15:G16"/>
    <mergeCell ref="C26:C41"/>
    <mergeCell ref="E26:E41"/>
    <mergeCell ref="G25:H25"/>
    <mergeCell ref="G26:G27"/>
    <mergeCell ref="H26:H27"/>
    <mergeCell ref="G2:H3"/>
    <mergeCell ref="G18:G19"/>
    <mergeCell ref="H18:H19"/>
    <mergeCell ref="H7:H8"/>
    <mergeCell ref="H9:H10"/>
    <mergeCell ref="H11:H13"/>
    <mergeCell ref="H15:H16"/>
  </mergeCells>
  <conditionalFormatting sqref="H18:H19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4"/>
  <sheetViews>
    <sheetView showGridLines="0" showRowColHeaders="0" workbookViewId="0">
      <selection activeCell="A4" sqref="A4"/>
    </sheetView>
  </sheetViews>
  <sheetFormatPr defaultRowHeight="14.4" x14ac:dyDescent="0.3"/>
  <cols>
    <col min="1" max="1" width="20" bestFit="1" customWidth="1"/>
    <col min="2" max="2" width="9.5546875" customWidth="1"/>
    <col min="3" max="3" width="13.6640625" customWidth="1"/>
    <col min="4" max="4" width="14" customWidth="1"/>
    <col min="5" max="5" width="11.88671875" customWidth="1"/>
    <col min="6" max="6" width="12.88671875" customWidth="1"/>
    <col min="7" max="7" width="13.109375" customWidth="1"/>
    <col min="8" max="8" width="12.5546875" customWidth="1"/>
    <col min="9" max="9" width="11" customWidth="1"/>
    <col min="10" max="10" width="11.88671875" customWidth="1"/>
    <col min="11" max="11" width="12.5546875" customWidth="1"/>
    <col min="12" max="12" width="12.109375" customWidth="1"/>
    <col min="13" max="13" width="12.33203125" customWidth="1"/>
  </cols>
  <sheetData>
    <row r="2" spans="1:13" ht="15" thickBot="1" x14ac:dyDescent="0.35"/>
    <row r="3" spans="1:13" ht="15" thickBot="1" x14ac:dyDescent="0.35">
      <c r="A3" s="29" t="s">
        <v>20</v>
      </c>
      <c r="B3" s="25" t="s">
        <v>21</v>
      </c>
      <c r="C3" s="25" t="s">
        <v>22</v>
      </c>
      <c r="D3" s="25" t="s">
        <v>23</v>
      </c>
      <c r="E3" s="25" t="s">
        <v>24</v>
      </c>
      <c r="F3" s="25" t="s">
        <v>25</v>
      </c>
      <c r="G3" s="25" t="s">
        <v>26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31</v>
      </c>
      <c r="M3" s="26" t="s">
        <v>32</v>
      </c>
    </row>
    <row r="4" spans="1:13" x14ac:dyDescent="0.3">
      <c r="A4" s="27" t="s">
        <v>33</v>
      </c>
      <c r="B4" s="37">
        <v>0</v>
      </c>
      <c r="C4" s="37">
        <v>10</v>
      </c>
      <c r="D4" s="37">
        <f t="shared" ref="D4:M4" si="0">C4+10</f>
        <v>20</v>
      </c>
      <c r="E4" s="37">
        <f t="shared" si="0"/>
        <v>30</v>
      </c>
      <c r="F4" s="37">
        <f t="shared" si="0"/>
        <v>40</v>
      </c>
      <c r="G4" s="37">
        <f t="shared" si="0"/>
        <v>50</v>
      </c>
      <c r="H4" s="37">
        <f t="shared" si="0"/>
        <v>60</v>
      </c>
      <c r="I4" s="37">
        <f t="shared" si="0"/>
        <v>70</v>
      </c>
      <c r="J4" s="37">
        <f t="shared" si="0"/>
        <v>80</v>
      </c>
      <c r="K4" s="37">
        <f t="shared" si="0"/>
        <v>90</v>
      </c>
      <c r="L4" s="37">
        <f t="shared" si="0"/>
        <v>100</v>
      </c>
      <c r="M4" s="38">
        <f t="shared" si="0"/>
        <v>110</v>
      </c>
    </row>
    <row r="5" spans="1:13" x14ac:dyDescent="0.3">
      <c r="A5" s="27" t="s">
        <v>38</v>
      </c>
      <c r="B5" s="37">
        <v>10</v>
      </c>
      <c r="C5" s="37">
        <v>20</v>
      </c>
      <c r="D5" s="37">
        <v>30</v>
      </c>
      <c r="E5" s="37">
        <v>40</v>
      </c>
      <c r="F5" s="37">
        <v>50</v>
      </c>
      <c r="G5" s="37">
        <v>60</v>
      </c>
      <c r="H5" s="37">
        <v>70</v>
      </c>
      <c r="I5" s="37">
        <v>80</v>
      </c>
      <c r="J5" s="37">
        <v>90</v>
      </c>
      <c r="K5" s="37">
        <v>100</v>
      </c>
      <c r="L5" s="37">
        <v>110</v>
      </c>
      <c r="M5" s="38">
        <v>120</v>
      </c>
    </row>
    <row r="6" spans="1:13" ht="15" thickBot="1" x14ac:dyDescent="0.35">
      <c r="A6" s="30" t="s">
        <v>37</v>
      </c>
      <c r="B6" s="39">
        <v>100</v>
      </c>
      <c r="C6" s="39">
        <v>100</v>
      </c>
      <c r="D6" s="39">
        <v>100</v>
      </c>
      <c r="E6" s="39">
        <v>100</v>
      </c>
      <c r="F6" s="39">
        <v>100</v>
      </c>
      <c r="G6" s="39">
        <v>100</v>
      </c>
      <c r="H6" s="39">
        <v>100</v>
      </c>
      <c r="I6" s="39">
        <v>100</v>
      </c>
      <c r="J6" s="39">
        <v>100</v>
      </c>
      <c r="K6" s="39">
        <v>100</v>
      </c>
      <c r="L6" s="39">
        <v>100</v>
      </c>
      <c r="M6" s="40">
        <v>100</v>
      </c>
    </row>
    <row r="31" spans="1:13" ht="15" thickBot="1" x14ac:dyDescent="0.35"/>
    <row r="32" spans="1:13" ht="15" thickBot="1" x14ac:dyDescent="0.35">
      <c r="A32" s="29" t="s">
        <v>20</v>
      </c>
      <c r="B32" s="25" t="s">
        <v>21</v>
      </c>
      <c r="C32" s="25" t="s">
        <v>22</v>
      </c>
      <c r="D32" s="25" t="s">
        <v>23</v>
      </c>
      <c r="E32" s="25" t="s">
        <v>24</v>
      </c>
      <c r="F32" s="25" t="s">
        <v>25</v>
      </c>
      <c r="G32" s="25" t="s">
        <v>26</v>
      </c>
      <c r="H32" s="25" t="s">
        <v>27</v>
      </c>
      <c r="I32" s="25" t="s">
        <v>28</v>
      </c>
      <c r="J32" s="25" t="s">
        <v>29</v>
      </c>
      <c r="K32" s="25" t="s">
        <v>30</v>
      </c>
      <c r="L32" s="25" t="s">
        <v>31</v>
      </c>
      <c r="M32" s="26" t="s">
        <v>32</v>
      </c>
    </row>
    <row r="33" spans="1:14" x14ac:dyDescent="0.3">
      <c r="A33" s="31" t="s">
        <v>34</v>
      </c>
      <c r="B33" s="41">
        <v>1</v>
      </c>
      <c r="C33" s="41">
        <v>5</v>
      </c>
      <c r="D33" s="41">
        <v>4</v>
      </c>
      <c r="E33" s="41">
        <v>7</v>
      </c>
      <c r="F33" s="41">
        <v>1</v>
      </c>
      <c r="G33" s="41">
        <v>5</v>
      </c>
      <c r="H33" s="41">
        <v>4</v>
      </c>
      <c r="I33" s="41">
        <v>7</v>
      </c>
      <c r="J33" s="41">
        <v>1</v>
      </c>
      <c r="K33" s="41">
        <v>5</v>
      </c>
      <c r="L33" s="41">
        <v>4</v>
      </c>
      <c r="M33" s="41">
        <v>7</v>
      </c>
      <c r="N33" s="32"/>
    </row>
    <row r="34" spans="1:14" ht="15" thickBot="1" x14ac:dyDescent="0.35">
      <c r="A34" s="28" t="s">
        <v>35</v>
      </c>
      <c r="B34" s="42">
        <v>0</v>
      </c>
      <c r="C34" s="42">
        <v>4</v>
      </c>
      <c r="D34" s="42">
        <v>7</v>
      </c>
      <c r="E34" s="42">
        <v>2</v>
      </c>
      <c r="F34" s="42">
        <v>0</v>
      </c>
      <c r="G34" s="42">
        <v>4</v>
      </c>
      <c r="H34" s="42">
        <v>7</v>
      </c>
      <c r="I34" s="42">
        <v>2</v>
      </c>
      <c r="J34" s="42">
        <v>0</v>
      </c>
      <c r="K34" s="42">
        <v>4</v>
      </c>
      <c r="L34" s="42">
        <v>7</v>
      </c>
      <c r="M34" s="42">
        <v>2</v>
      </c>
      <c r="N34" s="32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Valor mensal </vt:lpstr>
      <vt:lpstr>Histórico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pao alvo</dc:creator>
  <cp:lastModifiedBy>Vanessa Sampaio Diniz</cp:lastModifiedBy>
  <dcterms:created xsi:type="dcterms:W3CDTF">2019-04-03T17:19:04Z</dcterms:created>
  <dcterms:modified xsi:type="dcterms:W3CDTF">2024-02-27T16:07:14Z</dcterms:modified>
</cp:coreProperties>
</file>