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1075" windowHeight="11070" activeTab="5"/>
  </bookViews>
  <sheets>
    <sheet name="Gauss" sheetId="1" r:id="rId1"/>
    <sheet name="Gauss Jordan" sheetId="2" r:id="rId2"/>
    <sheet name="Decomposição LU" sheetId="3" r:id="rId3"/>
    <sheet name="Jacobi 1" sheetId="4" r:id="rId4"/>
    <sheet name="Jacobi 2" sheetId="5" r:id="rId5"/>
    <sheet name="Gauss-Seidel" sheetId="6" r:id="rId6"/>
  </sheets>
  <calcPr calcId="125725"/>
</workbook>
</file>

<file path=xl/calcChain.xml><?xml version="1.0" encoding="utf-8"?>
<calcChain xmlns="http://schemas.openxmlformats.org/spreadsheetml/2006/main">
  <c r="D9" i="6"/>
  <c r="D8"/>
  <c r="C9"/>
  <c r="C8"/>
  <c r="K9"/>
  <c r="J9"/>
  <c r="I9"/>
  <c r="B9"/>
  <c r="K8"/>
  <c r="J8"/>
  <c r="I8"/>
  <c r="B8"/>
  <c r="K9" i="4"/>
  <c r="J9"/>
  <c r="H9" s="1"/>
  <c r="I9"/>
  <c r="D9"/>
  <c r="D8"/>
  <c r="B9"/>
  <c r="C9"/>
  <c r="C8"/>
  <c r="B8"/>
  <c r="K8"/>
  <c r="J8"/>
  <c r="I8"/>
  <c r="H8" s="1"/>
  <c r="B11" i="5"/>
  <c r="F11" s="1"/>
  <c r="C11"/>
  <c r="B12" s="1"/>
  <c r="D11"/>
  <c r="H11" s="1"/>
  <c r="C12"/>
  <c r="D8"/>
  <c r="H8" s="1"/>
  <c r="C8"/>
  <c r="G8" s="1"/>
  <c r="B8"/>
  <c r="G27" i="3"/>
  <c r="G28"/>
  <c r="G26"/>
  <c r="B28"/>
  <c r="B27"/>
  <c r="B26"/>
  <c r="D23"/>
  <c r="D22"/>
  <c r="C23"/>
  <c r="C22"/>
  <c r="D21"/>
  <c r="C21"/>
  <c r="B23"/>
  <c r="B22"/>
  <c r="B21"/>
  <c r="D18"/>
  <c r="D19"/>
  <c r="C19"/>
  <c r="C18"/>
  <c r="C17"/>
  <c r="B19"/>
  <c r="B18"/>
  <c r="D17"/>
  <c r="B17"/>
  <c r="C15"/>
  <c r="C14"/>
  <c r="D14"/>
  <c r="B15"/>
  <c r="B14"/>
  <c r="D13"/>
  <c r="C13"/>
  <c r="B13"/>
  <c r="D9"/>
  <c r="C9"/>
  <c r="B7"/>
  <c r="B6"/>
  <c r="B5"/>
  <c r="B35" i="2"/>
  <c r="B34"/>
  <c r="B33"/>
  <c r="E31"/>
  <c r="D31"/>
  <c r="C31"/>
  <c r="B31"/>
  <c r="E30"/>
  <c r="D30"/>
  <c r="C30"/>
  <c r="B30"/>
  <c r="E29"/>
  <c r="D29"/>
  <c r="C29"/>
  <c r="B29"/>
  <c r="E25"/>
  <c r="D25"/>
  <c r="C25"/>
  <c r="B25"/>
  <c r="E24"/>
  <c r="D24"/>
  <c r="C24"/>
  <c r="B24"/>
  <c r="E23"/>
  <c r="D23"/>
  <c r="C23"/>
  <c r="B23"/>
  <c r="E17"/>
  <c r="D17"/>
  <c r="B19" s="1"/>
  <c r="C17"/>
  <c r="B17"/>
  <c r="E16"/>
  <c r="D16"/>
  <c r="C16"/>
  <c r="B16"/>
  <c r="E15"/>
  <c r="D15"/>
  <c r="C15"/>
  <c r="B15"/>
  <c r="B11"/>
  <c r="B10"/>
  <c r="B13"/>
  <c r="E11"/>
  <c r="D11"/>
  <c r="C11"/>
  <c r="E10"/>
  <c r="D10"/>
  <c r="C10"/>
  <c r="E11" i="1"/>
  <c r="D11"/>
  <c r="C11"/>
  <c r="B11"/>
  <c r="E10"/>
  <c r="E16" s="1"/>
  <c r="D10"/>
  <c r="C10"/>
  <c r="B10"/>
  <c r="B21"/>
  <c r="E9" i="2"/>
  <c r="D9"/>
  <c r="C9"/>
  <c r="B9"/>
  <c r="B7"/>
  <c r="B5"/>
  <c r="B16" i="1"/>
  <c r="E15"/>
  <c r="D15"/>
  <c r="C15"/>
  <c r="B15"/>
  <c r="B7"/>
  <c r="B5"/>
  <c r="E9"/>
  <c r="D9"/>
  <c r="C9"/>
  <c r="B9"/>
  <c r="H9" i="6" l="1"/>
  <c r="H8"/>
  <c r="E11" i="5"/>
  <c r="C13"/>
  <c r="F12"/>
  <c r="E12" s="1"/>
  <c r="D13"/>
  <c r="H13" s="1"/>
  <c r="B13"/>
  <c r="D12"/>
  <c r="H12" s="1"/>
  <c r="G12"/>
  <c r="G11"/>
  <c r="C9"/>
  <c r="B9"/>
  <c r="F8"/>
  <c r="E8" s="1"/>
  <c r="D9"/>
  <c r="H9" s="1"/>
  <c r="B21" i="2"/>
  <c r="C17" i="1"/>
  <c r="D17"/>
  <c r="B17"/>
  <c r="B20"/>
  <c r="B13"/>
  <c r="D16"/>
  <c r="E17"/>
  <c r="C16"/>
  <c r="B14" i="5" l="1"/>
  <c r="G13"/>
  <c r="D14"/>
  <c r="H14" s="1"/>
  <c r="C14"/>
  <c r="F13"/>
  <c r="G9"/>
  <c r="B10"/>
  <c r="F10" s="1"/>
  <c r="F9"/>
  <c r="C10"/>
  <c r="G10" s="1"/>
  <c r="D10"/>
  <c r="H10" s="1"/>
  <c r="B19" i="1"/>
  <c r="D15" i="5" l="1"/>
  <c r="H15" s="1"/>
  <c r="C15"/>
  <c r="F14"/>
  <c r="E14" s="1"/>
  <c r="B15"/>
  <c r="G14"/>
  <c r="E13"/>
  <c r="E9"/>
  <c r="E10"/>
  <c r="B27" i="2"/>
  <c r="B16" i="5" l="1"/>
  <c r="G15"/>
  <c r="D16"/>
  <c r="H16" s="1"/>
  <c r="C16"/>
  <c r="F15"/>
  <c r="F16" l="1"/>
  <c r="E16" s="1"/>
  <c r="D17"/>
  <c r="H17" s="1"/>
  <c r="C17"/>
  <c r="B17"/>
  <c r="G16"/>
  <c r="E15"/>
  <c r="G17" l="1"/>
  <c r="B18"/>
  <c r="F17"/>
  <c r="D18"/>
  <c r="H18" s="1"/>
  <c r="C18"/>
  <c r="E17" l="1"/>
  <c r="F18"/>
  <c r="E18" s="1"/>
  <c r="D19"/>
  <c r="H19" s="1"/>
  <c r="C19"/>
  <c r="G18"/>
  <c r="B19"/>
  <c r="B20" l="1"/>
  <c r="G19"/>
  <c r="F19"/>
  <c r="E19" s="1"/>
  <c r="D20"/>
  <c r="H20" s="1"/>
  <c r="C20"/>
  <c r="C21" l="1"/>
  <c r="F20"/>
  <c r="E20" s="1"/>
  <c r="D21"/>
  <c r="H21" s="1"/>
  <c r="B21"/>
  <c r="G20"/>
  <c r="B22" l="1"/>
  <c r="G21"/>
  <c r="D22"/>
  <c r="H22" s="1"/>
  <c r="C22"/>
  <c r="F21"/>
  <c r="D23" l="1"/>
  <c r="H23" s="1"/>
  <c r="C23"/>
  <c r="F22"/>
  <c r="E22" s="1"/>
  <c r="B23"/>
  <c r="G22"/>
  <c r="E21"/>
  <c r="B24" l="1"/>
  <c r="G23"/>
  <c r="D24"/>
  <c r="H24" s="1"/>
  <c r="C24"/>
  <c r="F23"/>
  <c r="F24" l="1"/>
  <c r="E24" s="1"/>
  <c r="D25"/>
  <c r="H25" s="1"/>
  <c r="C25"/>
  <c r="B25"/>
  <c r="G24"/>
  <c r="E23"/>
  <c r="G25" l="1"/>
  <c r="B26"/>
  <c r="F25"/>
  <c r="D26"/>
  <c r="H26" s="1"/>
  <c r="C26"/>
  <c r="F26" l="1"/>
  <c r="E26" s="1"/>
  <c r="D27"/>
  <c r="H27" s="1"/>
  <c r="C27"/>
  <c r="G26"/>
  <c r="B27"/>
  <c r="E25"/>
  <c r="B28" l="1"/>
  <c r="G27"/>
  <c r="F27"/>
  <c r="D28"/>
  <c r="H28" s="1"/>
  <c r="C28"/>
  <c r="C29" l="1"/>
  <c r="F28"/>
  <c r="E28" s="1"/>
  <c r="D29"/>
  <c r="H29" s="1"/>
  <c r="B29"/>
  <c r="G28"/>
  <c r="E27"/>
  <c r="B30" l="1"/>
  <c r="G29"/>
  <c r="D30"/>
  <c r="H30" s="1"/>
  <c r="C30"/>
  <c r="F29"/>
  <c r="D31" l="1"/>
  <c r="H31" s="1"/>
  <c r="C31"/>
  <c r="G31" s="1"/>
  <c r="F30"/>
  <c r="E30" s="1"/>
  <c r="B31"/>
  <c r="F31" s="1"/>
  <c r="G30"/>
  <c r="E29"/>
  <c r="E31" l="1"/>
</calcChain>
</file>

<file path=xl/sharedStrings.xml><?xml version="1.0" encoding="utf-8"?>
<sst xmlns="http://schemas.openxmlformats.org/spreadsheetml/2006/main" count="46" uniqueCount="22">
  <si>
    <t>Primeira coluna</t>
  </si>
  <si>
    <t>Segunda coluna</t>
  </si>
  <si>
    <t>x3=</t>
  </si>
  <si>
    <t>x2=</t>
  </si>
  <si>
    <t>x1=</t>
  </si>
  <si>
    <t>Terceira coluna</t>
  </si>
  <si>
    <t>A</t>
  </si>
  <si>
    <t>L</t>
  </si>
  <si>
    <t>L1</t>
  </si>
  <si>
    <t>U1</t>
  </si>
  <si>
    <t>L2</t>
  </si>
  <si>
    <t>U</t>
  </si>
  <si>
    <t>y1=</t>
  </si>
  <si>
    <t>y2=</t>
  </si>
  <si>
    <t>y3=</t>
  </si>
  <si>
    <t>x_1</t>
  </si>
  <si>
    <t>k</t>
  </si>
  <si>
    <t>x_2</t>
  </si>
  <si>
    <t>x_3</t>
  </si>
  <si>
    <t>Máximo</t>
  </si>
  <si>
    <t>-</t>
  </si>
  <si>
    <t>Máximo erro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</si>
</sst>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0.0000E+00"/>
    <numFmt numFmtId="165" formatCode="0.00000E+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0" fontId="0" fillId="0" borderId="0" xfId="0" applyNumberFormat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E1" sqref="E1:E3"/>
    </sheetView>
  </sheetViews>
  <sheetFormatPr defaultRowHeight="15"/>
  <cols>
    <col min="1" max="1" width="28.85546875" bestFit="1" customWidth="1"/>
    <col min="2" max="5" width="11.28515625" style="2" bestFit="1" customWidth="1"/>
  </cols>
  <sheetData>
    <row r="1" spans="1:10">
      <c r="B1" s="2">
        <v>5</v>
      </c>
      <c r="C1" s="2">
        <v>6</v>
      </c>
      <c r="D1" s="2">
        <v>12</v>
      </c>
      <c r="E1" s="2">
        <v>-1</v>
      </c>
    </row>
    <row r="2" spans="1:10">
      <c r="B2" s="2">
        <v>2</v>
      </c>
      <c r="C2" s="2">
        <v>-3</v>
      </c>
      <c r="D2" s="2">
        <v>0</v>
      </c>
      <c r="E2" s="2">
        <v>-1</v>
      </c>
    </row>
    <row r="3" spans="1:10">
      <c r="B3" s="2">
        <v>4</v>
      </c>
      <c r="C3" s="2">
        <v>1</v>
      </c>
      <c r="D3" s="2">
        <v>-1</v>
      </c>
      <c r="E3" s="2">
        <v>6</v>
      </c>
    </row>
    <row r="5" spans="1:10">
      <c r="A5" t="s">
        <v>0</v>
      </c>
      <c r="B5" s="2">
        <f>-B2/B1</f>
        <v>-0.4</v>
      </c>
    </row>
    <row r="6" spans="1:10">
      <c r="B6" s="2">
        <v>-0.4</v>
      </c>
    </row>
    <row r="7" spans="1:10">
      <c r="B7" s="2">
        <f>-B3/B1</f>
        <v>-0.8</v>
      </c>
    </row>
    <row r="8" spans="1:10">
      <c r="B8" s="2">
        <v>-0.8</v>
      </c>
    </row>
    <row r="9" spans="1:10">
      <c r="B9" s="2">
        <f>B1</f>
        <v>5</v>
      </c>
      <c r="C9" s="2">
        <f>C1</f>
        <v>6</v>
      </c>
      <c r="D9" s="2">
        <f>D1</f>
        <v>12</v>
      </c>
      <c r="E9" s="2">
        <f>E1</f>
        <v>-1</v>
      </c>
    </row>
    <row r="10" spans="1:10">
      <c r="B10" s="2">
        <f>$B$6*B1+B2</f>
        <v>0</v>
      </c>
      <c r="C10" s="2">
        <f t="shared" ref="C10:E10" si="0">$B$6*C1+C2</f>
        <v>-5.4</v>
      </c>
      <c r="D10" s="2">
        <f t="shared" si="0"/>
        <v>-4.8000000000000007</v>
      </c>
      <c r="E10" s="2">
        <f t="shared" si="0"/>
        <v>-0.6</v>
      </c>
    </row>
    <row r="11" spans="1:10">
      <c r="B11" s="2">
        <f>$B$8*B1+B3</f>
        <v>0</v>
      </c>
      <c r="C11" s="2">
        <f t="shared" ref="C11:E11" si="1">$B$8*C1+C3</f>
        <v>-3.8000000000000007</v>
      </c>
      <c r="D11" s="2">
        <f t="shared" si="1"/>
        <v>-10.600000000000001</v>
      </c>
      <c r="E11" s="2">
        <f t="shared" si="1"/>
        <v>6.8</v>
      </c>
    </row>
    <row r="13" spans="1:10">
      <c r="A13" t="s">
        <v>1</v>
      </c>
      <c r="B13" s="2">
        <f>-C11/C10</f>
        <v>-0.70370370370370383</v>
      </c>
    </row>
    <row r="14" spans="1:10">
      <c r="B14" s="2">
        <v>-0.70369999999999999</v>
      </c>
    </row>
    <row r="15" spans="1:10">
      <c r="B15" s="2">
        <f>B9</f>
        <v>5</v>
      </c>
      <c r="C15" s="2">
        <f t="shared" ref="C15:E15" si="2">C9</f>
        <v>6</v>
      </c>
      <c r="D15" s="2">
        <f t="shared" si="2"/>
        <v>12</v>
      </c>
      <c r="E15" s="2">
        <f t="shared" si="2"/>
        <v>-1</v>
      </c>
      <c r="G15">
        <v>5</v>
      </c>
      <c r="H15">
        <v>6</v>
      </c>
      <c r="I15">
        <v>12</v>
      </c>
      <c r="J15">
        <v>-1</v>
      </c>
    </row>
    <row r="16" spans="1:10">
      <c r="B16" s="2">
        <f>B10</f>
        <v>0</v>
      </c>
      <c r="C16" s="2">
        <f t="shared" ref="C16:E16" si="3">C10</f>
        <v>-5.4</v>
      </c>
      <c r="D16" s="2">
        <f t="shared" si="3"/>
        <v>-4.8000000000000007</v>
      </c>
      <c r="E16" s="2">
        <f t="shared" si="3"/>
        <v>-0.6</v>
      </c>
      <c r="G16">
        <v>0</v>
      </c>
      <c r="H16">
        <v>-5.4</v>
      </c>
      <c r="I16">
        <v>-4.8000000000000007</v>
      </c>
      <c r="J16">
        <v>-0.6</v>
      </c>
    </row>
    <row r="17" spans="1:10">
      <c r="B17" s="2">
        <f>$B$14*B10+B11</f>
        <v>0</v>
      </c>
      <c r="C17" s="2">
        <f>$B$14*C10+C11</f>
        <v>-2.0000000000575113E-5</v>
      </c>
      <c r="D17" s="2">
        <f>$B$14*D10+D11</f>
        <v>-7.2222400000000011</v>
      </c>
      <c r="E17" s="2">
        <f>$B$14*E10+E11</f>
        <v>7.2222200000000001</v>
      </c>
      <c r="G17">
        <v>0</v>
      </c>
      <c r="H17">
        <v>0</v>
      </c>
      <c r="I17">
        <v>-7.2222400000000011</v>
      </c>
      <c r="J17">
        <v>7.2222200000000001</v>
      </c>
    </row>
    <row r="19" spans="1:10">
      <c r="A19" t="s">
        <v>2</v>
      </c>
      <c r="B19" s="2">
        <f>E17/D17</f>
        <v>-0.99999723077604719</v>
      </c>
      <c r="C19" s="2">
        <v>-1</v>
      </c>
    </row>
    <row r="20" spans="1:10">
      <c r="A20" t="s">
        <v>3</v>
      </c>
      <c r="B20" s="2">
        <f>(E16-D16*C19)/C16</f>
        <v>1</v>
      </c>
      <c r="C20" s="2">
        <v>1</v>
      </c>
    </row>
    <row r="21" spans="1:10">
      <c r="A21" t="s">
        <v>4</v>
      </c>
      <c r="B21" s="2">
        <f>(E15-C15*C20-D15*C19)/B15</f>
        <v>1</v>
      </c>
      <c r="C21" s="2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topLeftCell="A5" workbookViewId="0">
      <selection activeCell="C40" sqref="C40"/>
    </sheetView>
  </sheetViews>
  <sheetFormatPr defaultRowHeight="15"/>
  <cols>
    <col min="1" max="1" width="15" bestFit="1" customWidth="1"/>
    <col min="2" max="2" width="13.85546875" style="3" bestFit="1" customWidth="1"/>
    <col min="3" max="3" width="12.28515625" style="3" bestFit="1" customWidth="1"/>
    <col min="4" max="4" width="13.85546875" style="3" bestFit="1" customWidth="1"/>
    <col min="5" max="5" width="13.140625" style="3" bestFit="1" customWidth="1"/>
    <col min="7" max="7" width="10.5703125" style="1" bestFit="1" customWidth="1"/>
    <col min="8" max="8" width="11.28515625" style="1" bestFit="1" customWidth="1"/>
    <col min="9" max="9" width="14" style="1" customWidth="1"/>
    <col min="10" max="10" width="11.28515625" style="1" bestFit="1" customWidth="1"/>
  </cols>
  <sheetData>
    <row r="1" spans="1:10">
      <c r="B1" s="3">
        <v>5</v>
      </c>
      <c r="C1" s="3">
        <v>6</v>
      </c>
      <c r="D1" s="3">
        <v>12</v>
      </c>
      <c r="E1" s="3">
        <v>-1</v>
      </c>
    </row>
    <row r="2" spans="1:10">
      <c r="B2" s="3">
        <v>2</v>
      </c>
      <c r="C2" s="3">
        <v>-3</v>
      </c>
      <c r="D2" s="3">
        <v>0</v>
      </c>
      <c r="E2" s="3">
        <v>-1</v>
      </c>
    </row>
    <row r="3" spans="1:10">
      <c r="B3" s="3">
        <v>4</v>
      </c>
      <c r="C3" s="3">
        <v>1</v>
      </c>
      <c r="D3" s="3">
        <v>-1</v>
      </c>
      <c r="E3" s="3">
        <v>6</v>
      </c>
    </row>
    <row r="5" spans="1:10">
      <c r="A5" t="s">
        <v>0</v>
      </c>
      <c r="B5" s="3">
        <f>-B2/B1</f>
        <v>-0.4</v>
      </c>
    </row>
    <row r="6" spans="1:10">
      <c r="B6" s="3">
        <v>-0.4</v>
      </c>
    </row>
    <row r="7" spans="1:10">
      <c r="B7" s="3">
        <f>-B3/B1</f>
        <v>-0.8</v>
      </c>
    </row>
    <row r="8" spans="1:10">
      <c r="B8" s="3">
        <v>-0.8</v>
      </c>
    </row>
    <row r="9" spans="1:10">
      <c r="B9" s="3">
        <f>B1</f>
        <v>5</v>
      </c>
      <c r="C9" s="3">
        <f>C1</f>
        <v>6</v>
      </c>
      <c r="D9" s="3">
        <f>D1</f>
        <v>12</v>
      </c>
      <c r="E9" s="3">
        <f>E1</f>
        <v>-1</v>
      </c>
      <c r="G9" s="1">
        <v>5</v>
      </c>
      <c r="H9" s="1">
        <v>6</v>
      </c>
      <c r="I9" s="1">
        <v>12</v>
      </c>
      <c r="J9" s="1">
        <v>-1</v>
      </c>
    </row>
    <row r="10" spans="1:10">
      <c r="B10" s="3">
        <f t="shared" ref="B10:E10" si="0">$B$6*B1+B2</f>
        <v>0</v>
      </c>
      <c r="C10" s="3">
        <f t="shared" si="0"/>
        <v>-5.4</v>
      </c>
      <c r="D10" s="3">
        <f t="shared" si="0"/>
        <v>-4.8000000000000007</v>
      </c>
      <c r="E10" s="3">
        <f t="shared" si="0"/>
        <v>-0.6</v>
      </c>
      <c r="G10" s="1">
        <v>0</v>
      </c>
      <c r="H10" s="1">
        <v>-5.4</v>
      </c>
      <c r="I10" s="1">
        <v>-4.8000000000000007</v>
      </c>
      <c r="J10" s="1">
        <v>-0.6</v>
      </c>
    </row>
    <row r="11" spans="1:10">
      <c r="B11" s="3">
        <f t="shared" ref="B11:E11" si="1">$B$8*B1+B3</f>
        <v>0</v>
      </c>
      <c r="C11" s="3">
        <f t="shared" si="1"/>
        <v>-3.8000000000000007</v>
      </c>
      <c r="D11" s="3">
        <f t="shared" si="1"/>
        <v>-10.600000000000001</v>
      </c>
      <c r="E11" s="3">
        <f t="shared" si="1"/>
        <v>6.8</v>
      </c>
      <c r="G11" s="1">
        <v>0</v>
      </c>
      <c r="H11" s="1">
        <v>-3.8000000000000007</v>
      </c>
      <c r="I11" s="1">
        <v>-10.600000000000001</v>
      </c>
      <c r="J11" s="1">
        <v>6.8</v>
      </c>
    </row>
    <row r="13" spans="1:10">
      <c r="A13" t="s">
        <v>1</v>
      </c>
      <c r="B13" s="3">
        <f>-C11/C10</f>
        <v>-0.70370370370370383</v>
      </c>
    </row>
    <row r="14" spans="1:10">
      <c r="B14" s="3">
        <v>-0.70369999999999999</v>
      </c>
    </row>
    <row r="15" spans="1:10">
      <c r="B15" s="3">
        <f>G9</f>
        <v>5</v>
      </c>
      <c r="C15" s="3">
        <f t="shared" ref="C15:E15" si="2">H9</f>
        <v>6</v>
      </c>
      <c r="D15" s="3">
        <f t="shared" si="2"/>
        <v>12</v>
      </c>
      <c r="E15" s="3">
        <f t="shared" si="2"/>
        <v>-1</v>
      </c>
      <c r="G15" s="1">
        <v>5</v>
      </c>
      <c r="H15" s="1">
        <v>6</v>
      </c>
      <c r="I15" s="1">
        <v>12</v>
      </c>
      <c r="J15" s="1">
        <v>-1</v>
      </c>
    </row>
    <row r="16" spans="1:10">
      <c r="B16" s="3">
        <f>G10</f>
        <v>0</v>
      </c>
      <c r="C16" s="3">
        <f t="shared" ref="C16:E16" si="3">H10</f>
        <v>-5.4</v>
      </c>
      <c r="D16" s="3">
        <f t="shared" si="3"/>
        <v>-4.8000000000000007</v>
      </c>
      <c r="E16" s="3">
        <f t="shared" si="3"/>
        <v>-0.6</v>
      </c>
      <c r="G16" s="1">
        <v>0</v>
      </c>
      <c r="H16" s="1">
        <v>-5.4</v>
      </c>
      <c r="I16" s="1">
        <v>-4.8000000000000007</v>
      </c>
      <c r="J16" s="1">
        <v>-0.6</v>
      </c>
    </row>
    <row r="17" spans="1:10">
      <c r="B17" s="3">
        <f>$B$14*G10+G11</f>
        <v>0</v>
      </c>
      <c r="C17" s="3">
        <f t="shared" ref="C17:E17" si="4">$B$14*H10+H11</f>
        <v>-2.0000000000575113E-5</v>
      </c>
      <c r="D17" s="3">
        <f t="shared" si="4"/>
        <v>-7.2222400000000011</v>
      </c>
      <c r="E17" s="3">
        <f t="shared" si="4"/>
        <v>7.2222200000000001</v>
      </c>
      <c r="G17" s="1">
        <v>0</v>
      </c>
      <c r="H17" s="1">
        <v>0</v>
      </c>
      <c r="I17" s="1">
        <v>-7.2222</v>
      </c>
      <c r="J17" s="1">
        <v>7.2222</v>
      </c>
    </row>
    <row r="19" spans="1:10">
      <c r="A19" t="s">
        <v>5</v>
      </c>
      <c r="B19" s="3">
        <f>-D16/D17</f>
        <v>-0.66461374864308032</v>
      </c>
    </row>
    <row r="20" spans="1:10">
      <c r="B20" s="3">
        <v>-0.66461000000000003</v>
      </c>
    </row>
    <row r="21" spans="1:10">
      <c r="B21" s="3">
        <f>-D15/D17</f>
        <v>1.6615343716077005</v>
      </c>
    </row>
    <row r="22" spans="1:10">
      <c r="B22" s="3">
        <v>1.6615</v>
      </c>
    </row>
    <row r="23" spans="1:10">
      <c r="B23" s="3">
        <f>$B$22*G17+G15</f>
        <v>5</v>
      </c>
      <c r="C23" s="3">
        <f t="shared" ref="C23:E23" si="5">$B$22*H17+H15</f>
        <v>6</v>
      </c>
      <c r="D23" s="3">
        <f t="shared" si="5"/>
        <v>3.147000000005562E-4</v>
      </c>
      <c r="E23" s="3">
        <f t="shared" si="5"/>
        <v>10.999685299999999</v>
      </c>
      <c r="G23" s="1">
        <v>5</v>
      </c>
      <c r="H23" s="1">
        <v>6</v>
      </c>
      <c r="I23" s="1">
        <v>0</v>
      </c>
      <c r="J23" s="1">
        <v>11</v>
      </c>
    </row>
    <row r="24" spans="1:10">
      <c r="B24" s="3">
        <f>$B$20*G17+G16</f>
        <v>0</v>
      </c>
      <c r="C24" s="3">
        <f t="shared" ref="C24:E24" si="6">$B$20*H17+H16</f>
        <v>-5.4</v>
      </c>
      <c r="D24" s="3">
        <f t="shared" si="6"/>
        <v>-5.3658000000567085E-5</v>
      </c>
      <c r="E24" s="3">
        <f t="shared" si="6"/>
        <v>-5.3999463419999998</v>
      </c>
      <c r="G24" s="1">
        <v>0</v>
      </c>
      <c r="H24" s="1">
        <v>-5.4</v>
      </c>
      <c r="I24" s="1">
        <v>0</v>
      </c>
      <c r="J24" s="1">
        <v>-5.3998999999999997</v>
      </c>
    </row>
    <row r="25" spans="1:10">
      <c r="B25" s="3">
        <f>G17</f>
        <v>0</v>
      </c>
      <c r="C25" s="3">
        <f t="shared" ref="C25:E25" si="7">H17</f>
        <v>0</v>
      </c>
      <c r="D25" s="3">
        <f t="shared" si="7"/>
        <v>-7.2222</v>
      </c>
      <c r="E25" s="3">
        <f t="shared" si="7"/>
        <v>7.2222</v>
      </c>
      <c r="G25" s="1">
        <v>0</v>
      </c>
      <c r="H25" s="1">
        <v>0</v>
      </c>
      <c r="I25" s="1">
        <v>-7.2222</v>
      </c>
      <c r="J25" s="1">
        <v>7.2222</v>
      </c>
    </row>
    <row r="27" spans="1:10">
      <c r="A27" t="s">
        <v>1</v>
      </c>
      <c r="B27" s="3">
        <f>-C23/C24</f>
        <v>1.1111111111111109</v>
      </c>
    </row>
    <row r="28" spans="1:10">
      <c r="B28" s="3">
        <v>1.1111</v>
      </c>
    </row>
    <row r="29" spans="1:10">
      <c r="B29" s="3">
        <f>$B$28*G24+G23</f>
        <v>5</v>
      </c>
      <c r="C29" s="3">
        <f t="shared" ref="C29:E29" si="8">$B$28*H24+H23</f>
        <v>5.9999999999504894E-5</v>
      </c>
      <c r="D29" s="3">
        <f t="shared" si="8"/>
        <v>0</v>
      </c>
      <c r="E29" s="3">
        <f t="shared" si="8"/>
        <v>5.0001711100000001</v>
      </c>
      <c r="G29" s="1">
        <v>5</v>
      </c>
      <c r="H29" s="1">
        <v>0</v>
      </c>
      <c r="I29" s="1">
        <v>0</v>
      </c>
      <c r="J29" s="1">
        <v>5.0001711100000001</v>
      </c>
    </row>
    <row r="30" spans="1:10">
      <c r="B30" s="3">
        <f>G24</f>
        <v>0</v>
      </c>
      <c r="C30" s="3">
        <f t="shared" ref="C30:E30" si="9">H24</f>
        <v>-5.4</v>
      </c>
      <c r="D30" s="3">
        <f t="shared" si="9"/>
        <v>0</v>
      </c>
      <c r="E30" s="3">
        <f t="shared" si="9"/>
        <v>-5.3998999999999997</v>
      </c>
      <c r="G30" s="1">
        <v>0</v>
      </c>
      <c r="H30" s="1">
        <v>-5.4</v>
      </c>
      <c r="I30" s="1">
        <v>0</v>
      </c>
      <c r="J30" s="1">
        <v>-5.3998999999999997</v>
      </c>
    </row>
    <row r="31" spans="1:10">
      <c r="B31" s="3">
        <f>G25</f>
        <v>0</v>
      </c>
      <c r="C31" s="3">
        <f t="shared" ref="C31:E31" si="10">H25</f>
        <v>0</v>
      </c>
      <c r="D31" s="3">
        <f t="shared" si="10"/>
        <v>-7.2222</v>
      </c>
      <c r="E31" s="3">
        <f t="shared" si="10"/>
        <v>7.2222</v>
      </c>
      <c r="G31" s="1">
        <v>0</v>
      </c>
      <c r="H31" s="1">
        <v>0</v>
      </c>
      <c r="I31" s="1">
        <v>-7.2222</v>
      </c>
      <c r="J31" s="1">
        <v>7.2222</v>
      </c>
    </row>
    <row r="33" spans="1:3">
      <c r="A33" t="s">
        <v>4</v>
      </c>
      <c r="B33" s="3">
        <f>J29/G29</f>
        <v>1.000034222</v>
      </c>
      <c r="C33" s="3">
        <v>1.000034222</v>
      </c>
    </row>
    <row r="34" spans="1:3">
      <c r="A34" t="s">
        <v>3</v>
      </c>
      <c r="B34" s="3">
        <f>J30/H30</f>
        <v>0.99998148148148136</v>
      </c>
      <c r="C34" s="3">
        <v>0.99997999999999998</v>
      </c>
    </row>
    <row r="35" spans="1:3">
      <c r="A35" t="s">
        <v>2</v>
      </c>
      <c r="B35" s="3">
        <f>J31/I31</f>
        <v>-1</v>
      </c>
      <c r="C35" s="3">
        <v>-1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sheetData>
    <row r="1" spans="1:8">
      <c r="A1" t="s">
        <v>6</v>
      </c>
      <c r="B1" s="2">
        <v>5</v>
      </c>
      <c r="C1" s="2">
        <v>6</v>
      </c>
      <c r="D1" s="2">
        <v>12</v>
      </c>
      <c r="F1" s="2">
        <v>-1</v>
      </c>
    </row>
    <row r="2" spans="1:8">
      <c r="B2" s="2">
        <v>2</v>
      </c>
      <c r="C2" s="2">
        <v>-3</v>
      </c>
      <c r="D2" s="2">
        <v>0</v>
      </c>
      <c r="F2" s="2">
        <v>-1</v>
      </c>
    </row>
    <row r="3" spans="1:8">
      <c r="B3" s="2">
        <v>4</v>
      </c>
      <c r="C3" s="2">
        <v>1</v>
      </c>
      <c r="D3" s="2">
        <v>-1</v>
      </c>
      <c r="F3" s="2">
        <v>6</v>
      </c>
    </row>
    <row r="5" spans="1:8">
      <c r="A5" t="s">
        <v>8</v>
      </c>
      <c r="B5">
        <f>B1</f>
        <v>5</v>
      </c>
      <c r="C5">
        <v>0</v>
      </c>
      <c r="D5">
        <v>0</v>
      </c>
      <c r="F5">
        <v>5</v>
      </c>
      <c r="G5">
        <v>0</v>
      </c>
      <c r="H5">
        <v>0</v>
      </c>
    </row>
    <row r="6" spans="1:8">
      <c r="B6">
        <f>B2</f>
        <v>2</v>
      </c>
      <c r="D6">
        <v>0</v>
      </c>
      <c r="F6">
        <v>2</v>
      </c>
      <c r="H6">
        <v>0</v>
      </c>
    </row>
    <row r="7" spans="1:8">
      <c r="B7">
        <f>B3</f>
        <v>4</v>
      </c>
      <c r="F7">
        <v>4</v>
      </c>
    </row>
    <row r="9" spans="1:8">
      <c r="A9" t="s">
        <v>9</v>
      </c>
      <c r="B9">
        <v>1</v>
      </c>
      <c r="C9">
        <f>C1/F5</f>
        <v>1.2</v>
      </c>
      <c r="D9">
        <f>D1/F5</f>
        <v>2.4</v>
      </c>
      <c r="F9">
        <v>1</v>
      </c>
      <c r="G9">
        <v>1.2</v>
      </c>
      <c r="H9">
        <v>2.4</v>
      </c>
    </row>
    <row r="10" spans="1:8">
      <c r="B10">
        <v>0</v>
      </c>
      <c r="C10">
        <v>1</v>
      </c>
      <c r="F10">
        <v>0</v>
      </c>
      <c r="G10">
        <v>1</v>
      </c>
    </row>
    <row r="11" spans="1:8">
      <c r="B11">
        <v>0</v>
      </c>
      <c r="C11">
        <v>0</v>
      </c>
      <c r="D11">
        <v>1</v>
      </c>
      <c r="F11">
        <v>0</v>
      </c>
      <c r="G11">
        <v>0</v>
      </c>
      <c r="H11">
        <v>1</v>
      </c>
    </row>
    <row r="13" spans="1:8">
      <c r="A13" t="s">
        <v>10</v>
      </c>
      <c r="B13">
        <f>F5</f>
        <v>5</v>
      </c>
      <c r="C13">
        <f t="shared" ref="C13:D14" si="0">G5</f>
        <v>0</v>
      </c>
      <c r="D13">
        <f t="shared" si="0"/>
        <v>0</v>
      </c>
      <c r="F13">
        <v>5</v>
      </c>
      <c r="G13">
        <v>0</v>
      </c>
      <c r="H13">
        <v>0</v>
      </c>
    </row>
    <row r="14" spans="1:8">
      <c r="B14">
        <f t="shared" ref="B14:B15" si="1">F6</f>
        <v>2</v>
      </c>
      <c r="C14">
        <f>C2-(B14*G9)</f>
        <v>-5.4</v>
      </c>
      <c r="D14">
        <f t="shared" si="0"/>
        <v>0</v>
      </c>
      <c r="F14">
        <v>2</v>
      </c>
      <c r="G14">
        <v>-5.4</v>
      </c>
      <c r="H14">
        <v>0</v>
      </c>
    </row>
    <row r="15" spans="1:8">
      <c r="B15">
        <f t="shared" si="1"/>
        <v>4</v>
      </c>
      <c r="C15">
        <f>C3-(B15*G9)</f>
        <v>-3.8</v>
      </c>
      <c r="F15">
        <v>4</v>
      </c>
      <c r="G15">
        <v>-3.8</v>
      </c>
    </row>
    <row r="17" spans="1:8">
      <c r="A17" t="s">
        <v>11</v>
      </c>
      <c r="B17">
        <f>F9</f>
        <v>1</v>
      </c>
      <c r="C17">
        <f>G9</f>
        <v>1.2</v>
      </c>
      <c r="D17">
        <f t="shared" ref="D17" si="2">H9</f>
        <v>2.4</v>
      </c>
      <c r="F17">
        <v>1</v>
      </c>
      <c r="G17">
        <v>1.2</v>
      </c>
      <c r="H17">
        <v>2.4</v>
      </c>
    </row>
    <row r="18" spans="1:8">
      <c r="B18">
        <f t="shared" ref="B18:B19" si="3">F10</f>
        <v>0</v>
      </c>
      <c r="C18">
        <f t="shared" ref="C18:D19" si="4">G10</f>
        <v>1</v>
      </c>
      <c r="D18">
        <f>(D2-(F14*D17))/G14</f>
        <v>0.88888888888888884</v>
      </c>
      <c r="F18">
        <v>0</v>
      </c>
      <c r="G18">
        <v>1</v>
      </c>
      <c r="H18">
        <v>0.88888999999999996</v>
      </c>
    </row>
    <row r="19" spans="1:8">
      <c r="B19">
        <f t="shared" si="3"/>
        <v>0</v>
      </c>
      <c r="C19">
        <f t="shared" si="4"/>
        <v>0</v>
      </c>
      <c r="D19">
        <f t="shared" si="4"/>
        <v>1</v>
      </c>
      <c r="F19">
        <v>0</v>
      </c>
      <c r="G19">
        <v>0</v>
      </c>
      <c r="H19">
        <v>1</v>
      </c>
    </row>
    <row r="21" spans="1:8">
      <c r="A21" t="s">
        <v>7</v>
      </c>
      <c r="B21">
        <f>F13</f>
        <v>5</v>
      </c>
      <c r="C21">
        <f t="shared" ref="C21:D21" si="5">G13</f>
        <v>0</v>
      </c>
      <c r="D21">
        <f t="shared" si="5"/>
        <v>0</v>
      </c>
      <c r="F21">
        <v>5</v>
      </c>
      <c r="G21">
        <v>0</v>
      </c>
      <c r="H21">
        <v>0</v>
      </c>
    </row>
    <row r="22" spans="1:8">
      <c r="B22">
        <f t="shared" ref="B22:B23" si="6">F14</f>
        <v>2</v>
      </c>
      <c r="C22">
        <f t="shared" ref="C22:C23" si="7">G14</f>
        <v>-5.4</v>
      </c>
      <c r="D22">
        <f>H14</f>
        <v>0</v>
      </c>
      <c r="F22">
        <v>2</v>
      </c>
      <c r="G22">
        <v>-5.4</v>
      </c>
      <c r="H22">
        <v>0</v>
      </c>
    </row>
    <row r="23" spans="1:8">
      <c r="B23">
        <f t="shared" si="6"/>
        <v>4</v>
      </c>
      <c r="C23">
        <f t="shared" si="7"/>
        <v>-3.8</v>
      </c>
      <c r="D23">
        <f>D3-(B23*H17)-(C23*H18)</f>
        <v>-7.2222179999999998</v>
      </c>
      <c r="F23">
        <v>4</v>
      </c>
      <c r="G23">
        <v>-3.8</v>
      </c>
      <c r="H23">
        <v>-7.2222</v>
      </c>
    </row>
    <row r="26" spans="1:8">
      <c r="A26" t="s">
        <v>12</v>
      </c>
      <c r="B26">
        <f>F1/F21</f>
        <v>-0.2</v>
      </c>
      <c r="D26">
        <v>-0.2</v>
      </c>
      <c r="F26" t="s">
        <v>2</v>
      </c>
      <c r="G26">
        <f>D28/H19</f>
        <v>-1.000002492315361</v>
      </c>
      <c r="H26">
        <v>-1</v>
      </c>
    </row>
    <row r="27" spans="1:8">
      <c r="A27" t="s">
        <v>13</v>
      </c>
      <c r="B27">
        <f>(F2-(F22*D26))/G22</f>
        <v>0.1111111111111111</v>
      </c>
      <c r="D27">
        <v>0.11111</v>
      </c>
      <c r="F27" t="s">
        <v>3</v>
      </c>
      <c r="G27">
        <f>D27-(H18*H26)</f>
        <v>1</v>
      </c>
      <c r="H27">
        <v>1</v>
      </c>
    </row>
    <row r="28" spans="1:8">
      <c r="A28" t="s">
        <v>14</v>
      </c>
      <c r="B28">
        <f>(F3-(F23*D26)-(G23*D27))/H23</f>
        <v>-1.000002492315361</v>
      </c>
      <c r="D28">
        <v>-1.000002492315361</v>
      </c>
      <c r="F28" t="s">
        <v>4</v>
      </c>
      <c r="G28">
        <f>D26-(G17*H27)-(H17*H26)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F29" sqref="F29"/>
    </sheetView>
  </sheetViews>
  <sheetFormatPr defaultRowHeight="15"/>
  <sheetData>
    <row r="1" spans="1:11">
      <c r="B1">
        <v>15</v>
      </c>
      <c r="C1">
        <v>6</v>
      </c>
      <c r="D1">
        <v>7</v>
      </c>
      <c r="E1">
        <v>4</v>
      </c>
    </row>
    <row r="2" spans="1:11">
      <c r="B2">
        <v>0</v>
      </c>
      <c r="C2">
        <v>-5</v>
      </c>
      <c r="D2">
        <v>2</v>
      </c>
      <c r="E2">
        <v>-8</v>
      </c>
    </row>
    <row r="3" spans="1:11">
      <c r="B3">
        <v>-1</v>
      </c>
      <c r="C3">
        <v>1</v>
      </c>
      <c r="D3">
        <v>4</v>
      </c>
      <c r="E3">
        <v>7</v>
      </c>
    </row>
    <row r="6" spans="1:11">
      <c r="A6" t="s">
        <v>16</v>
      </c>
      <c r="B6" t="s">
        <v>15</v>
      </c>
      <c r="C6" t="s">
        <v>17</v>
      </c>
      <c r="D6" t="s">
        <v>18</v>
      </c>
      <c r="E6" s="4" t="s">
        <v>15</v>
      </c>
      <c r="F6" s="4" t="s">
        <v>17</v>
      </c>
      <c r="G6" s="4" t="s">
        <v>18</v>
      </c>
      <c r="H6" t="s">
        <v>21</v>
      </c>
    </row>
    <row r="7" spans="1:11">
      <c r="A7">
        <v>0</v>
      </c>
      <c r="B7">
        <v>0</v>
      </c>
      <c r="C7">
        <v>0</v>
      </c>
      <c r="D7">
        <v>0</v>
      </c>
      <c r="E7" s="4">
        <v>0</v>
      </c>
      <c r="F7" s="4">
        <v>0</v>
      </c>
      <c r="G7" s="4">
        <v>0</v>
      </c>
    </row>
    <row r="8" spans="1:11">
      <c r="A8">
        <v>1</v>
      </c>
      <c r="B8">
        <f>($E$1-($C$1*F7)-($D$1*G7))/$B$1</f>
        <v>0.26666666666666666</v>
      </c>
      <c r="C8">
        <f>($E$2-$B$2*E7-$D$2*G7)/$C$2</f>
        <v>1.6</v>
      </c>
      <c r="D8">
        <f>($E$3-$B$3*E7-$C$3*F7)/$D$3</f>
        <v>1.75</v>
      </c>
      <c r="E8" s="4">
        <v>0.26669999999999999</v>
      </c>
      <c r="F8" s="4">
        <v>1.6</v>
      </c>
      <c r="G8" s="4">
        <v>1.75</v>
      </c>
      <c r="H8">
        <f>MAX(I8:K8)</f>
        <v>1.75</v>
      </c>
      <c r="I8">
        <f t="shared" ref="I8:K9" si="0">ABS(E8-E7)</f>
        <v>0.26669999999999999</v>
      </c>
      <c r="J8">
        <f t="shared" si="0"/>
        <v>1.6</v>
      </c>
      <c r="K8">
        <f t="shared" si="0"/>
        <v>1.75</v>
      </c>
    </row>
    <row r="9" spans="1:11">
      <c r="A9">
        <v>2</v>
      </c>
      <c r="B9">
        <f>($E$1-($C$1*F8)-($D$1*G8))/$B$1</f>
        <v>-1.1900000000000002</v>
      </c>
      <c r="C9">
        <f>($E$2-$B$2*E8-$D$2*G8)/$C$2</f>
        <v>2.2999999999999998</v>
      </c>
      <c r="D9">
        <f>($E$3-$B$3*E8-$C$3*F8)/$D$3</f>
        <v>1.4166750000000001</v>
      </c>
      <c r="E9" s="4">
        <v>-1.1900000000000002</v>
      </c>
      <c r="F9" s="4">
        <v>2.2999999999999998</v>
      </c>
      <c r="G9" s="4">
        <v>1.417</v>
      </c>
      <c r="H9">
        <f>MAX(I9:K9)</f>
        <v>1.4567000000000001</v>
      </c>
      <c r="I9">
        <f t="shared" si="0"/>
        <v>1.4567000000000001</v>
      </c>
      <c r="J9">
        <f t="shared" si="0"/>
        <v>0.69999999999999973</v>
      </c>
      <c r="K9">
        <f t="shared" si="0"/>
        <v>0.33299999999999996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E31" sqref="E31"/>
    </sheetView>
  </sheetViews>
  <sheetFormatPr defaultRowHeight="15"/>
  <sheetData>
    <row r="1" spans="1:8">
      <c r="B1">
        <v>5</v>
      </c>
      <c r="C1">
        <v>2</v>
      </c>
      <c r="D1">
        <v>1</v>
      </c>
      <c r="E1">
        <v>8</v>
      </c>
    </row>
    <row r="2" spans="1:8">
      <c r="B2">
        <v>3</v>
      </c>
      <c r="C2">
        <v>6</v>
      </c>
      <c r="D2">
        <v>-2</v>
      </c>
      <c r="E2">
        <v>7</v>
      </c>
    </row>
    <row r="3" spans="1:8">
      <c r="B3">
        <v>2</v>
      </c>
      <c r="C3">
        <v>-4</v>
      </c>
      <c r="D3">
        <v>10</v>
      </c>
      <c r="E3">
        <v>8</v>
      </c>
    </row>
    <row r="6" spans="1:8">
      <c r="A6" t="s">
        <v>16</v>
      </c>
      <c r="B6" t="s">
        <v>15</v>
      </c>
      <c r="C6" t="s">
        <v>17</v>
      </c>
      <c r="D6" t="s">
        <v>18</v>
      </c>
      <c r="E6" t="s">
        <v>19</v>
      </c>
    </row>
    <row r="7" spans="1:8">
      <c r="A7">
        <v>0</v>
      </c>
      <c r="B7">
        <v>0</v>
      </c>
      <c r="C7">
        <v>0</v>
      </c>
      <c r="D7">
        <v>0</v>
      </c>
      <c r="E7" t="s">
        <v>20</v>
      </c>
    </row>
    <row r="8" spans="1:8">
      <c r="A8">
        <v>1</v>
      </c>
      <c r="B8">
        <f>($E$1-($C$1*C7)-($D$1*D7))/$B$1</f>
        <v>1.6</v>
      </c>
      <c r="C8">
        <f>($E$2-$B$2*B7-$D$2*D7)/$C$2</f>
        <v>1.1666666666666667</v>
      </c>
      <c r="D8">
        <f>($E$3-$B$3*B7-$C$3*C7)/$D$3</f>
        <v>0.8</v>
      </c>
      <c r="E8">
        <f>MAX(F8:H8)</f>
        <v>1.6</v>
      </c>
      <c r="F8">
        <f t="shared" ref="F8:H9" si="0">ABS(B8-B7)</f>
        <v>1.6</v>
      </c>
      <c r="G8">
        <f t="shared" si="0"/>
        <v>1.1666666666666667</v>
      </c>
      <c r="H8">
        <f t="shared" si="0"/>
        <v>0.8</v>
      </c>
    </row>
    <row r="9" spans="1:8">
      <c r="A9">
        <v>2</v>
      </c>
      <c r="B9">
        <f>($E$1-($C$1*C8)-($D$1*D8))/$B$1</f>
        <v>0.97333333333333327</v>
      </c>
      <c r="C9">
        <f>($E$2-$B$2*B8-$D$2*D8)/$C$2</f>
        <v>0.63333333333333319</v>
      </c>
      <c r="D9">
        <f>($E$3-$B$3*B8-$C$3*C8)/$D$3</f>
        <v>0.94666666666666666</v>
      </c>
      <c r="E9">
        <f>MAX(F9:H9)</f>
        <v>0.62666666666666682</v>
      </c>
      <c r="F9">
        <f t="shared" si="0"/>
        <v>0.62666666666666682</v>
      </c>
      <c r="G9">
        <f t="shared" si="0"/>
        <v>0.53333333333333355</v>
      </c>
      <c r="H9">
        <f t="shared" si="0"/>
        <v>0.14666666666666661</v>
      </c>
    </row>
    <row r="10" spans="1:8">
      <c r="A10">
        <v>3</v>
      </c>
      <c r="B10">
        <f t="shared" ref="B10" si="1">($E$1-($C$1*C9)-($D$1*D9))/$B$1</f>
        <v>1.1573333333333333</v>
      </c>
      <c r="C10">
        <f t="shared" ref="C10:C31" si="2">($E$2-$B$2*B9-$D$2*D9)/$C$2</f>
        <v>0.99555555555555564</v>
      </c>
      <c r="D10">
        <f t="shared" ref="D10" si="3">($E$3-$B$3*B9-$C$3*C9)/$D$3</f>
        <v>0.85866666666666658</v>
      </c>
      <c r="E10">
        <f t="shared" ref="E10" si="4">MAX(F10:H10)</f>
        <v>0.36222222222222245</v>
      </c>
      <c r="F10">
        <f t="shared" ref="F10" si="5">ABS(B10-B9)</f>
        <v>0.18400000000000005</v>
      </c>
      <c r="G10">
        <f t="shared" ref="G10" si="6">ABS(C10-C9)</f>
        <v>0.36222222222222245</v>
      </c>
      <c r="H10">
        <f t="shared" ref="H10" si="7">ABS(D10-D9)</f>
        <v>8.8000000000000078E-2</v>
      </c>
    </row>
    <row r="11" spans="1:8">
      <c r="A11">
        <v>4</v>
      </c>
      <c r="B11">
        <f t="shared" ref="B11:B31" si="8">($E$1-($C$1*C10)-($D$1*D10))/$B$1</f>
        <v>1.0300444444444445</v>
      </c>
      <c r="C11">
        <f t="shared" si="2"/>
        <v>0.87422222222222212</v>
      </c>
      <c r="D11">
        <f t="shared" ref="D11:D31" si="9">($E$3-$B$3*B10-$C$3*C10)/$D$3</f>
        <v>0.96675555555555559</v>
      </c>
      <c r="E11">
        <f t="shared" ref="E11:E31" si="10">MAX(F11:H11)</f>
        <v>0.12728888888888878</v>
      </c>
      <c r="F11">
        <f t="shared" ref="F11:F31" si="11">ABS(B11-B10)</f>
        <v>0.12728888888888878</v>
      </c>
      <c r="G11">
        <f t="shared" ref="G11:G31" si="12">ABS(C11-C10)</f>
        <v>0.12133333333333352</v>
      </c>
      <c r="H11">
        <f t="shared" ref="H11:H31" si="13">ABS(D11-D10)</f>
        <v>0.10808888888888901</v>
      </c>
    </row>
    <row r="12" spans="1:8">
      <c r="A12">
        <v>5</v>
      </c>
      <c r="B12">
        <f t="shared" si="8"/>
        <v>1.0569600000000001</v>
      </c>
      <c r="C12">
        <f t="shared" si="2"/>
        <v>0.97389629629629626</v>
      </c>
      <c r="D12">
        <f t="shared" si="9"/>
        <v>0.94367999999999996</v>
      </c>
      <c r="E12">
        <f t="shared" si="10"/>
        <v>9.9674074074074137E-2</v>
      </c>
      <c r="F12">
        <f t="shared" si="11"/>
        <v>2.6915555555555581E-2</v>
      </c>
      <c r="G12">
        <f t="shared" si="12"/>
        <v>9.9674074074074137E-2</v>
      </c>
      <c r="H12">
        <f t="shared" si="13"/>
        <v>2.3075555555555627E-2</v>
      </c>
    </row>
    <row r="13" spans="1:8">
      <c r="A13">
        <v>6</v>
      </c>
      <c r="B13">
        <f t="shared" si="8"/>
        <v>1.0217054814814817</v>
      </c>
      <c r="C13">
        <f t="shared" si="2"/>
        <v>0.95274666666666663</v>
      </c>
      <c r="D13">
        <f t="shared" si="9"/>
        <v>0.97816651851851844</v>
      </c>
      <c r="E13">
        <f t="shared" si="10"/>
        <v>3.5254518518518463E-2</v>
      </c>
      <c r="F13">
        <f t="shared" si="11"/>
        <v>3.5254518518518463E-2</v>
      </c>
      <c r="G13">
        <f t="shared" si="12"/>
        <v>2.1149629629629629E-2</v>
      </c>
      <c r="H13">
        <f t="shared" si="13"/>
        <v>3.4486518518518472E-2</v>
      </c>
    </row>
    <row r="14" spans="1:8">
      <c r="A14">
        <v>7</v>
      </c>
      <c r="B14">
        <f t="shared" si="8"/>
        <v>1.0232680296296297</v>
      </c>
      <c r="C14">
        <f t="shared" si="2"/>
        <v>0.98186943209876532</v>
      </c>
      <c r="D14">
        <f t="shared" si="9"/>
        <v>0.97675757037037025</v>
      </c>
      <c r="E14">
        <f t="shared" si="10"/>
        <v>2.9122765432098685E-2</v>
      </c>
      <c r="F14">
        <f t="shared" si="11"/>
        <v>1.5625481481480463E-3</v>
      </c>
      <c r="G14">
        <f t="shared" si="12"/>
        <v>2.9122765432098685E-2</v>
      </c>
      <c r="H14">
        <f t="shared" si="13"/>
        <v>1.4089481481481814E-3</v>
      </c>
    </row>
    <row r="15" spans="1:8">
      <c r="A15">
        <v>8</v>
      </c>
      <c r="B15">
        <f t="shared" si="8"/>
        <v>1.0119007130864197</v>
      </c>
      <c r="C15">
        <f t="shared" si="2"/>
        <v>0.98061850864197531</v>
      </c>
      <c r="D15">
        <f t="shared" si="9"/>
        <v>0.9880941669135801</v>
      </c>
      <c r="E15">
        <f t="shared" si="10"/>
        <v>1.1367316543209993E-2</v>
      </c>
      <c r="F15">
        <f t="shared" si="11"/>
        <v>1.1367316543209993E-2</v>
      </c>
      <c r="G15">
        <f t="shared" si="12"/>
        <v>1.2509234567900096E-3</v>
      </c>
      <c r="H15">
        <f t="shared" si="13"/>
        <v>1.1336596543209843E-2</v>
      </c>
    </row>
    <row r="16" spans="1:8">
      <c r="A16">
        <v>9</v>
      </c>
      <c r="B16">
        <f t="shared" si="8"/>
        <v>1.0101337631604939</v>
      </c>
      <c r="C16">
        <f t="shared" si="2"/>
        <v>0.99008103242798351</v>
      </c>
      <c r="D16">
        <f t="shared" si="9"/>
        <v>0.98986726083950616</v>
      </c>
      <c r="E16">
        <f t="shared" si="10"/>
        <v>9.4625237860082034E-3</v>
      </c>
      <c r="F16">
        <f t="shared" si="11"/>
        <v>1.7669499259258536E-3</v>
      </c>
      <c r="G16">
        <f t="shared" si="12"/>
        <v>9.4625237860082034E-3</v>
      </c>
      <c r="H16">
        <f t="shared" si="13"/>
        <v>1.7730939259260614E-3</v>
      </c>
    </row>
    <row r="17" spans="1:8">
      <c r="A17">
        <v>10</v>
      </c>
      <c r="B17">
        <f t="shared" si="8"/>
        <v>1.0059941348609054</v>
      </c>
      <c r="C17">
        <f t="shared" si="2"/>
        <v>0.99155553869958846</v>
      </c>
      <c r="D17">
        <f t="shared" si="9"/>
        <v>0.99400566033909465</v>
      </c>
      <c r="E17">
        <f t="shared" si="10"/>
        <v>4.1396282995884714E-3</v>
      </c>
      <c r="F17">
        <f t="shared" si="11"/>
        <v>4.1396282995884714E-3</v>
      </c>
      <c r="G17">
        <f t="shared" si="12"/>
        <v>1.4745062716049473E-3</v>
      </c>
      <c r="H17">
        <f t="shared" si="13"/>
        <v>4.1383994995884965E-3</v>
      </c>
    </row>
    <row r="18" spans="1:8">
      <c r="A18">
        <v>11</v>
      </c>
      <c r="B18">
        <f t="shared" si="8"/>
        <v>1.0045766524523456</v>
      </c>
      <c r="C18">
        <f t="shared" si="2"/>
        <v>0.99500481934924556</v>
      </c>
      <c r="D18">
        <f t="shared" si="9"/>
        <v>0.99542338850765444</v>
      </c>
      <c r="E18">
        <f t="shared" si="10"/>
        <v>3.4492806496571049E-3</v>
      </c>
      <c r="F18">
        <f t="shared" si="11"/>
        <v>1.417482408559767E-3</v>
      </c>
      <c r="G18">
        <f t="shared" si="12"/>
        <v>3.4492806496571049E-3</v>
      </c>
      <c r="H18">
        <f t="shared" si="13"/>
        <v>1.4177281685597842E-3</v>
      </c>
    </row>
    <row r="19" spans="1:8">
      <c r="A19">
        <v>12</v>
      </c>
      <c r="B19">
        <f t="shared" si="8"/>
        <v>1.0029133945587709</v>
      </c>
      <c r="C19">
        <f t="shared" si="2"/>
        <v>0.99618613660971211</v>
      </c>
      <c r="D19">
        <f t="shared" si="9"/>
        <v>0.9970865972492291</v>
      </c>
      <c r="E19">
        <f t="shared" si="10"/>
        <v>1.6632578935746878E-3</v>
      </c>
      <c r="F19">
        <f t="shared" si="11"/>
        <v>1.6632578935746878E-3</v>
      </c>
      <c r="G19">
        <f t="shared" si="12"/>
        <v>1.1813172604665523E-3</v>
      </c>
      <c r="H19">
        <f t="shared" si="13"/>
        <v>1.6632087415746621E-3</v>
      </c>
    </row>
    <row r="20" spans="1:8">
      <c r="A20">
        <v>13</v>
      </c>
      <c r="B20">
        <f t="shared" si="8"/>
        <v>1.0021082259062692</v>
      </c>
      <c r="C20">
        <f t="shared" si="2"/>
        <v>0.99757216847035757</v>
      </c>
      <c r="D20">
        <f t="shared" si="9"/>
        <v>0.99789177573213073</v>
      </c>
      <c r="E20">
        <f t="shared" si="10"/>
        <v>1.3860318606454536E-3</v>
      </c>
      <c r="F20">
        <f t="shared" si="11"/>
        <v>8.0516865250168657E-4</v>
      </c>
      <c r="G20">
        <f t="shared" si="12"/>
        <v>1.3860318606454536E-3</v>
      </c>
      <c r="H20">
        <f t="shared" si="13"/>
        <v>8.0517848290162508E-4</v>
      </c>
    </row>
    <row r="21" spans="1:8">
      <c r="A21">
        <v>14</v>
      </c>
      <c r="B21">
        <f t="shared" si="8"/>
        <v>1.0013927774654308</v>
      </c>
      <c r="C21">
        <f t="shared" si="2"/>
        <v>0.99824314562424232</v>
      </c>
      <c r="D21">
        <f t="shared" si="9"/>
        <v>0.99860722220688913</v>
      </c>
      <c r="E21">
        <f t="shared" si="10"/>
        <v>7.1544844083848425E-4</v>
      </c>
      <c r="F21">
        <f t="shared" si="11"/>
        <v>7.1544844083848425E-4</v>
      </c>
      <c r="G21">
        <f t="shared" si="12"/>
        <v>6.7097715388475532E-4</v>
      </c>
      <c r="H21">
        <f t="shared" si="13"/>
        <v>7.1544647475840772E-4</v>
      </c>
    </row>
    <row r="22" spans="1:8">
      <c r="A22">
        <v>15</v>
      </c>
      <c r="B22">
        <f t="shared" si="8"/>
        <v>1.0009812973089252</v>
      </c>
      <c r="C22">
        <f t="shared" si="2"/>
        <v>0.99883935200291429</v>
      </c>
      <c r="D22">
        <f t="shared" si="9"/>
        <v>0.99901870275661087</v>
      </c>
      <c r="E22">
        <f t="shared" si="10"/>
        <v>5.9620637867197068E-4</v>
      </c>
      <c r="F22">
        <f t="shared" si="11"/>
        <v>4.1148015650560588E-4</v>
      </c>
      <c r="G22">
        <f t="shared" si="12"/>
        <v>5.9620637867197068E-4</v>
      </c>
      <c r="H22">
        <f t="shared" si="13"/>
        <v>4.114805497217322E-4</v>
      </c>
    </row>
    <row r="23" spans="1:8">
      <c r="A23">
        <v>16</v>
      </c>
      <c r="B23">
        <f t="shared" si="8"/>
        <v>1.0006605186475122</v>
      </c>
      <c r="C23">
        <f t="shared" si="2"/>
        <v>0.99918225226440782</v>
      </c>
      <c r="D23">
        <f t="shared" si="9"/>
        <v>0.99933948133938055</v>
      </c>
      <c r="E23">
        <f t="shared" si="10"/>
        <v>3.4290026149352837E-4</v>
      </c>
      <c r="F23">
        <f t="shared" si="11"/>
        <v>3.2077866141300149E-4</v>
      </c>
      <c r="G23">
        <f t="shared" si="12"/>
        <v>3.4290026149352837E-4</v>
      </c>
      <c r="H23">
        <f t="shared" si="13"/>
        <v>3.207785827696874E-4</v>
      </c>
    </row>
    <row r="24" spans="1:8">
      <c r="A24">
        <v>17</v>
      </c>
      <c r="B24">
        <f t="shared" si="8"/>
        <v>1.0004592028263608</v>
      </c>
      <c r="C24">
        <f t="shared" si="2"/>
        <v>0.99944956778937077</v>
      </c>
      <c r="D24">
        <f t="shared" si="9"/>
        <v>0.99954079717626065</v>
      </c>
      <c r="E24">
        <f t="shared" si="10"/>
        <v>2.6731552496295219E-4</v>
      </c>
      <c r="F24">
        <f t="shared" si="11"/>
        <v>2.0131582115134883E-4</v>
      </c>
      <c r="G24">
        <f t="shared" si="12"/>
        <v>2.6731552496295219E-4</v>
      </c>
      <c r="H24">
        <f t="shared" si="13"/>
        <v>2.0131583688010046E-4</v>
      </c>
    </row>
    <row r="25" spans="1:8">
      <c r="A25">
        <v>18</v>
      </c>
      <c r="B25">
        <f t="shared" si="8"/>
        <v>1.0003120134489996</v>
      </c>
      <c r="C25">
        <f t="shared" si="2"/>
        <v>0.99961733097890659</v>
      </c>
      <c r="D25">
        <f t="shared" si="9"/>
        <v>0.99968798655047608</v>
      </c>
      <c r="E25">
        <f t="shared" si="10"/>
        <v>1.6776318953581892E-4</v>
      </c>
      <c r="F25">
        <f t="shared" si="11"/>
        <v>1.4718937736124538E-4</v>
      </c>
      <c r="G25">
        <f t="shared" si="12"/>
        <v>1.6776318953581892E-4</v>
      </c>
      <c r="H25">
        <f t="shared" si="13"/>
        <v>1.4718937421542844E-4</v>
      </c>
    </row>
    <row r="26" spans="1:8">
      <c r="A26">
        <v>19</v>
      </c>
      <c r="B26">
        <f t="shared" si="8"/>
        <v>1.0002154702983421</v>
      </c>
      <c r="C26">
        <f t="shared" si="2"/>
        <v>0.99973998879232562</v>
      </c>
      <c r="D26">
        <f t="shared" si="9"/>
        <v>0.99978452970176279</v>
      </c>
      <c r="E26">
        <f t="shared" si="10"/>
        <v>1.2265781341902482E-4</v>
      </c>
      <c r="F26">
        <f t="shared" si="11"/>
        <v>9.6543150657435461E-5</v>
      </c>
      <c r="G26">
        <f t="shared" si="12"/>
        <v>1.2265781341902482E-4</v>
      </c>
      <c r="H26">
        <f t="shared" si="13"/>
        <v>9.6543151286709872E-5</v>
      </c>
    </row>
    <row r="27" spans="1:8">
      <c r="A27">
        <v>20</v>
      </c>
      <c r="B27">
        <f t="shared" si="8"/>
        <v>1.0001470985427172</v>
      </c>
      <c r="C27">
        <f t="shared" si="2"/>
        <v>0.99982044141808324</v>
      </c>
      <c r="D27">
        <f t="shared" si="9"/>
        <v>0.9998529014572618</v>
      </c>
      <c r="E27">
        <f t="shared" si="10"/>
        <v>8.0452625757621021E-5</v>
      </c>
      <c r="F27">
        <f t="shared" si="11"/>
        <v>6.8371755624907493E-5</v>
      </c>
      <c r="G27">
        <f t="shared" si="12"/>
        <v>8.0452625757621021E-5</v>
      </c>
      <c r="H27">
        <f t="shared" si="13"/>
        <v>6.8371755499008202E-5</v>
      </c>
    </row>
    <row r="28" spans="1:8">
      <c r="A28">
        <v>21</v>
      </c>
      <c r="B28">
        <f t="shared" si="8"/>
        <v>1.0001012431413145</v>
      </c>
      <c r="C28">
        <f t="shared" si="2"/>
        <v>0.99987741788106199</v>
      </c>
      <c r="D28">
        <f t="shared" si="9"/>
        <v>0.99989875685868979</v>
      </c>
      <c r="E28">
        <f t="shared" si="10"/>
        <v>5.6976462978752807E-5</v>
      </c>
      <c r="F28">
        <f t="shared" si="11"/>
        <v>4.5855401402672413E-5</v>
      </c>
      <c r="G28">
        <f t="shared" si="12"/>
        <v>5.6976462978752807E-5</v>
      </c>
      <c r="H28">
        <f t="shared" si="13"/>
        <v>4.5855401427985498E-5</v>
      </c>
    </row>
    <row r="29" spans="1:8">
      <c r="A29">
        <v>22</v>
      </c>
      <c r="B29">
        <f t="shared" si="8"/>
        <v>1.0000692814758374</v>
      </c>
      <c r="C29">
        <f t="shared" si="2"/>
        <v>0.99991563071557266</v>
      </c>
      <c r="D29">
        <f t="shared" si="9"/>
        <v>0.99993071852416193</v>
      </c>
      <c r="E29">
        <f t="shared" si="10"/>
        <v>3.8212834510664706E-5</v>
      </c>
      <c r="F29">
        <f t="shared" si="11"/>
        <v>3.1961665477142631E-5</v>
      </c>
      <c r="G29">
        <f t="shared" si="12"/>
        <v>3.8212834510664706E-5</v>
      </c>
      <c r="H29">
        <f t="shared" si="13"/>
        <v>3.1961665472146628E-5</v>
      </c>
    </row>
    <row r="30" spans="1:8">
      <c r="A30">
        <v>23</v>
      </c>
      <c r="B30">
        <f t="shared" si="8"/>
        <v>1.0000476040089386</v>
      </c>
      <c r="C30">
        <f t="shared" si="2"/>
        <v>0.99994226543680187</v>
      </c>
      <c r="D30">
        <f t="shared" si="9"/>
        <v>0.99995239599106167</v>
      </c>
      <c r="E30">
        <f t="shared" si="10"/>
        <v>2.6634721229212843E-5</v>
      </c>
      <c r="F30">
        <f t="shared" si="11"/>
        <v>2.1677466898850639E-5</v>
      </c>
      <c r="G30">
        <f t="shared" si="12"/>
        <v>2.6634721229212843E-5</v>
      </c>
      <c r="H30">
        <f t="shared" si="13"/>
        <v>2.1677466899738818E-5</v>
      </c>
    </row>
    <row r="31" spans="1:8">
      <c r="A31">
        <v>24</v>
      </c>
      <c r="B31">
        <f t="shared" si="8"/>
        <v>1.0000326146270671</v>
      </c>
      <c r="C31">
        <f t="shared" si="2"/>
        <v>0.99996032999255124</v>
      </c>
      <c r="D31">
        <f t="shared" si="9"/>
        <v>0.99996738537293306</v>
      </c>
      <c r="E31">
        <f t="shared" si="10"/>
        <v>1.8064555749375266E-5</v>
      </c>
      <c r="F31">
        <f t="shared" si="11"/>
        <v>1.4989381871499674E-5</v>
      </c>
      <c r="G31">
        <f t="shared" si="12"/>
        <v>1.8064555749375266E-5</v>
      </c>
      <c r="H31">
        <f t="shared" si="13"/>
        <v>1.4989381871388652E-5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C9" sqref="C9"/>
    </sheetView>
  </sheetViews>
  <sheetFormatPr defaultRowHeight="15"/>
  <cols>
    <col min="2" max="2" width="11.28515625" bestFit="1" customWidth="1"/>
  </cols>
  <sheetData>
    <row r="1" spans="1:11">
      <c r="B1">
        <v>15</v>
      </c>
      <c r="C1">
        <v>6</v>
      </c>
      <c r="D1">
        <v>7</v>
      </c>
      <c r="E1">
        <v>4</v>
      </c>
    </row>
    <row r="2" spans="1:11">
      <c r="B2">
        <v>0</v>
      </c>
      <c r="C2">
        <v>-5</v>
      </c>
      <c r="D2">
        <v>2</v>
      </c>
      <c r="E2">
        <v>-8</v>
      </c>
    </row>
    <row r="3" spans="1:11">
      <c r="B3">
        <v>-1</v>
      </c>
      <c r="C3">
        <v>1</v>
      </c>
      <c r="D3">
        <v>4</v>
      </c>
      <c r="E3">
        <v>7</v>
      </c>
    </row>
    <row r="6" spans="1:11">
      <c r="A6" t="s">
        <v>16</v>
      </c>
      <c r="B6" t="s">
        <v>15</v>
      </c>
      <c r="C6" t="s">
        <v>17</v>
      </c>
      <c r="D6" t="s">
        <v>18</v>
      </c>
      <c r="E6" s="4" t="s">
        <v>15</v>
      </c>
      <c r="F6" s="4" t="s">
        <v>17</v>
      </c>
      <c r="G6" s="4" t="s">
        <v>18</v>
      </c>
      <c r="H6" t="s">
        <v>21</v>
      </c>
    </row>
    <row r="7" spans="1:11">
      <c r="A7">
        <v>0</v>
      </c>
      <c r="B7">
        <v>0</v>
      </c>
      <c r="C7">
        <v>0</v>
      </c>
      <c r="D7">
        <v>0</v>
      </c>
      <c r="E7" s="4">
        <v>0</v>
      </c>
      <c r="F7" s="4">
        <v>0</v>
      </c>
      <c r="G7" s="4">
        <v>0</v>
      </c>
    </row>
    <row r="8" spans="1:11">
      <c r="A8">
        <v>1</v>
      </c>
      <c r="B8">
        <f>($E$1-($C$1*F7)-($D$1*G7))/$B$1</f>
        <v>0.26666666666666666</v>
      </c>
      <c r="C8">
        <f>($E$2-$B$2*E8-$D$2*G7)/$C$2</f>
        <v>1.6</v>
      </c>
      <c r="D8">
        <f>($E$3-$B$3*E8-$C$3*F8)/$D$3</f>
        <v>1.4166750000000001</v>
      </c>
      <c r="E8" s="4">
        <v>0.26669999999999999</v>
      </c>
      <c r="F8" s="4">
        <v>1.6</v>
      </c>
      <c r="G8" s="4">
        <v>1.417</v>
      </c>
      <c r="H8">
        <f>MAX(I8:K8)</f>
        <v>1.6</v>
      </c>
      <c r="I8">
        <f t="shared" ref="I8:K9" si="0">ABS(E8-E7)</f>
        <v>0.26669999999999999</v>
      </c>
      <c r="J8">
        <f t="shared" si="0"/>
        <v>1.6</v>
      </c>
      <c r="K8">
        <f t="shared" si="0"/>
        <v>1.417</v>
      </c>
    </row>
    <row r="9" spans="1:11">
      <c r="A9">
        <v>2</v>
      </c>
      <c r="B9" s="5">
        <f>($E$1-($C$1*F8)-($D$1*G8))/$B$1</f>
        <v>-1.0346000000000002</v>
      </c>
      <c r="C9" s="5">
        <f>($E$2-$B$2*E9-$D$2*G8)/$C$2</f>
        <v>2.1667999999999998</v>
      </c>
      <c r="D9">
        <f>($E$3-$B$3*E9-$C$3*F9)/$D$3</f>
        <v>0.94964999999999999</v>
      </c>
      <c r="E9" s="4">
        <v>-1.0346000000000002</v>
      </c>
      <c r="F9" s="4">
        <v>2.1667999999999998</v>
      </c>
      <c r="G9" s="4">
        <v>0.87749999999999995</v>
      </c>
      <c r="H9">
        <f>MAX(I9:K9)</f>
        <v>1.3013000000000001</v>
      </c>
      <c r="I9">
        <f t="shared" si="0"/>
        <v>1.3013000000000001</v>
      </c>
      <c r="J9">
        <f t="shared" si="0"/>
        <v>0.56679999999999975</v>
      </c>
      <c r="K9">
        <f t="shared" si="0"/>
        <v>0.53950000000000009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Gauss</vt:lpstr>
      <vt:lpstr>Gauss Jordan</vt:lpstr>
      <vt:lpstr>Decomposição LU</vt:lpstr>
      <vt:lpstr>Jacobi 1</vt:lpstr>
      <vt:lpstr>Jacobi 2</vt:lpstr>
      <vt:lpstr>Gauss-Seidel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2015-05-06T19:05:09Z</dcterms:created>
  <dcterms:modified xsi:type="dcterms:W3CDTF">2015-05-07T20:30:34Z</dcterms:modified>
</cp:coreProperties>
</file>