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bodea/BT/Results/"/>
    </mc:Choice>
  </mc:AlternateContent>
  <xr:revisionPtr revIDLastSave="0" documentId="13_ncr:1_{D2E4465C-CE49-F642-8FE0-DF7487762AD0}" xr6:coauthVersionLast="47" xr6:coauthVersionMax="47" xr10:uidLastSave="{00000000-0000-0000-0000-000000000000}"/>
  <bookViews>
    <workbookView xWindow="31180" yWindow="2140" windowWidth="30240" windowHeight="17180" activeTab="1" xr2:uid="{CF880610-7915-DA48-B27E-542CE43ADEB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3" l="1"/>
  <c r="B74" i="3"/>
  <c r="C74" i="3"/>
  <c r="D74" i="3"/>
  <c r="E74" i="3"/>
  <c r="F74" i="3"/>
  <c r="G74" i="3"/>
  <c r="H74" i="3"/>
  <c r="I74" i="3"/>
  <c r="J74" i="3"/>
  <c r="K74" i="3"/>
  <c r="A75" i="3"/>
  <c r="B75" i="3"/>
  <c r="C75" i="3"/>
  <c r="D75" i="3"/>
  <c r="E75" i="3"/>
  <c r="F75" i="3"/>
  <c r="G75" i="3"/>
  <c r="H75" i="3"/>
  <c r="I75" i="3"/>
  <c r="J75" i="3"/>
  <c r="K75" i="3"/>
  <c r="V47" i="2"/>
  <c r="U47" i="2"/>
  <c r="T47" i="2"/>
  <c r="S47" i="2"/>
  <c r="R47" i="2"/>
  <c r="Q47" i="2"/>
  <c r="P47" i="2"/>
  <c r="V43" i="2"/>
  <c r="U43" i="2"/>
  <c r="T43" i="2"/>
  <c r="S43" i="2"/>
  <c r="R43" i="2"/>
  <c r="Q43" i="2"/>
  <c r="P43" i="2"/>
  <c r="V39" i="2"/>
  <c r="U39" i="2"/>
  <c r="T39" i="2"/>
  <c r="S39" i="2"/>
  <c r="R39" i="2"/>
  <c r="Q39" i="2"/>
  <c r="P39" i="2"/>
  <c r="V35" i="2"/>
  <c r="U35" i="2"/>
  <c r="T35" i="2"/>
  <c r="S35" i="2"/>
  <c r="R35" i="2"/>
  <c r="Q35" i="2"/>
  <c r="P35" i="2"/>
  <c r="V31" i="2"/>
  <c r="U31" i="2"/>
  <c r="T31" i="2"/>
  <c r="S31" i="2"/>
  <c r="R31" i="2"/>
  <c r="Q31" i="2"/>
  <c r="P31" i="2"/>
  <c r="AU29" i="2"/>
  <c r="AT29" i="2"/>
  <c r="AS29" i="2"/>
  <c r="AR29" i="2"/>
  <c r="AU28" i="2"/>
  <c r="AT28" i="2"/>
  <c r="AS28" i="2"/>
  <c r="AR28" i="2"/>
  <c r="AU27" i="2"/>
  <c r="AT27" i="2"/>
  <c r="AS27" i="2"/>
  <c r="AR27" i="2"/>
  <c r="AU26" i="2"/>
  <c r="AT26" i="2"/>
  <c r="AS26" i="2"/>
  <c r="AR26" i="2"/>
  <c r="AU25" i="2"/>
  <c r="AT25" i="2"/>
  <c r="AS25" i="2"/>
  <c r="AR25" i="2"/>
  <c r="AU24" i="2"/>
  <c r="AT24" i="2"/>
  <c r="AS24" i="2"/>
  <c r="AR24" i="2"/>
  <c r="AU23" i="2"/>
  <c r="AT23" i="2"/>
  <c r="AS23" i="2"/>
  <c r="AR23" i="2"/>
  <c r="V23" i="2"/>
  <c r="U23" i="2"/>
  <c r="T23" i="2"/>
  <c r="S23" i="2"/>
  <c r="R23" i="2"/>
  <c r="Q23" i="2"/>
  <c r="P23" i="2"/>
  <c r="AU22" i="2"/>
  <c r="AT22" i="2"/>
  <c r="AS22" i="2"/>
  <c r="AR22" i="2"/>
  <c r="AU21" i="2"/>
  <c r="AT21" i="2"/>
  <c r="AS21" i="2"/>
  <c r="AR21" i="2"/>
  <c r="AU20" i="2"/>
  <c r="AT20" i="2"/>
  <c r="AS20" i="2"/>
  <c r="AR20" i="2"/>
  <c r="V19" i="2"/>
  <c r="U19" i="2"/>
  <c r="T19" i="2"/>
  <c r="S19" i="2"/>
  <c r="R19" i="2"/>
  <c r="Q19" i="2"/>
  <c r="P19" i="2"/>
  <c r="V15" i="2"/>
  <c r="U15" i="2"/>
  <c r="T15" i="2"/>
  <c r="S15" i="2"/>
  <c r="R15" i="2"/>
  <c r="Q15" i="2"/>
  <c r="P15" i="2"/>
  <c r="AT14" i="2"/>
  <c r="AS14" i="2"/>
  <c r="AR14" i="2"/>
  <c r="AT13" i="2"/>
  <c r="AS13" i="2"/>
  <c r="AR13" i="2"/>
  <c r="AT12" i="2"/>
  <c r="AS12" i="2"/>
  <c r="AR12" i="2"/>
  <c r="AT11" i="2"/>
  <c r="AS11" i="2"/>
  <c r="AR11" i="2"/>
  <c r="V11" i="2"/>
  <c r="U11" i="2"/>
  <c r="T11" i="2"/>
  <c r="S11" i="2"/>
  <c r="R11" i="2"/>
  <c r="Q11" i="2"/>
  <c r="P11" i="2"/>
  <c r="AT10" i="2"/>
  <c r="AS10" i="2"/>
  <c r="AR10" i="2"/>
  <c r="AT9" i="2"/>
  <c r="AS9" i="2"/>
  <c r="AR9" i="2"/>
  <c r="AT8" i="2"/>
  <c r="AS8" i="2"/>
  <c r="AR8" i="2"/>
  <c r="AT7" i="2"/>
  <c r="AS7" i="2"/>
  <c r="AR7" i="2"/>
  <c r="V7" i="2"/>
  <c r="U7" i="2"/>
  <c r="T7" i="2"/>
  <c r="S7" i="2"/>
  <c r="R7" i="2"/>
  <c r="Q7" i="2"/>
  <c r="P7" i="2"/>
  <c r="AT6" i="2"/>
  <c r="AS6" i="2"/>
  <c r="AR6" i="2"/>
  <c r="AT5" i="2"/>
  <c r="AS5" i="2"/>
  <c r="AR5" i="2"/>
  <c r="V47" i="1"/>
  <c r="U47" i="1"/>
  <c r="T47" i="1"/>
  <c r="S47" i="1"/>
  <c r="R47" i="1"/>
  <c r="Q47" i="1"/>
  <c r="P47" i="1"/>
  <c r="V43" i="1"/>
  <c r="U43" i="1"/>
  <c r="T43" i="1"/>
  <c r="S43" i="1"/>
  <c r="R43" i="1"/>
  <c r="Q43" i="1"/>
  <c r="P43" i="1"/>
  <c r="V39" i="1"/>
  <c r="U39" i="1"/>
  <c r="T39" i="1"/>
  <c r="S39" i="1"/>
  <c r="R39" i="1"/>
  <c r="Q39" i="1"/>
  <c r="P39" i="1"/>
  <c r="V35" i="1"/>
  <c r="U35" i="1"/>
  <c r="T35" i="1"/>
  <c r="S35" i="1"/>
  <c r="R35" i="1"/>
  <c r="Q35" i="1"/>
  <c r="P35" i="1"/>
  <c r="V31" i="1"/>
  <c r="U31" i="1"/>
  <c r="T31" i="1"/>
  <c r="S31" i="1"/>
  <c r="R31" i="1"/>
  <c r="Q31" i="1"/>
  <c r="P31" i="1"/>
  <c r="U23" i="1"/>
  <c r="V23" i="1"/>
  <c r="Q23" i="1"/>
  <c r="R23" i="1"/>
  <c r="S23" i="1"/>
  <c r="T23" i="1"/>
  <c r="P23" i="1"/>
  <c r="V19" i="1"/>
  <c r="U19" i="1"/>
  <c r="Q19" i="1"/>
  <c r="R19" i="1"/>
  <c r="S19" i="1"/>
  <c r="T19" i="1"/>
  <c r="P19" i="1"/>
  <c r="U15" i="1"/>
  <c r="V15" i="1"/>
  <c r="Q15" i="1"/>
  <c r="R15" i="1"/>
  <c r="S15" i="1"/>
  <c r="T15" i="1"/>
  <c r="P15" i="1"/>
  <c r="U11" i="1"/>
  <c r="V11" i="1"/>
  <c r="Q11" i="1"/>
  <c r="R11" i="1"/>
  <c r="S11" i="1"/>
  <c r="T11" i="1"/>
  <c r="P11" i="1"/>
  <c r="V7" i="1"/>
  <c r="Q7" i="1"/>
  <c r="R7" i="1"/>
  <c r="S7" i="1"/>
  <c r="T7" i="1"/>
  <c r="U7" i="1"/>
  <c r="P7" i="1"/>
</calcChain>
</file>

<file path=xl/sharedStrings.xml><?xml version="1.0" encoding="utf-8"?>
<sst xmlns="http://schemas.openxmlformats.org/spreadsheetml/2006/main" count="3187" uniqueCount="360">
  <si>
    <t>Word 1</t>
  </si>
  <si>
    <t>Word 2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</si>
  <si>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</si>
  <si>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</si>
  <si>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</si>
  <si>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</si>
  <si>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</si>
  <si>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</si>
  <si>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</si>
  <si>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</si>
  <si>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Topic 0</t>
  </si>
  <si>
    <t>law</t>
  </si>
  <si>
    <t>constitution</t>
  </si>
  <si>
    <t>court</t>
  </si>
  <si>
    <t>congress</t>
  </si>
  <si>
    <t>senator</t>
  </si>
  <si>
    <t>capitol</t>
  </si>
  <si>
    <t>corrupt</t>
  </si>
  <si>
    <t>military</t>
  </si>
  <si>
    <t>justice</t>
  </si>
  <si>
    <t>system</t>
  </si>
  <si>
    <t>Topic 1</t>
  </si>
  <si>
    <t>not</t>
  </si>
  <si>
    <t>people</t>
  </si>
  <si>
    <t>know</t>
  </si>
  <si>
    <t>get</t>
  </si>
  <si>
    <t>would</t>
  </si>
  <si>
    <t>going</t>
  </si>
  <si>
    <t>want</t>
  </si>
  <si>
    <t>think</t>
  </si>
  <si>
    <t>take</t>
  </si>
  <si>
    <t>one</t>
  </si>
  <si>
    <t>Topic 2</t>
  </si>
  <si>
    <t>election</t>
  </si>
  <si>
    <t>trump</t>
  </si>
  <si>
    <t>state</t>
  </si>
  <si>
    <t>republican</t>
  </si>
  <si>
    <t>vote</t>
  </si>
  <si>
    <t>fraud</t>
  </si>
  <si>
    <t>party</t>
  </si>
  <si>
    <t>need</t>
  </si>
  <si>
    <t>democrat</t>
  </si>
  <si>
    <t>Topic 3</t>
  </si>
  <si>
    <t>are</t>
  </si>
  <si>
    <t>you</t>
  </si>
  <si>
    <t>they</t>
  </si>
  <si>
    <t>coming</t>
  </si>
  <si>
    <t>will</t>
  </si>
  <si>
    <t>wait</t>
  </si>
  <si>
    <t>black</t>
  </si>
  <si>
    <t>Topic 4</t>
  </si>
  <si>
    <t>twitter</t>
  </si>
  <si>
    <t>parler</t>
  </si>
  <si>
    <t>video</t>
  </si>
  <si>
    <t>have</t>
  </si>
  <si>
    <t>account</t>
  </si>
  <si>
    <t>post</t>
  </si>
  <si>
    <t>see</t>
  </si>
  <si>
    <t>Topic 5</t>
  </si>
  <si>
    <t>like</t>
  </si>
  <si>
    <t>antifa</t>
  </si>
  <si>
    <t>look</t>
  </si>
  <si>
    <t>blm</t>
  </si>
  <si>
    <t>police</t>
  </si>
  <si>
    <t>war</t>
  </si>
  <si>
    <t>shit</t>
  </si>
  <si>
    <t>woman</t>
  </si>
  <si>
    <t>name</t>
  </si>
  <si>
    <t>fuck</t>
  </si>
  <si>
    <t>Topic 6</t>
  </si>
  <si>
    <t>god</t>
  </si>
  <si>
    <t>president</t>
  </si>
  <si>
    <t>patriot</t>
  </si>
  <si>
    <t>love</t>
  </si>
  <si>
    <t>thank</t>
  </si>
  <si>
    <t>penny</t>
  </si>
  <si>
    <t>great</t>
  </si>
  <si>
    <t>america</t>
  </si>
  <si>
    <t>Topic 7</t>
  </si>
  <si>
    <t>biden</t>
  </si>
  <si>
    <t>year</t>
  </si>
  <si>
    <t>last</t>
  </si>
  <si>
    <t>joe</t>
  </si>
  <si>
    <t>communist</t>
  </si>
  <si>
    <t>obama</t>
  </si>
  <si>
    <t>ago</t>
  </si>
  <si>
    <t>Topic 8</t>
  </si>
  <si>
    <t>news</t>
  </si>
  <si>
    <t>watch</t>
  </si>
  <si>
    <t>china</t>
  </si>
  <si>
    <t>fake</t>
  </si>
  <si>
    <t>money</t>
  </si>
  <si>
    <t>fox</t>
  </si>
  <si>
    <t>paid</t>
  </si>
  <si>
    <t>traitor</t>
  </si>
  <si>
    <t>coward</t>
  </si>
  <si>
    <t>commie</t>
  </si>
  <si>
    <t>Topic 9</t>
  </si>
  <si>
    <t>supporter</t>
  </si>
  <si>
    <t>big</t>
  </si>
  <si>
    <t>medium</t>
  </si>
  <si>
    <t>lol</t>
  </si>
  <si>
    <t>follow</t>
  </si>
  <si>
    <t>maga</t>
  </si>
  <si>
    <t>tech</t>
  </si>
  <si>
    <t>part</t>
  </si>
  <si>
    <t>social</t>
  </si>
  <si>
    <t>LDA</t>
  </si>
  <si>
    <t>suck</t>
  </si>
  <si>
    <t>donald</t>
  </si>
  <si>
    <t>win</t>
  </si>
  <si>
    <t>team</t>
  </si>
  <si>
    <t>time</t>
  </si>
  <si>
    <t>back</t>
  </si>
  <si>
    <t>that</t>
  </si>
  <si>
    <t>doe</t>
  </si>
  <si>
    <t>did</t>
  </si>
  <si>
    <t>even</t>
  </si>
  <si>
    <t>say</t>
  </si>
  <si>
    <t>anything</t>
  </si>
  <si>
    <t>country</t>
  </si>
  <si>
    <t>never</t>
  </si>
  <si>
    <t>bless</t>
  </si>
  <si>
    <t>ballot</t>
  </si>
  <si>
    <t>voter</t>
  </si>
  <si>
    <t>voting</t>
  </si>
  <si>
    <t>make</t>
  </si>
  <si>
    <t>stop</t>
  </si>
  <si>
    <t>stand</t>
  </si>
  <si>
    <t>right</t>
  </si>
  <si>
    <t>cannot</t>
  </si>
  <si>
    <t>let</t>
  </si>
  <si>
    <t>away</t>
  </si>
  <si>
    <t>way</t>
  </si>
  <si>
    <t>rid</t>
  </si>
  <si>
    <t>american</t>
  </si>
  <si>
    <t>many</t>
  </si>
  <si>
    <t>government</t>
  </si>
  <si>
    <t>good</t>
  </si>
  <si>
    <t>sound</t>
  </si>
  <si>
    <t>NMF</t>
  </si>
  <si>
    <t>MODEL 0</t>
  </si>
  <si>
    <t>chinese</t>
  </si>
  <si>
    <t>ccp</t>
  </si>
  <si>
    <t>virus</t>
  </si>
  <si>
    <t>russia</t>
  </si>
  <si>
    <t>beijing</t>
  </si>
  <si>
    <t>welcome</t>
  </si>
  <si>
    <t>glad</t>
  </si>
  <si>
    <t>content</t>
  </si>
  <si>
    <t>truly</t>
  </si>
  <si>
    <t>rinos</t>
  </si>
  <si>
    <t>rino</t>
  </si>
  <si>
    <t>dems</t>
  </si>
  <si>
    <t>gop</t>
  </si>
  <si>
    <t>terrorist</t>
  </si>
  <si>
    <t>protest</t>
  </si>
  <si>
    <t>peaceful</t>
  </si>
  <si>
    <t>riot</t>
  </si>
  <si>
    <t>pray</t>
  </si>
  <si>
    <t>praying</t>
  </si>
  <si>
    <t>prayer</t>
  </si>
  <si>
    <t>amen</t>
  </si>
  <si>
    <t>proud</t>
  </si>
  <si>
    <t>boy</t>
  </si>
  <si>
    <t>georgia</t>
  </si>
  <si>
    <t>recount</t>
  </si>
  <si>
    <t>senate</t>
  </si>
  <si>
    <t>runoff</t>
  </si>
  <si>
    <t>treason</t>
  </si>
  <si>
    <t>hang</t>
  </si>
  <si>
    <t>dementia</t>
  </si>
  <si>
    <t>tribunal</t>
  </si>
  <si>
    <t>treasonous</t>
  </si>
  <si>
    <t>firing</t>
  </si>
  <si>
    <t>squad</t>
  </si>
  <si>
    <t>death</t>
  </si>
  <si>
    <t>racist</t>
  </si>
  <si>
    <t>white</t>
  </si>
  <si>
    <t>house</t>
  </si>
  <si>
    <t>racism</t>
  </si>
  <si>
    <t>color</t>
  </si>
  <si>
    <t>race</t>
  </si>
  <si>
    <t>matter</t>
  </si>
  <si>
    <t>newsmax</t>
  </si>
  <si>
    <t>wallace</t>
  </si>
  <si>
    <t>chris</t>
  </si>
  <si>
    <t>watching</t>
  </si>
  <si>
    <t>oan</t>
  </si>
  <si>
    <t>hole</t>
  </si>
  <si>
    <t>vaccine</t>
  </si>
  <si>
    <t>covid</t>
  </si>
  <si>
    <t>mask</t>
  </si>
  <si>
    <t>flu</t>
  </si>
  <si>
    <t>test</t>
  </si>
  <si>
    <t>facebook</t>
  </si>
  <si>
    <t>fbi</t>
  </si>
  <si>
    <t>barr</t>
  </si>
  <si>
    <t>hunter</t>
  </si>
  <si>
    <t>doj</t>
  </si>
  <si>
    <t>flynn</t>
  </si>
  <si>
    <t>epstein</t>
  </si>
  <si>
    <t>cia</t>
  </si>
  <si>
    <t>durham</t>
  </si>
  <si>
    <t>cruz</t>
  </si>
  <si>
    <t>christmas</t>
  </si>
  <si>
    <t>happy</t>
  </si>
  <si>
    <t>dan</t>
  </si>
  <si>
    <t>well</t>
  </si>
  <si>
    <t>keep</t>
  </si>
  <si>
    <t>merry</t>
  </si>
  <si>
    <t>lord</t>
  </si>
  <si>
    <t>jesus</t>
  </si>
  <si>
    <t>truth</t>
  </si>
  <si>
    <t>evil</t>
  </si>
  <si>
    <t>prevail</t>
  </si>
  <si>
    <t>light</t>
  </si>
  <si>
    <t>capital</t>
  </si>
  <si>
    <t>stopthesteal</t>
  </si>
  <si>
    <t>wwg</t>
  </si>
  <si>
    <t>electionfraud</t>
  </si>
  <si>
    <t>wga</t>
  </si>
  <si>
    <t>kag</t>
  </si>
  <si>
    <t>voterfraud</t>
  </si>
  <si>
    <t>trumptrain</t>
  </si>
  <si>
    <t>tucker</t>
  </si>
  <si>
    <t>hannity</t>
  </si>
  <si>
    <t>cnn</t>
  </si>
  <si>
    <t>network</t>
  </si>
  <si>
    <t>nut</t>
  </si>
  <si>
    <t>ball</t>
  </si>
  <si>
    <t>hollywood</t>
  </si>
  <si>
    <t>bitch</t>
  </si>
  <si>
    <t>retard</t>
  </si>
  <si>
    <t>face</t>
  </si>
  <si>
    <t>MODEL 1</t>
  </si>
  <si>
    <t>google</t>
  </si>
  <si>
    <t>deleted</t>
  </si>
  <si>
    <t>app</t>
  </si>
  <si>
    <t>banned</t>
  </si>
  <si>
    <t>apple</t>
  </si>
  <si>
    <t>bye</t>
  </si>
  <si>
    <t>eat</t>
  </si>
  <si>
    <t>cream</t>
  </si>
  <si>
    <t>ice</t>
  </si>
  <si>
    <t>food</t>
  </si>
  <si>
    <t>eating</t>
  </si>
  <si>
    <t>turkey</t>
  </si>
  <si>
    <t>coffee</t>
  </si>
  <si>
    <t>drink</t>
  </si>
  <si>
    <t>christ</t>
  </si>
  <si>
    <t>evidence</t>
  </si>
  <si>
    <t>case</t>
  </si>
  <si>
    <t>supreme</t>
  </si>
  <si>
    <t>lawsuit</t>
  </si>
  <si>
    <t>judge</t>
  </si>
  <si>
    <t>scotus</t>
  </si>
  <si>
    <t>texas</t>
  </si>
  <si>
    <t>ever</t>
  </si>
  <si>
    <t>basement</t>
  </si>
  <si>
    <t>history</t>
  </si>
  <si>
    <t>best</t>
  </si>
  <si>
    <t>red</t>
  </si>
  <si>
    <t>blue</t>
  </si>
  <si>
    <t>california</t>
  </si>
  <si>
    <t>florida</t>
  </si>
  <si>
    <t>county</t>
  </si>
  <si>
    <t>move</t>
  </si>
  <si>
    <t>jail</t>
  </si>
  <si>
    <t>prison</t>
  </si>
  <si>
    <t>put</t>
  </si>
  <si>
    <t>penalty</t>
  </si>
  <si>
    <t>sentence</t>
  </si>
  <si>
    <t>care</t>
  </si>
  <si>
    <t>speed</t>
  </si>
  <si>
    <t>MODEL 2</t>
  </si>
  <si>
    <t>concede</t>
  </si>
  <si>
    <t>kamala</t>
  </si>
  <si>
    <t>harris</t>
  </si>
  <si>
    <t>sleepy</t>
  </si>
  <si>
    <t>echo</t>
  </si>
  <si>
    <t>massupvote</t>
  </si>
  <si>
    <t>mitch</t>
  </si>
  <si>
    <t>kemp</t>
  </si>
  <si>
    <t>new</t>
  </si>
  <si>
    <t>rumble</t>
  </si>
  <si>
    <t>duck</t>
  </si>
  <si>
    <t>parlor</t>
  </si>
  <si>
    <t>little</t>
  </si>
  <si>
    <t>swalwell</t>
  </si>
  <si>
    <t>fang</t>
  </si>
  <si>
    <t>spy</t>
  </si>
  <si>
    <t>reset</t>
  </si>
  <si>
    <t>order</t>
  </si>
  <si>
    <t>world</t>
  </si>
  <si>
    <t>ppl</t>
  </si>
  <si>
    <t>oann</t>
  </si>
  <si>
    <t>defund</t>
  </si>
  <si>
    <t>domestic</t>
  </si>
  <si>
    <t>MODEL 3</t>
  </si>
  <si>
    <t>fauci</t>
  </si>
  <si>
    <t>faith</t>
  </si>
  <si>
    <t>general</t>
  </si>
  <si>
    <t>family</t>
  </si>
  <si>
    <t>pardon</t>
  </si>
  <si>
    <t>lmao</t>
  </si>
  <si>
    <t>fucking</t>
  </si>
  <si>
    <t>piece</t>
  </si>
  <si>
    <t>ankle</t>
  </si>
  <si>
    <t>machine</t>
  </si>
  <si>
    <t>dead</t>
  </si>
  <si>
    <t>dominion</t>
  </si>
  <si>
    <t>audit</t>
  </si>
  <si>
    <t>count</t>
  </si>
  <si>
    <t>elector</t>
  </si>
  <si>
    <t>mike</t>
  </si>
  <si>
    <t>burn</t>
  </si>
  <si>
    <t>bill</t>
  </si>
  <si>
    <t>gate</t>
  </si>
  <si>
    <t>wray</t>
  </si>
  <si>
    <t>MODEL 4</t>
  </si>
  <si>
    <t xml:space="preserve">Topic Categories </t>
  </si>
  <si>
    <t>3. Pandemic</t>
  </si>
  <si>
    <t>4. Religion</t>
  </si>
  <si>
    <t>5. Others</t>
  </si>
  <si>
    <t>1. Politics</t>
  </si>
  <si>
    <t xml:space="preserve">2. Parler </t>
  </si>
  <si>
    <t>1, 3</t>
  </si>
  <si>
    <t>0, 3, 4, 5, 6, 9</t>
  </si>
  <si>
    <t>3, 8</t>
  </si>
  <si>
    <t xml:space="preserve">1, 2, 7 </t>
  </si>
  <si>
    <t>0, 1, 2, 3, 4, 5, 6, 7, 8, 9</t>
  </si>
  <si>
    <t>4, 5</t>
  </si>
  <si>
    <t>2, 3, 6, 7, 8</t>
  </si>
  <si>
    <t>1, 4, 5, 6, 7, 8</t>
  </si>
  <si>
    <t>0, 2, 6, 7, 8, 9</t>
  </si>
  <si>
    <t>0, 6</t>
  </si>
  <si>
    <t>1, 2</t>
  </si>
  <si>
    <t>2, 4, 5, 6, 7, 8, 9</t>
  </si>
  <si>
    <t>Topic Indices</t>
  </si>
  <si>
    <t xml:space="preserve">Count </t>
  </si>
  <si>
    <t>Percentage</t>
  </si>
  <si>
    <t>0, 2, 5, 6, 7, 8, 9</t>
  </si>
  <si>
    <t>None</t>
  </si>
  <si>
    <t xml:space="preserve"> </t>
  </si>
  <si>
    <t xml:space="preserve">NMF </t>
  </si>
  <si>
    <t>Model 0</t>
  </si>
  <si>
    <t xml:space="preserve">Politics </t>
  </si>
  <si>
    <t>Parler</t>
  </si>
  <si>
    <t xml:space="preserve">Pandemic </t>
  </si>
  <si>
    <t>Religion</t>
  </si>
  <si>
    <t>Others</t>
  </si>
  <si>
    <t>Topics Nr</t>
  </si>
  <si>
    <t>1, 2, 7</t>
  </si>
  <si>
    <t>Model 1</t>
  </si>
  <si>
    <t>Model 2</t>
  </si>
  <si>
    <t>Model 3</t>
  </si>
  <si>
    <t>Model 4</t>
  </si>
  <si>
    <t>"trump"</t>
  </si>
  <si>
    <t>"not"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</si>
</sst>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0" fontId="3" fillId="4" borderId="0" xfId="0" applyFont="1" applyFill="1"/>
    <xf numFmtId="0" fontId="2" fillId="2" borderId="0" xfId="0" applyFont="1" applyFill="1"/>
    <xf numFmtId="0" fontId="3" fillId="6" borderId="0" xfId="0" applyFont="1" applyFill="1"/>
    <xf numFmtId="0" fontId="2" fillId="3" borderId="0" xfId="0" applyFont="1" applyFill="1"/>
    <xf numFmtId="0" fontId="0" fillId="3" borderId="0" xfId="0" applyFill="1"/>
    <xf numFmtId="0" fontId="4" fillId="6" borderId="0" xfId="0" applyFont="1" applyFill="1"/>
    <xf numFmtId="0" fontId="2" fillId="4" borderId="0" xfId="0" applyFont="1" applyFill="1"/>
    <xf numFmtId="0" fontId="2" fillId="6" borderId="0" xfId="0" applyFont="1" applyFill="1"/>
    <xf numFmtId="0" fontId="2" fillId="5" borderId="0" xfId="0" applyFont="1" applyFill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7" borderId="4" xfId="0" applyFill="1" applyBorder="1"/>
    <xf numFmtId="0" fontId="0" fillId="7" borderId="6" xfId="0" applyFill="1" applyBorder="1"/>
    <xf numFmtId="0" fontId="0" fillId="7" borderId="1" xfId="0" applyFill="1" applyBorder="1"/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8AD8"/>
      <color rgb="FFB9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DD8D-6ABE-D14A-B791-0C46DEC1976C}">
  <dimension ref="B1:X91"/>
  <sheetViews>
    <sheetView zoomScale="59" workbookViewId="0">
      <selection activeCell="A94" sqref="A94:F106"/>
    </sheetView>
  </sheetViews>
  <sheetFormatPr baseColWidth="10" defaultRowHeight="16" x14ac:dyDescent="0.2"/>
  <cols>
    <col min="15" max="17" width="15.83203125" customWidth="1"/>
    <col min="18" max="18" width="20.5" customWidth="1"/>
    <col min="19" max="22" width="15.83203125" customWidth="1"/>
  </cols>
  <sheetData>
    <row r="1" spans="2:24" x14ac:dyDescent="0.2">
      <c r="X1" s="3"/>
    </row>
    <row r="2" spans="2:24" x14ac:dyDescent="0.2">
      <c r="X2" s="3"/>
    </row>
    <row r="3" spans="2:24" x14ac:dyDescent="0.2">
      <c r="B3" t="s">
        <v>107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O3" s="14" t="s">
        <v>321</v>
      </c>
      <c r="P3" s="14" t="s">
        <v>107</v>
      </c>
      <c r="Q3" s="14" t="s">
        <v>140</v>
      </c>
      <c r="R3" s="14" t="s">
        <v>141</v>
      </c>
      <c r="S3" s="14" t="s">
        <v>235</v>
      </c>
      <c r="T3" s="14" t="s">
        <v>275</v>
      </c>
      <c r="U3" s="14" t="s">
        <v>299</v>
      </c>
      <c r="V3" s="14" t="s">
        <v>320</v>
      </c>
      <c r="X3" s="3"/>
    </row>
    <row r="4" spans="2:24" x14ac:dyDescent="0.2">
      <c r="B4" s="6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O4" s="15" t="s">
        <v>325</v>
      </c>
      <c r="P4" s="14"/>
      <c r="Q4" s="14"/>
      <c r="R4" s="14"/>
      <c r="S4" s="14"/>
      <c r="T4" s="14"/>
      <c r="U4" s="14"/>
      <c r="V4" s="14"/>
      <c r="X4" s="3"/>
    </row>
    <row r="5" spans="2:24" x14ac:dyDescent="0.2">
      <c r="B5" s="13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31</v>
      </c>
      <c r="O5" s="14" t="s">
        <v>339</v>
      </c>
      <c r="P5" s="14" t="s">
        <v>342</v>
      </c>
      <c r="Q5" s="14" t="s">
        <v>328</v>
      </c>
      <c r="R5" s="14" t="s">
        <v>331</v>
      </c>
      <c r="S5" s="14" t="s">
        <v>333</v>
      </c>
      <c r="T5" s="14" t="s">
        <v>334</v>
      </c>
      <c r="U5" s="14" t="s">
        <v>335</v>
      </c>
      <c r="V5" s="14" t="s">
        <v>338</v>
      </c>
      <c r="X5" s="3"/>
    </row>
    <row r="6" spans="2:24" x14ac:dyDescent="0.2">
      <c r="B6" s="6" t="s">
        <v>32</v>
      </c>
      <c r="C6" s="2" t="s">
        <v>33</v>
      </c>
      <c r="D6" s="2" t="s">
        <v>34</v>
      </c>
      <c r="E6" s="2" t="s">
        <v>35</v>
      </c>
      <c r="F6" s="2" t="s">
        <v>22</v>
      </c>
      <c r="G6" s="2" t="s">
        <v>36</v>
      </c>
      <c r="H6" s="2" t="s">
        <v>37</v>
      </c>
      <c r="I6" s="2" t="s">
        <v>38</v>
      </c>
      <c r="J6" s="2" t="s">
        <v>39</v>
      </c>
      <c r="K6" s="2" t="s">
        <v>40</v>
      </c>
      <c r="L6" s="2" t="s">
        <v>41</v>
      </c>
      <c r="O6" s="14" t="s">
        <v>340</v>
      </c>
      <c r="P6" s="14">
        <v>7</v>
      </c>
      <c r="Q6" s="14">
        <v>6</v>
      </c>
      <c r="R6" s="14">
        <v>10</v>
      </c>
      <c r="S6" s="14">
        <v>5</v>
      </c>
      <c r="T6" s="14">
        <v>6</v>
      </c>
      <c r="U6" s="14">
        <v>6</v>
      </c>
      <c r="V6" s="14">
        <v>7</v>
      </c>
      <c r="X6" s="3"/>
    </row>
    <row r="7" spans="2:24" x14ac:dyDescent="0.2">
      <c r="B7" s="13" t="s">
        <v>42</v>
      </c>
      <c r="C7" s="2" t="s">
        <v>43</v>
      </c>
      <c r="D7" s="2" t="s">
        <v>44</v>
      </c>
      <c r="E7" s="2" t="s">
        <v>45</v>
      </c>
      <c r="F7" s="2" t="s">
        <v>27</v>
      </c>
      <c r="G7" s="2" t="s">
        <v>46</v>
      </c>
      <c r="H7" s="2" t="s">
        <v>47</v>
      </c>
      <c r="I7" s="2" t="s">
        <v>22</v>
      </c>
      <c r="J7" s="2" t="s">
        <v>25</v>
      </c>
      <c r="K7" s="2" t="s">
        <v>48</v>
      </c>
      <c r="L7" s="2" t="s">
        <v>49</v>
      </c>
      <c r="O7" s="14" t="s">
        <v>341</v>
      </c>
      <c r="P7" s="20">
        <f xml:space="preserve"> P6/10</f>
        <v>0.7</v>
      </c>
      <c r="Q7" s="20">
        <f t="shared" ref="Q7:U7" si="0" xml:space="preserve"> Q6/10</f>
        <v>0.6</v>
      </c>
      <c r="R7" s="20">
        <f t="shared" si="0"/>
        <v>1</v>
      </c>
      <c r="S7" s="20">
        <f t="shared" si="0"/>
        <v>0.5</v>
      </c>
      <c r="T7" s="20">
        <f t="shared" si="0"/>
        <v>0.6</v>
      </c>
      <c r="U7" s="20">
        <f t="shared" si="0"/>
        <v>0.6</v>
      </c>
      <c r="V7" s="20">
        <f xml:space="preserve"> V6/10</f>
        <v>0.7</v>
      </c>
      <c r="X7" s="3"/>
    </row>
    <row r="8" spans="2:24" x14ac:dyDescent="0.2">
      <c r="B8" s="8" t="s">
        <v>50</v>
      </c>
      <c r="C8" s="2" t="s">
        <v>22</v>
      </c>
      <c r="D8" s="2" t="s">
        <v>26</v>
      </c>
      <c r="E8" s="2" t="s">
        <v>51</v>
      </c>
      <c r="F8" s="2" t="s">
        <v>52</v>
      </c>
      <c r="G8" s="2" t="s">
        <v>53</v>
      </c>
      <c r="H8" s="2" t="s">
        <v>54</v>
      </c>
      <c r="I8" s="2" t="s">
        <v>25</v>
      </c>
      <c r="J8" s="2" t="s">
        <v>55</v>
      </c>
      <c r="K8" s="2" t="s">
        <v>56</v>
      </c>
      <c r="L8" s="2" t="s">
        <v>57</v>
      </c>
      <c r="O8" s="16" t="s">
        <v>326</v>
      </c>
      <c r="P8" s="14"/>
      <c r="Q8" s="14"/>
      <c r="R8" s="14"/>
      <c r="S8" s="14"/>
      <c r="T8" s="14"/>
      <c r="U8" s="14"/>
      <c r="V8" s="14"/>
      <c r="X8" s="3"/>
    </row>
    <row r="9" spans="2:24" x14ac:dyDescent="0.2">
      <c r="B9" s="6" t="s">
        <v>58</v>
      </c>
      <c r="C9" s="2" t="s">
        <v>59</v>
      </c>
      <c r="D9" s="2" t="s">
        <v>60</v>
      </c>
      <c r="E9" s="2" t="s">
        <v>61</v>
      </c>
      <c r="F9" s="2" t="s">
        <v>62</v>
      </c>
      <c r="G9" s="2" t="s">
        <v>63</v>
      </c>
      <c r="H9" s="2" t="s">
        <v>64</v>
      </c>
      <c r="I9" s="2" t="s">
        <v>65</v>
      </c>
      <c r="J9" s="2" t="s">
        <v>66</v>
      </c>
      <c r="K9" s="2" t="s">
        <v>67</v>
      </c>
      <c r="L9" s="2" t="s">
        <v>68</v>
      </c>
      <c r="O9" s="14" t="s">
        <v>339</v>
      </c>
      <c r="P9" s="14">
        <v>4</v>
      </c>
      <c r="Q9" s="14" t="s">
        <v>343</v>
      </c>
      <c r="R9" s="14">
        <v>1</v>
      </c>
      <c r="S9" s="14">
        <v>1</v>
      </c>
      <c r="T9" s="14">
        <v>0</v>
      </c>
      <c r="U9" s="14" t="s">
        <v>327</v>
      </c>
      <c r="V9" s="14" t="s">
        <v>343</v>
      </c>
      <c r="X9" s="3"/>
    </row>
    <row r="10" spans="2:24" x14ac:dyDescent="0.2">
      <c r="B10" s="1" t="s">
        <v>69</v>
      </c>
      <c r="C10" s="7" t="s">
        <v>70</v>
      </c>
      <c r="D10" s="4" t="s">
        <v>34</v>
      </c>
      <c r="E10" s="2" t="s">
        <v>71</v>
      </c>
      <c r="F10" s="2" t="s">
        <v>72</v>
      </c>
      <c r="G10" s="2" t="s">
        <v>73</v>
      </c>
      <c r="H10" s="2" t="s">
        <v>44</v>
      </c>
      <c r="I10" s="2" t="s">
        <v>74</v>
      </c>
      <c r="J10" s="2" t="s">
        <v>75</v>
      </c>
      <c r="K10" s="2" t="s">
        <v>76</v>
      </c>
      <c r="L10" s="2" t="s">
        <v>77</v>
      </c>
      <c r="O10" s="14" t="s">
        <v>340</v>
      </c>
      <c r="P10" s="14">
        <v>1</v>
      </c>
      <c r="Q10" s="14">
        <v>0</v>
      </c>
      <c r="R10" s="14">
        <v>1</v>
      </c>
      <c r="S10" s="14">
        <v>1</v>
      </c>
      <c r="T10" s="14">
        <v>0</v>
      </c>
      <c r="U10" s="14">
        <v>2</v>
      </c>
      <c r="V10" s="14">
        <v>0</v>
      </c>
      <c r="X10" s="3"/>
    </row>
    <row r="11" spans="2:24" x14ac:dyDescent="0.2">
      <c r="B11" s="6" t="s">
        <v>78</v>
      </c>
      <c r="C11" s="2" t="s">
        <v>79</v>
      </c>
      <c r="D11" s="2" t="s">
        <v>80</v>
      </c>
      <c r="E11" s="2" t="s">
        <v>34</v>
      </c>
      <c r="F11" s="2" t="s">
        <v>71</v>
      </c>
      <c r="G11" s="2" t="s">
        <v>81</v>
      </c>
      <c r="H11" s="2" t="s">
        <v>82</v>
      </c>
      <c r="I11" s="2" t="s">
        <v>83</v>
      </c>
      <c r="J11" s="2" t="s">
        <v>37</v>
      </c>
      <c r="K11" s="2" t="s">
        <v>84</v>
      </c>
      <c r="L11" s="2" t="s">
        <v>85</v>
      </c>
      <c r="O11" s="14" t="s">
        <v>341</v>
      </c>
      <c r="P11" s="20">
        <f>P10/10</f>
        <v>0.1</v>
      </c>
      <c r="Q11" s="20">
        <f t="shared" ref="Q11:T11" si="1">Q10/10</f>
        <v>0</v>
      </c>
      <c r="R11" s="20">
        <f t="shared" si="1"/>
        <v>0.1</v>
      </c>
      <c r="S11" s="20">
        <f t="shared" si="1"/>
        <v>0.1</v>
      </c>
      <c r="T11" s="20">
        <f t="shared" si="1"/>
        <v>0</v>
      </c>
      <c r="U11" s="20">
        <f>U10/10</f>
        <v>0.2</v>
      </c>
      <c r="V11" s="20">
        <f t="shared" ref="V11" si="2">V10/10</f>
        <v>0</v>
      </c>
      <c r="X11" s="3"/>
    </row>
    <row r="12" spans="2:24" x14ac:dyDescent="0.2">
      <c r="B12" s="6" t="s">
        <v>86</v>
      </c>
      <c r="C12" s="2" t="s">
        <v>87</v>
      </c>
      <c r="D12" s="2" t="s">
        <v>88</v>
      </c>
      <c r="E12" s="2" t="s">
        <v>89</v>
      </c>
      <c r="F12" s="2" t="s">
        <v>90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O12" s="17" t="s">
        <v>322</v>
      </c>
      <c r="X12" s="3"/>
    </row>
    <row r="13" spans="2:24" x14ac:dyDescent="0.2">
      <c r="B13" s="6" t="s">
        <v>97</v>
      </c>
      <c r="C13" s="2" t="s">
        <v>98</v>
      </c>
      <c r="D13" s="2" t="s">
        <v>99</v>
      </c>
      <c r="E13" s="2" t="s">
        <v>100</v>
      </c>
      <c r="F13" s="2" t="s">
        <v>34</v>
      </c>
      <c r="G13" s="2" t="s">
        <v>101</v>
      </c>
      <c r="H13" s="2" t="s">
        <v>102</v>
      </c>
      <c r="I13" s="2" t="s">
        <v>103</v>
      </c>
      <c r="J13" s="2" t="s">
        <v>104</v>
      </c>
      <c r="K13" s="2" t="s">
        <v>105</v>
      </c>
      <c r="L13" s="2" t="s">
        <v>106</v>
      </c>
      <c r="O13" s="14" t="s">
        <v>339</v>
      </c>
      <c r="P13" s="14" t="s">
        <v>343</v>
      </c>
      <c r="Q13" s="14" t="s">
        <v>343</v>
      </c>
      <c r="R13" s="14">
        <v>0</v>
      </c>
      <c r="S13" s="14">
        <v>0</v>
      </c>
      <c r="T13" s="14">
        <v>9</v>
      </c>
      <c r="U13" s="14" t="s">
        <v>336</v>
      </c>
      <c r="V13" s="14">
        <v>0</v>
      </c>
      <c r="X13" s="3"/>
    </row>
    <row r="14" spans="2:24" x14ac:dyDescent="0.2">
      <c r="O14" s="14" t="s">
        <v>340</v>
      </c>
      <c r="P14" s="14">
        <v>0</v>
      </c>
      <c r="Q14" s="14">
        <v>0</v>
      </c>
      <c r="R14" s="14">
        <v>1</v>
      </c>
      <c r="S14" s="14">
        <v>1</v>
      </c>
      <c r="T14" s="14">
        <v>1</v>
      </c>
      <c r="U14" s="14">
        <v>2</v>
      </c>
      <c r="V14" s="14">
        <v>1</v>
      </c>
      <c r="X14" s="3"/>
    </row>
    <row r="15" spans="2:24" x14ac:dyDescent="0.2">
      <c r="B15" t="s">
        <v>140</v>
      </c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6</v>
      </c>
      <c r="J15" s="1" t="s">
        <v>7</v>
      </c>
      <c r="K15" s="1" t="s">
        <v>8</v>
      </c>
      <c r="L15" s="1" t="s">
        <v>9</v>
      </c>
      <c r="O15" s="14" t="s">
        <v>341</v>
      </c>
      <c r="P15" s="20">
        <f>P14/10</f>
        <v>0</v>
      </c>
      <c r="Q15" s="20">
        <f t="shared" ref="Q15:T15" si="3">Q14/10</f>
        <v>0</v>
      </c>
      <c r="R15" s="20">
        <f t="shared" si="3"/>
        <v>0.1</v>
      </c>
      <c r="S15" s="20">
        <f t="shared" si="3"/>
        <v>0.1</v>
      </c>
      <c r="T15" s="20">
        <f t="shared" si="3"/>
        <v>0.1</v>
      </c>
      <c r="U15" s="20">
        <f>U14/10</f>
        <v>0.2</v>
      </c>
      <c r="V15" s="20">
        <f t="shared" ref="V15" si="4">V14/10</f>
        <v>0.1</v>
      </c>
      <c r="X15" s="3"/>
    </row>
    <row r="16" spans="2:24" x14ac:dyDescent="0.2">
      <c r="B16" s="6" t="s">
        <v>10</v>
      </c>
      <c r="C16" s="2" t="s">
        <v>34</v>
      </c>
      <c r="D16" s="2" t="s">
        <v>98</v>
      </c>
      <c r="E16" s="2" t="s">
        <v>108</v>
      </c>
      <c r="F16" s="2" t="s">
        <v>26</v>
      </c>
      <c r="G16" s="2" t="s">
        <v>109</v>
      </c>
      <c r="H16" s="2" t="s">
        <v>103</v>
      </c>
      <c r="I16" s="2" t="s">
        <v>110</v>
      </c>
      <c r="J16" s="2" t="s">
        <v>24</v>
      </c>
      <c r="K16" s="2" t="s">
        <v>36</v>
      </c>
      <c r="L16" s="2" t="s">
        <v>111</v>
      </c>
      <c r="O16" s="18" t="s">
        <v>323</v>
      </c>
      <c r="P16" s="14"/>
      <c r="Q16" s="14"/>
      <c r="R16" s="14"/>
      <c r="S16" s="14"/>
      <c r="T16" s="14"/>
      <c r="U16" s="14"/>
      <c r="V16" s="14"/>
      <c r="X16" s="3"/>
    </row>
    <row r="17" spans="2:24" x14ac:dyDescent="0.2">
      <c r="B17" s="13" t="s">
        <v>21</v>
      </c>
      <c r="C17" s="2" t="s">
        <v>44</v>
      </c>
      <c r="D17" s="2" t="s">
        <v>43</v>
      </c>
      <c r="E17" s="2" t="s">
        <v>45</v>
      </c>
      <c r="F17" s="2" t="s">
        <v>112</v>
      </c>
      <c r="G17" s="2" t="s">
        <v>54</v>
      </c>
      <c r="H17" s="2" t="s">
        <v>113</v>
      </c>
      <c r="I17" s="2" t="s">
        <v>24</v>
      </c>
      <c r="J17" s="2" t="s">
        <v>114</v>
      </c>
      <c r="K17" s="2" t="s">
        <v>74</v>
      </c>
      <c r="L17" s="2" t="s">
        <v>47</v>
      </c>
      <c r="O17" s="14" t="s">
        <v>339</v>
      </c>
      <c r="P17" s="14">
        <v>6</v>
      </c>
      <c r="Q17" s="14" t="s">
        <v>329</v>
      </c>
      <c r="R17" s="14" t="s">
        <v>332</v>
      </c>
      <c r="S17" s="14" t="s">
        <v>332</v>
      </c>
      <c r="T17" s="14">
        <v>3</v>
      </c>
      <c r="U17" s="14">
        <v>4</v>
      </c>
      <c r="V17" s="14" t="s">
        <v>337</v>
      </c>
      <c r="X17" s="3"/>
    </row>
    <row r="18" spans="2:24" x14ac:dyDescent="0.2">
      <c r="B18" s="13" t="s">
        <v>32</v>
      </c>
      <c r="C18" s="2" t="s">
        <v>22</v>
      </c>
      <c r="D18" s="2" t="s">
        <v>115</v>
      </c>
      <c r="E18" s="2" t="s">
        <v>116</v>
      </c>
      <c r="F18" s="2" t="s">
        <v>47</v>
      </c>
      <c r="G18" s="2" t="s">
        <v>24</v>
      </c>
      <c r="H18" s="2" t="s">
        <v>117</v>
      </c>
      <c r="I18" s="2" t="s">
        <v>26</v>
      </c>
      <c r="J18" s="2" t="s">
        <v>28</v>
      </c>
      <c r="K18" s="2" t="s">
        <v>118</v>
      </c>
      <c r="L18" s="2" t="s">
        <v>119</v>
      </c>
      <c r="O18" s="14" t="s">
        <v>340</v>
      </c>
      <c r="P18" s="14">
        <v>1</v>
      </c>
      <c r="Q18" s="14">
        <v>2</v>
      </c>
      <c r="R18" s="14">
        <v>2</v>
      </c>
      <c r="S18" s="14">
        <v>2</v>
      </c>
      <c r="T18" s="14">
        <v>1</v>
      </c>
      <c r="U18" s="14">
        <v>1</v>
      </c>
      <c r="V18" s="14">
        <v>2</v>
      </c>
      <c r="X18" s="3"/>
    </row>
    <row r="19" spans="2:24" x14ac:dyDescent="0.2">
      <c r="B19" s="1" t="s">
        <v>42</v>
      </c>
      <c r="C19" s="4" t="s">
        <v>71</v>
      </c>
      <c r="D19" s="7" t="s">
        <v>70</v>
      </c>
      <c r="E19" s="2" t="s">
        <v>79</v>
      </c>
      <c r="F19" s="2" t="s">
        <v>120</v>
      </c>
      <c r="G19" s="2" t="s">
        <v>77</v>
      </c>
      <c r="H19" s="2" t="s">
        <v>121</v>
      </c>
      <c r="I19" s="2" t="s">
        <v>34</v>
      </c>
      <c r="J19" s="2" t="s">
        <v>73</v>
      </c>
      <c r="K19" s="2" t="s">
        <v>122</v>
      </c>
      <c r="L19" s="2" t="s">
        <v>80</v>
      </c>
      <c r="O19" s="14" t="s">
        <v>341</v>
      </c>
      <c r="P19" s="20">
        <f>P18/10</f>
        <v>0.1</v>
      </c>
      <c r="Q19" s="20">
        <f t="shared" ref="Q19:T19" si="5">Q18/10</f>
        <v>0.2</v>
      </c>
      <c r="R19" s="20">
        <f t="shared" si="5"/>
        <v>0.2</v>
      </c>
      <c r="S19" s="20">
        <f t="shared" si="5"/>
        <v>0.2</v>
      </c>
      <c r="T19" s="20">
        <f t="shared" si="5"/>
        <v>0.1</v>
      </c>
      <c r="U19" s="20">
        <f>U18/10</f>
        <v>0.1</v>
      </c>
      <c r="V19" s="20">
        <f>V18/10</f>
        <v>0.2</v>
      </c>
      <c r="X19" s="3"/>
    </row>
    <row r="20" spans="2:24" x14ac:dyDescent="0.2">
      <c r="B20" s="6" t="s">
        <v>50</v>
      </c>
      <c r="C20" s="2" t="s">
        <v>33</v>
      </c>
      <c r="D20" s="2" t="s">
        <v>37</v>
      </c>
      <c r="E20" s="2" t="s">
        <v>79</v>
      </c>
      <c r="F20" s="2" t="s">
        <v>35</v>
      </c>
      <c r="G20" s="2" t="s">
        <v>38</v>
      </c>
      <c r="H20" s="2" t="s">
        <v>41</v>
      </c>
      <c r="I20" s="2" t="s">
        <v>123</v>
      </c>
      <c r="J20" s="2" t="s">
        <v>36</v>
      </c>
      <c r="K20" s="2" t="s">
        <v>124</v>
      </c>
      <c r="L20" s="2" t="s">
        <v>125</v>
      </c>
      <c r="O20" s="19" t="s">
        <v>324</v>
      </c>
      <c r="P20" s="14"/>
      <c r="Q20" s="14"/>
      <c r="R20" s="14"/>
      <c r="S20" s="14"/>
      <c r="T20" s="14"/>
      <c r="U20" s="14"/>
      <c r="V20" s="14"/>
      <c r="X20" s="3"/>
    </row>
    <row r="21" spans="2:24" x14ac:dyDescent="0.2">
      <c r="B21" s="6" t="s">
        <v>58</v>
      </c>
      <c r="C21" s="2" t="s">
        <v>40</v>
      </c>
      <c r="D21" s="2" t="s">
        <v>120</v>
      </c>
      <c r="E21" s="2" t="s">
        <v>113</v>
      </c>
      <c r="F21" s="2" t="s">
        <v>30</v>
      </c>
      <c r="G21" s="2" t="s">
        <v>126</v>
      </c>
      <c r="H21" s="2" t="s">
        <v>26</v>
      </c>
      <c r="I21" s="2" t="s">
        <v>35</v>
      </c>
      <c r="J21" s="2" t="s">
        <v>127</v>
      </c>
      <c r="K21" s="2" t="s">
        <v>128</v>
      </c>
      <c r="L21" s="2" t="s">
        <v>112</v>
      </c>
      <c r="O21" s="14" t="s">
        <v>339</v>
      </c>
      <c r="P21" s="14" t="s">
        <v>327</v>
      </c>
      <c r="Q21" s="14" t="s">
        <v>330</v>
      </c>
      <c r="R21" s="14" t="s">
        <v>343</v>
      </c>
      <c r="S21" s="14">
        <v>9</v>
      </c>
      <c r="T21" s="14">
        <v>2</v>
      </c>
      <c r="U21" s="14">
        <v>5</v>
      </c>
      <c r="V21" s="14">
        <v>3</v>
      </c>
      <c r="X21" s="3"/>
    </row>
    <row r="22" spans="2:24" x14ac:dyDescent="0.2">
      <c r="B22" s="1" t="s">
        <v>69</v>
      </c>
      <c r="C22" s="2" t="s">
        <v>27</v>
      </c>
      <c r="D22" s="2" t="s">
        <v>29</v>
      </c>
      <c r="E22" s="2" t="s">
        <v>31</v>
      </c>
      <c r="F22" s="2" t="s">
        <v>129</v>
      </c>
      <c r="G22" s="2" t="s">
        <v>30</v>
      </c>
      <c r="H22" s="2" t="s">
        <v>24</v>
      </c>
      <c r="I22" s="2" t="s">
        <v>114</v>
      </c>
      <c r="J22" s="2" t="s">
        <v>130</v>
      </c>
      <c r="K22" s="4" t="s">
        <v>41</v>
      </c>
      <c r="L22" s="2" t="s">
        <v>26</v>
      </c>
      <c r="O22" s="14" t="s">
        <v>340</v>
      </c>
      <c r="P22" s="14">
        <v>2</v>
      </c>
      <c r="Q22" s="14">
        <v>3</v>
      </c>
      <c r="R22" s="14">
        <v>0</v>
      </c>
      <c r="S22" s="14">
        <v>1</v>
      </c>
      <c r="T22" s="14">
        <v>1</v>
      </c>
      <c r="U22" s="14">
        <v>1</v>
      </c>
      <c r="V22" s="14">
        <v>1</v>
      </c>
      <c r="X22" s="3"/>
    </row>
    <row r="23" spans="2:24" x14ac:dyDescent="0.2">
      <c r="B23" s="13" t="s">
        <v>78</v>
      </c>
      <c r="C23" s="2" t="s">
        <v>25</v>
      </c>
      <c r="D23" s="2" t="s">
        <v>22</v>
      </c>
      <c r="E23" s="2" t="s">
        <v>130</v>
      </c>
      <c r="F23" s="2" t="s">
        <v>131</v>
      </c>
      <c r="G23" s="2" t="s">
        <v>47</v>
      </c>
      <c r="H23" s="2" t="s">
        <v>113</v>
      </c>
      <c r="I23" s="2" t="s">
        <v>132</v>
      </c>
      <c r="J23" s="2" t="s">
        <v>112</v>
      </c>
      <c r="K23" s="2" t="s">
        <v>133</v>
      </c>
      <c r="L23" s="2" t="s">
        <v>134</v>
      </c>
      <c r="O23" s="14" t="s">
        <v>341</v>
      </c>
      <c r="P23" s="20">
        <f>P22/10</f>
        <v>0.2</v>
      </c>
      <c r="Q23" s="20">
        <f t="shared" ref="Q23:T23" si="6">Q22/10</f>
        <v>0.3</v>
      </c>
      <c r="R23" s="20">
        <f t="shared" si="6"/>
        <v>0</v>
      </c>
      <c r="S23" s="20">
        <f t="shared" si="6"/>
        <v>0.1</v>
      </c>
      <c r="T23" s="20">
        <f t="shared" si="6"/>
        <v>0.1</v>
      </c>
      <c r="U23" s="20">
        <f>U22/10</f>
        <v>0.1</v>
      </c>
      <c r="V23" s="20">
        <f t="shared" ref="V23" si="7">V22/10</f>
        <v>0.1</v>
      </c>
    </row>
    <row r="24" spans="2:24" x14ac:dyDescent="0.2">
      <c r="B24" s="1" t="s">
        <v>86</v>
      </c>
      <c r="C24" s="2" t="s">
        <v>23</v>
      </c>
      <c r="D24" s="2" t="s">
        <v>135</v>
      </c>
      <c r="E24" s="7" t="s">
        <v>70</v>
      </c>
      <c r="F24" s="2" t="s">
        <v>24</v>
      </c>
      <c r="G24" s="2" t="s">
        <v>28</v>
      </c>
      <c r="H24" s="2" t="s">
        <v>120</v>
      </c>
      <c r="I24" s="2" t="s">
        <v>136</v>
      </c>
      <c r="J24" s="2" t="s">
        <v>77</v>
      </c>
      <c r="K24" s="4" t="s">
        <v>137</v>
      </c>
      <c r="L24" s="2" t="s">
        <v>129</v>
      </c>
    </row>
    <row r="25" spans="2:24" x14ac:dyDescent="0.2">
      <c r="B25" s="1" t="s">
        <v>97</v>
      </c>
      <c r="C25" s="2" t="s">
        <v>59</v>
      </c>
      <c r="D25" s="2" t="s">
        <v>26</v>
      </c>
      <c r="E25" s="2" t="s">
        <v>87</v>
      </c>
      <c r="F25" s="2" t="s">
        <v>31</v>
      </c>
      <c r="G25" s="2" t="s">
        <v>61</v>
      </c>
      <c r="H25" s="4" t="s">
        <v>92</v>
      </c>
      <c r="I25" s="2" t="s">
        <v>57</v>
      </c>
      <c r="J25" s="2" t="s">
        <v>138</v>
      </c>
      <c r="K25" s="2" t="s">
        <v>121</v>
      </c>
      <c r="L25" s="2" t="s">
        <v>139</v>
      </c>
    </row>
    <row r="27" spans="2:24" x14ac:dyDescent="0.2">
      <c r="B27" t="s">
        <v>141</v>
      </c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O27" s="14" t="s">
        <v>344</v>
      </c>
      <c r="P27" s="34" t="s">
        <v>107</v>
      </c>
      <c r="Q27" s="34" t="s">
        <v>140</v>
      </c>
      <c r="R27" s="34" t="s">
        <v>141</v>
      </c>
      <c r="S27" s="34" t="s">
        <v>235</v>
      </c>
      <c r="T27" s="34" t="s">
        <v>275</v>
      </c>
      <c r="U27" s="34" t="s">
        <v>299</v>
      </c>
      <c r="V27" s="34" t="s">
        <v>320</v>
      </c>
    </row>
    <row r="28" spans="2:24" x14ac:dyDescent="0.2">
      <c r="B28" s="1">
        <v>-1</v>
      </c>
      <c r="C28" s="2" t="s">
        <v>22</v>
      </c>
      <c r="D28" s="2" t="s">
        <v>34</v>
      </c>
      <c r="E28" s="2" t="s">
        <v>23</v>
      </c>
      <c r="F28" s="2" t="s">
        <v>25</v>
      </c>
      <c r="G28" s="2" t="s">
        <v>59</v>
      </c>
      <c r="H28" s="2" t="s">
        <v>40</v>
      </c>
      <c r="I28" s="2" t="s">
        <v>26</v>
      </c>
      <c r="J28" s="2" t="s">
        <v>31</v>
      </c>
      <c r="K28" s="2" t="s">
        <v>71</v>
      </c>
      <c r="L28" s="2" t="s">
        <v>24</v>
      </c>
      <c r="O28" s="25" t="s">
        <v>325</v>
      </c>
      <c r="P28" s="26"/>
      <c r="Q28" s="27"/>
      <c r="R28" s="27"/>
      <c r="S28" s="27"/>
      <c r="T28" s="27"/>
      <c r="U28" s="27"/>
      <c r="V28" s="28"/>
    </row>
    <row r="29" spans="2:24" x14ac:dyDescent="0.2">
      <c r="B29" s="1" t="s">
        <v>10</v>
      </c>
      <c r="C29" s="2" t="s">
        <v>89</v>
      </c>
      <c r="D29" s="2" t="s">
        <v>142</v>
      </c>
      <c r="E29" s="2" t="s">
        <v>143</v>
      </c>
      <c r="F29" s="5" t="s">
        <v>144</v>
      </c>
      <c r="G29" s="4" t="s">
        <v>79</v>
      </c>
      <c r="H29" s="2" t="s">
        <v>22</v>
      </c>
      <c r="I29" s="2" t="s">
        <v>83</v>
      </c>
      <c r="J29" s="2" t="s">
        <v>145</v>
      </c>
      <c r="K29" s="2" t="s">
        <v>146</v>
      </c>
      <c r="L29" s="2" t="s">
        <v>120</v>
      </c>
      <c r="O29" s="33" t="s">
        <v>339</v>
      </c>
      <c r="P29" s="23" t="s">
        <v>342</v>
      </c>
      <c r="Q29" s="23" t="s">
        <v>328</v>
      </c>
      <c r="R29" s="23" t="s">
        <v>331</v>
      </c>
      <c r="S29" s="23" t="s">
        <v>333</v>
      </c>
      <c r="T29" s="23" t="s">
        <v>334</v>
      </c>
      <c r="U29" s="23" t="s">
        <v>335</v>
      </c>
      <c r="V29" s="23" t="s">
        <v>338</v>
      </c>
    </row>
    <row r="30" spans="2:24" x14ac:dyDescent="0.2">
      <c r="B30" s="1" t="s">
        <v>21</v>
      </c>
      <c r="C30" s="9" t="s">
        <v>52</v>
      </c>
      <c r="D30" s="2" t="s">
        <v>103</v>
      </c>
      <c r="E30" s="2" t="s">
        <v>102</v>
      </c>
      <c r="F30" s="2" t="s">
        <v>147</v>
      </c>
      <c r="G30" s="2" t="s">
        <v>148</v>
      </c>
      <c r="H30" s="2" t="s">
        <v>149</v>
      </c>
      <c r="I30" s="4" t="s">
        <v>34</v>
      </c>
      <c r="J30" s="2" t="s">
        <v>98</v>
      </c>
      <c r="K30" s="2" t="s">
        <v>44</v>
      </c>
      <c r="L30" s="2" t="s">
        <v>150</v>
      </c>
      <c r="O30" s="33" t="s">
        <v>340</v>
      </c>
      <c r="P30" s="21">
        <v>7</v>
      </c>
      <c r="Q30" s="21">
        <v>6</v>
      </c>
      <c r="R30" s="21">
        <v>10</v>
      </c>
      <c r="S30" s="21">
        <v>5</v>
      </c>
      <c r="T30" s="21">
        <v>6</v>
      </c>
      <c r="U30" s="21">
        <v>6</v>
      </c>
      <c r="V30" s="21">
        <v>7</v>
      </c>
    </row>
    <row r="31" spans="2:24" x14ac:dyDescent="0.2">
      <c r="B31" s="6" t="s">
        <v>32</v>
      </c>
      <c r="C31" s="2" t="s">
        <v>39</v>
      </c>
      <c r="D31" s="2" t="s">
        <v>36</v>
      </c>
      <c r="E31" s="2" t="s">
        <v>41</v>
      </c>
      <c r="F31" s="2" t="s">
        <v>151</v>
      </c>
      <c r="G31" s="2" t="s">
        <v>152</v>
      </c>
      <c r="H31" s="2" t="s">
        <v>153</v>
      </c>
      <c r="I31" s="2" t="s">
        <v>154</v>
      </c>
      <c r="J31" s="2" t="s">
        <v>95</v>
      </c>
      <c r="K31" s="2" t="s">
        <v>22</v>
      </c>
      <c r="L31" s="2" t="s">
        <v>40</v>
      </c>
      <c r="O31" s="33" t="s">
        <v>341</v>
      </c>
      <c r="P31" s="24">
        <f xml:space="preserve"> P30/10</f>
        <v>0.7</v>
      </c>
      <c r="Q31" s="24">
        <f t="shared" ref="Q31" si="8" xml:space="preserve"> Q30/10</f>
        <v>0.6</v>
      </c>
      <c r="R31" s="24">
        <f t="shared" ref="R31" si="9" xml:space="preserve"> R30/10</f>
        <v>1</v>
      </c>
      <c r="S31" s="24">
        <f t="shared" ref="S31" si="10" xml:space="preserve"> S30/10</f>
        <v>0.5</v>
      </c>
      <c r="T31" s="24">
        <f t="shared" ref="T31" si="11" xml:space="preserve"> T30/10</f>
        <v>0.6</v>
      </c>
      <c r="U31" s="24">
        <f t="shared" ref="U31" si="12" xml:space="preserve"> U30/10</f>
        <v>0.6</v>
      </c>
      <c r="V31" s="24">
        <f xml:space="preserve"> V30/10</f>
        <v>0.7</v>
      </c>
    </row>
    <row r="32" spans="2:24" x14ac:dyDescent="0.2">
      <c r="B32" s="6" t="s">
        <v>42</v>
      </c>
      <c r="C32" s="2" t="s">
        <v>60</v>
      </c>
      <c r="D32" s="2" t="s">
        <v>62</v>
      </c>
      <c r="E32" s="2" t="s">
        <v>155</v>
      </c>
      <c r="F32" s="2" t="s">
        <v>156</v>
      </c>
      <c r="G32" s="2" t="s">
        <v>98</v>
      </c>
      <c r="H32" s="2" t="s">
        <v>22</v>
      </c>
      <c r="I32" s="2" t="s">
        <v>34</v>
      </c>
      <c r="J32" s="2" t="s">
        <v>157</v>
      </c>
      <c r="K32" s="2" t="s">
        <v>23</v>
      </c>
      <c r="L32" s="2" t="s">
        <v>158</v>
      </c>
      <c r="O32" s="29" t="s">
        <v>326</v>
      </c>
      <c r="P32" s="26"/>
      <c r="Q32" s="27"/>
      <c r="R32" s="27"/>
      <c r="S32" s="27"/>
      <c r="T32" s="27"/>
      <c r="U32" s="27"/>
      <c r="V32" s="28"/>
    </row>
    <row r="33" spans="2:22" x14ac:dyDescent="0.2">
      <c r="B33" s="1" t="s">
        <v>50</v>
      </c>
      <c r="C33" s="10" t="s">
        <v>70</v>
      </c>
      <c r="D33" s="2" t="s">
        <v>159</v>
      </c>
      <c r="E33" s="2" t="s">
        <v>160</v>
      </c>
      <c r="F33" s="2" t="s">
        <v>161</v>
      </c>
      <c r="G33" s="2" t="s">
        <v>122</v>
      </c>
      <c r="H33" s="2" t="s">
        <v>71</v>
      </c>
      <c r="I33" s="4" t="s">
        <v>34</v>
      </c>
      <c r="J33" s="2" t="s">
        <v>44</v>
      </c>
      <c r="K33" s="2" t="s">
        <v>74</v>
      </c>
      <c r="L33" s="2" t="s">
        <v>162</v>
      </c>
      <c r="O33" s="33" t="s">
        <v>339</v>
      </c>
      <c r="P33" s="23">
        <v>4</v>
      </c>
      <c r="Q33" s="23" t="s">
        <v>343</v>
      </c>
      <c r="R33" s="23">
        <v>1</v>
      </c>
      <c r="S33" s="23">
        <v>1</v>
      </c>
      <c r="T33" s="23">
        <v>0</v>
      </c>
      <c r="U33" s="23" t="s">
        <v>327</v>
      </c>
      <c r="V33" s="23" t="s">
        <v>343</v>
      </c>
    </row>
    <row r="34" spans="2:22" x14ac:dyDescent="0.2">
      <c r="B34" s="1" t="s">
        <v>58</v>
      </c>
      <c r="C34" s="4" t="s">
        <v>72</v>
      </c>
      <c r="D34" s="2" t="s">
        <v>163</v>
      </c>
      <c r="E34" s="2" t="s">
        <v>164</v>
      </c>
      <c r="F34" s="2" t="b">
        <v>1</v>
      </c>
      <c r="G34" s="2" t="s">
        <v>74</v>
      </c>
      <c r="H34" s="2" t="s">
        <v>135</v>
      </c>
      <c r="I34" s="2" t="s">
        <v>44</v>
      </c>
      <c r="J34" s="2" t="s">
        <v>22</v>
      </c>
      <c r="K34" s="7" t="s">
        <v>70</v>
      </c>
      <c r="L34" s="7" t="s">
        <v>122</v>
      </c>
      <c r="O34" s="33" t="s">
        <v>340</v>
      </c>
      <c r="P34" s="21">
        <v>1</v>
      </c>
      <c r="Q34" s="21">
        <v>0</v>
      </c>
      <c r="R34" s="21">
        <v>1</v>
      </c>
      <c r="S34" s="21">
        <v>1</v>
      </c>
      <c r="T34" s="21">
        <v>0</v>
      </c>
      <c r="U34" s="21">
        <v>2</v>
      </c>
      <c r="V34" s="21">
        <v>0</v>
      </c>
    </row>
    <row r="35" spans="2:22" x14ac:dyDescent="0.2">
      <c r="B35" s="6" t="s">
        <v>69</v>
      </c>
      <c r="C35" s="2" t="s">
        <v>165</v>
      </c>
      <c r="D35" s="2" t="s">
        <v>166</v>
      </c>
      <c r="E35" s="2" t="s">
        <v>37</v>
      </c>
      <c r="F35" s="2" t="s">
        <v>33</v>
      </c>
      <c r="G35" s="2" t="s">
        <v>167</v>
      </c>
      <c r="H35" s="2" t="s">
        <v>22</v>
      </c>
      <c r="I35" s="2" t="s">
        <v>123</v>
      </c>
      <c r="J35" s="2" t="s">
        <v>35</v>
      </c>
      <c r="K35" s="2" t="s">
        <v>36</v>
      </c>
      <c r="L35" s="2" t="s">
        <v>168</v>
      </c>
      <c r="O35" s="33" t="s">
        <v>341</v>
      </c>
      <c r="P35" s="24">
        <f>P34/10</f>
        <v>0.1</v>
      </c>
      <c r="Q35" s="24">
        <f t="shared" ref="Q35" si="13">Q34/10</f>
        <v>0</v>
      </c>
      <c r="R35" s="24">
        <f t="shared" ref="R35" si="14">R34/10</f>
        <v>0.1</v>
      </c>
      <c r="S35" s="24">
        <f t="shared" ref="S35" si="15">S34/10</f>
        <v>0.1</v>
      </c>
      <c r="T35" s="24">
        <f t="shared" ref="T35" si="16">T34/10</f>
        <v>0</v>
      </c>
      <c r="U35" s="24">
        <f>U34/10</f>
        <v>0.2</v>
      </c>
      <c r="V35" s="24">
        <f t="shared" ref="V35" si="17">V34/10</f>
        <v>0</v>
      </c>
    </row>
    <row r="36" spans="2:22" x14ac:dyDescent="0.2">
      <c r="B36" s="6" t="s">
        <v>78</v>
      </c>
      <c r="C36" s="2" t="s">
        <v>169</v>
      </c>
      <c r="D36" s="2" t="s">
        <v>170</v>
      </c>
      <c r="E36" s="2" t="s">
        <v>171</v>
      </c>
      <c r="F36" s="2" t="s">
        <v>172</v>
      </c>
      <c r="G36" s="2" t="s">
        <v>173</v>
      </c>
      <c r="H36" s="2" t="s">
        <v>174</v>
      </c>
      <c r="I36" s="2" t="s">
        <v>175</v>
      </c>
      <c r="J36" s="2" t="s">
        <v>18</v>
      </c>
      <c r="K36" s="2" t="s">
        <v>176</v>
      </c>
      <c r="L36" s="2" t="s">
        <v>22</v>
      </c>
      <c r="O36" s="29" t="s">
        <v>322</v>
      </c>
      <c r="P36" s="30"/>
      <c r="Q36" s="31"/>
      <c r="R36" s="31"/>
      <c r="S36" s="31"/>
      <c r="T36" s="31"/>
      <c r="U36" s="31"/>
      <c r="V36" s="32"/>
    </row>
    <row r="37" spans="2:22" x14ac:dyDescent="0.2">
      <c r="B37" s="6" t="s">
        <v>86</v>
      </c>
      <c r="C37" s="2" t="s">
        <v>177</v>
      </c>
      <c r="D37" s="2" t="s">
        <v>178</v>
      </c>
      <c r="E37" s="2" t="s">
        <v>49</v>
      </c>
      <c r="F37" s="2" t="s">
        <v>179</v>
      </c>
      <c r="G37" s="2" t="s">
        <v>180</v>
      </c>
      <c r="H37" s="2" t="s">
        <v>181</v>
      </c>
      <c r="I37" s="2" t="s">
        <v>182</v>
      </c>
      <c r="J37" s="2" t="s">
        <v>22</v>
      </c>
      <c r="K37" s="2" t="s">
        <v>23</v>
      </c>
      <c r="L37" s="2" t="s">
        <v>183</v>
      </c>
      <c r="O37" s="33" t="s">
        <v>339</v>
      </c>
      <c r="P37" s="23" t="s">
        <v>343</v>
      </c>
      <c r="Q37" s="23" t="s">
        <v>343</v>
      </c>
      <c r="R37" s="23">
        <v>0</v>
      </c>
      <c r="S37" s="23">
        <v>0</v>
      </c>
      <c r="T37" s="23">
        <v>9</v>
      </c>
      <c r="U37" s="23" t="s">
        <v>336</v>
      </c>
      <c r="V37" s="23">
        <v>0</v>
      </c>
    </row>
    <row r="38" spans="2:22" x14ac:dyDescent="0.2">
      <c r="B38" s="6" t="s">
        <v>97</v>
      </c>
      <c r="C38" s="2" t="s">
        <v>92</v>
      </c>
      <c r="D38" s="2" t="s">
        <v>87</v>
      </c>
      <c r="E38" s="2" t="s">
        <v>184</v>
      </c>
      <c r="F38" s="2" t="s">
        <v>88</v>
      </c>
      <c r="G38" s="2" t="s">
        <v>185</v>
      </c>
      <c r="H38" s="2" t="s">
        <v>186</v>
      </c>
      <c r="I38" s="2" t="s">
        <v>187</v>
      </c>
      <c r="J38" s="2" t="s">
        <v>22</v>
      </c>
      <c r="K38" s="2" t="s">
        <v>188</v>
      </c>
      <c r="L38" s="2" t="s">
        <v>189</v>
      </c>
      <c r="O38" s="33" t="s">
        <v>340</v>
      </c>
      <c r="P38" s="21">
        <v>0</v>
      </c>
      <c r="Q38" s="21">
        <v>0</v>
      </c>
      <c r="R38" s="21">
        <v>1</v>
      </c>
      <c r="S38" s="21">
        <v>1</v>
      </c>
      <c r="T38" s="21">
        <v>1</v>
      </c>
      <c r="U38" s="21">
        <v>2</v>
      </c>
      <c r="V38" s="21">
        <v>1</v>
      </c>
    </row>
    <row r="39" spans="2:22" x14ac:dyDescent="0.2">
      <c r="O39" s="33" t="s">
        <v>341</v>
      </c>
      <c r="P39" s="24">
        <f>P38/10</f>
        <v>0</v>
      </c>
      <c r="Q39" s="24">
        <f t="shared" ref="Q39" si="18">Q38/10</f>
        <v>0</v>
      </c>
      <c r="R39" s="24">
        <f t="shared" ref="R39" si="19">R38/10</f>
        <v>0.1</v>
      </c>
      <c r="S39" s="24">
        <f t="shared" ref="S39" si="20">S38/10</f>
        <v>0.1</v>
      </c>
      <c r="T39" s="24">
        <f t="shared" ref="T39" si="21">T38/10</f>
        <v>0.1</v>
      </c>
      <c r="U39" s="24">
        <f>U38/10</f>
        <v>0.2</v>
      </c>
      <c r="V39" s="24">
        <f t="shared" ref="V39" si="22">V38/10</f>
        <v>0.1</v>
      </c>
    </row>
    <row r="40" spans="2:22" x14ac:dyDescent="0.2">
      <c r="B40" t="s">
        <v>235</v>
      </c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  <c r="J40" s="1" t="s">
        <v>7</v>
      </c>
      <c r="K40" s="1" t="s">
        <v>8</v>
      </c>
      <c r="L40" s="1" t="s">
        <v>9</v>
      </c>
      <c r="O40" s="29" t="s">
        <v>323</v>
      </c>
      <c r="P40" s="26"/>
      <c r="Q40" s="27"/>
      <c r="R40" s="27"/>
      <c r="S40" s="27"/>
      <c r="T40" s="27"/>
      <c r="U40" s="27"/>
      <c r="V40" s="28"/>
    </row>
    <row r="41" spans="2:22" x14ac:dyDescent="0.2">
      <c r="B41" s="1">
        <v>-1</v>
      </c>
      <c r="C41" s="2" t="s">
        <v>22</v>
      </c>
      <c r="D41" s="2" t="s">
        <v>34</v>
      </c>
      <c r="E41" s="2" t="s">
        <v>23</v>
      </c>
      <c r="F41" s="2" t="s">
        <v>59</v>
      </c>
      <c r="G41" s="2" t="s">
        <v>25</v>
      </c>
      <c r="H41" s="2" t="s">
        <v>40</v>
      </c>
      <c r="I41" s="2" t="s">
        <v>26</v>
      </c>
      <c r="J41" s="2" t="s">
        <v>71</v>
      </c>
      <c r="K41" s="2" t="s">
        <v>33</v>
      </c>
      <c r="L41" s="2" t="s">
        <v>31</v>
      </c>
      <c r="O41" s="33" t="s">
        <v>339</v>
      </c>
      <c r="P41" s="23">
        <v>6</v>
      </c>
      <c r="Q41" s="23" t="s">
        <v>329</v>
      </c>
      <c r="R41" s="23" t="s">
        <v>332</v>
      </c>
      <c r="S41" s="23" t="s">
        <v>332</v>
      </c>
      <c r="T41" s="23">
        <v>3</v>
      </c>
      <c r="U41" s="23">
        <v>4</v>
      </c>
      <c r="V41" s="23" t="s">
        <v>337</v>
      </c>
    </row>
    <row r="42" spans="2:22" x14ac:dyDescent="0.2">
      <c r="B42" s="11" t="s">
        <v>10</v>
      </c>
      <c r="C42" s="2" t="s">
        <v>190</v>
      </c>
      <c r="D42" s="2" t="s">
        <v>191</v>
      </c>
      <c r="E42" s="2" t="s">
        <v>192</v>
      </c>
      <c r="F42" s="2" t="s">
        <v>144</v>
      </c>
      <c r="G42" s="2" t="s">
        <v>22</v>
      </c>
      <c r="H42" s="2" t="s">
        <v>193</v>
      </c>
      <c r="I42" s="2" t="s">
        <v>23</v>
      </c>
      <c r="J42" s="2" t="s">
        <v>176</v>
      </c>
      <c r="K42" s="2" t="s">
        <v>25</v>
      </c>
      <c r="L42" s="2" t="s">
        <v>194</v>
      </c>
      <c r="O42" s="33" t="s">
        <v>340</v>
      </c>
      <c r="P42" s="21">
        <v>1</v>
      </c>
      <c r="Q42" s="21">
        <v>2</v>
      </c>
      <c r="R42" s="21">
        <v>2</v>
      </c>
      <c r="S42" s="21">
        <v>2</v>
      </c>
      <c r="T42" s="21">
        <v>1</v>
      </c>
      <c r="U42" s="21">
        <v>1</v>
      </c>
      <c r="V42" s="21">
        <v>2</v>
      </c>
    </row>
    <row r="43" spans="2:22" x14ac:dyDescent="0.2">
      <c r="B43" s="8" t="s">
        <v>21</v>
      </c>
      <c r="C43" s="2" t="s">
        <v>52</v>
      </c>
      <c r="D43" s="2" t="s">
        <v>51</v>
      </c>
      <c r="E43" s="2" t="s">
        <v>102</v>
      </c>
      <c r="F43" s="2" t="s">
        <v>147</v>
      </c>
      <c r="G43" s="2" t="s">
        <v>148</v>
      </c>
      <c r="H43" s="2" t="s">
        <v>55</v>
      </c>
      <c r="I43" s="2" t="s">
        <v>56</v>
      </c>
      <c r="J43" s="2" t="s">
        <v>195</v>
      </c>
      <c r="K43" s="2" t="s">
        <v>149</v>
      </c>
      <c r="L43" s="2" t="s">
        <v>22</v>
      </c>
      <c r="O43" s="33" t="s">
        <v>341</v>
      </c>
      <c r="P43" s="24">
        <f>P42/10</f>
        <v>0.1</v>
      </c>
      <c r="Q43" s="24">
        <f t="shared" ref="Q43" si="23">Q42/10</f>
        <v>0.2</v>
      </c>
      <c r="R43" s="24">
        <f t="shared" ref="R43" si="24">R42/10</f>
        <v>0.2</v>
      </c>
      <c r="S43" s="24">
        <f t="shared" ref="S43" si="25">S42/10</f>
        <v>0.2</v>
      </c>
      <c r="T43" s="24">
        <f t="shared" ref="T43" si="26">T42/10</f>
        <v>0.1</v>
      </c>
      <c r="U43" s="24">
        <f>U42/10</f>
        <v>0.1</v>
      </c>
      <c r="V43" s="24">
        <f>V42/10</f>
        <v>0.2</v>
      </c>
    </row>
    <row r="44" spans="2:22" x14ac:dyDescent="0.2">
      <c r="B44" s="6" t="s">
        <v>32</v>
      </c>
      <c r="C44" s="2" t="s">
        <v>196</v>
      </c>
      <c r="D44" s="2" t="s">
        <v>197</v>
      </c>
      <c r="E44" s="2" t="s">
        <v>79</v>
      </c>
      <c r="F44" s="2" t="s">
        <v>198</v>
      </c>
      <c r="G44" s="2" t="s">
        <v>199</v>
      </c>
      <c r="H44" s="2" t="s">
        <v>200</v>
      </c>
      <c r="I44" s="2" t="s">
        <v>22</v>
      </c>
      <c r="J44" s="2" t="s">
        <v>201</v>
      </c>
      <c r="K44" s="2" t="s">
        <v>202</v>
      </c>
      <c r="L44" s="2" t="s">
        <v>203</v>
      </c>
      <c r="O44" s="29" t="s">
        <v>324</v>
      </c>
      <c r="P44" s="26"/>
      <c r="Q44" s="27"/>
      <c r="R44" s="27"/>
      <c r="S44" s="27"/>
      <c r="T44" s="27"/>
      <c r="U44" s="27"/>
      <c r="V44" s="28"/>
    </row>
    <row r="45" spans="2:22" x14ac:dyDescent="0.2">
      <c r="B45" s="6" t="s">
        <v>42</v>
      </c>
      <c r="C45" s="2" t="s">
        <v>39</v>
      </c>
      <c r="D45" s="2" t="s">
        <v>36</v>
      </c>
      <c r="E45" s="2" t="s">
        <v>204</v>
      </c>
      <c r="F45" s="2" t="s">
        <v>22</v>
      </c>
      <c r="G45" s="2" t="s">
        <v>15</v>
      </c>
      <c r="H45" s="2" t="s">
        <v>40</v>
      </c>
      <c r="I45" s="2" t="s">
        <v>34</v>
      </c>
      <c r="J45" s="2" t="s">
        <v>154</v>
      </c>
      <c r="K45" s="2" t="s">
        <v>167</v>
      </c>
      <c r="L45" s="2" t="s">
        <v>37</v>
      </c>
      <c r="O45" s="33" t="s">
        <v>339</v>
      </c>
      <c r="P45" s="23" t="s">
        <v>327</v>
      </c>
      <c r="Q45" s="23" t="s">
        <v>330</v>
      </c>
      <c r="R45" s="23" t="s">
        <v>343</v>
      </c>
      <c r="S45" s="23">
        <v>9</v>
      </c>
      <c r="T45" s="23">
        <v>2</v>
      </c>
      <c r="U45" s="23">
        <v>5</v>
      </c>
      <c r="V45" s="23">
        <v>3</v>
      </c>
    </row>
    <row r="46" spans="2:22" x14ac:dyDescent="0.2">
      <c r="B46" s="12" t="s">
        <v>50</v>
      </c>
      <c r="C46" s="2" t="s">
        <v>74</v>
      </c>
      <c r="D46" s="2" t="s">
        <v>122</v>
      </c>
      <c r="E46" s="2" t="s">
        <v>70</v>
      </c>
      <c r="F46" s="2" t="s">
        <v>205</v>
      </c>
      <c r="G46" s="2" t="s">
        <v>206</v>
      </c>
      <c r="H46" s="2" t="s">
        <v>207</v>
      </c>
      <c r="I46" s="2" t="s">
        <v>44</v>
      </c>
      <c r="J46" s="2" t="s">
        <v>208</v>
      </c>
      <c r="K46" s="2" t="s">
        <v>209</v>
      </c>
      <c r="L46" s="2" t="s">
        <v>210</v>
      </c>
      <c r="O46" s="33" t="s">
        <v>340</v>
      </c>
      <c r="P46" s="21">
        <v>2</v>
      </c>
      <c r="Q46" s="21">
        <v>3</v>
      </c>
      <c r="R46" s="21">
        <v>0</v>
      </c>
      <c r="S46" s="21">
        <v>1</v>
      </c>
      <c r="T46" s="21">
        <v>1</v>
      </c>
      <c r="U46" s="21">
        <v>1</v>
      </c>
      <c r="V46" s="21">
        <v>1</v>
      </c>
    </row>
    <row r="47" spans="2:22" x14ac:dyDescent="0.2">
      <c r="B47" s="12" t="s">
        <v>58</v>
      </c>
      <c r="C47" s="2" t="s">
        <v>70</v>
      </c>
      <c r="D47" s="2" t="s">
        <v>211</v>
      </c>
      <c r="E47" s="2" t="s">
        <v>212</v>
      </c>
      <c r="F47" s="2" t="s">
        <v>162</v>
      </c>
      <c r="G47" s="2" t="s">
        <v>159</v>
      </c>
      <c r="H47" s="2" t="s">
        <v>213</v>
      </c>
      <c r="I47" s="2" t="s">
        <v>214</v>
      </c>
      <c r="J47" s="2" t="s">
        <v>22</v>
      </c>
      <c r="K47" s="2" t="s">
        <v>215</v>
      </c>
      <c r="L47" s="2" t="s">
        <v>216</v>
      </c>
      <c r="O47" s="33" t="s">
        <v>341</v>
      </c>
      <c r="P47" s="22">
        <f>P46/10</f>
        <v>0.2</v>
      </c>
      <c r="Q47" s="22">
        <f t="shared" ref="Q47" si="27">Q46/10</f>
        <v>0.3</v>
      </c>
      <c r="R47" s="22">
        <f t="shared" ref="R47" si="28">R46/10</f>
        <v>0</v>
      </c>
      <c r="S47" s="22">
        <f t="shared" ref="S47" si="29">S46/10</f>
        <v>0.1</v>
      </c>
      <c r="T47" s="22">
        <f t="shared" ref="T47" si="30">T46/10</f>
        <v>0.1</v>
      </c>
      <c r="U47" s="22">
        <f>U46/10</f>
        <v>0.1</v>
      </c>
      <c r="V47" s="22">
        <f t="shared" ref="V47" si="31">V46/10</f>
        <v>0.1</v>
      </c>
    </row>
    <row r="48" spans="2:22" x14ac:dyDescent="0.2">
      <c r="B48" s="6" t="s">
        <v>69</v>
      </c>
      <c r="C48" s="2" t="s">
        <v>60</v>
      </c>
      <c r="D48" s="2" t="s">
        <v>63</v>
      </c>
      <c r="E48" s="2" t="s">
        <v>62</v>
      </c>
      <c r="F48" s="2" t="s">
        <v>98</v>
      </c>
      <c r="G48" s="2" t="s">
        <v>16</v>
      </c>
      <c r="H48" s="2" t="s">
        <v>156</v>
      </c>
      <c r="I48" s="2" t="s">
        <v>157</v>
      </c>
      <c r="J48" s="2" t="s">
        <v>217</v>
      </c>
      <c r="K48" s="2" t="s">
        <v>34</v>
      </c>
      <c r="L48" s="2" t="s">
        <v>22</v>
      </c>
    </row>
    <row r="49" spans="2:12" x14ac:dyDescent="0.2">
      <c r="B49" s="6" t="s">
        <v>78</v>
      </c>
      <c r="C49" s="2" t="s">
        <v>218</v>
      </c>
      <c r="D49" s="2" t="s">
        <v>103</v>
      </c>
      <c r="E49" s="2" t="s">
        <v>34</v>
      </c>
      <c r="F49" s="2" t="s">
        <v>219</v>
      </c>
      <c r="G49" s="2" t="s">
        <v>220</v>
      </c>
      <c r="H49" s="2" t="s">
        <v>221</v>
      </c>
      <c r="I49" s="2" t="s">
        <v>222</v>
      </c>
      <c r="J49" s="2" t="s">
        <v>223</v>
      </c>
      <c r="K49" s="2" t="s">
        <v>33</v>
      </c>
      <c r="L49" s="2" t="s">
        <v>224</v>
      </c>
    </row>
    <row r="50" spans="2:12" x14ac:dyDescent="0.2">
      <c r="B50" s="6" t="s">
        <v>86</v>
      </c>
      <c r="C50" s="2" t="s">
        <v>92</v>
      </c>
      <c r="D50" s="2" t="s">
        <v>87</v>
      </c>
      <c r="E50" s="2" t="s">
        <v>225</v>
      </c>
      <c r="F50" s="2" t="s">
        <v>184</v>
      </c>
      <c r="G50" s="2" t="s">
        <v>88</v>
      </c>
      <c r="H50" s="2" t="s">
        <v>226</v>
      </c>
      <c r="I50" s="2" t="s">
        <v>187</v>
      </c>
      <c r="J50" s="2" t="s">
        <v>227</v>
      </c>
      <c r="K50" s="2" t="s">
        <v>228</v>
      </c>
      <c r="L50" s="2" t="s">
        <v>22</v>
      </c>
    </row>
    <row r="51" spans="2:12" x14ac:dyDescent="0.2">
      <c r="B51" s="13" t="s">
        <v>97</v>
      </c>
      <c r="C51" s="2" t="s">
        <v>229</v>
      </c>
      <c r="D51" s="2" t="s">
        <v>230</v>
      </c>
      <c r="E51" s="2" t="s">
        <v>59</v>
      </c>
      <c r="F51" s="2" t="s">
        <v>22</v>
      </c>
      <c r="G51" s="2" t="s">
        <v>231</v>
      </c>
      <c r="H51" s="2" t="s">
        <v>44</v>
      </c>
      <c r="I51" s="2" t="s">
        <v>232</v>
      </c>
      <c r="J51" s="2" t="s">
        <v>108</v>
      </c>
      <c r="K51" s="2" t="s">
        <v>233</v>
      </c>
      <c r="L51" s="2" t="s">
        <v>234</v>
      </c>
    </row>
    <row r="53" spans="2:12" x14ac:dyDescent="0.2">
      <c r="B53" t="s">
        <v>275</v>
      </c>
      <c r="C53" s="1" t="s">
        <v>0</v>
      </c>
      <c r="D53" s="1" t="s">
        <v>1</v>
      </c>
      <c r="E53" s="1" t="s">
        <v>2</v>
      </c>
      <c r="F53" s="1" t="s">
        <v>3</v>
      </c>
      <c r="G53" s="1" t="s">
        <v>4</v>
      </c>
      <c r="H53" s="1" t="s">
        <v>5</v>
      </c>
      <c r="I53" s="1" t="s">
        <v>6</v>
      </c>
      <c r="J53" s="1" t="s">
        <v>7</v>
      </c>
      <c r="K53" s="1" t="s">
        <v>8</v>
      </c>
      <c r="L53" s="1" t="s">
        <v>9</v>
      </c>
    </row>
    <row r="54" spans="2:12" x14ac:dyDescent="0.2">
      <c r="B54" s="1">
        <v>-1</v>
      </c>
      <c r="C54" s="2" t="s">
        <v>22</v>
      </c>
      <c r="D54" s="2" t="s">
        <v>34</v>
      </c>
      <c r="E54" s="2" t="s">
        <v>23</v>
      </c>
      <c r="F54" s="2" t="s">
        <v>25</v>
      </c>
      <c r="G54" s="2" t="s">
        <v>59</v>
      </c>
      <c r="H54" s="2" t="s">
        <v>40</v>
      </c>
      <c r="I54" s="2" t="s">
        <v>26</v>
      </c>
      <c r="J54" s="2" t="s">
        <v>31</v>
      </c>
      <c r="K54" s="2" t="s">
        <v>24</v>
      </c>
      <c r="L54" s="2" t="s">
        <v>33</v>
      </c>
    </row>
    <row r="55" spans="2:12" x14ac:dyDescent="0.2">
      <c r="B55" s="8" t="s">
        <v>10</v>
      </c>
      <c r="C55" s="2" t="s">
        <v>51</v>
      </c>
      <c r="D55" s="2" t="s">
        <v>195</v>
      </c>
      <c r="E55" s="2" t="s">
        <v>55</v>
      </c>
      <c r="F55" s="2" t="s">
        <v>52</v>
      </c>
      <c r="G55" s="2" t="s">
        <v>236</v>
      </c>
      <c r="H55" s="2" t="s">
        <v>237</v>
      </c>
      <c r="I55" s="2" t="s">
        <v>238</v>
      </c>
      <c r="J55" s="2" t="s">
        <v>22</v>
      </c>
      <c r="K55" s="2" t="s">
        <v>239</v>
      </c>
      <c r="L55" s="2" t="s">
        <v>240</v>
      </c>
    </row>
    <row r="56" spans="2:12" x14ac:dyDescent="0.2">
      <c r="B56" s="6" t="s">
        <v>21</v>
      </c>
      <c r="C56" s="2" t="s">
        <v>92</v>
      </c>
      <c r="D56" s="2" t="s">
        <v>87</v>
      </c>
      <c r="E56" s="2" t="s">
        <v>225</v>
      </c>
      <c r="F56" s="2" t="s">
        <v>184</v>
      </c>
      <c r="G56" s="2" t="s">
        <v>88</v>
      </c>
      <c r="H56" s="2" t="s">
        <v>227</v>
      </c>
      <c r="I56" s="2" t="s">
        <v>241</v>
      </c>
      <c r="J56" s="2" t="s">
        <v>226</v>
      </c>
      <c r="K56" s="2" t="s">
        <v>228</v>
      </c>
      <c r="L56" s="2" t="s">
        <v>22</v>
      </c>
    </row>
    <row r="57" spans="2:12" x14ac:dyDescent="0.2">
      <c r="B57" s="13" t="s">
        <v>32</v>
      </c>
      <c r="C57" s="2" t="s">
        <v>242</v>
      </c>
      <c r="D57" s="2" t="s">
        <v>243</v>
      </c>
      <c r="E57" s="2" t="s">
        <v>244</v>
      </c>
      <c r="F57" s="2" t="s">
        <v>245</v>
      </c>
      <c r="G57" s="2" t="s">
        <v>246</v>
      </c>
      <c r="H57" s="2" t="s">
        <v>247</v>
      </c>
      <c r="I57" s="2" t="s">
        <v>59</v>
      </c>
      <c r="J57" s="2" t="s">
        <v>22</v>
      </c>
      <c r="K57" s="2" t="s">
        <v>248</v>
      </c>
      <c r="L57" s="2" t="s">
        <v>249</v>
      </c>
    </row>
    <row r="58" spans="2:12" x14ac:dyDescent="0.2">
      <c r="B58" s="12" t="s">
        <v>42</v>
      </c>
      <c r="C58" s="2" t="s">
        <v>70</v>
      </c>
      <c r="D58" s="2" t="s">
        <v>212</v>
      </c>
      <c r="E58" s="2" t="s">
        <v>211</v>
      </c>
      <c r="F58" s="2" t="s">
        <v>160</v>
      </c>
      <c r="G58" s="2" t="s">
        <v>250</v>
      </c>
      <c r="H58" s="2" t="s">
        <v>159</v>
      </c>
      <c r="I58" s="2" t="s">
        <v>122</v>
      </c>
      <c r="J58" s="2" t="s">
        <v>162</v>
      </c>
      <c r="K58" s="2" t="s">
        <v>216</v>
      </c>
      <c r="L58" s="2" t="s">
        <v>161</v>
      </c>
    </row>
    <row r="59" spans="2:12" x14ac:dyDescent="0.2">
      <c r="B59" s="6" t="s">
        <v>50</v>
      </c>
      <c r="C59" s="2" t="s">
        <v>13</v>
      </c>
      <c r="D59" s="2" t="s">
        <v>251</v>
      </c>
      <c r="E59" s="2" t="s">
        <v>252</v>
      </c>
      <c r="F59" s="2" t="s">
        <v>253</v>
      </c>
      <c r="G59" s="2" t="s">
        <v>254</v>
      </c>
      <c r="H59" s="2" t="s">
        <v>22</v>
      </c>
      <c r="I59" s="2" t="s">
        <v>255</v>
      </c>
      <c r="J59" s="2" t="s">
        <v>256</v>
      </c>
      <c r="K59" s="2" t="s">
        <v>35</v>
      </c>
      <c r="L59" s="2" t="s">
        <v>257</v>
      </c>
    </row>
    <row r="60" spans="2:12" x14ac:dyDescent="0.2">
      <c r="B60" s="6" t="s">
        <v>58</v>
      </c>
      <c r="C60" s="2" t="s">
        <v>71</v>
      </c>
      <c r="D60" s="2" t="s">
        <v>82</v>
      </c>
      <c r="E60" s="2" t="s">
        <v>79</v>
      </c>
      <c r="F60" s="2" t="s">
        <v>258</v>
      </c>
      <c r="G60" s="2" t="s">
        <v>121</v>
      </c>
      <c r="H60" s="2" t="s">
        <v>34</v>
      </c>
      <c r="I60" s="2" t="s">
        <v>259</v>
      </c>
      <c r="J60" s="2" t="s">
        <v>260</v>
      </c>
      <c r="K60" s="2" t="s">
        <v>22</v>
      </c>
      <c r="L60" s="2" t="s">
        <v>261</v>
      </c>
    </row>
    <row r="61" spans="2:12" x14ac:dyDescent="0.2">
      <c r="B61" s="6" t="s">
        <v>69</v>
      </c>
      <c r="C61" s="2" t="s">
        <v>257</v>
      </c>
      <c r="D61" s="2" t="s">
        <v>35</v>
      </c>
      <c r="E61" s="2" t="s">
        <v>262</v>
      </c>
      <c r="F61" s="2" t="s">
        <v>263</v>
      </c>
      <c r="G61" s="2" t="s">
        <v>264</v>
      </c>
      <c r="H61" s="2" t="s">
        <v>265</v>
      </c>
      <c r="I61" s="2" t="s">
        <v>181</v>
      </c>
      <c r="J61" s="2" t="s">
        <v>266</v>
      </c>
      <c r="K61" s="2" t="s">
        <v>267</v>
      </c>
      <c r="L61" s="2" t="s">
        <v>22</v>
      </c>
    </row>
    <row r="62" spans="2:12" x14ac:dyDescent="0.2">
      <c r="B62" s="6" t="s">
        <v>78</v>
      </c>
      <c r="C62" s="2" t="s">
        <v>268</v>
      </c>
      <c r="D62" s="2" t="s">
        <v>269</v>
      </c>
      <c r="E62" s="2" t="s">
        <v>169</v>
      </c>
      <c r="F62" s="2" t="s">
        <v>40</v>
      </c>
      <c r="G62" s="2" t="s">
        <v>176</v>
      </c>
      <c r="H62" s="2" t="s">
        <v>270</v>
      </c>
      <c r="I62" s="2" t="s">
        <v>112</v>
      </c>
      <c r="J62" s="2" t="s">
        <v>271</v>
      </c>
      <c r="K62" s="2" t="s">
        <v>272</v>
      </c>
      <c r="L62" s="2" t="s">
        <v>22</v>
      </c>
    </row>
    <row r="63" spans="2:12" x14ac:dyDescent="0.2">
      <c r="B63" s="1" t="s">
        <v>86</v>
      </c>
      <c r="C63" s="2" t="s">
        <v>115</v>
      </c>
      <c r="D63" s="2" t="s">
        <v>22</v>
      </c>
      <c r="E63" s="2" t="s">
        <v>24</v>
      </c>
      <c r="F63" s="2" t="s">
        <v>59</v>
      </c>
      <c r="G63" s="2" t="s">
        <v>183</v>
      </c>
      <c r="H63" s="2" t="s">
        <v>273</v>
      </c>
      <c r="I63" s="2" t="s">
        <v>28</v>
      </c>
      <c r="J63" s="2" t="s">
        <v>117</v>
      </c>
      <c r="K63" s="4" t="s">
        <v>34</v>
      </c>
      <c r="L63" s="2" t="s">
        <v>119</v>
      </c>
    </row>
    <row r="64" spans="2:12" x14ac:dyDescent="0.2">
      <c r="B64" s="11" t="s">
        <v>97</v>
      </c>
      <c r="C64" s="2" t="s">
        <v>190</v>
      </c>
      <c r="D64" s="2" t="s">
        <v>144</v>
      </c>
      <c r="E64" s="2" t="s">
        <v>22</v>
      </c>
      <c r="F64" s="2" t="s">
        <v>191</v>
      </c>
      <c r="G64" s="2" t="s">
        <v>30</v>
      </c>
      <c r="H64" s="2" t="s">
        <v>193</v>
      </c>
      <c r="I64" s="2" t="s">
        <v>25</v>
      </c>
      <c r="J64" s="2" t="s">
        <v>23</v>
      </c>
      <c r="K64" s="2" t="s">
        <v>274</v>
      </c>
      <c r="L64" s="2" t="s">
        <v>26</v>
      </c>
    </row>
    <row r="66" spans="2:12" x14ac:dyDescent="0.2">
      <c r="B66" t="s">
        <v>299</v>
      </c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</row>
    <row r="67" spans="2:12" x14ac:dyDescent="0.2">
      <c r="B67" s="1">
        <v>-1</v>
      </c>
      <c r="C67" s="2" t="s">
        <v>22</v>
      </c>
      <c r="D67" s="2" t="s">
        <v>34</v>
      </c>
      <c r="E67" s="2" t="s">
        <v>23</v>
      </c>
      <c r="F67" s="2" t="s">
        <v>25</v>
      </c>
      <c r="G67" s="2" t="s">
        <v>59</v>
      </c>
      <c r="H67" s="2" t="s">
        <v>40</v>
      </c>
      <c r="I67" s="2" t="s">
        <v>26</v>
      </c>
      <c r="J67" s="2" t="s">
        <v>33</v>
      </c>
      <c r="K67" s="2" t="s">
        <v>31</v>
      </c>
      <c r="L67" s="2" t="s">
        <v>71</v>
      </c>
    </row>
    <row r="68" spans="2:12" x14ac:dyDescent="0.2">
      <c r="B68" s="6" t="s">
        <v>10</v>
      </c>
      <c r="C68" s="2" t="s">
        <v>79</v>
      </c>
      <c r="D68" s="2" t="s">
        <v>82</v>
      </c>
      <c r="E68" s="2" t="s">
        <v>71</v>
      </c>
      <c r="F68" s="2" t="s">
        <v>198</v>
      </c>
      <c r="G68" s="2" t="s">
        <v>276</v>
      </c>
      <c r="H68" s="2" t="s">
        <v>22</v>
      </c>
      <c r="I68" s="2" t="s">
        <v>277</v>
      </c>
      <c r="J68" s="2" t="s">
        <v>34</v>
      </c>
      <c r="K68" s="2" t="s">
        <v>278</v>
      </c>
      <c r="L68" s="2" t="s">
        <v>279</v>
      </c>
    </row>
    <row r="69" spans="2:12" x14ac:dyDescent="0.2">
      <c r="B69" s="8" t="s">
        <v>21</v>
      </c>
      <c r="C69" s="2" t="s">
        <v>52</v>
      </c>
      <c r="D69" s="2" t="s">
        <v>280</v>
      </c>
      <c r="E69" s="2" t="s">
        <v>147</v>
      </c>
      <c r="F69" s="2" t="s">
        <v>148</v>
      </c>
      <c r="G69" s="2" t="s">
        <v>102</v>
      </c>
      <c r="H69" s="2" t="s">
        <v>56</v>
      </c>
      <c r="I69" s="2" t="s">
        <v>281</v>
      </c>
      <c r="J69" s="2" t="s">
        <v>149</v>
      </c>
      <c r="K69" s="2" t="s">
        <v>103</v>
      </c>
      <c r="L69" s="2" t="s">
        <v>150</v>
      </c>
    </row>
    <row r="70" spans="2:12" x14ac:dyDescent="0.2">
      <c r="B70" s="6" t="s">
        <v>32</v>
      </c>
      <c r="C70" s="2" t="s">
        <v>39</v>
      </c>
      <c r="D70" s="2" t="s">
        <v>36</v>
      </c>
      <c r="E70" s="2" t="s">
        <v>151</v>
      </c>
      <c r="F70" s="2" t="s">
        <v>152</v>
      </c>
      <c r="G70" s="2" t="s">
        <v>22</v>
      </c>
      <c r="H70" s="2" t="s">
        <v>41</v>
      </c>
      <c r="I70" s="2" t="s">
        <v>282</v>
      </c>
      <c r="J70" s="2" t="s">
        <v>283</v>
      </c>
      <c r="K70" s="2" t="s">
        <v>204</v>
      </c>
      <c r="L70" s="2" t="s">
        <v>284</v>
      </c>
    </row>
    <row r="71" spans="2:12" x14ac:dyDescent="0.2">
      <c r="B71" s="8" t="s">
        <v>42</v>
      </c>
      <c r="C71" s="2" t="s">
        <v>51</v>
      </c>
      <c r="D71" s="2" t="s">
        <v>195</v>
      </c>
      <c r="E71" s="2" t="s">
        <v>55</v>
      </c>
      <c r="F71" s="2" t="s">
        <v>285</v>
      </c>
      <c r="G71" s="2" t="s">
        <v>104</v>
      </c>
      <c r="H71" s="2" t="s">
        <v>22</v>
      </c>
      <c r="I71" s="2" t="s">
        <v>286</v>
      </c>
      <c r="J71" s="2" t="s">
        <v>99</v>
      </c>
      <c r="K71" s="2" t="s">
        <v>287</v>
      </c>
      <c r="L71" s="2" t="s">
        <v>237</v>
      </c>
    </row>
    <row r="72" spans="2:12" x14ac:dyDescent="0.2">
      <c r="B72" s="12" t="s">
        <v>50</v>
      </c>
      <c r="C72" s="2" t="s">
        <v>70</v>
      </c>
      <c r="D72" s="2" t="s">
        <v>160</v>
      </c>
      <c r="E72" s="2" t="s">
        <v>162</v>
      </c>
      <c r="F72" s="2" t="s">
        <v>212</v>
      </c>
      <c r="G72" s="2" t="s">
        <v>211</v>
      </c>
      <c r="H72" s="2" t="s">
        <v>159</v>
      </c>
      <c r="I72" s="2" t="s">
        <v>215</v>
      </c>
      <c r="J72" s="2" t="s">
        <v>22</v>
      </c>
      <c r="K72" s="2" t="s">
        <v>214</v>
      </c>
      <c r="L72" s="2" t="s">
        <v>161</v>
      </c>
    </row>
    <row r="73" spans="2:12" x14ac:dyDescent="0.2">
      <c r="B73" s="13" t="s">
        <v>58</v>
      </c>
      <c r="C73" s="2" t="s">
        <v>164</v>
      </c>
      <c r="D73" s="2" t="s">
        <v>259</v>
      </c>
      <c r="E73" s="2" t="s">
        <v>163</v>
      </c>
      <c r="F73" s="2" t="s">
        <v>59</v>
      </c>
      <c r="G73" s="2" t="s">
        <v>229</v>
      </c>
      <c r="H73" s="2" t="s">
        <v>22</v>
      </c>
      <c r="I73" s="2" t="s">
        <v>232</v>
      </c>
      <c r="J73" s="2" t="s">
        <v>288</v>
      </c>
      <c r="K73" s="2" t="s">
        <v>113</v>
      </c>
      <c r="L73" s="2" t="s">
        <v>68</v>
      </c>
    </row>
    <row r="74" spans="2:12" x14ac:dyDescent="0.2">
      <c r="B74" s="1" t="s">
        <v>69</v>
      </c>
      <c r="C74" s="2" t="s">
        <v>89</v>
      </c>
      <c r="D74" s="2" t="s">
        <v>142</v>
      </c>
      <c r="E74" s="5" t="s">
        <v>144</v>
      </c>
      <c r="F74" s="4" t="s">
        <v>79</v>
      </c>
      <c r="G74" s="2" t="s">
        <v>146</v>
      </c>
      <c r="H74" s="2" t="s">
        <v>289</v>
      </c>
      <c r="I74" s="2" t="s">
        <v>290</v>
      </c>
      <c r="J74" s="2" t="s">
        <v>83</v>
      </c>
      <c r="K74" s="2" t="s">
        <v>291</v>
      </c>
      <c r="L74" s="2" t="s">
        <v>22</v>
      </c>
    </row>
    <row r="75" spans="2:12" x14ac:dyDescent="0.2">
      <c r="B75" s="6" t="s">
        <v>78</v>
      </c>
      <c r="C75" s="2" t="s">
        <v>22</v>
      </c>
      <c r="D75" s="2" t="s">
        <v>23</v>
      </c>
      <c r="E75" s="2" t="s">
        <v>120</v>
      </c>
      <c r="F75" s="2" t="s">
        <v>292</v>
      </c>
      <c r="G75" s="2" t="s">
        <v>293</v>
      </c>
      <c r="H75" s="2" t="s">
        <v>294</v>
      </c>
      <c r="I75" s="2" t="s">
        <v>295</v>
      </c>
      <c r="J75" s="2" t="s">
        <v>77</v>
      </c>
      <c r="K75" s="2" t="s">
        <v>135</v>
      </c>
      <c r="L75" s="2" t="s">
        <v>31</v>
      </c>
    </row>
    <row r="76" spans="2:12" x14ac:dyDescent="0.2">
      <c r="B76" s="6" t="s">
        <v>86</v>
      </c>
      <c r="C76" s="2" t="s">
        <v>92</v>
      </c>
      <c r="D76" s="2" t="s">
        <v>184</v>
      </c>
      <c r="E76" s="2" t="s">
        <v>87</v>
      </c>
      <c r="F76" s="2" t="s">
        <v>88</v>
      </c>
      <c r="G76" s="2" t="s">
        <v>188</v>
      </c>
      <c r="H76" s="2" t="s">
        <v>225</v>
      </c>
      <c r="I76" s="2" t="s">
        <v>187</v>
      </c>
      <c r="J76" s="2" t="s">
        <v>228</v>
      </c>
      <c r="K76" s="2" t="s">
        <v>227</v>
      </c>
      <c r="L76" s="2" t="s">
        <v>296</v>
      </c>
    </row>
    <row r="77" spans="2:12" x14ac:dyDescent="0.2">
      <c r="B77" s="6" t="s">
        <v>97</v>
      </c>
      <c r="C77" s="2" t="s">
        <v>60</v>
      </c>
      <c r="D77" s="2" t="s">
        <v>62</v>
      </c>
      <c r="E77" s="2" t="s">
        <v>63</v>
      </c>
      <c r="F77" s="2" t="s">
        <v>98</v>
      </c>
      <c r="G77" s="2" t="s">
        <v>297</v>
      </c>
      <c r="H77" s="2" t="s">
        <v>157</v>
      </c>
      <c r="I77" s="2" t="s">
        <v>22</v>
      </c>
      <c r="J77" s="2" t="s">
        <v>298</v>
      </c>
      <c r="K77" s="2" t="s">
        <v>34</v>
      </c>
      <c r="L77" s="2" t="s">
        <v>156</v>
      </c>
    </row>
    <row r="79" spans="2:12" x14ac:dyDescent="0.2">
      <c r="B79" t="s">
        <v>320</v>
      </c>
      <c r="C79" s="1" t="s">
        <v>0</v>
      </c>
      <c r="D79" s="1" t="s">
        <v>1</v>
      </c>
      <c r="E79" s="1" t="s">
        <v>2</v>
      </c>
      <c r="F79" s="1" t="s">
        <v>3</v>
      </c>
      <c r="G79" s="1" t="s">
        <v>4</v>
      </c>
      <c r="H79" s="1" t="s">
        <v>5</v>
      </c>
      <c r="I79" s="1" t="s">
        <v>6</v>
      </c>
      <c r="J79" s="1" t="s">
        <v>7</v>
      </c>
      <c r="K79" s="1" t="s">
        <v>8</v>
      </c>
      <c r="L79" s="1" t="s">
        <v>9</v>
      </c>
    </row>
    <row r="80" spans="2:12" x14ac:dyDescent="0.2">
      <c r="B80" s="1">
        <v>-1</v>
      </c>
      <c r="C80" s="2" t="s">
        <v>22</v>
      </c>
      <c r="D80" s="2" t="s">
        <v>34</v>
      </c>
      <c r="E80" s="2" t="s">
        <v>23</v>
      </c>
      <c r="F80" s="2" t="s">
        <v>59</v>
      </c>
      <c r="G80" s="2" t="s">
        <v>25</v>
      </c>
      <c r="H80" s="2" t="s">
        <v>40</v>
      </c>
      <c r="I80" s="2" t="s">
        <v>26</v>
      </c>
      <c r="J80" s="2" t="s">
        <v>71</v>
      </c>
      <c r="K80" s="2" t="s">
        <v>33</v>
      </c>
      <c r="L80" s="2" t="s">
        <v>24</v>
      </c>
    </row>
    <row r="81" spans="2:12" x14ac:dyDescent="0.2">
      <c r="B81" s="11" t="s">
        <v>10</v>
      </c>
      <c r="C81" s="2" t="s">
        <v>190</v>
      </c>
      <c r="D81" s="2" t="s">
        <v>191</v>
      </c>
      <c r="E81" s="2" t="s">
        <v>144</v>
      </c>
      <c r="F81" s="2" t="s">
        <v>192</v>
      </c>
      <c r="G81" s="2" t="s">
        <v>22</v>
      </c>
      <c r="H81" s="2" t="s">
        <v>193</v>
      </c>
      <c r="I81" s="2" t="s">
        <v>23</v>
      </c>
      <c r="J81" s="2" t="s">
        <v>25</v>
      </c>
      <c r="K81" s="2" t="s">
        <v>300</v>
      </c>
      <c r="L81" s="2" t="s">
        <v>176</v>
      </c>
    </row>
    <row r="82" spans="2:12" x14ac:dyDescent="0.2">
      <c r="B82" s="12" t="s">
        <v>21</v>
      </c>
      <c r="C82" s="2" t="s">
        <v>70</v>
      </c>
      <c r="D82" s="2" t="s">
        <v>212</v>
      </c>
      <c r="E82" s="2" t="s">
        <v>211</v>
      </c>
      <c r="F82" s="2" t="s">
        <v>162</v>
      </c>
      <c r="G82" s="2" t="s">
        <v>159</v>
      </c>
      <c r="H82" s="2" t="s">
        <v>22</v>
      </c>
      <c r="I82" s="2" t="s">
        <v>214</v>
      </c>
      <c r="J82" s="2" t="s">
        <v>215</v>
      </c>
      <c r="K82" s="2" t="s">
        <v>250</v>
      </c>
      <c r="L82" s="2" t="s">
        <v>301</v>
      </c>
    </row>
    <row r="83" spans="2:12" x14ac:dyDescent="0.2">
      <c r="B83" s="1" t="s">
        <v>32</v>
      </c>
      <c r="C83" s="4" t="s">
        <v>200</v>
      </c>
      <c r="D83" s="2" t="s">
        <v>122</v>
      </c>
      <c r="E83" s="7" t="s">
        <v>205</v>
      </c>
      <c r="F83" s="2" t="s">
        <v>74</v>
      </c>
      <c r="G83" s="2" t="s">
        <v>206</v>
      </c>
      <c r="H83" s="7" t="s">
        <v>70</v>
      </c>
      <c r="I83" s="2" t="s">
        <v>302</v>
      </c>
      <c r="J83" s="2" t="s">
        <v>210</v>
      </c>
      <c r="K83" s="2" t="s">
        <v>303</v>
      </c>
      <c r="L83" s="2" t="s">
        <v>304</v>
      </c>
    </row>
    <row r="84" spans="2:12" x14ac:dyDescent="0.2">
      <c r="B84" s="13" t="s">
        <v>42</v>
      </c>
      <c r="C84" s="2" t="s">
        <v>232</v>
      </c>
      <c r="D84" s="2" t="s">
        <v>65</v>
      </c>
      <c r="E84" s="2" t="s">
        <v>59</v>
      </c>
      <c r="F84" s="2" t="s">
        <v>229</v>
      </c>
      <c r="G84" s="2" t="s">
        <v>305</v>
      </c>
      <c r="H84" s="2" t="s">
        <v>306</v>
      </c>
      <c r="I84" s="2" t="s">
        <v>234</v>
      </c>
      <c r="J84" s="2" t="s">
        <v>22</v>
      </c>
      <c r="K84" s="2" t="s">
        <v>307</v>
      </c>
      <c r="L84" s="2" t="s">
        <v>308</v>
      </c>
    </row>
    <row r="85" spans="2:12" x14ac:dyDescent="0.2">
      <c r="B85" s="6" t="s">
        <v>50</v>
      </c>
      <c r="C85" s="2" t="s">
        <v>39</v>
      </c>
      <c r="D85" s="2" t="s">
        <v>36</v>
      </c>
      <c r="E85" s="2" t="s">
        <v>152</v>
      </c>
      <c r="F85" s="2" t="s">
        <v>151</v>
      </c>
      <c r="G85" s="2" t="s">
        <v>284</v>
      </c>
      <c r="H85" s="2" t="s">
        <v>34</v>
      </c>
      <c r="I85" s="2" t="s">
        <v>22</v>
      </c>
      <c r="J85" s="2" t="s">
        <v>154</v>
      </c>
      <c r="K85" s="2" t="s">
        <v>72</v>
      </c>
      <c r="L85" s="2" t="s">
        <v>37</v>
      </c>
    </row>
    <row r="86" spans="2:12" x14ac:dyDescent="0.2">
      <c r="B86" s="6" t="s">
        <v>58</v>
      </c>
      <c r="C86" s="2" t="s">
        <v>92</v>
      </c>
      <c r="D86" s="2" t="s">
        <v>184</v>
      </c>
      <c r="E86" s="2" t="s">
        <v>87</v>
      </c>
      <c r="F86" s="2" t="s">
        <v>225</v>
      </c>
      <c r="G86" s="2" t="s">
        <v>88</v>
      </c>
      <c r="H86" s="2" t="s">
        <v>226</v>
      </c>
      <c r="I86" s="2" t="s">
        <v>241</v>
      </c>
      <c r="J86" s="2" t="s">
        <v>188</v>
      </c>
      <c r="K86" s="2" t="s">
        <v>187</v>
      </c>
      <c r="L86" s="2" t="s">
        <v>228</v>
      </c>
    </row>
    <row r="87" spans="2:12" x14ac:dyDescent="0.2">
      <c r="B87" s="6" t="s">
        <v>69</v>
      </c>
      <c r="C87" s="2" t="s">
        <v>123</v>
      </c>
      <c r="D87" s="2" t="s">
        <v>37</v>
      </c>
      <c r="E87" s="2" t="s">
        <v>309</v>
      </c>
      <c r="F87" s="2" t="s">
        <v>125</v>
      </c>
      <c r="G87" s="2" t="s">
        <v>166</v>
      </c>
      <c r="H87" s="2" t="s">
        <v>310</v>
      </c>
      <c r="I87" s="2" t="s">
        <v>311</v>
      </c>
      <c r="J87" s="2" t="s">
        <v>22</v>
      </c>
      <c r="K87" s="2" t="s">
        <v>312</v>
      </c>
      <c r="L87" s="2" t="s">
        <v>313</v>
      </c>
    </row>
    <row r="88" spans="2:12" x14ac:dyDescent="0.2">
      <c r="B88" s="6" t="s">
        <v>78</v>
      </c>
      <c r="C88" s="2" t="s">
        <v>35</v>
      </c>
      <c r="D88" s="2" t="s">
        <v>13</v>
      </c>
      <c r="E88" s="2" t="s">
        <v>253</v>
      </c>
      <c r="F88" s="2" t="s">
        <v>37</v>
      </c>
      <c r="G88" s="2" t="s">
        <v>314</v>
      </c>
      <c r="H88" s="2" t="s">
        <v>256</v>
      </c>
      <c r="I88" s="2" t="s">
        <v>75</v>
      </c>
      <c r="J88" s="2" t="s">
        <v>33</v>
      </c>
      <c r="K88" s="2" t="s">
        <v>315</v>
      </c>
      <c r="L88" s="2" t="s">
        <v>22</v>
      </c>
    </row>
    <row r="89" spans="2:12" x14ac:dyDescent="0.2">
      <c r="B89" s="6" t="s">
        <v>86</v>
      </c>
      <c r="C89" s="2" t="s">
        <v>60</v>
      </c>
      <c r="D89" s="2" t="s">
        <v>62</v>
      </c>
      <c r="E89" s="2" t="s">
        <v>63</v>
      </c>
      <c r="F89" s="2" t="s">
        <v>297</v>
      </c>
      <c r="G89" s="2" t="s">
        <v>316</v>
      </c>
      <c r="H89" s="2" t="s">
        <v>217</v>
      </c>
      <c r="I89" s="2" t="s">
        <v>98</v>
      </c>
      <c r="J89" s="2" t="s">
        <v>22</v>
      </c>
      <c r="K89" s="2" t="s">
        <v>16</v>
      </c>
      <c r="L89" s="2" t="s">
        <v>34</v>
      </c>
    </row>
    <row r="90" spans="2:12" x14ac:dyDescent="0.2">
      <c r="B90" s="6" t="s">
        <v>97</v>
      </c>
      <c r="C90" s="2" t="s">
        <v>196</v>
      </c>
      <c r="D90" s="2" t="s">
        <v>199</v>
      </c>
      <c r="E90" s="2" t="s">
        <v>197</v>
      </c>
      <c r="F90" s="2" t="s">
        <v>317</v>
      </c>
      <c r="G90" s="2" t="s">
        <v>289</v>
      </c>
      <c r="H90" s="2" t="s">
        <v>202</v>
      </c>
      <c r="I90" s="2" t="s">
        <v>145</v>
      </c>
      <c r="J90" s="2" t="s">
        <v>318</v>
      </c>
      <c r="K90" s="2" t="s">
        <v>319</v>
      </c>
      <c r="L90" s="2" t="s">
        <v>290</v>
      </c>
    </row>
    <row r="91" spans="2:12" x14ac:dyDescent="0.2">
      <c r="B91" s="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3929-F692-4A48-999E-0EBF127438DE}">
  <dimension ref="B1:BF90"/>
  <sheetViews>
    <sheetView tabSelected="1" zoomScale="50" zoomScaleNormal="50" workbookViewId="0">
      <selection activeCell="P70" sqref="P70"/>
    </sheetView>
  </sheetViews>
  <sheetFormatPr baseColWidth="10" defaultRowHeight="16" x14ac:dyDescent="0.2"/>
  <cols>
    <col min="15" max="17" width="15.83203125" customWidth="1"/>
    <col min="18" max="18" width="20.5" customWidth="1"/>
    <col min="19" max="22" width="15.83203125" customWidth="1"/>
    <col min="44" max="44" width="42.6640625" customWidth="1"/>
    <col min="45" max="45" width="39.33203125" customWidth="1"/>
    <col min="46" max="46" width="42.1640625" customWidth="1"/>
    <col min="47" max="47" width="46.1640625" customWidth="1"/>
  </cols>
  <sheetData>
    <row r="1" spans="2:58" x14ac:dyDescent="0.2">
      <c r="X1" s="3"/>
    </row>
    <row r="2" spans="2:58" x14ac:dyDescent="0.2">
      <c r="X2" s="3"/>
    </row>
    <row r="3" spans="2:58" x14ac:dyDescent="0.2">
      <c r="B3" t="s">
        <v>107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O3" s="14" t="s">
        <v>321</v>
      </c>
      <c r="P3" s="14" t="s">
        <v>107</v>
      </c>
      <c r="Q3" s="14" t="s">
        <v>140</v>
      </c>
      <c r="R3" s="14" t="s">
        <v>141</v>
      </c>
      <c r="S3" s="14" t="s">
        <v>235</v>
      </c>
      <c r="T3" s="14" t="s">
        <v>275</v>
      </c>
      <c r="U3" s="14" t="s">
        <v>299</v>
      </c>
      <c r="V3" s="14" t="s">
        <v>320</v>
      </c>
      <c r="X3" s="3"/>
      <c r="AA3" s="14" t="s">
        <v>107</v>
      </c>
      <c r="AF3" s="14" t="s">
        <v>140</v>
      </c>
      <c r="AK3" s="14" t="s">
        <v>141</v>
      </c>
      <c r="AW3" s="14"/>
      <c r="BB3" s="14"/>
    </row>
    <row r="4" spans="2:58" x14ac:dyDescent="0.2">
      <c r="B4" s="6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O4" s="15" t="s">
        <v>325</v>
      </c>
      <c r="P4" s="14"/>
      <c r="Q4" s="14"/>
      <c r="R4" s="14"/>
      <c r="S4" s="14"/>
      <c r="T4" s="14"/>
      <c r="U4" s="14"/>
      <c r="V4" s="14"/>
      <c r="X4" s="3"/>
      <c r="AA4" s="1" t="s">
        <v>0</v>
      </c>
      <c r="AB4" s="1" t="s">
        <v>1</v>
      </c>
      <c r="AC4" s="1" t="s">
        <v>2</v>
      </c>
      <c r="AD4" s="1" t="s">
        <v>3</v>
      </c>
      <c r="AE4" s="1" t="s">
        <v>4</v>
      </c>
      <c r="AF4" s="1" t="s">
        <v>0</v>
      </c>
      <c r="AG4" s="1" t="s">
        <v>1</v>
      </c>
      <c r="AH4" s="1" t="s">
        <v>2</v>
      </c>
      <c r="AI4" s="1" t="s">
        <v>3</v>
      </c>
      <c r="AJ4" s="1" t="s">
        <v>4</v>
      </c>
      <c r="AK4" s="1" t="s">
        <v>0</v>
      </c>
      <c r="AL4" s="1" t="s">
        <v>1</v>
      </c>
      <c r="AM4" s="1" t="s">
        <v>2</v>
      </c>
      <c r="AN4" s="1" t="s">
        <v>3</v>
      </c>
      <c r="AO4" s="1" t="s">
        <v>4</v>
      </c>
      <c r="AR4" s="3" t="s">
        <v>107</v>
      </c>
      <c r="AS4" s="1" t="s">
        <v>345</v>
      </c>
      <c r="AT4" s="1" t="s">
        <v>346</v>
      </c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2:58" x14ac:dyDescent="0.2">
      <c r="B5" s="13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31</v>
      </c>
      <c r="O5" s="14" t="s">
        <v>339</v>
      </c>
      <c r="P5" s="14" t="s">
        <v>342</v>
      </c>
      <c r="Q5" s="14" t="s">
        <v>328</v>
      </c>
      <c r="R5" s="14" t="s">
        <v>331</v>
      </c>
      <c r="S5" s="14" t="s">
        <v>333</v>
      </c>
      <c r="T5" s="14" t="s">
        <v>334</v>
      </c>
      <c r="U5" s="14" t="s">
        <v>335</v>
      </c>
      <c r="V5" s="14" t="s">
        <v>338</v>
      </c>
      <c r="X5" s="3"/>
      <c r="Z5" t="s">
        <v>10</v>
      </c>
      <c r="AA5" s="2" t="s">
        <v>11</v>
      </c>
      <c r="AB5" s="2" t="s">
        <v>12</v>
      </c>
      <c r="AC5" s="2" t="s">
        <v>13</v>
      </c>
      <c r="AD5" s="2" t="s">
        <v>14</v>
      </c>
      <c r="AE5" t="s">
        <v>15</v>
      </c>
      <c r="AF5" t="s">
        <v>34</v>
      </c>
      <c r="AG5" t="s">
        <v>98</v>
      </c>
      <c r="AH5" t="s">
        <v>108</v>
      </c>
      <c r="AI5" t="s">
        <v>26</v>
      </c>
      <c r="AJ5" t="s">
        <v>109</v>
      </c>
      <c r="AK5" t="s">
        <v>89</v>
      </c>
      <c r="AL5" t="s">
        <v>142</v>
      </c>
      <c r="AM5" t="s">
        <v>143</v>
      </c>
      <c r="AN5" t="s">
        <v>144</v>
      </c>
      <c r="AO5" t="s">
        <v>79</v>
      </c>
      <c r="AQ5" t="s">
        <v>10</v>
      </c>
      <c r="AR5" s="2" t="str">
        <f>AA5&amp;" "&amp;AB5&amp;" "&amp;AC5&amp;" "&amp;AD5&amp;" "&amp;AE5</f>
        <v>law constitution court congress senator</v>
      </c>
      <c r="AS5" s="2" t="str">
        <f>AF5&amp;" "&amp;AG5&amp;" "&amp;AH5&amp;" "&amp;AI5&amp;" "&amp;AJ5</f>
        <v>trump supporter suck would donald</v>
      </c>
      <c r="AT5" s="2" t="str">
        <f t="shared" ref="AT5:AT14" si="0">AK5&amp;" "&amp;AL5&amp;" "&amp;AM5&amp;" "&amp;AN5&amp;" "&amp;AO5</f>
        <v>china chinese ccp virus biden</v>
      </c>
      <c r="AU5" s="2"/>
    </row>
    <row r="6" spans="2:58" x14ac:dyDescent="0.2">
      <c r="B6" s="6" t="s">
        <v>32</v>
      </c>
      <c r="C6" s="2" t="s">
        <v>33</v>
      </c>
      <c r="D6" s="2" t="s">
        <v>34</v>
      </c>
      <c r="E6" s="2" t="s">
        <v>35</v>
      </c>
      <c r="F6" s="2" t="s">
        <v>22</v>
      </c>
      <c r="G6" s="2" t="s">
        <v>36</v>
      </c>
      <c r="H6" s="2" t="s">
        <v>37</v>
      </c>
      <c r="I6" s="2" t="s">
        <v>38</v>
      </c>
      <c r="J6" s="2" t="s">
        <v>39</v>
      </c>
      <c r="K6" s="2" t="s">
        <v>40</v>
      </c>
      <c r="L6" s="2" t="s">
        <v>41</v>
      </c>
      <c r="O6" s="14" t="s">
        <v>340</v>
      </c>
      <c r="P6" s="14">
        <v>7</v>
      </c>
      <c r="Q6" s="14">
        <v>6</v>
      </c>
      <c r="R6" s="14">
        <v>10</v>
      </c>
      <c r="S6" s="14">
        <v>5</v>
      </c>
      <c r="T6" s="14">
        <v>6</v>
      </c>
      <c r="U6" s="14">
        <v>6</v>
      </c>
      <c r="V6" s="14">
        <v>7</v>
      </c>
      <c r="X6" s="3"/>
      <c r="Z6" t="s">
        <v>21</v>
      </c>
      <c r="AA6" s="2" t="s">
        <v>22</v>
      </c>
      <c r="AB6" s="2" t="s">
        <v>23</v>
      </c>
      <c r="AC6" s="2" t="s">
        <v>24</v>
      </c>
      <c r="AD6" s="2" t="s">
        <v>25</v>
      </c>
      <c r="AE6" t="s">
        <v>26</v>
      </c>
      <c r="AF6" t="s">
        <v>44</v>
      </c>
      <c r="AG6" t="s">
        <v>43</v>
      </c>
      <c r="AH6" t="s">
        <v>45</v>
      </c>
      <c r="AI6" t="s">
        <v>112</v>
      </c>
      <c r="AJ6" t="s">
        <v>54</v>
      </c>
      <c r="AK6" t="s">
        <v>52</v>
      </c>
      <c r="AL6" t="s">
        <v>103</v>
      </c>
      <c r="AM6" t="s">
        <v>102</v>
      </c>
      <c r="AN6" t="s">
        <v>147</v>
      </c>
      <c r="AO6" t="s">
        <v>148</v>
      </c>
      <c r="AQ6" t="s">
        <v>21</v>
      </c>
      <c r="AR6" s="2" t="str">
        <f t="shared" ref="AR6:AR14" si="1">AA6&amp;" "&amp;AB6&amp;" "&amp;AC6&amp;" "&amp;AD6&amp;" "&amp;AE6</f>
        <v>not people know get would</v>
      </c>
      <c r="AS6" s="2" t="str">
        <f t="shared" ref="AS6:AS14" si="2">AF6&amp;" "&amp;AG6&amp;" "&amp;AH6&amp;" "&amp;AI6&amp;" "&amp;AJ6</f>
        <v>you are they time have</v>
      </c>
      <c r="AT6" s="2" t="str">
        <f t="shared" si="0"/>
        <v>parler maga follow welcome glad</v>
      </c>
      <c r="AU6" s="2"/>
    </row>
    <row r="7" spans="2:58" x14ac:dyDescent="0.2">
      <c r="B7" s="13" t="s">
        <v>42</v>
      </c>
      <c r="C7" s="2" t="s">
        <v>43</v>
      </c>
      <c r="D7" s="2" t="s">
        <v>44</v>
      </c>
      <c r="E7" s="2" t="s">
        <v>45</v>
      </c>
      <c r="F7" s="2" t="s">
        <v>27</v>
      </c>
      <c r="G7" s="2" t="s">
        <v>46</v>
      </c>
      <c r="H7" s="2" t="s">
        <v>47</v>
      </c>
      <c r="I7" s="2" t="s">
        <v>22</v>
      </c>
      <c r="J7" s="2" t="s">
        <v>25</v>
      </c>
      <c r="K7" s="2" t="s">
        <v>48</v>
      </c>
      <c r="L7" s="2" t="s">
        <v>49</v>
      </c>
      <c r="O7" s="14" t="s">
        <v>341</v>
      </c>
      <c r="P7" s="20">
        <f xml:space="preserve"> P6/10</f>
        <v>0.7</v>
      </c>
      <c r="Q7" s="20">
        <f t="shared" ref="Q7:U7" si="3" xml:space="preserve"> Q6/10</f>
        <v>0.6</v>
      </c>
      <c r="R7" s="20">
        <f t="shared" si="3"/>
        <v>1</v>
      </c>
      <c r="S7" s="20">
        <f t="shared" si="3"/>
        <v>0.5</v>
      </c>
      <c r="T7" s="20">
        <f t="shared" si="3"/>
        <v>0.6</v>
      </c>
      <c r="U7" s="20">
        <f t="shared" si="3"/>
        <v>0.6</v>
      </c>
      <c r="V7" s="20">
        <f xml:space="preserve"> V6/10</f>
        <v>0.7</v>
      </c>
      <c r="X7" s="3"/>
      <c r="Z7" t="s">
        <v>32</v>
      </c>
      <c r="AA7" s="2" t="s">
        <v>33</v>
      </c>
      <c r="AB7" s="2" t="s">
        <v>34</v>
      </c>
      <c r="AC7" s="2" t="s">
        <v>35</v>
      </c>
      <c r="AD7" s="2" t="s">
        <v>22</v>
      </c>
      <c r="AE7" t="s">
        <v>36</v>
      </c>
      <c r="AF7" t="s">
        <v>22</v>
      </c>
      <c r="AG7" t="s">
        <v>115</v>
      </c>
      <c r="AH7" t="s">
        <v>116</v>
      </c>
      <c r="AI7" t="s">
        <v>47</v>
      </c>
      <c r="AJ7" t="s">
        <v>24</v>
      </c>
      <c r="AK7" t="s">
        <v>39</v>
      </c>
      <c r="AL7" t="s">
        <v>36</v>
      </c>
      <c r="AM7" t="s">
        <v>41</v>
      </c>
      <c r="AN7" t="s">
        <v>151</v>
      </c>
      <c r="AO7" t="s">
        <v>152</v>
      </c>
      <c r="AQ7" t="s">
        <v>32</v>
      </c>
      <c r="AR7" s="2" t="str">
        <f t="shared" si="1"/>
        <v>election trump state not republican</v>
      </c>
      <c r="AS7" s="2" t="str">
        <f t="shared" si="2"/>
        <v>not doe did will know</v>
      </c>
      <c r="AT7" s="2" t="str">
        <f t="shared" si="0"/>
        <v>party republican democrat rinos rino</v>
      </c>
      <c r="AU7" s="2"/>
    </row>
    <row r="8" spans="2:58" x14ac:dyDescent="0.2">
      <c r="B8" s="8" t="s">
        <v>50</v>
      </c>
      <c r="C8" s="2" t="s">
        <v>22</v>
      </c>
      <c r="D8" s="2" t="s">
        <v>26</v>
      </c>
      <c r="E8" s="2" t="s">
        <v>51</v>
      </c>
      <c r="F8" s="2" t="s">
        <v>52</v>
      </c>
      <c r="G8" s="2" t="s">
        <v>53</v>
      </c>
      <c r="H8" s="2" t="s">
        <v>54</v>
      </c>
      <c r="I8" s="2" t="s">
        <v>25</v>
      </c>
      <c r="J8" s="2" t="s">
        <v>55</v>
      </c>
      <c r="K8" s="2" t="s">
        <v>56</v>
      </c>
      <c r="L8" s="2" t="s">
        <v>57</v>
      </c>
      <c r="O8" s="16" t="s">
        <v>326</v>
      </c>
      <c r="P8" s="14"/>
      <c r="Q8" s="14"/>
      <c r="R8" s="14"/>
      <c r="S8" s="14"/>
      <c r="T8" s="14"/>
      <c r="U8" s="14"/>
      <c r="V8" s="14"/>
      <c r="X8" s="3"/>
      <c r="Z8" t="s">
        <v>42</v>
      </c>
      <c r="AA8" t="s">
        <v>43</v>
      </c>
      <c r="AB8" t="s">
        <v>44</v>
      </c>
      <c r="AC8" s="2" t="s">
        <v>45</v>
      </c>
      <c r="AD8" s="2" t="s">
        <v>27</v>
      </c>
      <c r="AE8" t="s">
        <v>46</v>
      </c>
      <c r="AF8" t="s">
        <v>71</v>
      </c>
      <c r="AG8" t="s">
        <v>70</v>
      </c>
      <c r="AH8" t="s">
        <v>79</v>
      </c>
      <c r="AI8" t="s">
        <v>120</v>
      </c>
      <c r="AJ8" t="s">
        <v>77</v>
      </c>
      <c r="AK8" t="s">
        <v>60</v>
      </c>
      <c r="AL8" t="s">
        <v>62</v>
      </c>
      <c r="AM8" t="s">
        <v>155</v>
      </c>
      <c r="AN8" t="s">
        <v>156</v>
      </c>
      <c r="AO8" t="s">
        <v>98</v>
      </c>
      <c r="AQ8" t="s">
        <v>42</v>
      </c>
      <c r="AR8" s="2" t="str">
        <f t="shared" si="1"/>
        <v>are you they going coming</v>
      </c>
      <c r="AS8" s="2" t="str">
        <f t="shared" si="2"/>
        <v>president god biden country america</v>
      </c>
      <c r="AT8" s="2" t="str">
        <f t="shared" si="0"/>
        <v>antifa blm terrorist protest supporter</v>
      </c>
      <c r="AU8" s="2"/>
    </row>
    <row r="9" spans="2:58" x14ac:dyDescent="0.2">
      <c r="B9" s="6" t="s">
        <v>58</v>
      </c>
      <c r="C9" s="2" t="s">
        <v>59</v>
      </c>
      <c r="D9" s="2" t="s">
        <v>60</v>
      </c>
      <c r="E9" s="2" t="s">
        <v>61</v>
      </c>
      <c r="F9" s="2" t="s">
        <v>62</v>
      </c>
      <c r="G9" s="2" t="s">
        <v>63</v>
      </c>
      <c r="H9" s="2" t="s">
        <v>64</v>
      </c>
      <c r="I9" s="2" t="s">
        <v>65</v>
      </c>
      <c r="J9" s="2" t="s">
        <v>66</v>
      </c>
      <c r="K9" s="2" t="s">
        <v>67</v>
      </c>
      <c r="L9" s="2" t="s">
        <v>68</v>
      </c>
      <c r="O9" s="14" t="s">
        <v>339</v>
      </c>
      <c r="P9" s="14">
        <v>4</v>
      </c>
      <c r="Q9" s="14" t="s">
        <v>343</v>
      </c>
      <c r="R9" s="14">
        <v>1</v>
      </c>
      <c r="S9" s="14">
        <v>1</v>
      </c>
      <c r="T9" s="14">
        <v>0</v>
      </c>
      <c r="U9" s="14" t="s">
        <v>327</v>
      </c>
      <c r="V9" s="14" t="s">
        <v>343</v>
      </c>
      <c r="X9" s="3"/>
      <c r="Z9" t="s">
        <v>50</v>
      </c>
      <c r="AA9" t="s">
        <v>22</v>
      </c>
      <c r="AB9" t="s">
        <v>26</v>
      </c>
      <c r="AC9" s="2" t="s">
        <v>51</v>
      </c>
      <c r="AD9" s="2" t="s">
        <v>52</v>
      </c>
      <c r="AE9" t="s">
        <v>53</v>
      </c>
      <c r="AF9" t="s">
        <v>33</v>
      </c>
      <c r="AG9" t="s">
        <v>37</v>
      </c>
      <c r="AH9" t="s">
        <v>79</v>
      </c>
      <c r="AI9" t="s">
        <v>35</v>
      </c>
      <c r="AJ9" t="s">
        <v>38</v>
      </c>
      <c r="AK9" t="s">
        <v>70</v>
      </c>
      <c r="AL9" t="s">
        <v>159</v>
      </c>
      <c r="AM9" t="s">
        <v>160</v>
      </c>
      <c r="AN9" t="s">
        <v>161</v>
      </c>
      <c r="AO9" t="s">
        <v>122</v>
      </c>
      <c r="AQ9" t="s">
        <v>50</v>
      </c>
      <c r="AR9" s="2" t="str">
        <f t="shared" si="1"/>
        <v>not would twitter parler video</v>
      </c>
      <c r="AS9" s="2" t="str">
        <f t="shared" si="2"/>
        <v>election vote biden state fraud</v>
      </c>
      <c r="AT9" s="2" t="str">
        <f t="shared" si="0"/>
        <v>god pray praying prayer bless</v>
      </c>
      <c r="AU9" s="2"/>
    </row>
    <row r="10" spans="2:58" x14ac:dyDescent="0.2">
      <c r="B10" s="1" t="s">
        <v>69</v>
      </c>
      <c r="C10" s="7" t="s">
        <v>70</v>
      </c>
      <c r="D10" s="4" t="s">
        <v>34</v>
      </c>
      <c r="E10" s="2" t="s">
        <v>71</v>
      </c>
      <c r="F10" s="2" t="s">
        <v>72</v>
      </c>
      <c r="G10" s="2" t="s">
        <v>73</v>
      </c>
      <c r="H10" s="2" t="s">
        <v>44</v>
      </c>
      <c r="I10" s="2" t="s">
        <v>74</v>
      </c>
      <c r="J10" s="2" t="s">
        <v>75</v>
      </c>
      <c r="K10" s="2" t="s">
        <v>76</v>
      </c>
      <c r="L10" s="2" t="s">
        <v>77</v>
      </c>
      <c r="O10" s="14" t="s">
        <v>340</v>
      </c>
      <c r="P10" s="14">
        <v>1</v>
      </c>
      <c r="Q10" s="14">
        <v>0</v>
      </c>
      <c r="R10" s="14">
        <v>1</v>
      </c>
      <c r="S10" s="14">
        <v>1</v>
      </c>
      <c r="T10" s="14">
        <v>0</v>
      </c>
      <c r="U10" s="14">
        <v>2</v>
      </c>
      <c r="V10" s="14">
        <v>0</v>
      </c>
      <c r="X10" s="3"/>
      <c r="Z10" t="s">
        <v>58</v>
      </c>
      <c r="AA10" t="s">
        <v>59</v>
      </c>
      <c r="AB10" t="s">
        <v>60</v>
      </c>
      <c r="AC10" s="2" t="s">
        <v>61</v>
      </c>
      <c r="AD10" s="2" t="s">
        <v>62</v>
      </c>
      <c r="AE10" t="s">
        <v>63</v>
      </c>
      <c r="AF10" t="s">
        <v>40</v>
      </c>
      <c r="AG10" t="s">
        <v>120</v>
      </c>
      <c r="AH10" t="s">
        <v>113</v>
      </c>
      <c r="AI10" t="s">
        <v>30</v>
      </c>
      <c r="AJ10" t="s">
        <v>126</v>
      </c>
      <c r="AK10" t="s">
        <v>72</v>
      </c>
      <c r="AL10" t="s">
        <v>163</v>
      </c>
      <c r="AM10" t="s">
        <v>164</v>
      </c>
      <c r="AN10" t="b">
        <v>1</v>
      </c>
      <c r="AO10" t="s">
        <v>74</v>
      </c>
      <c r="AQ10" t="s">
        <v>58</v>
      </c>
      <c r="AR10" s="2" t="str">
        <f t="shared" si="1"/>
        <v>like antifa look blm police</v>
      </c>
      <c r="AS10" s="2" t="str">
        <f t="shared" si="2"/>
        <v>need country back take make</v>
      </c>
      <c r="AT10" s="2" t="str">
        <f t="shared" si="0"/>
        <v>patriot proud boy TRUE thank</v>
      </c>
      <c r="AU10" s="2"/>
    </row>
    <row r="11" spans="2:58" x14ac:dyDescent="0.2">
      <c r="B11" s="6" t="s">
        <v>78</v>
      </c>
      <c r="C11" s="2" t="s">
        <v>79</v>
      </c>
      <c r="D11" s="2" t="s">
        <v>80</v>
      </c>
      <c r="E11" s="2" t="s">
        <v>34</v>
      </c>
      <c r="F11" s="2" t="s">
        <v>71</v>
      </c>
      <c r="G11" s="2" t="s">
        <v>81</v>
      </c>
      <c r="H11" s="2" t="s">
        <v>82</v>
      </c>
      <c r="I11" s="2" t="s">
        <v>83</v>
      </c>
      <c r="J11" s="2" t="s">
        <v>37</v>
      </c>
      <c r="K11" s="2" t="s">
        <v>84</v>
      </c>
      <c r="L11" s="2" t="s">
        <v>85</v>
      </c>
      <c r="O11" s="14" t="s">
        <v>341</v>
      </c>
      <c r="P11" s="20">
        <f>P10/10</f>
        <v>0.1</v>
      </c>
      <c r="Q11" s="20">
        <f t="shared" ref="Q11:T11" si="4">Q10/10</f>
        <v>0</v>
      </c>
      <c r="R11" s="20">
        <f t="shared" si="4"/>
        <v>0.1</v>
      </c>
      <c r="S11" s="20">
        <f t="shared" si="4"/>
        <v>0.1</v>
      </c>
      <c r="T11" s="20">
        <f t="shared" si="4"/>
        <v>0</v>
      </c>
      <c r="U11" s="20">
        <f>U10/10</f>
        <v>0.2</v>
      </c>
      <c r="V11" s="20">
        <f t="shared" ref="V11" si="5">V10/10</f>
        <v>0</v>
      </c>
      <c r="X11" s="3"/>
      <c r="Z11" t="s">
        <v>69</v>
      </c>
      <c r="AA11" t="s">
        <v>70</v>
      </c>
      <c r="AB11" t="s">
        <v>34</v>
      </c>
      <c r="AC11" s="2" t="s">
        <v>71</v>
      </c>
      <c r="AD11" s="2" t="s">
        <v>72</v>
      </c>
      <c r="AE11" t="s">
        <v>73</v>
      </c>
      <c r="AF11" t="s">
        <v>27</v>
      </c>
      <c r="AG11" t="s">
        <v>29</v>
      </c>
      <c r="AH11" t="s">
        <v>31</v>
      </c>
      <c r="AI11" t="s">
        <v>129</v>
      </c>
      <c r="AJ11" t="s">
        <v>30</v>
      </c>
      <c r="AK11" t="s">
        <v>165</v>
      </c>
      <c r="AL11" t="s">
        <v>166</v>
      </c>
      <c r="AM11" t="s">
        <v>37</v>
      </c>
      <c r="AN11" t="s">
        <v>33</v>
      </c>
      <c r="AO11" t="s">
        <v>167</v>
      </c>
      <c r="AQ11" t="s">
        <v>69</v>
      </c>
      <c r="AR11" s="2" t="str">
        <f t="shared" si="1"/>
        <v>god trump president patriot love</v>
      </c>
      <c r="AS11" s="2" t="str">
        <f t="shared" si="2"/>
        <v>going think one right take</v>
      </c>
      <c r="AT11" s="2" t="str">
        <f t="shared" si="0"/>
        <v>georgia recount vote election senate</v>
      </c>
      <c r="AU11" s="2"/>
    </row>
    <row r="12" spans="2:58" x14ac:dyDescent="0.2">
      <c r="B12" s="6" t="s">
        <v>86</v>
      </c>
      <c r="C12" s="2" t="s">
        <v>87</v>
      </c>
      <c r="D12" s="2" t="s">
        <v>88</v>
      </c>
      <c r="E12" s="2" t="s">
        <v>89</v>
      </c>
      <c r="F12" s="2" t="s">
        <v>90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O12" s="17" t="s">
        <v>322</v>
      </c>
      <c r="X12" s="3"/>
      <c r="Z12" t="s">
        <v>78</v>
      </c>
      <c r="AA12" t="s">
        <v>79</v>
      </c>
      <c r="AB12" t="s">
        <v>80</v>
      </c>
      <c r="AC12" s="2" t="s">
        <v>34</v>
      </c>
      <c r="AD12" s="2" t="s">
        <v>71</v>
      </c>
      <c r="AE12" t="s">
        <v>81</v>
      </c>
      <c r="AF12" t="s">
        <v>25</v>
      </c>
      <c r="AG12" t="s">
        <v>22</v>
      </c>
      <c r="AH12" t="s">
        <v>130</v>
      </c>
      <c r="AI12" t="s">
        <v>131</v>
      </c>
      <c r="AJ12" t="s">
        <v>47</v>
      </c>
      <c r="AK12" t="s">
        <v>169</v>
      </c>
      <c r="AL12" t="s">
        <v>170</v>
      </c>
      <c r="AM12" t="s">
        <v>171</v>
      </c>
      <c r="AN12" t="s">
        <v>172</v>
      </c>
      <c r="AO12" t="s">
        <v>173</v>
      </c>
      <c r="AQ12" t="s">
        <v>78</v>
      </c>
      <c r="AR12" s="2" t="str">
        <f t="shared" si="1"/>
        <v>biden year trump president last</v>
      </c>
      <c r="AS12" s="2" t="str">
        <f t="shared" si="2"/>
        <v>get not cannot let will</v>
      </c>
      <c r="AT12" s="2" t="str">
        <f t="shared" si="0"/>
        <v>treason hang dementia tribunal treasonous</v>
      </c>
      <c r="AU12" s="2"/>
    </row>
    <row r="13" spans="2:58" x14ac:dyDescent="0.2">
      <c r="B13" s="6" t="s">
        <v>97</v>
      </c>
      <c r="C13" s="2" t="s">
        <v>98</v>
      </c>
      <c r="D13" s="2" t="s">
        <v>99</v>
      </c>
      <c r="E13" s="2" t="s">
        <v>100</v>
      </c>
      <c r="F13" s="2" t="s">
        <v>34</v>
      </c>
      <c r="G13" s="2" t="s">
        <v>101</v>
      </c>
      <c r="H13" s="2" t="s">
        <v>102</v>
      </c>
      <c r="I13" s="2" t="s">
        <v>103</v>
      </c>
      <c r="J13" s="2" t="s">
        <v>104</v>
      </c>
      <c r="K13" s="2" t="s">
        <v>105</v>
      </c>
      <c r="L13" s="2" t="s">
        <v>106</v>
      </c>
      <c r="O13" s="14" t="s">
        <v>339</v>
      </c>
      <c r="P13" s="14" t="s">
        <v>343</v>
      </c>
      <c r="Q13" s="14" t="s">
        <v>343</v>
      </c>
      <c r="R13" s="14">
        <v>0</v>
      </c>
      <c r="S13" s="14">
        <v>0</v>
      </c>
      <c r="T13" s="14">
        <v>9</v>
      </c>
      <c r="U13" s="14" t="s">
        <v>336</v>
      </c>
      <c r="V13" s="14">
        <v>0</v>
      </c>
      <c r="X13" s="3"/>
      <c r="Z13" t="s">
        <v>86</v>
      </c>
      <c r="AA13" s="2" t="s">
        <v>87</v>
      </c>
      <c r="AB13" s="2" t="s">
        <v>88</v>
      </c>
      <c r="AC13" s="2" t="s">
        <v>89</v>
      </c>
      <c r="AD13" s="2" t="s">
        <v>90</v>
      </c>
      <c r="AE13" t="s">
        <v>91</v>
      </c>
      <c r="AF13" t="s">
        <v>23</v>
      </c>
      <c r="AG13" t="s">
        <v>135</v>
      </c>
      <c r="AH13" t="s">
        <v>70</v>
      </c>
      <c r="AI13" t="s">
        <v>24</v>
      </c>
      <c r="AJ13" t="s">
        <v>28</v>
      </c>
      <c r="AK13" t="s">
        <v>177</v>
      </c>
      <c r="AL13" t="s">
        <v>178</v>
      </c>
      <c r="AM13" t="s">
        <v>49</v>
      </c>
      <c r="AN13" t="s">
        <v>179</v>
      </c>
      <c r="AO13" t="s">
        <v>180</v>
      </c>
      <c r="AQ13" t="s">
        <v>86</v>
      </c>
      <c r="AR13" s="2" t="str">
        <f t="shared" si="1"/>
        <v>news watch china fake money</v>
      </c>
      <c r="AS13" s="2" t="str">
        <f t="shared" si="2"/>
        <v>people american god know want</v>
      </c>
      <c r="AT13" s="2" t="str">
        <f t="shared" si="0"/>
        <v>racist white black house racism</v>
      </c>
      <c r="AU13" s="2"/>
    </row>
    <row r="14" spans="2:58" x14ac:dyDescent="0.2">
      <c r="O14" s="14" t="s">
        <v>340</v>
      </c>
      <c r="P14" s="14">
        <v>0</v>
      </c>
      <c r="Q14" s="14">
        <v>0</v>
      </c>
      <c r="R14" s="14">
        <v>1</v>
      </c>
      <c r="S14" s="14">
        <v>1</v>
      </c>
      <c r="T14" s="14">
        <v>1</v>
      </c>
      <c r="U14" s="14">
        <v>2</v>
      </c>
      <c r="V14" s="14">
        <v>1</v>
      </c>
      <c r="X14" s="3"/>
      <c r="Z14" t="s">
        <v>97</v>
      </c>
      <c r="AA14" s="2" t="s">
        <v>98</v>
      </c>
      <c r="AB14" s="2" t="s">
        <v>99</v>
      </c>
      <c r="AC14" s="2" t="s">
        <v>100</v>
      </c>
      <c r="AD14" s="2" t="s">
        <v>34</v>
      </c>
      <c r="AE14" t="s">
        <v>101</v>
      </c>
      <c r="AF14" t="s">
        <v>59</v>
      </c>
      <c r="AG14" t="s">
        <v>26</v>
      </c>
      <c r="AH14" t="s">
        <v>87</v>
      </c>
      <c r="AI14" t="s">
        <v>31</v>
      </c>
      <c r="AJ14" t="s">
        <v>61</v>
      </c>
      <c r="AK14" t="s">
        <v>92</v>
      </c>
      <c r="AL14" t="s">
        <v>87</v>
      </c>
      <c r="AM14" t="s">
        <v>184</v>
      </c>
      <c r="AN14" t="s">
        <v>88</v>
      </c>
      <c r="AO14" t="s">
        <v>185</v>
      </c>
      <c r="AQ14" t="s">
        <v>97</v>
      </c>
      <c r="AR14" s="2" t="str">
        <f t="shared" si="1"/>
        <v>supporter big medium trump lol</v>
      </c>
      <c r="AS14" s="2" t="str">
        <f t="shared" si="2"/>
        <v>like would news one look</v>
      </c>
      <c r="AT14" s="2" t="str">
        <f t="shared" si="0"/>
        <v>fox news newsmax watch wallace</v>
      </c>
      <c r="AU14" s="2"/>
    </row>
    <row r="15" spans="2:58" x14ac:dyDescent="0.2">
      <c r="B15" t="s">
        <v>140</v>
      </c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6</v>
      </c>
      <c r="J15" s="1" t="s">
        <v>7</v>
      </c>
      <c r="K15" s="1" t="s">
        <v>8</v>
      </c>
      <c r="L15" s="1" t="s">
        <v>9</v>
      </c>
      <c r="O15" s="14" t="s">
        <v>341</v>
      </c>
      <c r="P15" s="20">
        <f>P14/10</f>
        <v>0</v>
      </c>
      <c r="Q15" s="20">
        <f t="shared" ref="Q15:T15" si="6">Q14/10</f>
        <v>0</v>
      </c>
      <c r="R15" s="20">
        <f t="shared" si="6"/>
        <v>0.1</v>
      </c>
      <c r="S15" s="20">
        <f t="shared" si="6"/>
        <v>0.1</v>
      </c>
      <c r="T15" s="20">
        <f t="shared" si="6"/>
        <v>0.1</v>
      </c>
      <c r="U15" s="20">
        <f>U14/10</f>
        <v>0.2</v>
      </c>
      <c r="V15" s="20">
        <f t="shared" ref="V15" si="7">V14/10</f>
        <v>0.1</v>
      </c>
      <c r="X15" s="3"/>
    </row>
    <row r="16" spans="2:58" x14ac:dyDescent="0.2">
      <c r="B16" s="6" t="s">
        <v>10</v>
      </c>
      <c r="C16" s="2" t="s">
        <v>34</v>
      </c>
      <c r="D16" s="2" t="s">
        <v>98</v>
      </c>
      <c r="E16" s="2" t="s">
        <v>108</v>
      </c>
      <c r="F16" s="2" t="s">
        <v>26</v>
      </c>
      <c r="G16" s="2" t="s">
        <v>109</v>
      </c>
      <c r="H16" s="2" t="s">
        <v>103</v>
      </c>
      <c r="I16" s="2" t="s">
        <v>110</v>
      </c>
      <c r="J16" s="2" t="s">
        <v>24</v>
      </c>
      <c r="K16" s="2" t="s">
        <v>36</v>
      </c>
      <c r="L16" s="2" t="s">
        <v>111</v>
      </c>
      <c r="O16" s="18" t="s">
        <v>323</v>
      </c>
      <c r="P16" s="14"/>
      <c r="Q16" s="14"/>
      <c r="R16" s="14"/>
      <c r="S16" s="14"/>
      <c r="T16" s="14"/>
      <c r="U16" s="14"/>
      <c r="V16" s="14"/>
      <c r="X16" s="3"/>
    </row>
    <row r="17" spans="2:53" x14ac:dyDescent="0.2">
      <c r="B17" s="13" t="s">
        <v>21</v>
      </c>
      <c r="C17" s="2" t="s">
        <v>44</v>
      </c>
      <c r="D17" s="2" t="s">
        <v>43</v>
      </c>
      <c r="E17" s="2" t="s">
        <v>45</v>
      </c>
      <c r="F17" s="2" t="s">
        <v>112</v>
      </c>
      <c r="G17" s="2" t="s">
        <v>54</v>
      </c>
      <c r="H17" s="2" t="s">
        <v>113</v>
      </c>
      <c r="I17" s="2" t="s">
        <v>24</v>
      </c>
      <c r="J17" s="2" t="s">
        <v>114</v>
      </c>
      <c r="K17" s="2" t="s">
        <v>74</v>
      </c>
      <c r="L17" s="2" t="s">
        <v>47</v>
      </c>
      <c r="O17" s="14" t="s">
        <v>339</v>
      </c>
      <c r="P17" s="14">
        <v>6</v>
      </c>
      <c r="Q17" s="14" t="s">
        <v>329</v>
      </c>
      <c r="R17" s="14" t="s">
        <v>332</v>
      </c>
      <c r="S17" s="14" t="s">
        <v>332</v>
      </c>
      <c r="T17" s="14">
        <v>3</v>
      </c>
      <c r="U17" s="14">
        <v>4</v>
      </c>
      <c r="V17" s="14" t="s">
        <v>337</v>
      </c>
      <c r="X17" s="3"/>
    </row>
    <row r="18" spans="2:53" x14ac:dyDescent="0.2">
      <c r="B18" s="13" t="s">
        <v>32</v>
      </c>
      <c r="C18" s="2" t="s">
        <v>22</v>
      </c>
      <c r="D18" s="2" t="s">
        <v>115</v>
      </c>
      <c r="E18" s="2" t="s">
        <v>116</v>
      </c>
      <c r="F18" s="2" t="s">
        <v>47</v>
      </c>
      <c r="G18" s="2" t="s">
        <v>24</v>
      </c>
      <c r="H18" s="2" t="s">
        <v>117</v>
      </c>
      <c r="I18" s="2" t="s">
        <v>26</v>
      </c>
      <c r="J18" s="2" t="s">
        <v>28</v>
      </c>
      <c r="K18" s="2" t="s">
        <v>118</v>
      </c>
      <c r="L18" s="2" t="s">
        <v>119</v>
      </c>
      <c r="O18" s="14" t="s">
        <v>340</v>
      </c>
      <c r="P18" s="14">
        <v>1</v>
      </c>
      <c r="Q18" s="14">
        <v>2</v>
      </c>
      <c r="R18" s="14">
        <v>2</v>
      </c>
      <c r="S18" s="14">
        <v>2</v>
      </c>
      <c r="T18" s="14">
        <v>1</v>
      </c>
      <c r="U18" s="14">
        <v>1</v>
      </c>
      <c r="V18" s="14">
        <v>2</v>
      </c>
      <c r="X18" s="3"/>
      <c r="AA18" s="14" t="s">
        <v>235</v>
      </c>
      <c r="AF18" s="14" t="s">
        <v>275</v>
      </c>
      <c r="AG18" s="14"/>
      <c r="AH18" s="14"/>
      <c r="AX18" s="14"/>
      <c r="AY18" s="14"/>
    </row>
    <row r="19" spans="2:53" x14ac:dyDescent="0.2">
      <c r="B19" s="1" t="s">
        <v>42</v>
      </c>
      <c r="C19" s="4" t="s">
        <v>71</v>
      </c>
      <c r="D19" s="7" t="s">
        <v>70</v>
      </c>
      <c r="E19" s="2" t="s">
        <v>79</v>
      </c>
      <c r="F19" s="2" t="s">
        <v>120</v>
      </c>
      <c r="G19" s="2" t="s">
        <v>77</v>
      </c>
      <c r="H19" s="2" t="s">
        <v>121</v>
      </c>
      <c r="I19" s="2" t="s">
        <v>34</v>
      </c>
      <c r="J19" s="2" t="s">
        <v>73</v>
      </c>
      <c r="K19" s="2" t="s">
        <v>122</v>
      </c>
      <c r="L19" s="2" t="s">
        <v>80</v>
      </c>
      <c r="O19" s="14" t="s">
        <v>341</v>
      </c>
      <c r="P19" s="20">
        <f>P18/10</f>
        <v>0.1</v>
      </c>
      <c r="Q19" s="20">
        <f t="shared" ref="Q19:T19" si="8">Q18/10</f>
        <v>0.2</v>
      </c>
      <c r="R19" s="20">
        <f t="shared" si="8"/>
        <v>0.2</v>
      </c>
      <c r="S19" s="20">
        <f t="shared" si="8"/>
        <v>0.2</v>
      </c>
      <c r="T19" s="20">
        <f t="shared" si="8"/>
        <v>0.1</v>
      </c>
      <c r="U19" s="20">
        <f>U18/10</f>
        <v>0.1</v>
      </c>
      <c r="V19" s="20">
        <f>V18/10</f>
        <v>0.2</v>
      </c>
      <c r="X19" s="3"/>
      <c r="AA19" s="1" t="s">
        <v>0</v>
      </c>
      <c r="AB19" s="1" t="s">
        <v>1</v>
      </c>
      <c r="AC19" s="1" t="s">
        <v>2</v>
      </c>
      <c r="AD19" s="1" t="s">
        <v>3</v>
      </c>
      <c r="AE19" s="1" t="s">
        <v>4</v>
      </c>
      <c r="AF19" s="1" t="s">
        <v>0</v>
      </c>
      <c r="AG19" s="1" t="s">
        <v>1</v>
      </c>
      <c r="AH19" s="1" t="s">
        <v>2</v>
      </c>
      <c r="AI19" s="1" t="s">
        <v>3</v>
      </c>
      <c r="AJ19" s="1" t="s">
        <v>4</v>
      </c>
      <c r="AR19" s="35" t="s">
        <v>235</v>
      </c>
      <c r="AS19" s="35" t="s">
        <v>275</v>
      </c>
      <c r="AT19" s="35" t="s">
        <v>299</v>
      </c>
      <c r="AU19" s="35" t="s">
        <v>320</v>
      </c>
      <c r="AV19" s="36"/>
      <c r="AW19" s="1"/>
      <c r="AX19" s="1"/>
      <c r="AY19" s="1"/>
      <c r="AZ19" s="1"/>
      <c r="BA19" s="1"/>
    </row>
    <row r="20" spans="2:53" x14ac:dyDescent="0.2">
      <c r="B20" s="6" t="s">
        <v>50</v>
      </c>
      <c r="C20" s="2" t="s">
        <v>33</v>
      </c>
      <c r="D20" s="2" t="s">
        <v>37</v>
      </c>
      <c r="E20" s="2" t="s">
        <v>79</v>
      </c>
      <c r="F20" s="2" t="s">
        <v>35</v>
      </c>
      <c r="G20" s="2" t="s">
        <v>38</v>
      </c>
      <c r="H20" s="2" t="s">
        <v>41</v>
      </c>
      <c r="I20" s="2" t="s">
        <v>123</v>
      </c>
      <c r="J20" s="2" t="s">
        <v>36</v>
      </c>
      <c r="K20" s="2" t="s">
        <v>124</v>
      </c>
      <c r="L20" s="2" t="s">
        <v>125</v>
      </c>
      <c r="O20" s="19" t="s">
        <v>324</v>
      </c>
      <c r="P20" s="14"/>
      <c r="Q20" s="14"/>
      <c r="R20" s="14"/>
      <c r="S20" s="14"/>
      <c r="T20" s="14"/>
      <c r="U20" s="14"/>
      <c r="V20" s="14"/>
      <c r="X20" s="3"/>
      <c r="Z20" t="s">
        <v>10</v>
      </c>
      <c r="AA20" s="2" t="s">
        <v>190</v>
      </c>
      <c r="AB20" s="2" t="s">
        <v>191</v>
      </c>
      <c r="AC20" s="2" t="s">
        <v>192</v>
      </c>
      <c r="AD20" s="2" t="s">
        <v>144</v>
      </c>
      <c r="AE20" s="2" t="s">
        <v>22</v>
      </c>
      <c r="AF20" s="2" t="s">
        <v>51</v>
      </c>
      <c r="AG20" s="2" t="s">
        <v>195</v>
      </c>
      <c r="AH20" s="2" t="s">
        <v>55</v>
      </c>
      <c r="AI20" s="2" t="s">
        <v>52</v>
      </c>
      <c r="AJ20" s="2" t="s">
        <v>236</v>
      </c>
      <c r="AQ20" t="s">
        <v>10</v>
      </c>
      <c r="AR20" s="2" t="str">
        <f>AA20&amp;" "&amp;AB20&amp;" "&amp;AC20&amp;" "&amp;AD20&amp;" "&amp;AE20</f>
        <v>vaccine covid mask virus not</v>
      </c>
      <c r="AS20" s="2" t="str">
        <f>AF20&amp;" "&amp;AG20&amp;" "&amp;AH20&amp;" "&amp;AI20&amp;" "&amp;AJ20</f>
        <v>twitter facebook account parler google</v>
      </c>
      <c r="AT20" s="2" t="str">
        <f>AA34&amp;" "&amp;AB34&amp;" "&amp;AC34&amp;" "&amp;AD34&amp;" "&amp;AE34</f>
        <v>biden joe president hunter concede</v>
      </c>
      <c r="AU20" s="2" t="str">
        <f>AF34&amp;" "&amp;AG34&amp;" "&amp;AH34&amp;" "&amp;AI34&amp;" "&amp;AJ34</f>
        <v>vaccine covid virus mask not</v>
      </c>
      <c r="AV20" s="2"/>
      <c r="AW20" s="2"/>
      <c r="AX20" s="2"/>
      <c r="AY20" s="2"/>
      <c r="AZ20" s="2"/>
      <c r="BA20" s="2"/>
    </row>
    <row r="21" spans="2:53" x14ac:dyDescent="0.2">
      <c r="B21" s="6" t="s">
        <v>58</v>
      </c>
      <c r="C21" s="2" t="s">
        <v>40</v>
      </c>
      <c r="D21" s="2" t="s">
        <v>120</v>
      </c>
      <c r="E21" s="2" t="s">
        <v>113</v>
      </c>
      <c r="F21" s="2" t="s">
        <v>30</v>
      </c>
      <c r="G21" s="2" t="s">
        <v>126</v>
      </c>
      <c r="H21" s="2" t="s">
        <v>26</v>
      </c>
      <c r="I21" s="2" t="s">
        <v>35</v>
      </c>
      <c r="J21" s="2" t="s">
        <v>127</v>
      </c>
      <c r="K21" s="2" t="s">
        <v>128</v>
      </c>
      <c r="L21" s="2" t="s">
        <v>112</v>
      </c>
      <c r="O21" s="14" t="s">
        <v>339</v>
      </c>
      <c r="P21" s="14" t="s">
        <v>327</v>
      </c>
      <c r="Q21" s="14" t="s">
        <v>330</v>
      </c>
      <c r="R21" s="14" t="s">
        <v>343</v>
      </c>
      <c r="S21" s="14">
        <v>9</v>
      </c>
      <c r="T21" s="14">
        <v>2</v>
      </c>
      <c r="U21" s="14">
        <v>5</v>
      </c>
      <c r="V21" s="14">
        <v>3</v>
      </c>
      <c r="X21" s="3"/>
      <c r="Z21" t="s">
        <v>21</v>
      </c>
      <c r="AA21" s="2" t="s">
        <v>52</v>
      </c>
      <c r="AB21" s="2" t="s">
        <v>51</v>
      </c>
      <c r="AC21" s="2" t="s">
        <v>102</v>
      </c>
      <c r="AD21" s="2" t="s">
        <v>147</v>
      </c>
      <c r="AE21" s="2" t="s">
        <v>148</v>
      </c>
      <c r="AF21" s="2" t="s">
        <v>92</v>
      </c>
      <c r="AG21" s="2" t="s">
        <v>87</v>
      </c>
      <c r="AH21" s="2" t="s">
        <v>225</v>
      </c>
      <c r="AI21" s="2" t="s">
        <v>184</v>
      </c>
      <c r="AJ21" s="2" t="s">
        <v>88</v>
      </c>
      <c r="AQ21" t="s">
        <v>21</v>
      </c>
      <c r="AR21" s="2" t="str">
        <f t="shared" ref="AR21:AR29" si="9">AA21&amp;" "&amp;AB21&amp;" "&amp;AC21&amp;" "&amp;AD21&amp;" "&amp;AE21</f>
        <v>parler twitter follow welcome glad</v>
      </c>
      <c r="AS21" s="2" t="str">
        <f t="shared" ref="AS21:AS29" si="10">AF21&amp;" "&amp;AG21&amp;" "&amp;AH21&amp;" "&amp;AI21&amp;" "&amp;AJ21</f>
        <v>fox news tucker newsmax watch</v>
      </c>
      <c r="AT21" s="2" t="str">
        <f t="shared" ref="AT21:AT29" si="11">AA35&amp;" "&amp;AB35&amp;" "&amp;AC35&amp;" "&amp;AD35&amp;" "&amp;AE35</f>
        <v>parler echo welcome glad follow</v>
      </c>
      <c r="AU21" s="2" t="str">
        <f t="shared" ref="AU21:AU28" si="12">AF35&amp;" "&amp;AG35&amp;" "&amp;AH35&amp;" "&amp;AI35&amp;" "&amp;AJ35</f>
        <v>god jesus lord amen pray</v>
      </c>
      <c r="AV21" s="2"/>
      <c r="AW21" s="2"/>
      <c r="AX21" s="2"/>
      <c r="AY21" s="2"/>
      <c r="AZ21" s="2"/>
      <c r="BA21" s="2"/>
    </row>
    <row r="22" spans="2:53" x14ac:dyDescent="0.2">
      <c r="B22" s="1" t="s">
        <v>69</v>
      </c>
      <c r="C22" s="2" t="s">
        <v>27</v>
      </c>
      <c r="D22" s="2" t="s">
        <v>29</v>
      </c>
      <c r="E22" s="2" t="s">
        <v>31</v>
      </c>
      <c r="F22" s="2" t="s">
        <v>129</v>
      </c>
      <c r="G22" s="2" t="s">
        <v>30</v>
      </c>
      <c r="H22" s="2" t="s">
        <v>24</v>
      </c>
      <c r="I22" s="2" t="s">
        <v>114</v>
      </c>
      <c r="J22" s="2" t="s">
        <v>130</v>
      </c>
      <c r="K22" s="4" t="s">
        <v>41</v>
      </c>
      <c r="L22" s="2" t="s">
        <v>26</v>
      </c>
      <c r="O22" s="14" t="s">
        <v>340</v>
      </c>
      <c r="P22" s="14">
        <v>2</v>
      </c>
      <c r="Q22" s="14">
        <v>3</v>
      </c>
      <c r="R22" s="14">
        <v>0</v>
      </c>
      <c r="S22" s="14">
        <v>1</v>
      </c>
      <c r="T22" s="14">
        <v>1</v>
      </c>
      <c r="U22" s="14">
        <v>1</v>
      </c>
      <c r="V22" s="14">
        <v>1</v>
      </c>
      <c r="X22" s="3"/>
      <c r="Z22" t="s">
        <v>32</v>
      </c>
      <c r="AA22" s="2" t="s">
        <v>196</v>
      </c>
      <c r="AB22" s="2" t="s">
        <v>197</v>
      </c>
      <c r="AC22" s="2" t="s">
        <v>79</v>
      </c>
      <c r="AD22" s="2" t="s">
        <v>198</v>
      </c>
      <c r="AE22" s="2" t="s">
        <v>199</v>
      </c>
      <c r="AF22" s="2" t="s">
        <v>242</v>
      </c>
      <c r="AG22" s="2" t="s">
        <v>243</v>
      </c>
      <c r="AH22" s="2" t="s">
        <v>244</v>
      </c>
      <c r="AI22" s="2" t="s">
        <v>245</v>
      </c>
      <c r="AJ22" s="2" t="s">
        <v>246</v>
      </c>
      <c r="AQ22" t="s">
        <v>32</v>
      </c>
      <c r="AR22" s="2" t="str">
        <f t="shared" si="9"/>
        <v>fbi barr biden hunter doj</v>
      </c>
      <c r="AS22" s="2" t="str">
        <f t="shared" si="10"/>
        <v>eat cream ice food eating</v>
      </c>
      <c r="AT22" s="2" t="str">
        <f t="shared" si="11"/>
        <v>party republican rinos rino not</v>
      </c>
      <c r="AU22" s="2" t="str">
        <f t="shared" si="12"/>
        <v>flynn bless christmas thank happy</v>
      </c>
      <c r="AV22" s="2"/>
      <c r="AW22" s="2"/>
      <c r="AX22" s="2"/>
      <c r="AY22" s="2"/>
      <c r="AZ22" s="2"/>
      <c r="BA22" s="2"/>
    </row>
    <row r="23" spans="2:53" x14ac:dyDescent="0.2">
      <c r="B23" s="13" t="s">
        <v>78</v>
      </c>
      <c r="C23" s="2" t="s">
        <v>25</v>
      </c>
      <c r="D23" s="2" t="s">
        <v>22</v>
      </c>
      <c r="E23" s="2" t="s">
        <v>130</v>
      </c>
      <c r="F23" s="2" t="s">
        <v>131</v>
      </c>
      <c r="G23" s="2" t="s">
        <v>47</v>
      </c>
      <c r="H23" s="2" t="s">
        <v>113</v>
      </c>
      <c r="I23" s="2" t="s">
        <v>132</v>
      </c>
      <c r="J23" s="2" t="s">
        <v>112</v>
      </c>
      <c r="K23" s="2" t="s">
        <v>133</v>
      </c>
      <c r="L23" s="2" t="s">
        <v>134</v>
      </c>
      <c r="O23" s="14" t="s">
        <v>341</v>
      </c>
      <c r="P23" s="20">
        <f>P22/10</f>
        <v>0.2</v>
      </c>
      <c r="Q23" s="20">
        <f t="shared" ref="Q23:T23" si="13">Q22/10</f>
        <v>0.3</v>
      </c>
      <c r="R23" s="20">
        <f t="shared" si="13"/>
        <v>0</v>
      </c>
      <c r="S23" s="20">
        <f t="shared" si="13"/>
        <v>0.1</v>
      </c>
      <c r="T23" s="20">
        <f t="shared" si="13"/>
        <v>0.1</v>
      </c>
      <c r="U23" s="20">
        <f>U22/10</f>
        <v>0.1</v>
      </c>
      <c r="V23" s="20">
        <f t="shared" ref="V23" si="14">V22/10</f>
        <v>0.1</v>
      </c>
      <c r="Z23" t="s">
        <v>42</v>
      </c>
      <c r="AA23" s="2" t="s">
        <v>39</v>
      </c>
      <c r="AB23" s="2" t="s">
        <v>36</v>
      </c>
      <c r="AC23" s="2" t="s">
        <v>204</v>
      </c>
      <c r="AD23" s="2" t="s">
        <v>22</v>
      </c>
      <c r="AE23" s="2" t="s">
        <v>15</v>
      </c>
      <c r="AF23" s="2" t="s">
        <v>70</v>
      </c>
      <c r="AG23" s="2" t="s">
        <v>212</v>
      </c>
      <c r="AH23" s="2" t="s">
        <v>211</v>
      </c>
      <c r="AI23" s="2" t="s">
        <v>160</v>
      </c>
      <c r="AJ23" s="2" t="s">
        <v>250</v>
      </c>
      <c r="AQ23" t="s">
        <v>42</v>
      </c>
      <c r="AR23" s="2" t="str">
        <f t="shared" si="9"/>
        <v>party republican cruz not senator</v>
      </c>
      <c r="AS23" s="2" t="str">
        <f t="shared" si="10"/>
        <v>god jesus lord praying christ</v>
      </c>
      <c r="AT23" s="2" t="str">
        <f t="shared" si="11"/>
        <v>twitter facebook account rumble tech</v>
      </c>
      <c r="AU23" s="2" t="str">
        <f t="shared" si="12"/>
        <v>bitch shit like nut lmao</v>
      </c>
      <c r="AV23" s="2"/>
      <c r="AW23" s="2"/>
      <c r="AX23" s="2"/>
      <c r="AY23" s="2"/>
      <c r="AZ23" s="2"/>
      <c r="BA23" s="2"/>
    </row>
    <row r="24" spans="2:53" x14ac:dyDescent="0.2">
      <c r="B24" s="1" t="s">
        <v>86</v>
      </c>
      <c r="C24" s="2" t="s">
        <v>23</v>
      </c>
      <c r="D24" s="2" t="s">
        <v>135</v>
      </c>
      <c r="E24" s="7" t="s">
        <v>70</v>
      </c>
      <c r="F24" s="2" t="s">
        <v>24</v>
      </c>
      <c r="G24" s="2" t="s">
        <v>28</v>
      </c>
      <c r="H24" s="2" t="s">
        <v>120</v>
      </c>
      <c r="I24" s="2" t="s">
        <v>136</v>
      </c>
      <c r="J24" s="2" t="s">
        <v>77</v>
      </c>
      <c r="K24" s="4" t="s">
        <v>137</v>
      </c>
      <c r="L24" s="2" t="s">
        <v>129</v>
      </c>
      <c r="Z24" t="s">
        <v>50</v>
      </c>
      <c r="AA24" s="2" t="s">
        <v>74</v>
      </c>
      <c r="AB24" s="2" t="s">
        <v>122</v>
      </c>
      <c r="AC24" s="2" t="s">
        <v>70</v>
      </c>
      <c r="AD24" s="2" t="s">
        <v>205</v>
      </c>
      <c r="AE24" s="2" t="s">
        <v>206</v>
      </c>
      <c r="AF24" s="2" t="s">
        <v>13</v>
      </c>
      <c r="AG24" s="2" t="s">
        <v>251</v>
      </c>
      <c r="AH24" s="2" t="s">
        <v>252</v>
      </c>
      <c r="AI24" s="2" t="s">
        <v>253</v>
      </c>
      <c r="AJ24" s="2" t="s">
        <v>254</v>
      </c>
      <c r="AQ24" t="s">
        <v>50</v>
      </c>
      <c r="AR24" s="2" t="str">
        <f t="shared" si="9"/>
        <v>thank bless god christmas happy</v>
      </c>
      <c r="AS24" s="2" t="str">
        <f t="shared" si="10"/>
        <v>court evidence case supreme lawsuit</v>
      </c>
      <c r="AT24" s="2" t="str">
        <f t="shared" si="11"/>
        <v>god praying amen jesus lord</v>
      </c>
      <c r="AU24" s="2" t="str">
        <f t="shared" si="12"/>
        <v>party republican rino rinos new</v>
      </c>
      <c r="AV24" s="2"/>
      <c r="AW24" s="2"/>
      <c r="AX24" s="2"/>
      <c r="AY24" s="2"/>
      <c r="AZ24" s="2"/>
      <c r="BA24" s="2"/>
    </row>
    <row r="25" spans="2:53" x14ac:dyDescent="0.2">
      <c r="B25" s="1" t="s">
        <v>97</v>
      </c>
      <c r="C25" s="2" t="s">
        <v>59</v>
      </c>
      <c r="D25" s="2" t="s">
        <v>26</v>
      </c>
      <c r="E25" s="2" t="s">
        <v>87</v>
      </c>
      <c r="F25" s="2" t="s">
        <v>31</v>
      </c>
      <c r="G25" s="2" t="s">
        <v>61</v>
      </c>
      <c r="H25" s="4" t="s">
        <v>92</v>
      </c>
      <c r="I25" s="2" t="s">
        <v>57</v>
      </c>
      <c r="J25" s="2" t="s">
        <v>138</v>
      </c>
      <c r="K25" s="2" t="s">
        <v>121</v>
      </c>
      <c r="L25" s="2" t="s">
        <v>139</v>
      </c>
      <c r="Z25" t="s">
        <v>58</v>
      </c>
      <c r="AA25" s="2" t="s">
        <v>70</v>
      </c>
      <c r="AB25" s="2" t="s">
        <v>211</v>
      </c>
      <c r="AC25" s="2" t="s">
        <v>212</v>
      </c>
      <c r="AD25" s="2" t="s">
        <v>162</v>
      </c>
      <c r="AE25" s="2" t="s">
        <v>159</v>
      </c>
      <c r="AF25" s="2" t="s">
        <v>71</v>
      </c>
      <c r="AG25" s="2" t="s">
        <v>82</v>
      </c>
      <c r="AH25" s="2" t="s">
        <v>79</v>
      </c>
      <c r="AI25" s="2" t="s">
        <v>258</v>
      </c>
      <c r="AJ25" s="2" t="s">
        <v>121</v>
      </c>
      <c r="AQ25" t="s">
        <v>58</v>
      </c>
      <c r="AR25" s="2" t="str">
        <f t="shared" si="9"/>
        <v>god lord jesus amen pray</v>
      </c>
      <c r="AS25" s="2" t="str">
        <f t="shared" si="10"/>
        <v>president joe biden ever never</v>
      </c>
      <c r="AT25" s="2" t="str">
        <f t="shared" si="11"/>
        <v>boy basement proud like nut</v>
      </c>
      <c r="AU25" s="2" t="str">
        <f t="shared" si="12"/>
        <v>fox newsmax news tucker watch</v>
      </c>
      <c r="AV25" s="2"/>
      <c r="AW25" s="2"/>
      <c r="AX25" s="2"/>
      <c r="AY25" s="2"/>
      <c r="AZ25" s="2"/>
      <c r="BA25" s="2"/>
    </row>
    <row r="26" spans="2:53" x14ac:dyDescent="0.2">
      <c r="Z26" t="s">
        <v>69</v>
      </c>
      <c r="AA26" s="2" t="s">
        <v>60</v>
      </c>
      <c r="AB26" s="2" t="s">
        <v>63</v>
      </c>
      <c r="AC26" s="2" t="s">
        <v>62</v>
      </c>
      <c r="AD26" s="2" t="s">
        <v>98</v>
      </c>
      <c r="AE26" s="2" t="s">
        <v>16</v>
      </c>
      <c r="AF26" s="2" t="s">
        <v>257</v>
      </c>
      <c r="AG26" s="2" t="s">
        <v>35</v>
      </c>
      <c r="AH26" s="2" t="s">
        <v>262</v>
      </c>
      <c r="AI26" s="2" t="s">
        <v>263</v>
      </c>
      <c r="AJ26" s="2" t="s">
        <v>264</v>
      </c>
      <c r="AQ26" t="s">
        <v>69</v>
      </c>
      <c r="AR26" s="2" t="str">
        <f t="shared" si="9"/>
        <v>antifa police blm supporter capitol</v>
      </c>
      <c r="AS26" s="2" t="str">
        <f t="shared" si="10"/>
        <v>texas state red blue california</v>
      </c>
      <c r="AT26" s="2" t="str">
        <f t="shared" si="11"/>
        <v>china chinese virus biden beijing</v>
      </c>
      <c r="AU26" s="2" t="str">
        <f t="shared" si="12"/>
        <v>ballot vote machine voting recount</v>
      </c>
      <c r="AV26" s="2"/>
      <c r="AW26" s="2"/>
      <c r="AX26" s="2"/>
      <c r="AY26" s="2"/>
      <c r="AZ26" s="2"/>
      <c r="BA26" s="2"/>
    </row>
    <row r="27" spans="2:53" x14ac:dyDescent="0.2">
      <c r="B27" t="s">
        <v>141</v>
      </c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O27" s="14" t="s">
        <v>344</v>
      </c>
      <c r="P27" s="34" t="s">
        <v>107</v>
      </c>
      <c r="Q27" s="34" t="s">
        <v>140</v>
      </c>
      <c r="R27" s="34" t="s">
        <v>141</v>
      </c>
      <c r="S27" s="34" t="s">
        <v>235</v>
      </c>
      <c r="T27" s="34" t="s">
        <v>275</v>
      </c>
      <c r="U27" s="34" t="s">
        <v>299</v>
      </c>
      <c r="V27" s="34" t="s">
        <v>320</v>
      </c>
      <c r="Z27" t="s">
        <v>78</v>
      </c>
      <c r="AA27" s="2" t="s">
        <v>218</v>
      </c>
      <c r="AB27" s="2" t="s">
        <v>103</v>
      </c>
      <c r="AC27" s="2" t="s">
        <v>34</v>
      </c>
      <c r="AD27" s="2" t="s">
        <v>219</v>
      </c>
      <c r="AE27" s="2" t="s">
        <v>220</v>
      </c>
      <c r="AF27" s="2" t="s">
        <v>268</v>
      </c>
      <c r="AG27" s="2" t="s">
        <v>269</v>
      </c>
      <c r="AH27" s="2" t="s">
        <v>169</v>
      </c>
      <c r="AI27" s="2" t="s">
        <v>40</v>
      </c>
      <c r="AJ27" s="2" t="s">
        <v>176</v>
      </c>
      <c r="AQ27" t="s">
        <v>78</v>
      </c>
      <c r="AR27" s="2" t="str">
        <f t="shared" si="9"/>
        <v>stopthesteal maga trump wwg electionfraud</v>
      </c>
      <c r="AS27" s="2" t="str">
        <f t="shared" si="10"/>
        <v>jail prison treason need death</v>
      </c>
      <c r="AT27" s="2" t="str">
        <f t="shared" si="11"/>
        <v>not people country reset order</v>
      </c>
      <c r="AU27" s="2" t="str">
        <f t="shared" si="12"/>
        <v>state court supreme vote elector</v>
      </c>
      <c r="AV27" s="2"/>
      <c r="AW27" s="2"/>
      <c r="AX27" s="2"/>
      <c r="AY27" s="2"/>
      <c r="AZ27" s="2"/>
      <c r="BA27" s="2"/>
    </row>
    <row r="28" spans="2:53" x14ac:dyDescent="0.2">
      <c r="B28" s="1">
        <v>-1</v>
      </c>
      <c r="C28" s="2" t="s">
        <v>22</v>
      </c>
      <c r="D28" s="2" t="s">
        <v>34</v>
      </c>
      <c r="E28" s="2" t="s">
        <v>23</v>
      </c>
      <c r="F28" s="2" t="s">
        <v>25</v>
      </c>
      <c r="G28" s="2" t="s">
        <v>59</v>
      </c>
      <c r="H28" s="2" t="s">
        <v>40</v>
      </c>
      <c r="I28" s="2" t="s">
        <v>26</v>
      </c>
      <c r="J28" s="2" t="s">
        <v>31</v>
      </c>
      <c r="K28" s="2" t="s">
        <v>71</v>
      </c>
      <c r="L28" s="2" t="s">
        <v>24</v>
      </c>
      <c r="O28" s="25" t="s">
        <v>325</v>
      </c>
      <c r="P28" s="26"/>
      <c r="Q28" s="27"/>
      <c r="R28" s="27"/>
      <c r="S28" s="27"/>
      <c r="T28" s="27"/>
      <c r="U28" s="27"/>
      <c r="V28" s="28"/>
      <c r="Z28" t="s">
        <v>86</v>
      </c>
      <c r="AA28" s="2" t="s">
        <v>92</v>
      </c>
      <c r="AB28" s="2" t="s">
        <v>87</v>
      </c>
      <c r="AC28" s="2" t="s">
        <v>225</v>
      </c>
      <c r="AD28" s="2" t="s">
        <v>184</v>
      </c>
      <c r="AE28" s="2" t="s">
        <v>88</v>
      </c>
      <c r="AF28" s="2" t="s">
        <v>115</v>
      </c>
      <c r="AG28" s="2" t="s">
        <v>22</v>
      </c>
      <c r="AH28" s="2" t="s">
        <v>24</v>
      </c>
      <c r="AI28" s="2" t="s">
        <v>59</v>
      </c>
      <c r="AJ28" s="2" t="s">
        <v>183</v>
      </c>
      <c r="AQ28" t="s">
        <v>86</v>
      </c>
      <c r="AR28" s="2" t="str">
        <f t="shared" si="9"/>
        <v>fox news tucker newsmax watch</v>
      </c>
      <c r="AS28" s="2" t="str">
        <f t="shared" si="10"/>
        <v>doe not know like matter</v>
      </c>
      <c r="AT28" s="2" t="str">
        <f t="shared" si="11"/>
        <v>fox newsmax news watch oan</v>
      </c>
      <c r="AU28" s="2" t="str">
        <f t="shared" si="12"/>
        <v>antifa blm police defund burn</v>
      </c>
      <c r="AV28" s="2"/>
      <c r="AW28" s="2"/>
      <c r="AX28" s="2"/>
      <c r="AY28" s="2"/>
      <c r="AZ28" s="2"/>
      <c r="BA28" s="2"/>
    </row>
    <row r="29" spans="2:53" x14ac:dyDescent="0.2">
      <c r="B29" s="1" t="s">
        <v>10</v>
      </c>
      <c r="C29" s="2" t="s">
        <v>89</v>
      </c>
      <c r="D29" s="2" t="s">
        <v>142</v>
      </c>
      <c r="E29" s="2" t="s">
        <v>143</v>
      </c>
      <c r="F29" s="5" t="s">
        <v>144</v>
      </c>
      <c r="G29" s="4" t="s">
        <v>79</v>
      </c>
      <c r="H29" s="2" t="s">
        <v>22</v>
      </c>
      <c r="I29" s="2" t="s">
        <v>83</v>
      </c>
      <c r="J29" s="2" t="s">
        <v>145</v>
      </c>
      <c r="K29" s="2" t="s">
        <v>146</v>
      </c>
      <c r="L29" s="2" t="s">
        <v>120</v>
      </c>
      <c r="O29" s="33" t="s">
        <v>339</v>
      </c>
      <c r="P29" s="23" t="s">
        <v>342</v>
      </c>
      <c r="Q29" s="23" t="s">
        <v>328</v>
      </c>
      <c r="R29" s="23" t="s">
        <v>331</v>
      </c>
      <c r="S29" s="23" t="s">
        <v>333</v>
      </c>
      <c r="T29" s="23" t="s">
        <v>334</v>
      </c>
      <c r="U29" s="23" t="s">
        <v>335</v>
      </c>
      <c r="V29" s="23" t="s">
        <v>338</v>
      </c>
      <c r="Z29" t="s">
        <v>97</v>
      </c>
      <c r="AA29" s="2" t="s">
        <v>229</v>
      </c>
      <c r="AB29" s="2" t="s">
        <v>230</v>
      </c>
      <c r="AC29" s="2" t="s">
        <v>59</v>
      </c>
      <c r="AD29" s="2" t="s">
        <v>22</v>
      </c>
      <c r="AE29" s="2" t="s">
        <v>231</v>
      </c>
      <c r="AF29" s="2" t="s">
        <v>190</v>
      </c>
      <c r="AG29" s="2" t="s">
        <v>144</v>
      </c>
      <c r="AH29" s="2" t="s">
        <v>22</v>
      </c>
      <c r="AI29" s="2" t="s">
        <v>191</v>
      </c>
      <c r="AJ29" s="2" t="s">
        <v>30</v>
      </c>
      <c r="AQ29" t="s">
        <v>97</v>
      </c>
      <c r="AR29" s="2" t="str">
        <f t="shared" si="9"/>
        <v>nut ball like not hollywood</v>
      </c>
      <c r="AS29" s="2" t="str">
        <f t="shared" si="10"/>
        <v>vaccine virus not covid take</v>
      </c>
      <c r="AT29" s="2" t="str">
        <f t="shared" si="11"/>
        <v>antifa blm police supporter defund</v>
      </c>
      <c r="AU29" s="2" t="str">
        <f>AF43&amp;" "&amp;AG43&amp;" "&amp;AH43&amp;" "&amp;AI43&amp;" "&amp;AJ43</f>
        <v>fbi doj barr bill swalwell</v>
      </c>
      <c r="AV29" s="2"/>
      <c r="AW29" s="2"/>
      <c r="AX29" s="2"/>
      <c r="AY29" s="2"/>
      <c r="AZ29" s="2"/>
      <c r="BA29" s="2"/>
    </row>
    <row r="30" spans="2:53" x14ac:dyDescent="0.2">
      <c r="B30" s="1" t="s">
        <v>21</v>
      </c>
      <c r="C30" s="9" t="s">
        <v>52</v>
      </c>
      <c r="D30" s="2" t="s">
        <v>103</v>
      </c>
      <c r="E30" s="2" t="s">
        <v>102</v>
      </c>
      <c r="F30" s="2" t="s">
        <v>147</v>
      </c>
      <c r="G30" s="2" t="s">
        <v>148</v>
      </c>
      <c r="H30" s="2" t="s">
        <v>149</v>
      </c>
      <c r="I30" s="4" t="s">
        <v>34</v>
      </c>
      <c r="J30" s="2" t="s">
        <v>98</v>
      </c>
      <c r="K30" s="2" t="s">
        <v>44</v>
      </c>
      <c r="L30" s="2" t="s">
        <v>150</v>
      </c>
      <c r="O30" s="33" t="s">
        <v>340</v>
      </c>
      <c r="P30" s="21">
        <v>7</v>
      </c>
      <c r="Q30" s="21">
        <v>6</v>
      </c>
      <c r="R30" s="21">
        <v>10</v>
      </c>
      <c r="S30" s="21">
        <v>5</v>
      </c>
      <c r="T30" s="21">
        <v>6</v>
      </c>
      <c r="U30" s="21">
        <v>6</v>
      </c>
      <c r="V30" s="21">
        <v>7</v>
      </c>
    </row>
    <row r="31" spans="2:53" x14ac:dyDescent="0.2">
      <c r="B31" s="6" t="s">
        <v>32</v>
      </c>
      <c r="C31" s="2" t="s">
        <v>39</v>
      </c>
      <c r="D31" s="2" t="s">
        <v>36</v>
      </c>
      <c r="E31" s="2" t="s">
        <v>41</v>
      </c>
      <c r="F31" s="2" t="s">
        <v>151</v>
      </c>
      <c r="G31" s="2" t="s">
        <v>152</v>
      </c>
      <c r="H31" s="2" t="s">
        <v>153</v>
      </c>
      <c r="I31" s="2" t="s">
        <v>154</v>
      </c>
      <c r="J31" s="2" t="s">
        <v>95</v>
      </c>
      <c r="K31" s="2" t="s">
        <v>22</v>
      </c>
      <c r="L31" s="2" t="s">
        <v>40</v>
      </c>
      <c r="O31" s="33" t="s">
        <v>341</v>
      </c>
      <c r="P31" s="24">
        <f xml:space="preserve"> P30/10</f>
        <v>0.7</v>
      </c>
      <c r="Q31" s="24">
        <f t="shared" ref="Q31:U31" si="15" xml:space="preserve"> Q30/10</f>
        <v>0.6</v>
      </c>
      <c r="R31" s="24">
        <f t="shared" si="15"/>
        <v>1</v>
      </c>
      <c r="S31" s="24">
        <f t="shared" si="15"/>
        <v>0.5</v>
      </c>
      <c r="T31" s="24">
        <f t="shared" si="15"/>
        <v>0.6</v>
      </c>
      <c r="U31" s="24">
        <f t="shared" si="15"/>
        <v>0.6</v>
      </c>
      <c r="V31" s="24">
        <f xml:space="preserve"> V30/10</f>
        <v>0.7</v>
      </c>
    </row>
    <row r="32" spans="2:53" x14ac:dyDescent="0.2">
      <c r="B32" s="6" t="s">
        <v>42</v>
      </c>
      <c r="C32" s="2" t="s">
        <v>60</v>
      </c>
      <c r="D32" s="2" t="s">
        <v>62</v>
      </c>
      <c r="E32" s="2" t="s">
        <v>155</v>
      </c>
      <c r="F32" s="2" t="s">
        <v>156</v>
      </c>
      <c r="G32" s="2" t="s">
        <v>98</v>
      </c>
      <c r="H32" s="2" t="s">
        <v>22</v>
      </c>
      <c r="I32" s="2" t="s">
        <v>34</v>
      </c>
      <c r="J32" s="2" t="s">
        <v>157</v>
      </c>
      <c r="K32" s="2" t="s">
        <v>23</v>
      </c>
      <c r="L32" s="2" t="s">
        <v>158</v>
      </c>
      <c r="O32" s="29" t="s">
        <v>326</v>
      </c>
      <c r="P32" s="26"/>
      <c r="Q32" s="27"/>
      <c r="R32" s="27"/>
      <c r="S32" s="27"/>
      <c r="T32" s="27"/>
      <c r="U32" s="27"/>
      <c r="V32" s="28"/>
      <c r="AA32" s="14" t="s">
        <v>299</v>
      </c>
      <c r="AF32" s="14" t="s">
        <v>320</v>
      </c>
      <c r="AG32" s="14"/>
      <c r="AH32" s="14"/>
    </row>
    <row r="33" spans="2:36" x14ac:dyDescent="0.2">
      <c r="B33" s="1" t="s">
        <v>50</v>
      </c>
      <c r="C33" s="10" t="s">
        <v>70</v>
      </c>
      <c r="D33" s="2" t="s">
        <v>159</v>
      </c>
      <c r="E33" s="2" t="s">
        <v>160</v>
      </c>
      <c r="F33" s="2" t="s">
        <v>161</v>
      </c>
      <c r="G33" s="2" t="s">
        <v>122</v>
      </c>
      <c r="H33" s="2" t="s">
        <v>71</v>
      </c>
      <c r="I33" s="4" t="s">
        <v>34</v>
      </c>
      <c r="J33" s="2" t="s">
        <v>44</v>
      </c>
      <c r="K33" s="2" t="s">
        <v>74</v>
      </c>
      <c r="L33" s="2" t="s">
        <v>162</v>
      </c>
      <c r="O33" s="33" t="s">
        <v>339</v>
      </c>
      <c r="P33" s="23">
        <v>4</v>
      </c>
      <c r="Q33" s="23" t="s">
        <v>343</v>
      </c>
      <c r="R33" s="23">
        <v>1</v>
      </c>
      <c r="S33" s="23">
        <v>1</v>
      </c>
      <c r="T33" s="23">
        <v>0</v>
      </c>
      <c r="U33" s="23" t="s">
        <v>327</v>
      </c>
      <c r="V33" s="23" t="s">
        <v>343</v>
      </c>
      <c r="AA33" s="1" t="s">
        <v>0</v>
      </c>
      <c r="AB33" s="1" t="s">
        <v>1</v>
      </c>
      <c r="AC33" s="1" t="s">
        <v>2</v>
      </c>
      <c r="AD33" s="1" t="s">
        <v>3</v>
      </c>
      <c r="AE33" s="1" t="s">
        <v>4</v>
      </c>
      <c r="AF33" s="1" t="s">
        <v>0</v>
      </c>
      <c r="AG33" s="1" t="s">
        <v>1</v>
      </c>
      <c r="AH33" s="1" t="s">
        <v>2</v>
      </c>
      <c r="AI33" s="1" t="s">
        <v>3</v>
      </c>
      <c r="AJ33" s="1" t="s">
        <v>4</v>
      </c>
    </row>
    <row r="34" spans="2:36" x14ac:dyDescent="0.2">
      <c r="B34" s="1" t="s">
        <v>58</v>
      </c>
      <c r="C34" s="4" t="s">
        <v>72</v>
      </c>
      <c r="D34" s="2" t="s">
        <v>163</v>
      </c>
      <c r="E34" s="2" t="s">
        <v>164</v>
      </c>
      <c r="F34" s="2" t="b">
        <v>1</v>
      </c>
      <c r="G34" s="2" t="s">
        <v>74</v>
      </c>
      <c r="H34" s="2" t="s">
        <v>135</v>
      </c>
      <c r="I34" s="2" t="s">
        <v>44</v>
      </c>
      <c r="J34" s="2" t="s">
        <v>22</v>
      </c>
      <c r="K34" s="7" t="s">
        <v>70</v>
      </c>
      <c r="L34" s="7" t="s">
        <v>122</v>
      </c>
      <c r="O34" s="33" t="s">
        <v>340</v>
      </c>
      <c r="P34" s="21">
        <v>1</v>
      </c>
      <c r="Q34" s="21">
        <v>0</v>
      </c>
      <c r="R34" s="21">
        <v>1</v>
      </c>
      <c r="S34" s="21">
        <v>1</v>
      </c>
      <c r="T34" s="21">
        <v>1</v>
      </c>
      <c r="U34" s="21">
        <v>2</v>
      </c>
      <c r="V34" s="21">
        <v>0</v>
      </c>
      <c r="Z34" t="s">
        <v>10</v>
      </c>
      <c r="AA34" s="2" t="s">
        <v>79</v>
      </c>
      <c r="AB34" s="2" t="s">
        <v>82</v>
      </c>
      <c r="AC34" s="2" t="s">
        <v>71</v>
      </c>
      <c r="AD34" s="2" t="s">
        <v>198</v>
      </c>
      <c r="AE34" s="2" t="s">
        <v>276</v>
      </c>
      <c r="AF34" s="2" t="s">
        <v>190</v>
      </c>
      <c r="AG34" s="2" t="s">
        <v>191</v>
      </c>
      <c r="AH34" s="2" t="s">
        <v>144</v>
      </c>
      <c r="AI34" s="2" t="s">
        <v>192</v>
      </c>
      <c r="AJ34" s="2" t="s">
        <v>22</v>
      </c>
    </row>
    <row r="35" spans="2:36" x14ac:dyDescent="0.2">
      <c r="B35" s="6" t="s">
        <v>69</v>
      </c>
      <c r="C35" s="2" t="s">
        <v>165</v>
      </c>
      <c r="D35" s="2" t="s">
        <v>166</v>
      </c>
      <c r="E35" s="2" t="s">
        <v>37</v>
      </c>
      <c r="F35" s="2" t="s">
        <v>33</v>
      </c>
      <c r="G35" s="2" t="s">
        <v>167</v>
      </c>
      <c r="H35" s="2" t="s">
        <v>22</v>
      </c>
      <c r="I35" s="2" t="s">
        <v>123</v>
      </c>
      <c r="J35" s="2" t="s">
        <v>35</v>
      </c>
      <c r="K35" s="2" t="s">
        <v>36</v>
      </c>
      <c r="L35" s="2" t="s">
        <v>168</v>
      </c>
      <c r="O35" s="33" t="s">
        <v>341</v>
      </c>
      <c r="P35" s="24">
        <f>P34/10</f>
        <v>0.1</v>
      </c>
      <c r="Q35" s="24">
        <f t="shared" ref="Q35:T35" si="16">Q34/10</f>
        <v>0</v>
      </c>
      <c r="R35" s="24">
        <f t="shared" si="16"/>
        <v>0.1</v>
      </c>
      <c r="S35" s="24">
        <f t="shared" si="16"/>
        <v>0.1</v>
      </c>
      <c r="T35" s="24">
        <f t="shared" si="16"/>
        <v>0.1</v>
      </c>
      <c r="U35" s="24">
        <f>U34/10</f>
        <v>0.2</v>
      </c>
      <c r="V35" s="24">
        <f t="shared" ref="V35" si="17">V34/10</f>
        <v>0</v>
      </c>
      <c r="Z35" t="s">
        <v>21</v>
      </c>
      <c r="AA35" s="2" t="s">
        <v>52</v>
      </c>
      <c r="AB35" t="s">
        <v>280</v>
      </c>
      <c r="AC35" t="s">
        <v>147</v>
      </c>
      <c r="AD35" t="s">
        <v>148</v>
      </c>
      <c r="AE35" t="s">
        <v>102</v>
      </c>
      <c r="AF35" t="s">
        <v>70</v>
      </c>
      <c r="AG35" t="s">
        <v>212</v>
      </c>
      <c r="AH35" t="s">
        <v>211</v>
      </c>
      <c r="AI35" t="s">
        <v>162</v>
      </c>
      <c r="AJ35" t="s">
        <v>159</v>
      </c>
    </row>
    <row r="36" spans="2:36" x14ac:dyDescent="0.2">
      <c r="B36" s="6" t="s">
        <v>78</v>
      </c>
      <c r="C36" s="2" t="s">
        <v>169</v>
      </c>
      <c r="D36" s="2" t="s">
        <v>170</v>
      </c>
      <c r="E36" s="2" t="s">
        <v>171</v>
      </c>
      <c r="F36" s="2" t="s">
        <v>172</v>
      </c>
      <c r="G36" s="2" t="s">
        <v>173</v>
      </c>
      <c r="H36" s="2" t="s">
        <v>174</v>
      </c>
      <c r="I36" s="2" t="s">
        <v>175</v>
      </c>
      <c r="J36" s="2" t="s">
        <v>18</v>
      </c>
      <c r="K36" s="2" t="s">
        <v>176</v>
      </c>
      <c r="L36" s="2" t="s">
        <v>22</v>
      </c>
      <c r="O36" s="29" t="s">
        <v>322</v>
      </c>
      <c r="P36" s="30"/>
      <c r="Q36" s="31"/>
      <c r="R36" s="31"/>
      <c r="S36" s="31"/>
      <c r="T36" s="31"/>
      <c r="U36" s="31"/>
      <c r="V36" s="32"/>
      <c r="Z36" t="s">
        <v>32</v>
      </c>
      <c r="AA36" s="2" t="s">
        <v>39</v>
      </c>
      <c r="AB36" t="s">
        <v>36</v>
      </c>
      <c r="AC36" t="s">
        <v>151</v>
      </c>
      <c r="AD36" t="s">
        <v>152</v>
      </c>
      <c r="AE36" t="s">
        <v>22</v>
      </c>
      <c r="AF36" t="s">
        <v>200</v>
      </c>
      <c r="AG36" t="s">
        <v>122</v>
      </c>
      <c r="AH36" t="s">
        <v>205</v>
      </c>
      <c r="AI36" t="s">
        <v>74</v>
      </c>
      <c r="AJ36" t="s">
        <v>206</v>
      </c>
    </row>
    <row r="37" spans="2:36" x14ac:dyDescent="0.2">
      <c r="B37" s="6" t="s">
        <v>86</v>
      </c>
      <c r="C37" s="2" t="s">
        <v>177</v>
      </c>
      <c r="D37" s="2" t="s">
        <v>178</v>
      </c>
      <c r="E37" s="2" t="s">
        <v>49</v>
      </c>
      <c r="F37" s="2" t="s">
        <v>179</v>
      </c>
      <c r="G37" s="2" t="s">
        <v>180</v>
      </c>
      <c r="H37" s="2" t="s">
        <v>181</v>
      </c>
      <c r="I37" s="2" t="s">
        <v>182</v>
      </c>
      <c r="J37" s="2" t="s">
        <v>22</v>
      </c>
      <c r="K37" s="2" t="s">
        <v>23</v>
      </c>
      <c r="L37" s="2" t="s">
        <v>183</v>
      </c>
      <c r="O37" s="33" t="s">
        <v>339</v>
      </c>
      <c r="P37" s="23" t="s">
        <v>343</v>
      </c>
      <c r="Q37" s="23" t="s">
        <v>343</v>
      </c>
      <c r="R37" s="23">
        <v>0</v>
      </c>
      <c r="S37" s="23">
        <v>0</v>
      </c>
      <c r="T37" s="23">
        <v>9</v>
      </c>
      <c r="U37" s="23" t="s">
        <v>336</v>
      </c>
      <c r="V37" s="23">
        <v>0</v>
      </c>
      <c r="Z37" t="s">
        <v>42</v>
      </c>
      <c r="AA37" s="2" t="s">
        <v>51</v>
      </c>
      <c r="AB37" t="s">
        <v>195</v>
      </c>
      <c r="AC37" t="s">
        <v>55</v>
      </c>
      <c r="AD37" t="s">
        <v>285</v>
      </c>
      <c r="AE37" t="s">
        <v>104</v>
      </c>
      <c r="AF37" t="s">
        <v>232</v>
      </c>
      <c r="AG37" t="s">
        <v>65</v>
      </c>
      <c r="AH37" t="s">
        <v>59</v>
      </c>
      <c r="AI37" t="s">
        <v>229</v>
      </c>
      <c r="AJ37" t="s">
        <v>305</v>
      </c>
    </row>
    <row r="38" spans="2:36" x14ac:dyDescent="0.2">
      <c r="B38" s="6" t="s">
        <v>97</v>
      </c>
      <c r="C38" s="2" t="s">
        <v>92</v>
      </c>
      <c r="D38" s="2" t="s">
        <v>87</v>
      </c>
      <c r="E38" s="2" t="s">
        <v>184</v>
      </c>
      <c r="F38" s="2" t="s">
        <v>88</v>
      </c>
      <c r="G38" s="2" t="s">
        <v>185</v>
      </c>
      <c r="H38" s="2" t="s">
        <v>186</v>
      </c>
      <c r="I38" s="2" t="s">
        <v>187</v>
      </c>
      <c r="J38" s="2" t="s">
        <v>22</v>
      </c>
      <c r="K38" s="2" t="s">
        <v>188</v>
      </c>
      <c r="L38" s="2" t="s">
        <v>189</v>
      </c>
      <c r="O38" s="33" t="s">
        <v>340</v>
      </c>
      <c r="P38" s="21">
        <v>0</v>
      </c>
      <c r="Q38" s="21">
        <v>0</v>
      </c>
      <c r="R38" s="21">
        <v>1</v>
      </c>
      <c r="S38" s="21">
        <v>1</v>
      </c>
      <c r="T38" s="21">
        <v>1</v>
      </c>
      <c r="U38" s="21">
        <v>2</v>
      </c>
      <c r="V38" s="21">
        <v>1</v>
      </c>
      <c r="Z38" t="s">
        <v>50</v>
      </c>
      <c r="AA38" s="2" t="s">
        <v>70</v>
      </c>
      <c r="AB38" t="s">
        <v>160</v>
      </c>
      <c r="AC38" t="s">
        <v>162</v>
      </c>
      <c r="AD38" t="s">
        <v>212</v>
      </c>
      <c r="AE38" t="s">
        <v>211</v>
      </c>
      <c r="AF38" t="s">
        <v>39</v>
      </c>
      <c r="AG38" t="s">
        <v>36</v>
      </c>
      <c r="AH38" t="s">
        <v>152</v>
      </c>
      <c r="AI38" t="s">
        <v>151</v>
      </c>
      <c r="AJ38" t="s">
        <v>284</v>
      </c>
    </row>
    <row r="39" spans="2:36" x14ac:dyDescent="0.2">
      <c r="O39" s="33" t="s">
        <v>341</v>
      </c>
      <c r="P39" s="24">
        <f>P38/10</f>
        <v>0</v>
      </c>
      <c r="Q39" s="24">
        <f t="shared" ref="Q39:T39" si="18">Q38/10</f>
        <v>0</v>
      </c>
      <c r="R39" s="24">
        <f t="shared" si="18"/>
        <v>0.1</v>
      </c>
      <c r="S39" s="24">
        <f t="shared" si="18"/>
        <v>0.1</v>
      </c>
      <c r="T39" s="24">
        <f t="shared" si="18"/>
        <v>0.1</v>
      </c>
      <c r="U39" s="24">
        <f>U38/10</f>
        <v>0.2</v>
      </c>
      <c r="V39" s="24">
        <f t="shared" ref="V39" si="19">V38/10</f>
        <v>0.1</v>
      </c>
      <c r="Z39" t="s">
        <v>58</v>
      </c>
      <c r="AA39" s="2" t="s">
        <v>164</v>
      </c>
      <c r="AB39" t="s">
        <v>259</v>
      </c>
      <c r="AC39" t="s">
        <v>163</v>
      </c>
      <c r="AD39" t="s">
        <v>59</v>
      </c>
      <c r="AE39" t="s">
        <v>229</v>
      </c>
      <c r="AF39" t="s">
        <v>92</v>
      </c>
      <c r="AG39" t="s">
        <v>184</v>
      </c>
      <c r="AH39" t="s">
        <v>87</v>
      </c>
      <c r="AI39" t="s">
        <v>225</v>
      </c>
      <c r="AJ39" t="s">
        <v>88</v>
      </c>
    </row>
    <row r="40" spans="2:36" x14ac:dyDescent="0.2">
      <c r="B40" t="s">
        <v>235</v>
      </c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  <c r="J40" s="1" t="s">
        <v>7</v>
      </c>
      <c r="K40" s="1" t="s">
        <v>8</v>
      </c>
      <c r="L40" s="1" t="s">
        <v>9</v>
      </c>
      <c r="O40" s="29" t="s">
        <v>323</v>
      </c>
      <c r="P40" s="26"/>
      <c r="Q40" s="27"/>
      <c r="R40" s="27"/>
      <c r="S40" s="27"/>
      <c r="T40" s="27"/>
      <c r="U40" s="27"/>
      <c r="V40" s="28"/>
      <c r="Z40" t="s">
        <v>69</v>
      </c>
      <c r="AA40" s="2" t="s">
        <v>89</v>
      </c>
      <c r="AB40" t="s">
        <v>142</v>
      </c>
      <c r="AC40" t="s">
        <v>144</v>
      </c>
      <c r="AD40" t="s">
        <v>79</v>
      </c>
      <c r="AE40" t="s">
        <v>146</v>
      </c>
      <c r="AF40" t="s">
        <v>123</v>
      </c>
      <c r="AG40" t="s">
        <v>37</v>
      </c>
      <c r="AH40" t="s">
        <v>309</v>
      </c>
      <c r="AI40" t="s">
        <v>125</v>
      </c>
      <c r="AJ40" t="s">
        <v>166</v>
      </c>
    </row>
    <row r="41" spans="2:36" x14ac:dyDescent="0.2">
      <c r="B41" s="1">
        <v>-1</v>
      </c>
      <c r="C41" s="2" t="s">
        <v>22</v>
      </c>
      <c r="D41" s="2" t="s">
        <v>34</v>
      </c>
      <c r="E41" s="2" t="s">
        <v>23</v>
      </c>
      <c r="F41" s="2" t="s">
        <v>59</v>
      </c>
      <c r="G41" s="2" t="s">
        <v>25</v>
      </c>
      <c r="H41" s="2" t="s">
        <v>40</v>
      </c>
      <c r="I41" s="2" t="s">
        <v>26</v>
      </c>
      <c r="J41" s="2" t="s">
        <v>71</v>
      </c>
      <c r="K41" s="2" t="s">
        <v>33</v>
      </c>
      <c r="L41" s="2" t="s">
        <v>31</v>
      </c>
      <c r="O41" s="33" t="s">
        <v>339</v>
      </c>
      <c r="P41" s="23">
        <v>6</v>
      </c>
      <c r="Q41" s="23" t="s">
        <v>329</v>
      </c>
      <c r="R41" s="23" t="s">
        <v>332</v>
      </c>
      <c r="S41" s="23" t="s">
        <v>332</v>
      </c>
      <c r="T41" s="23">
        <v>3</v>
      </c>
      <c r="U41" s="23">
        <v>4</v>
      </c>
      <c r="V41" s="23" t="s">
        <v>337</v>
      </c>
      <c r="Z41" t="s">
        <v>78</v>
      </c>
      <c r="AA41" s="2" t="s">
        <v>22</v>
      </c>
      <c r="AB41" t="s">
        <v>23</v>
      </c>
      <c r="AC41" t="s">
        <v>120</v>
      </c>
      <c r="AD41" t="s">
        <v>292</v>
      </c>
      <c r="AE41" t="s">
        <v>293</v>
      </c>
      <c r="AF41" t="s">
        <v>35</v>
      </c>
      <c r="AG41" t="s">
        <v>13</v>
      </c>
      <c r="AH41" t="s">
        <v>253</v>
      </c>
      <c r="AI41" t="s">
        <v>37</v>
      </c>
      <c r="AJ41" t="s">
        <v>314</v>
      </c>
    </row>
    <row r="42" spans="2:36" x14ac:dyDescent="0.2">
      <c r="B42" s="11" t="s">
        <v>10</v>
      </c>
      <c r="C42" s="2" t="s">
        <v>190</v>
      </c>
      <c r="D42" s="2" t="s">
        <v>191</v>
      </c>
      <c r="E42" s="2" t="s">
        <v>192</v>
      </c>
      <c r="F42" s="2" t="s">
        <v>144</v>
      </c>
      <c r="G42" s="2" t="s">
        <v>22</v>
      </c>
      <c r="H42" s="2" t="s">
        <v>193</v>
      </c>
      <c r="I42" s="2" t="s">
        <v>23</v>
      </c>
      <c r="J42" s="2" t="s">
        <v>176</v>
      </c>
      <c r="K42" s="2" t="s">
        <v>25</v>
      </c>
      <c r="L42" s="2" t="s">
        <v>194</v>
      </c>
      <c r="O42" s="33" t="s">
        <v>340</v>
      </c>
      <c r="P42" s="21">
        <v>1</v>
      </c>
      <c r="Q42" s="21">
        <v>2</v>
      </c>
      <c r="R42" s="21">
        <v>2</v>
      </c>
      <c r="S42" s="21">
        <v>2</v>
      </c>
      <c r="T42" s="21">
        <v>1</v>
      </c>
      <c r="U42" s="21">
        <v>1</v>
      </c>
      <c r="V42" s="21">
        <v>2</v>
      </c>
      <c r="Z42" t="s">
        <v>86</v>
      </c>
      <c r="AA42" s="2" t="s">
        <v>92</v>
      </c>
      <c r="AB42" t="s">
        <v>184</v>
      </c>
      <c r="AC42" t="s">
        <v>87</v>
      </c>
      <c r="AD42" t="s">
        <v>88</v>
      </c>
      <c r="AE42" t="s">
        <v>188</v>
      </c>
      <c r="AF42" t="s">
        <v>60</v>
      </c>
      <c r="AG42" t="s">
        <v>62</v>
      </c>
      <c r="AH42" t="s">
        <v>63</v>
      </c>
      <c r="AI42" t="s">
        <v>297</v>
      </c>
      <c r="AJ42" t="s">
        <v>316</v>
      </c>
    </row>
    <row r="43" spans="2:36" x14ac:dyDescent="0.2">
      <c r="B43" s="8" t="s">
        <v>21</v>
      </c>
      <c r="C43" s="2" t="s">
        <v>52</v>
      </c>
      <c r="D43" s="2" t="s">
        <v>51</v>
      </c>
      <c r="E43" s="2" t="s">
        <v>102</v>
      </c>
      <c r="F43" s="2" t="s">
        <v>147</v>
      </c>
      <c r="G43" s="2" t="s">
        <v>148</v>
      </c>
      <c r="H43" s="2" t="s">
        <v>55</v>
      </c>
      <c r="I43" s="2" t="s">
        <v>56</v>
      </c>
      <c r="J43" s="2" t="s">
        <v>195</v>
      </c>
      <c r="K43" s="2" t="s">
        <v>149</v>
      </c>
      <c r="L43" s="2" t="s">
        <v>22</v>
      </c>
      <c r="O43" s="33" t="s">
        <v>341</v>
      </c>
      <c r="P43" s="24">
        <f>P42/10</f>
        <v>0.1</v>
      </c>
      <c r="Q43" s="24">
        <f t="shared" ref="Q43:T43" si="20">Q42/10</f>
        <v>0.2</v>
      </c>
      <c r="R43" s="24">
        <f t="shared" si="20"/>
        <v>0.2</v>
      </c>
      <c r="S43" s="24">
        <f t="shared" si="20"/>
        <v>0.2</v>
      </c>
      <c r="T43" s="24">
        <f t="shared" si="20"/>
        <v>0.1</v>
      </c>
      <c r="U43" s="24">
        <f>U42/10</f>
        <v>0.1</v>
      </c>
      <c r="V43" s="24">
        <f>V42/10</f>
        <v>0.2</v>
      </c>
      <c r="Z43" t="s">
        <v>97</v>
      </c>
      <c r="AA43" s="2" t="s">
        <v>60</v>
      </c>
      <c r="AB43" s="2" t="s">
        <v>62</v>
      </c>
      <c r="AC43" s="2" t="s">
        <v>63</v>
      </c>
      <c r="AD43" s="2" t="s">
        <v>98</v>
      </c>
      <c r="AE43" s="2" t="s">
        <v>297</v>
      </c>
      <c r="AF43" s="2" t="s">
        <v>196</v>
      </c>
      <c r="AG43" s="2" t="s">
        <v>199</v>
      </c>
      <c r="AH43" s="2" t="s">
        <v>197</v>
      </c>
      <c r="AI43" s="2" t="s">
        <v>317</v>
      </c>
      <c r="AJ43" s="2" t="s">
        <v>289</v>
      </c>
    </row>
    <row r="44" spans="2:36" x14ac:dyDescent="0.2">
      <c r="B44" s="6" t="s">
        <v>32</v>
      </c>
      <c r="C44" s="2" t="s">
        <v>196</v>
      </c>
      <c r="D44" s="2" t="s">
        <v>197</v>
      </c>
      <c r="E44" s="2" t="s">
        <v>79</v>
      </c>
      <c r="F44" s="2" t="s">
        <v>198</v>
      </c>
      <c r="G44" s="2" t="s">
        <v>199</v>
      </c>
      <c r="H44" s="2" t="s">
        <v>200</v>
      </c>
      <c r="I44" s="2" t="s">
        <v>22</v>
      </c>
      <c r="J44" s="2" t="s">
        <v>201</v>
      </c>
      <c r="K44" s="2" t="s">
        <v>202</v>
      </c>
      <c r="L44" s="2" t="s">
        <v>203</v>
      </c>
      <c r="O44" s="29" t="s">
        <v>324</v>
      </c>
      <c r="P44" s="26"/>
      <c r="Q44" s="27"/>
      <c r="R44" s="27"/>
      <c r="S44" s="27"/>
      <c r="T44" s="27"/>
      <c r="U44" s="27"/>
      <c r="V44" s="28"/>
    </row>
    <row r="45" spans="2:36" x14ac:dyDescent="0.2">
      <c r="B45" s="6" t="s">
        <v>42</v>
      </c>
      <c r="C45" s="2" t="s">
        <v>39</v>
      </c>
      <c r="D45" s="2" t="s">
        <v>36</v>
      </c>
      <c r="E45" s="2" t="s">
        <v>204</v>
      </c>
      <c r="F45" s="2" t="s">
        <v>22</v>
      </c>
      <c r="G45" s="2" t="s">
        <v>15</v>
      </c>
      <c r="H45" s="2" t="s">
        <v>40</v>
      </c>
      <c r="I45" s="2" t="s">
        <v>34</v>
      </c>
      <c r="J45" s="2" t="s">
        <v>154</v>
      </c>
      <c r="K45" s="2" t="s">
        <v>167</v>
      </c>
      <c r="L45" s="2" t="s">
        <v>37</v>
      </c>
      <c r="O45" s="33" t="s">
        <v>339</v>
      </c>
      <c r="P45" s="23" t="s">
        <v>327</v>
      </c>
      <c r="Q45" s="23" t="s">
        <v>330</v>
      </c>
      <c r="R45" s="23" t="s">
        <v>343</v>
      </c>
      <c r="S45" s="23">
        <v>9</v>
      </c>
      <c r="T45" s="23">
        <v>2</v>
      </c>
      <c r="U45" s="23">
        <v>5</v>
      </c>
      <c r="V45" s="23">
        <v>3</v>
      </c>
    </row>
    <row r="46" spans="2:36" x14ac:dyDescent="0.2">
      <c r="B46" s="12" t="s">
        <v>50</v>
      </c>
      <c r="C46" s="2" t="s">
        <v>74</v>
      </c>
      <c r="D46" s="2" t="s">
        <v>122</v>
      </c>
      <c r="E46" s="2" t="s">
        <v>70</v>
      </c>
      <c r="F46" s="2" t="s">
        <v>205</v>
      </c>
      <c r="G46" s="2" t="s">
        <v>206</v>
      </c>
      <c r="H46" s="2" t="s">
        <v>207</v>
      </c>
      <c r="I46" s="2" t="s">
        <v>44</v>
      </c>
      <c r="J46" s="2" t="s">
        <v>208</v>
      </c>
      <c r="K46" s="2" t="s">
        <v>209</v>
      </c>
      <c r="L46" s="2" t="s">
        <v>210</v>
      </c>
      <c r="O46" s="33" t="s">
        <v>340</v>
      </c>
      <c r="P46" s="21">
        <v>2</v>
      </c>
      <c r="Q46" s="21">
        <v>3</v>
      </c>
      <c r="R46" s="21">
        <v>0</v>
      </c>
      <c r="S46" s="21">
        <v>1</v>
      </c>
      <c r="T46" s="21">
        <v>1</v>
      </c>
      <c r="U46" s="21">
        <v>1</v>
      </c>
      <c r="V46" s="21">
        <v>1</v>
      </c>
    </row>
    <row r="47" spans="2:36" x14ac:dyDescent="0.2">
      <c r="B47" s="12" t="s">
        <v>58</v>
      </c>
      <c r="C47" s="2" t="s">
        <v>70</v>
      </c>
      <c r="D47" s="2" t="s">
        <v>211</v>
      </c>
      <c r="E47" s="2" t="s">
        <v>212</v>
      </c>
      <c r="F47" s="2" t="s">
        <v>162</v>
      </c>
      <c r="G47" s="2" t="s">
        <v>159</v>
      </c>
      <c r="H47" s="2" t="s">
        <v>213</v>
      </c>
      <c r="I47" s="2" t="s">
        <v>214</v>
      </c>
      <c r="J47" s="2" t="s">
        <v>22</v>
      </c>
      <c r="K47" s="2" t="s">
        <v>215</v>
      </c>
      <c r="L47" s="2" t="s">
        <v>216</v>
      </c>
      <c r="O47" s="33" t="s">
        <v>341</v>
      </c>
      <c r="P47" s="22">
        <f>P46/10</f>
        <v>0.2</v>
      </c>
      <c r="Q47" s="22">
        <f t="shared" ref="Q47:T47" si="21">Q46/10</f>
        <v>0.3</v>
      </c>
      <c r="R47" s="22">
        <f t="shared" si="21"/>
        <v>0</v>
      </c>
      <c r="S47" s="22">
        <f t="shared" si="21"/>
        <v>0.1</v>
      </c>
      <c r="T47" s="22">
        <f t="shared" si="21"/>
        <v>0.1</v>
      </c>
      <c r="U47" s="22">
        <f>U46/10</f>
        <v>0.1</v>
      </c>
      <c r="V47" s="22">
        <f t="shared" ref="V47" si="22">V46/10</f>
        <v>0.1</v>
      </c>
    </row>
    <row r="48" spans="2:36" x14ac:dyDescent="0.2">
      <c r="B48" s="6" t="s">
        <v>69</v>
      </c>
      <c r="C48" s="2" t="s">
        <v>60</v>
      </c>
      <c r="D48" s="2" t="s">
        <v>63</v>
      </c>
      <c r="E48" s="2" t="s">
        <v>62</v>
      </c>
      <c r="F48" s="2" t="s">
        <v>98</v>
      </c>
      <c r="G48" s="2" t="s">
        <v>16</v>
      </c>
      <c r="H48" s="2" t="s">
        <v>156</v>
      </c>
      <c r="I48" s="2" t="s">
        <v>157</v>
      </c>
      <c r="J48" s="2" t="s">
        <v>217</v>
      </c>
      <c r="K48" s="2" t="s">
        <v>34</v>
      </c>
      <c r="L48" s="2" t="s">
        <v>22</v>
      </c>
    </row>
    <row r="49" spans="2:25" x14ac:dyDescent="0.2">
      <c r="B49" s="6" t="s">
        <v>78</v>
      </c>
      <c r="C49" s="2" t="s">
        <v>218</v>
      </c>
      <c r="D49" s="2" t="s">
        <v>103</v>
      </c>
      <c r="E49" s="2" t="s">
        <v>34</v>
      </c>
      <c r="F49" s="2" t="s">
        <v>219</v>
      </c>
      <c r="G49" s="2" t="s">
        <v>220</v>
      </c>
      <c r="H49" s="2" t="s">
        <v>221</v>
      </c>
      <c r="I49" s="2" t="s">
        <v>222</v>
      </c>
      <c r="J49" s="2" t="s">
        <v>223</v>
      </c>
      <c r="K49" s="2" t="s">
        <v>33</v>
      </c>
      <c r="L49" s="2" t="s">
        <v>224</v>
      </c>
    </row>
    <row r="50" spans="2:25" x14ac:dyDescent="0.2">
      <c r="B50" s="6" t="s">
        <v>86</v>
      </c>
      <c r="C50" s="2" t="s">
        <v>92</v>
      </c>
      <c r="D50" s="2" t="s">
        <v>87</v>
      </c>
      <c r="E50" s="2" t="s">
        <v>225</v>
      </c>
      <c r="F50" s="2" t="s">
        <v>184</v>
      </c>
      <c r="G50" s="2" t="s">
        <v>88</v>
      </c>
      <c r="H50" s="2" t="s">
        <v>226</v>
      </c>
      <c r="I50" s="2" t="s">
        <v>187</v>
      </c>
      <c r="J50" s="2" t="s">
        <v>227</v>
      </c>
      <c r="K50" s="2" t="s">
        <v>228</v>
      </c>
      <c r="L50" s="2" t="s">
        <v>22</v>
      </c>
      <c r="P50" t="s">
        <v>347</v>
      </c>
      <c r="R50" t="s">
        <v>348</v>
      </c>
      <c r="T50" t="s">
        <v>349</v>
      </c>
      <c r="V50" t="s">
        <v>350</v>
      </c>
      <c r="X50" t="s">
        <v>351</v>
      </c>
    </row>
    <row r="51" spans="2:25" x14ac:dyDescent="0.2">
      <c r="B51" s="13" t="s">
        <v>97</v>
      </c>
      <c r="C51" s="2" t="s">
        <v>229</v>
      </c>
      <c r="D51" s="2" t="s">
        <v>230</v>
      </c>
      <c r="E51" s="2" t="s">
        <v>59</v>
      </c>
      <c r="F51" s="2" t="s">
        <v>22</v>
      </c>
      <c r="G51" s="2" t="s">
        <v>231</v>
      </c>
      <c r="H51" s="2" t="s">
        <v>44</v>
      </c>
      <c r="I51" s="2" t="s">
        <v>232</v>
      </c>
      <c r="J51" s="2" t="s">
        <v>108</v>
      </c>
      <c r="K51" s="2" t="s">
        <v>233</v>
      </c>
      <c r="L51" s="2" t="s">
        <v>234</v>
      </c>
      <c r="P51" t="s">
        <v>352</v>
      </c>
      <c r="Q51" t="s">
        <v>341</v>
      </c>
      <c r="R51" t="s">
        <v>352</v>
      </c>
      <c r="S51" t="s">
        <v>341</v>
      </c>
      <c r="T51" t="s">
        <v>352</v>
      </c>
      <c r="U51" t="s">
        <v>341</v>
      </c>
      <c r="V51" t="s">
        <v>352</v>
      </c>
      <c r="W51" t="s">
        <v>341</v>
      </c>
      <c r="X51" t="s">
        <v>352</v>
      </c>
      <c r="Y51" t="s">
        <v>341</v>
      </c>
    </row>
    <row r="52" spans="2:25" x14ac:dyDescent="0.2">
      <c r="O52" t="s">
        <v>107</v>
      </c>
      <c r="P52" t="s">
        <v>342</v>
      </c>
      <c r="Q52" s="37">
        <v>0.7</v>
      </c>
      <c r="R52">
        <v>4</v>
      </c>
      <c r="S52" s="37">
        <v>0.1</v>
      </c>
      <c r="T52" t="s">
        <v>343</v>
      </c>
      <c r="U52" s="37">
        <v>0</v>
      </c>
      <c r="V52">
        <v>6</v>
      </c>
      <c r="W52" s="37">
        <v>0.1</v>
      </c>
      <c r="X52" t="s">
        <v>327</v>
      </c>
      <c r="Y52" s="37">
        <v>0.2</v>
      </c>
    </row>
    <row r="53" spans="2:25" x14ac:dyDescent="0.2">
      <c r="B53" t="s">
        <v>275</v>
      </c>
      <c r="C53" s="1" t="s">
        <v>0</v>
      </c>
      <c r="D53" s="1" t="s">
        <v>1</v>
      </c>
      <c r="E53" s="1" t="s">
        <v>2</v>
      </c>
      <c r="F53" s="1" t="s">
        <v>3</v>
      </c>
      <c r="G53" s="1" t="s">
        <v>4</v>
      </c>
      <c r="H53" s="1" t="s">
        <v>5</v>
      </c>
      <c r="I53" s="1" t="s">
        <v>6</v>
      </c>
      <c r="J53" s="1" t="s">
        <v>7</v>
      </c>
      <c r="K53" s="1" t="s">
        <v>8</v>
      </c>
      <c r="L53" s="1" t="s">
        <v>9</v>
      </c>
      <c r="O53" t="s">
        <v>140</v>
      </c>
      <c r="P53" t="s">
        <v>328</v>
      </c>
      <c r="Q53" s="37">
        <v>0.6</v>
      </c>
      <c r="R53" t="s">
        <v>343</v>
      </c>
      <c r="S53" s="37">
        <v>0</v>
      </c>
      <c r="T53" t="s">
        <v>343</v>
      </c>
      <c r="U53" s="37">
        <v>0</v>
      </c>
      <c r="V53" t="s">
        <v>329</v>
      </c>
      <c r="W53" s="37">
        <v>0.2</v>
      </c>
      <c r="X53" t="s">
        <v>353</v>
      </c>
      <c r="Y53" s="37">
        <v>0.3</v>
      </c>
    </row>
    <row r="54" spans="2:25" x14ac:dyDescent="0.2">
      <c r="B54" s="1">
        <v>-1</v>
      </c>
      <c r="C54" s="2" t="s">
        <v>22</v>
      </c>
      <c r="D54" s="2" t="s">
        <v>34</v>
      </c>
      <c r="E54" s="2" t="s">
        <v>23</v>
      </c>
      <c r="F54" s="2" t="s">
        <v>25</v>
      </c>
      <c r="G54" s="2" t="s">
        <v>59</v>
      </c>
      <c r="H54" s="2" t="s">
        <v>40</v>
      </c>
      <c r="I54" s="2" t="s">
        <v>26</v>
      </c>
      <c r="J54" s="2" t="s">
        <v>31</v>
      </c>
      <c r="K54" s="2" t="s">
        <v>24</v>
      </c>
      <c r="L54" s="2" t="s">
        <v>33</v>
      </c>
      <c r="O54" t="s">
        <v>346</v>
      </c>
      <c r="P54" t="s">
        <v>331</v>
      </c>
      <c r="Q54" s="37">
        <v>1</v>
      </c>
      <c r="R54">
        <v>1</v>
      </c>
      <c r="S54" s="37">
        <v>0.1</v>
      </c>
      <c r="T54">
        <v>0</v>
      </c>
      <c r="U54" s="37">
        <v>0.1</v>
      </c>
      <c r="V54" t="s">
        <v>332</v>
      </c>
      <c r="W54" s="37">
        <v>0.2</v>
      </c>
      <c r="X54" t="s">
        <v>343</v>
      </c>
      <c r="Y54" s="37">
        <v>0</v>
      </c>
    </row>
    <row r="55" spans="2:25" x14ac:dyDescent="0.2">
      <c r="B55" s="8" t="s">
        <v>10</v>
      </c>
      <c r="C55" s="2" t="s">
        <v>51</v>
      </c>
      <c r="D55" s="2" t="s">
        <v>195</v>
      </c>
      <c r="E55" s="2" t="s">
        <v>55</v>
      </c>
      <c r="F55" s="2" t="s">
        <v>52</v>
      </c>
      <c r="G55" s="2" t="s">
        <v>236</v>
      </c>
      <c r="H55" s="2" t="s">
        <v>237</v>
      </c>
      <c r="I55" s="2" t="s">
        <v>238</v>
      </c>
      <c r="J55" s="2" t="s">
        <v>22</v>
      </c>
      <c r="K55" s="2" t="s">
        <v>239</v>
      </c>
      <c r="L55" s="2" t="s">
        <v>240</v>
      </c>
      <c r="O55" t="s">
        <v>354</v>
      </c>
      <c r="P55" t="s">
        <v>333</v>
      </c>
      <c r="Q55" s="37">
        <v>0.5</v>
      </c>
      <c r="R55">
        <v>1</v>
      </c>
      <c r="S55" s="37">
        <v>0.1</v>
      </c>
      <c r="T55">
        <v>0</v>
      </c>
      <c r="U55" s="37">
        <v>0.1</v>
      </c>
      <c r="V55" t="s">
        <v>332</v>
      </c>
      <c r="W55" s="37">
        <v>0.2</v>
      </c>
      <c r="X55">
        <v>9</v>
      </c>
      <c r="Y55" s="37">
        <v>0.1</v>
      </c>
    </row>
    <row r="56" spans="2:25" x14ac:dyDescent="0.2">
      <c r="B56" s="6" t="s">
        <v>21</v>
      </c>
      <c r="C56" s="2" t="s">
        <v>92</v>
      </c>
      <c r="D56" s="2" t="s">
        <v>87</v>
      </c>
      <c r="E56" s="2" t="s">
        <v>225</v>
      </c>
      <c r="F56" s="2" t="s">
        <v>184</v>
      </c>
      <c r="G56" s="2" t="s">
        <v>88</v>
      </c>
      <c r="H56" s="2" t="s">
        <v>227</v>
      </c>
      <c r="I56" s="2" t="s">
        <v>241</v>
      </c>
      <c r="J56" s="2" t="s">
        <v>226</v>
      </c>
      <c r="K56" s="2" t="s">
        <v>228</v>
      </c>
      <c r="L56" s="2" t="s">
        <v>22</v>
      </c>
      <c r="O56" t="s">
        <v>355</v>
      </c>
      <c r="P56" t="s">
        <v>334</v>
      </c>
      <c r="Q56" s="37">
        <v>0.6</v>
      </c>
      <c r="R56">
        <v>0</v>
      </c>
      <c r="S56" s="37">
        <v>0.1</v>
      </c>
      <c r="T56">
        <v>9</v>
      </c>
      <c r="U56" s="37">
        <v>0.1</v>
      </c>
      <c r="V56">
        <v>3</v>
      </c>
      <c r="W56" s="37">
        <v>0.1</v>
      </c>
      <c r="X56">
        <v>2</v>
      </c>
      <c r="Y56" s="37">
        <v>0.1</v>
      </c>
    </row>
    <row r="57" spans="2:25" x14ac:dyDescent="0.2">
      <c r="B57" s="13" t="s">
        <v>32</v>
      </c>
      <c r="C57" s="2" t="s">
        <v>242</v>
      </c>
      <c r="D57" s="2" t="s">
        <v>243</v>
      </c>
      <c r="E57" s="2" t="s">
        <v>244</v>
      </c>
      <c r="F57" s="2" t="s">
        <v>245</v>
      </c>
      <c r="G57" s="2" t="s">
        <v>246</v>
      </c>
      <c r="H57" s="2" t="s">
        <v>247</v>
      </c>
      <c r="I57" s="2" t="s">
        <v>59</v>
      </c>
      <c r="J57" s="2" t="s">
        <v>22</v>
      </c>
      <c r="K57" s="2" t="s">
        <v>248</v>
      </c>
      <c r="L57" s="2" t="s">
        <v>249</v>
      </c>
      <c r="O57" t="s">
        <v>356</v>
      </c>
      <c r="P57" t="s">
        <v>335</v>
      </c>
      <c r="Q57" s="37">
        <v>0.6</v>
      </c>
      <c r="R57" t="s">
        <v>327</v>
      </c>
      <c r="S57" s="37">
        <v>0.2</v>
      </c>
      <c r="T57" t="s">
        <v>336</v>
      </c>
      <c r="U57" s="37">
        <v>0.2</v>
      </c>
      <c r="V57" t="s">
        <v>332</v>
      </c>
      <c r="W57" s="37">
        <v>0.2</v>
      </c>
      <c r="X57">
        <v>5</v>
      </c>
      <c r="Y57" s="37">
        <v>0.1</v>
      </c>
    </row>
    <row r="58" spans="2:25" x14ac:dyDescent="0.2">
      <c r="B58" s="12" t="s">
        <v>42</v>
      </c>
      <c r="C58" s="2" t="s">
        <v>70</v>
      </c>
      <c r="D58" s="2" t="s">
        <v>212</v>
      </c>
      <c r="E58" s="2" t="s">
        <v>211</v>
      </c>
      <c r="F58" s="2" t="s">
        <v>160</v>
      </c>
      <c r="G58" s="2" t="s">
        <v>250</v>
      </c>
      <c r="H58" s="2" t="s">
        <v>159</v>
      </c>
      <c r="I58" s="2" t="s">
        <v>122</v>
      </c>
      <c r="J58" s="2" t="s">
        <v>162</v>
      </c>
      <c r="K58" s="2" t="s">
        <v>216</v>
      </c>
      <c r="L58" s="2" t="s">
        <v>161</v>
      </c>
      <c r="O58" t="s">
        <v>357</v>
      </c>
      <c r="P58" t="s">
        <v>338</v>
      </c>
      <c r="Q58" s="37">
        <v>0.7</v>
      </c>
      <c r="R58" t="s">
        <v>343</v>
      </c>
      <c r="S58" s="37">
        <v>0</v>
      </c>
      <c r="T58">
        <v>0</v>
      </c>
      <c r="U58" s="37">
        <v>0.1</v>
      </c>
      <c r="V58" t="s">
        <v>337</v>
      </c>
      <c r="W58" s="37">
        <v>0.2</v>
      </c>
      <c r="X58">
        <v>3</v>
      </c>
      <c r="Y58" s="37">
        <v>0.1</v>
      </c>
    </row>
    <row r="59" spans="2:25" x14ac:dyDescent="0.2">
      <c r="B59" s="6" t="s">
        <v>50</v>
      </c>
      <c r="C59" s="2" t="s">
        <v>13</v>
      </c>
      <c r="D59" s="2" t="s">
        <v>251</v>
      </c>
      <c r="E59" s="2" t="s">
        <v>252</v>
      </c>
      <c r="F59" s="2" t="s">
        <v>253</v>
      </c>
      <c r="G59" s="2" t="s">
        <v>254</v>
      </c>
      <c r="H59" s="2" t="s">
        <v>22</v>
      </c>
      <c r="I59" s="2" t="s">
        <v>255</v>
      </c>
      <c r="J59" s="2" t="s">
        <v>256</v>
      </c>
      <c r="K59" s="2" t="s">
        <v>35</v>
      </c>
      <c r="L59" s="2" t="s">
        <v>257</v>
      </c>
    </row>
    <row r="60" spans="2:25" x14ac:dyDescent="0.2">
      <c r="B60" s="6" t="s">
        <v>58</v>
      </c>
      <c r="C60" s="2" t="s">
        <v>71</v>
      </c>
      <c r="D60" s="2" t="s">
        <v>82</v>
      </c>
      <c r="E60" s="2" t="s">
        <v>79</v>
      </c>
      <c r="F60" s="2" t="s">
        <v>258</v>
      </c>
      <c r="G60" s="2" t="s">
        <v>121</v>
      </c>
      <c r="H60" s="2" t="s">
        <v>34</v>
      </c>
      <c r="I60" s="2" t="s">
        <v>259</v>
      </c>
      <c r="J60" s="2" t="s">
        <v>260</v>
      </c>
      <c r="K60" s="2" t="s">
        <v>22</v>
      </c>
      <c r="L60" s="2" t="s">
        <v>261</v>
      </c>
    </row>
    <row r="61" spans="2:25" x14ac:dyDescent="0.2">
      <c r="B61" s="6" t="s">
        <v>69</v>
      </c>
      <c r="C61" s="2" t="s">
        <v>257</v>
      </c>
      <c r="D61" s="2" t="s">
        <v>35</v>
      </c>
      <c r="E61" s="2" t="s">
        <v>262</v>
      </c>
      <c r="F61" s="2" t="s">
        <v>263</v>
      </c>
      <c r="G61" s="2" t="s">
        <v>264</v>
      </c>
      <c r="H61" s="2" t="s">
        <v>265</v>
      </c>
      <c r="I61" s="2" t="s">
        <v>181</v>
      </c>
      <c r="J61" s="2" t="s">
        <v>266</v>
      </c>
      <c r="K61" s="2" t="s">
        <v>267</v>
      </c>
      <c r="L61" s="2" t="s">
        <v>22</v>
      </c>
    </row>
    <row r="62" spans="2:25" x14ac:dyDescent="0.2">
      <c r="B62" s="6" t="s">
        <v>78</v>
      </c>
      <c r="C62" s="2" t="s">
        <v>268</v>
      </c>
      <c r="D62" s="2" t="s">
        <v>269</v>
      </c>
      <c r="E62" s="2" t="s">
        <v>169</v>
      </c>
      <c r="F62" s="2" t="s">
        <v>40</v>
      </c>
      <c r="G62" s="2" t="s">
        <v>176</v>
      </c>
      <c r="H62" s="2" t="s">
        <v>270</v>
      </c>
      <c r="I62" s="2" t="s">
        <v>112</v>
      </c>
      <c r="J62" s="2" t="s">
        <v>271</v>
      </c>
      <c r="K62" s="2" t="s">
        <v>272</v>
      </c>
      <c r="L62" s="2" t="s">
        <v>22</v>
      </c>
    </row>
    <row r="63" spans="2:25" x14ac:dyDescent="0.2">
      <c r="B63" s="1" t="s">
        <v>86</v>
      </c>
      <c r="C63" s="2" t="s">
        <v>115</v>
      </c>
      <c r="D63" s="2" t="s">
        <v>22</v>
      </c>
      <c r="E63" s="2" t="s">
        <v>24</v>
      </c>
      <c r="F63" s="2" t="s">
        <v>59</v>
      </c>
      <c r="G63" s="2" t="s">
        <v>183</v>
      </c>
      <c r="H63" s="2" t="s">
        <v>273</v>
      </c>
      <c r="I63" s="2" t="s">
        <v>28</v>
      </c>
      <c r="J63" s="2" t="s">
        <v>117</v>
      </c>
      <c r="K63" s="4" t="s">
        <v>34</v>
      </c>
      <c r="L63" s="2" t="s">
        <v>119</v>
      </c>
    </row>
    <row r="64" spans="2:25" x14ac:dyDescent="0.2">
      <c r="B64" s="11" t="s">
        <v>97</v>
      </c>
      <c r="C64" s="2" t="s">
        <v>190</v>
      </c>
      <c r="D64" s="2" t="s">
        <v>144</v>
      </c>
      <c r="E64" s="2" t="s">
        <v>22</v>
      </c>
      <c r="F64" s="2" t="s">
        <v>191</v>
      </c>
      <c r="G64" s="2" t="s">
        <v>30</v>
      </c>
      <c r="H64" s="2" t="s">
        <v>193</v>
      </c>
      <c r="I64" s="2" t="s">
        <v>25</v>
      </c>
      <c r="J64" s="2" t="s">
        <v>23</v>
      </c>
      <c r="K64" s="2" t="s">
        <v>274</v>
      </c>
      <c r="L64" s="2" t="s">
        <v>26</v>
      </c>
    </row>
    <row r="66" spans="2:12" x14ac:dyDescent="0.2">
      <c r="B66" t="s">
        <v>299</v>
      </c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</row>
    <row r="67" spans="2:12" x14ac:dyDescent="0.2">
      <c r="B67" s="1">
        <v>-1</v>
      </c>
      <c r="C67" s="2" t="s">
        <v>22</v>
      </c>
      <c r="D67" s="2" t="s">
        <v>34</v>
      </c>
      <c r="E67" s="2" t="s">
        <v>23</v>
      </c>
      <c r="F67" s="2" t="s">
        <v>25</v>
      </c>
      <c r="G67" s="2" t="s">
        <v>59</v>
      </c>
      <c r="H67" s="2" t="s">
        <v>40</v>
      </c>
      <c r="I67" s="2" t="s">
        <v>26</v>
      </c>
      <c r="J67" s="2" t="s">
        <v>33</v>
      </c>
      <c r="K67" s="2" t="s">
        <v>31</v>
      </c>
      <c r="L67" s="2" t="s">
        <v>71</v>
      </c>
    </row>
    <row r="68" spans="2:12" x14ac:dyDescent="0.2">
      <c r="B68" s="6" t="s">
        <v>10</v>
      </c>
      <c r="C68" s="2" t="s">
        <v>79</v>
      </c>
      <c r="D68" s="2" t="s">
        <v>82</v>
      </c>
      <c r="E68" s="2" t="s">
        <v>71</v>
      </c>
      <c r="F68" s="2" t="s">
        <v>198</v>
      </c>
      <c r="G68" s="2" t="s">
        <v>276</v>
      </c>
      <c r="H68" s="2" t="s">
        <v>22</v>
      </c>
      <c r="I68" s="2" t="s">
        <v>277</v>
      </c>
      <c r="J68" s="2" t="s">
        <v>34</v>
      </c>
      <c r="K68" s="2" t="s">
        <v>278</v>
      </c>
      <c r="L68" s="2" t="s">
        <v>279</v>
      </c>
    </row>
    <row r="69" spans="2:12" x14ac:dyDescent="0.2">
      <c r="B69" s="8" t="s">
        <v>21</v>
      </c>
      <c r="C69" s="2" t="s">
        <v>52</v>
      </c>
      <c r="D69" s="2" t="s">
        <v>280</v>
      </c>
      <c r="E69" s="2" t="s">
        <v>147</v>
      </c>
      <c r="F69" s="2" t="s">
        <v>148</v>
      </c>
      <c r="G69" s="2" t="s">
        <v>102</v>
      </c>
      <c r="H69" s="2" t="s">
        <v>56</v>
      </c>
      <c r="I69" s="2" t="s">
        <v>281</v>
      </c>
      <c r="J69" s="2" t="s">
        <v>149</v>
      </c>
      <c r="K69" s="2" t="s">
        <v>103</v>
      </c>
      <c r="L69" s="2" t="s">
        <v>150</v>
      </c>
    </row>
    <row r="70" spans="2:12" x14ac:dyDescent="0.2">
      <c r="B70" s="6" t="s">
        <v>32</v>
      </c>
      <c r="C70" s="2" t="s">
        <v>39</v>
      </c>
      <c r="D70" s="2" t="s">
        <v>36</v>
      </c>
      <c r="E70" s="2" t="s">
        <v>151</v>
      </c>
      <c r="F70" s="2" t="s">
        <v>152</v>
      </c>
      <c r="G70" s="2" t="s">
        <v>22</v>
      </c>
      <c r="H70" s="2" t="s">
        <v>41</v>
      </c>
      <c r="I70" s="2" t="s">
        <v>282</v>
      </c>
      <c r="J70" s="2" t="s">
        <v>283</v>
      </c>
      <c r="K70" s="2" t="s">
        <v>204</v>
      </c>
      <c r="L70" s="2" t="s">
        <v>284</v>
      </c>
    </row>
    <row r="71" spans="2:12" x14ac:dyDescent="0.2">
      <c r="B71" s="8" t="s">
        <v>42</v>
      </c>
      <c r="C71" s="2" t="s">
        <v>51</v>
      </c>
      <c r="D71" s="2" t="s">
        <v>195</v>
      </c>
      <c r="E71" s="2" t="s">
        <v>55</v>
      </c>
      <c r="F71" s="2" t="s">
        <v>285</v>
      </c>
      <c r="G71" s="2" t="s">
        <v>104</v>
      </c>
      <c r="H71" s="2" t="s">
        <v>22</v>
      </c>
      <c r="I71" s="2" t="s">
        <v>286</v>
      </c>
      <c r="J71" s="2" t="s">
        <v>99</v>
      </c>
      <c r="K71" s="2" t="s">
        <v>287</v>
      </c>
      <c r="L71" s="2" t="s">
        <v>237</v>
      </c>
    </row>
    <row r="72" spans="2:12" x14ac:dyDescent="0.2">
      <c r="B72" s="12" t="s">
        <v>50</v>
      </c>
      <c r="C72" s="2" t="s">
        <v>70</v>
      </c>
      <c r="D72" s="2" t="s">
        <v>160</v>
      </c>
      <c r="E72" s="2" t="s">
        <v>162</v>
      </c>
      <c r="F72" s="2" t="s">
        <v>212</v>
      </c>
      <c r="G72" s="2" t="s">
        <v>211</v>
      </c>
      <c r="H72" s="2" t="s">
        <v>159</v>
      </c>
      <c r="I72" s="2" t="s">
        <v>215</v>
      </c>
      <c r="J72" s="2" t="s">
        <v>22</v>
      </c>
      <c r="K72" s="2" t="s">
        <v>214</v>
      </c>
      <c r="L72" s="2" t="s">
        <v>161</v>
      </c>
    </row>
    <row r="73" spans="2:12" x14ac:dyDescent="0.2">
      <c r="B73" s="13" t="s">
        <v>58</v>
      </c>
      <c r="C73" s="2" t="s">
        <v>164</v>
      </c>
      <c r="D73" s="2" t="s">
        <v>259</v>
      </c>
      <c r="E73" s="2" t="s">
        <v>163</v>
      </c>
      <c r="F73" s="2" t="s">
        <v>59</v>
      </c>
      <c r="G73" s="2" t="s">
        <v>229</v>
      </c>
      <c r="H73" s="2" t="s">
        <v>22</v>
      </c>
      <c r="I73" s="2" t="s">
        <v>232</v>
      </c>
      <c r="J73" s="2" t="s">
        <v>288</v>
      </c>
      <c r="K73" s="2" t="s">
        <v>113</v>
      </c>
      <c r="L73" s="2" t="s">
        <v>68</v>
      </c>
    </row>
    <row r="74" spans="2:12" x14ac:dyDescent="0.2">
      <c r="B74" s="1" t="s">
        <v>69</v>
      </c>
      <c r="C74" s="2" t="s">
        <v>89</v>
      </c>
      <c r="D74" s="2" t="s">
        <v>142</v>
      </c>
      <c r="E74" s="5" t="s">
        <v>144</v>
      </c>
      <c r="F74" s="4" t="s">
        <v>79</v>
      </c>
      <c r="G74" s="2" t="s">
        <v>146</v>
      </c>
      <c r="H74" s="2" t="s">
        <v>289</v>
      </c>
      <c r="I74" s="2" t="s">
        <v>290</v>
      </c>
      <c r="J74" s="2" t="s">
        <v>83</v>
      </c>
      <c r="K74" s="2" t="s">
        <v>291</v>
      </c>
      <c r="L74" s="2" t="s">
        <v>22</v>
      </c>
    </row>
    <row r="75" spans="2:12" x14ac:dyDescent="0.2">
      <c r="B75" s="6" t="s">
        <v>78</v>
      </c>
      <c r="C75" s="2" t="s">
        <v>22</v>
      </c>
      <c r="D75" s="2" t="s">
        <v>23</v>
      </c>
      <c r="E75" s="2" t="s">
        <v>120</v>
      </c>
      <c r="F75" s="2" t="s">
        <v>292</v>
      </c>
      <c r="G75" s="2" t="s">
        <v>293</v>
      </c>
      <c r="H75" s="2" t="s">
        <v>294</v>
      </c>
      <c r="I75" s="2" t="s">
        <v>295</v>
      </c>
      <c r="J75" s="2" t="s">
        <v>77</v>
      </c>
      <c r="K75" s="2" t="s">
        <v>135</v>
      </c>
      <c r="L75" s="2" t="s">
        <v>31</v>
      </c>
    </row>
    <row r="76" spans="2:12" x14ac:dyDescent="0.2">
      <c r="B76" s="6" t="s">
        <v>86</v>
      </c>
      <c r="C76" s="2" t="s">
        <v>92</v>
      </c>
      <c r="D76" s="2" t="s">
        <v>184</v>
      </c>
      <c r="E76" s="2" t="s">
        <v>87</v>
      </c>
      <c r="F76" s="2" t="s">
        <v>88</v>
      </c>
      <c r="G76" s="2" t="s">
        <v>188</v>
      </c>
      <c r="H76" s="2" t="s">
        <v>225</v>
      </c>
      <c r="I76" s="2" t="s">
        <v>187</v>
      </c>
      <c r="J76" s="2" t="s">
        <v>228</v>
      </c>
      <c r="K76" s="2" t="s">
        <v>227</v>
      </c>
      <c r="L76" s="2" t="s">
        <v>296</v>
      </c>
    </row>
    <row r="77" spans="2:12" x14ac:dyDescent="0.2">
      <c r="B77" s="6" t="s">
        <v>97</v>
      </c>
      <c r="C77" s="2" t="s">
        <v>60</v>
      </c>
      <c r="D77" s="2" t="s">
        <v>62</v>
      </c>
      <c r="E77" s="2" t="s">
        <v>63</v>
      </c>
      <c r="F77" s="2" t="s">
        <v>98</v>
      </c>
      <c r="G77" s="2" t="s">
        <v>297</v>
      </c>
      <c r="H77" s="2" t="s">
        <v>157</v>
      </c>
      <c r="I77" s="2" t="s">
        <v>22</v>
      </c>
      <c r="J77" s="2" t="s">
        <v>298</v>
      </c>
      <c r="K77" s="2" t="s">
        <v>34</v>
      </c>
      <c r="L77" s="2" t="s">
        <v>156</v>
      </c>
    </row>
    <row r="79" spans="2:12" x14ac:dyDescent="0.2">
      <c r="B79" t="s">
        <v>320</v>
      </c>
      <c r="C79" s="1" t="s">
        <v>0</v>
      </c>
      <c r="D79" s="1" t="s">
        <v>1</v>
      </c>
      <c r="E79" s="1" t="s">
        <v>2</v>
      </c>
      <c r="F79" s="1" t="s">
        <v>3</v>
      </c>
      <c r="G79" s="1" t="s">
        <v>4</v>
      </c>
      <c r="H79" s="1" t="s">
        <v>5</v>
      </c>
      <c r="I79" s="1" t="s">
        <v>6</v>
      </c>
      <c r="J79" s="1" t="s">
        <v>7</v>
      </c>
      <c r="K79" s="1" t="s">
        <v>8</v>
      </c>
      <c r="L79" s="1" t="s">
        <v>9</v>
      </c>
    </row>
    <row r="80" spans="2:12" x14ac:dyDescent="0.2">
      <c r="B80" s="1">
        <v>-1</v>
      </c>
      <c r="C80" s="2" t="s">
        <v>22</v>
      </c>
      <c r="D80" s="2" t="s">
        <v>34</v>
      </c>
      <c r="E80" s="2" t="s">
        <v>23</v>
      </c>
      <c r="F80" s="2" t="s">
        <v>59</v>
      </c>
      <c r="G80" s="2" t="s">
        <v>25</v>
      </c>
      <c r="H80" s="2" t="s">
        <v>40</v>
      </c>
      <c r="I80" s="2" t="s">
        <v>26</v>
      </c>
      <c r="J80" s="2" t="s">
        <v>71</v>
      </c>
      <c r="K80" s="2" t="s">
        <v>33</v>
      </c>
      <c r="L80" s="2" t="s">
        <v>24</v>
      </c>
    </row>
    <row r="81" spans="2:12" x14ac:dyDescent="0.2">
      <c r="B81" s="11" t="s">
        <v>10</v>
      </c>
      <c r="C81" s="2" t="s">
        <v>190</v>
      </c>
      <c r="D81" s="2" t="s">
        <v>191</v>
      </c>
      <c r="E81" s="2" t="s">
        <v>144</v>
      </c>
      <c r="F81" s="2" t="s">
        <v>192</v>
      </c>
      <c r="G81" s="2" t="s">
        <v>22</v>
      </c>
      <c r="H81" s="2" t="s">
        <v>193</v>
      </c>
      <c r="I81" s="2" t="s">
        <v>23</v>
      </c>
      <c r="J81" s="2" t="s">
        <v>25</v>
      </c>
      <c r="K81" s="2" t="s">
        <v>300</v>
      </c>
      <c r="L81" s="2" t="s">
        <v>176</v>
      </c>
    </row>
    <row r="82" spans="2:12" x14ac:dyDescent="0.2">
      <c r="B82" s="12" t="s">
        <v>21</v>
      </c>
      <c r="C82" s="2" t="s">
        <v>70</v>
      </c>
      <c r="D82" s="2" t="s">
        <v>212</v>
      </c>
      <c r="E82" s="2" t="s">
        <v>211</v>
      </c>
      <c r="F82" s="2" t="s">
        <v>162</v>
      </c>
      <c r="G82" s="2" t="s">
        <v>159</v>
      </c>
      <c r="H82" s="2" t="s">
        <v>22</v>
      </c>
      <c r="I82" s="2" t="s">
        <v>214</v>
      </c>
      <c r="J82" s="2" t="s">
        <v>215</v>
      </c>
      <c r="K82" s="2" t="s">
        <v>250</v>
      </c>
      <c r="L82" s="2" t="s">
        <v>301</v>
      </c>
    </row>
    <row r="83" spans="2:12" x14ac:dyDescent="0.2">
      <c r="B83" s="1" t="s">
        <v>32</v>
      </c>
      <c r="C83" s="4" t="s">
        <v>200</v>
      </c>
      <c r="D83" s="2" t="s">
        <v>122</v>
      </c>
      <c r="E83" s="7" t="s">
        <v>205</v>
      </c>
      <c r="F83" s="2" t="s">
        <v>74</v>
      </c>
      <c r="G83" s="2" t="s">
        <v>206</v>
      </c>
      <c r="H83" s="7" t="s">
        <v>70</v>
      </c>
      <c r="I83" s="2" t="s">
        <v>302</v>
      </c>
      <c r="J83" s="2" t="s">
        <v>210</v>
      </c>
      <c r="K83" s="2" t="s">
        <v>303</v>
      </c>
      <c r="L83" s="2" t="s">
        <v>304</v>
      </c>
    </row>
    <row r="84" spans="2:12" x14ac:dyDescent="0.2">
      <c r="B84" s="13" t="s">
        <v>42</v>
      </c>
      <c r="C84" s="2" t="s">
        <v>232</v>
      </c>
      <c r="D84" s="2" t="s">
        <v>65</v>
      </c>
      <c r="E84" s="2" t="s">
        <v>59</v>
      </c>
      <c r="F84" s="2" t="s">
        <v>229</v>
      </c>
      <c r="G84" s="2" t="s">
        <v>305</v>
      </c>
      <c r="H84" s="2" t="s">
        <v>306</v>
      </c>
      <c r="I84" s="2" t="s">
        <v>234</v>
      </c>
      <c r="J84" s="2" t="s">
        <v>22</v>
      </c>
      <c r="K84" s="2" t="s">
        <v>307</v>
      </c>
      <c r="L84" s="2" t="s">
        <v>308</v>
      </c>
    </row>
    <row r="85" spans="2:12" x14ac:dyDescent="0.2">
      <c r="B85" s="6" t="s">
        <v>50</v>
      </c>
      <c r="C85" s="2" t="s">
        <v>39</v>
      </c>
      <c r="D85" s="2" t="s">
        <v>36</v>
      </c>
      <c r="E85" s="2" t="s">
        <v>152</v>
      </c>
      <c r="F85" s="2" t="s">
        <v>151</v>
      </c>
      <c r="G85" s="2" t="s">
        <v>284</v>
      </c>
      <c r="H85" s="2" t="s">
        <v>34</v>
      </c>
      <c r="I85" s="2" t="s">
        <v>22</v>
      </c>
      <c r="J85" s="2" t="s">
        <v>154</v>
      </c>
      <c r="K85" s="2" t="s">
        <v>72</v>
      </c>
      <c r="L85" s="2" t="s">
        <v>37</v>
      </c>
    </row>
    <row r="86" spans="2:12" x14ac:dyDescent="0.2">
      <c r="B86" s="6" t="s">
        <v>58</v>
      </c>
      <c r="C86" s="2" t="s">
        <v>92</v>
      </c>
      <c r="D86" s="2" t="s">
        <v>184</v>
      </c>
      <c r="E86" s="2" t="s">
        <v>87</v>
      </c>
      <c r="F86" s="2" t="s">
        <v>225</v>
      </c>
      <c r="G86" s="2" t="s">
        <v>88</v>
      </c>
      <c r="H86" s="2" t="s">
        <v>226</v>
      </c>
      <c r="I86" s="2" t="s">
        <v>241</v>
      </c>
      <c r="J86" s="2" t="s">
        <v>188</v>
      </c>
      <c r="K86" s="2" t="s">
        <v>187</v>
      </c>
      <c r="L86" s="2" t="s">
        <v>228</v>
      </c>
    </row>
    <row r="87" spans="2:12" x14ac:dyDescent="0.2">
      <c r="B87" s="6" t="s">
        <v>69</v>
      </c>
      <c r="C87" s="2" t="s">
        <v>123</v>
      </c>
      <c r="D87" s="2" t="s">
        <v>37</v>
      </c>
      <c r="E87" s="2" t="s">
        <v>309</v>
      </c>
      <c r="F87" s="2" t="s">
        <v>125</v>
      </c>
      <c r="G87" s="2" t="s">
        <v>166</v>
      </c>
      <c r="H87" s="2" t="s">
        <v>310</v>
      </c>
      <c r="I87" s="2" t="s">
        <v>311</v>
      </c>
      <c r="J87" s="2" t="s">
        <v>22</v>
      </c>
      <c r="K87" s="2" t="s">
        <v>312</v>
      </c>
      <c r="L87" s="2" t="s">
        <v>313</v>
      </c>
    </row>
    <row r="88" spans="2:12" x14ac:dyDescent="0.2">
      <c r="B88" s="6" t="s">
        <v>78</v>
      </c>
      <c r="C88" s="2" t="s">
        <v>35</v>
      </c>
      <c r="D88" s="2" t="s">
        <v>13</v>
      </c>
      <c r="E88" s="2" t="s">
        <v>253</v>
      </c>
      <c r="F88" s="2" t="s">
        <v>37</v>
      </c>
      <c r="G88" s="2" t="s">
        <v>314</v>
      </c>
      <c r="H88" s="2" t="s">
        <v>256</v>
      </c>
      <c r="I88" s="2" t="s">
        <v>75</v>
      </c>
      <c r="J88" s="2" t="s">
        <v>33</v>
      </c>
      <c r="K88" s="2" t="s">
        <v>315</v>
      </c>
      <c r="L88" s="2" t="s">
        <v>22</v>
      </c>
    </row>
    <row r="89" spans="2:12" x14ac:dyDescent="0.2">
      <c r="B89" s="6" t="s">
        <v>86</v>
      </c>
      <c r="C89" s="2" t="s">
        <v>60</v>
      </c>
      <c r="D89" s="2" t="s">
        <v>62</v>
      </c>
      <c r="E89" s="2" t="s">
        <v>63</v>
      </c>
      <c r="F89" s="2" t="s">
        <v>297</v>
      </c>
      <c r="G89" s="2" t="s">
        <v>316</v>
      </c>
      <c r="H89" s="2" t="s">
        <v>217</v>
      </c>
      <c r="I89" s="2" t="s">
        <v>98</v>
      </c>
      <c r="J89" s="2" t="s">
        <v>22</v>
      </c>
      <c r="K89" s="2" t="s">
        <v>16</v>
      </c>
      <c r="L89" s="2" t="s">
        <v>34</v>
      </c>
    </row>
    <row r="90" spans="2:12" x14ac:dyDescent="0.2">
      <c r="B90" s="6" t="s">
        <v>97</v>
      </c>
      <c r="C90" s="2" t="s">
        <v>196</v>
      </c>
      <c r="D90" s="2" t="s">
        <v>199</v>
      </c>
      <c r="E90" s="2" t="s">
        <v>197</v>
      </c>
      <c r="F90" s="2" t="s">
        <v>317</v>
      </c>
      <c r="G90" s="2" t="s">
        <v>289</v>
      </c>
      <c r="H90" s="2" t="s">
        <v>202</v>
      </c>
      <c r="I90" s="2" t="s">
        <v>145</v>
      </c>
      <c r="J90" s="2" t="s">
        <v>318</v>
      </c>
      <c r="K90" s="2" t="s">
        <v>319</v>
      </c>
      <c r="L90" s="2" t="s">
        <v>290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ACE4-C593-4143-9171-15E55EF0090B}">
  <dimension ref="A1:L75"/>
  <sheetViews>
    <sheetView topLeftCell="A47" workbookViewId="0">
      <selection activeCell="D84" sqref="D84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</row>
    <row r="3" spans="1:10" x14ac:dyDescent="0.2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</row>
    <row r="4" spans="1:10" x14ac:dyDescent="0.2">
      <c r="A4" t="s">
        <v>33</v>
      </c>
      <c r="B4" t="s">
        <v>34</v>
      </c>
      <c r="C4" t="s">
        <v>35</v>
      </c>
      <c r="D4" t="s">
        <v>22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</row>
    <row r="5" spans="1:10" x14ac:dyDescent="0.2">
      <c r="A5" t="s">
        <v>43</v>
      </c>
      <c r="B5" t="s">
        <v>44</v>
      </c>
      <c r="C5" t="s">
        <v>45</v>
      </c>
      <c r="D5" t="s">
        <v>27</v>
      </c>
      <c r="E5" t="s">
        <v>46</v>
      </c>
      <c r="F5" t="s">
        <v>47</v>
      </c>
      <c r="G5" t="s">
        <v>22</v>
      </c>
      <c r="H5" t="s">
        <v>25</v>
      </c>
      <c r="I5" t="s">
        <v>48</v>
      </c>
      <c r="J5" t="s">
        <v>49</v>
      </c>
    </row>
    <row r="6" spans="1:10" x14ac:dyDescent="0.2">
      <c r="A6" t="s">
        <v>22</v>
      </c>
      <c r="B6" t="s">
        <v>26</v>
      </c>
      <c r="C6" t="s">
        <v>51</v>
      </c>
      <c r="D6" t="s">
        <v>52</v>
      </c>
      <c r="E6" t="s">
        <v>53</v>
      </c>
      <c r="F6" t="s">
        <v>54</v>
      </c>
      <c r="G6" t="s">
        <v>25</v>
      </c>
      <c r="H6" t="s">
        <v>55</v>
      </c>
      <c r="I6" t="s">
        <v>56</v>
      </c>
      <c r="J6" t="s">
        <v>57</v>
      </c>
    </row>
    <row r="7" spans="1:10" x14ac:dyDescent="0.2">
      <c r="A7" t="s">
        <v>59</v>
      </c>
      <c r="B7" t="s">
        <v>60</v>
      </c>
      <c r="C7" t="s">
        <v>61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 t="s">
        <v>67</v>
      </c>
      <c r="J7" t="s">
        <v>68</v>
      </c>
    </row>
    <row r="8" spans="1:10" x14ac:dyDescent="0.2">
      <c r="A8" t="s">
        <v>70</v>
      </c>
      <c r="B8" t="s">
        <v>34</v>
      </c>
      <c r="C8" t="s">
        <v>71</v>
      </c>
      <c r="D8" t="s">
        <v>72</v>
      </c>
      <c r="E8" t="s">
        <v>73</v>
      </c>
      <c r="F8" t="s">
        <v>44</v>
      </c>
      <c r="G8" t="s">
        <v>74</v>
      </c>
      <c r="H8" t="s">
        <v>75</v>
      </c>
      <c r="I8" t="s">
        <v>76</v>
      </c>
      <c r="J8" t="s">
        <v>77</v>
      </c>
    </row>
    <row r="9" spans="1:10" x14ac:dyDescent="0.2">
      <c r="A9" t="s">
        <v>79</v>
      </c>
      <c r="B9" t="s">
        <v>80</v>
      </c>
      <c r="C9" t="s">
        <v>34</v>
      </c>
      <c r="D9" t="s">
        <v>71</v>
      </c>
      <c r="E9" t="s">
        <v>81</v>
      </c>
      <c r="F9" t="s">
        <v>82</v>
      </c>
      <c r="G9" t="s">
        <v>83</v>
      </c>
      <c r="H9" t="s">
        <v>37</v>
      </c>
      <c r="I9" t="s">
        <v>84</v>
      </c>
      <c r="J9" t="s">
        <v>85</v>
      </c>
    </row>
    <row r="10" spans="1:10" x14ac:dyDescent="0.2">
      <c r="A10" t="s">
        <v>87</v>
      </c>
      <c r="B10" t="s">
        <v>88</v>
      </c>
      <c r="C10" t="s">
        <v>89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</row>
    <row r="11" spans="1:10" x14ac:dyDescent="0.2">
      <c r="A11" t="s">
        <v>98</v>
      </c>
      <c r="B11" t="s">
        <v>99</v>
      </c>
      <c r="C11" t="s">
        <v>100</v>
      </c>
      <c r="D11" t="s">
        <v>34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</row>
    <row r="12" spans="1:10" x14ac:dyDescent="0.2">
      <c r="A12" t="s">
        <v>34</v>
      </c>
      <c r="B12" t="s">
        <v>98</v>
      </c>
      <c r="C12" t="s">
        <v>108</v>
      </c>
      <c r="D12" t="s">
        <v>26</v>
      </c>
      <c r="E12" t="s">
        <v>109</v>
      </c>
      <c r="F12" t="s">
        <v>103</v>
      </c>
      <c r="G12" t="s">
        <v>110</v>
      </c>
      <c r="H12" t="s">
        <v>24</v>
      </c>
      <c r="I12" t="s">
        <v>36</v>
      </c>
      <c r="J12" t="s">
        <v>111</v>
      </c>
    </row>
    <row r="13" spans="1:10" x14ac:dyDescent="0.2">
      <c r="A13" t="s">
        <v>44</v>
      </c>
      <c r="B13" t="s">
        <v>43</v>
      </c>
      <c r="C13" t="s">
        <v>45</v>
      </c>
      <c r="D13" t="s">
        <v>112</v>
      </c>
      <c r="E13" t="s">
        <v>54</v>
      </c>
      <c r="F13" t="s">
        <v>113</v>
      </c>
      <c r="G13" t="s">
        <v>24</v>
      </c>
      <c r="H13" t="s">
        <v>114</v>
      </c>
      <c r="I13" t="s">
        <v>74</v>
      </c>
      <c r="J13" t="s">
        <v>47</v>
      </c>
    </row>
    <row r="14" spans="1:10" x14ac:dyDescent="0.2">
      <c r="A14" t="s">
        <v>22</v>
      </c>
      <c r="B14" t="s">
        <v>115</v>
      </c>
      <c r="C14" t="s">
        <v>116</v>
      </c>
      <c r="D14" t="s">
        <v>47</v>
      </c>
      <c r="E14" t="s">
        <v>24</v>
      </c>
      <c r="F14" t="s">
        <v>117</v>
      </c>
      <c r="G14" t="s">
        <v>26</v>
      </c>
      <c r="H14" t="s">
        <v>28</v>
      </c>
      <c r="I14" t="s">
        <v>118</v>
      </c>
      <c r="J14" t="s">
        <v>119</v>
      </c>
    </row>
    <row r="15" spans="1:10" x14ac:dyDescent="0.2">
      <c r="A15" t="s">
        <v>71</v>
      </c>
      <c r="B15" t="s">
        <v>70</v>
      </c>
      <c r="C15" t="s">
        <v>79</v>
      </c>
      <c r="D15" t="s">
        <v>120</v>
      </c>
      <c r="E15" t="s">
        <v>77</v>
      </c>
      <c r="F15" t="s">
        <v>121</v>
      </c>
      <c r="G15" t="s">
        <v>34</v>
      </c>
      <c r="H15" t="s">
        <v>73</v>
      </c>
      <c r="I15" t="s">
        <v>122</v>
      </c>
      <c r="J15" t="s">
        <v>80</v>
      </c>
    </row>
    <row r="16" spans="1:10" x14ac:dyDescent="0.2">
      <c r="A16" t="s">
        <v>33</v>
      </c>
      <c r="B16" t="s">
        <v>37</v>
      </c>
      <c r="C16" t="s">
        <v>79</v>
      </c>
      <c r="D16" t="s">
        <v>35</v>
      </c>
      <c r="E16" t="s">
        <v>38</v>
      </c>
      <c r="F16" t="s">
        <v>41</v>
      </c>
      <c r="G16" t="s">
        <v>123</v>
      </c>
      <c r="H16" t="s">
        <v>36</v>
      </c>
      <c r="I16" t="s">
        <v>124</v>
      </c>
      <c r="J16" t="s">
        <v>125</v>
      </c>
    </row>
    <row r="17" spans="1:10" x14ac:dyDescent="0.2">
      <c r="A17" t="s">
        <v>40</v>
      </c>
      <c r="B17" t="s">
        <v>120</v>
      </c>
      <c r="C17" t="s">
        <v>113</v>
      </c>
      <c r="D17" t="s">
        <v>30</v>
      </c>
      <c r="E17" t="s">
        <v>126</v>
      </c>
      <c r="F17" t="s">
        <v>26</v>
      </c>
      <c r="G17" t="s">
        <v>35</v>
      </c>
      <c r="H17" t="s">
        <v>127</v>
      </c>
      <c r="I17" t="s">
        <v>128</v>
      </c>
      <c r="J17" t="s">
        <v>112</v>
      </c>
    </row>
    <row r="18" spans="1:10" x14ac:dyDescent="0.2">
      <c r="A18" t="s">
        <v>27</v>
      </c>
      <c r="B18" t="s">
        <v>29</v>
      </c>
      <c r="C18" t="s">
        <v>31</v>
      </c>
      <c r="D18" t="s">
        <v>129</v>
      </c>
      <c r="E18" t="s">
        <v>30</v>
      </c>
      <c r="F18" t="s">
        <v>24</v>
      </c>
      <c r="G18" t="s">
        <v>114</v>
      </c>
      <c r="H18" t="s">
        <v>130</v>
      </c>
      <c r="I18" t="s">
        <v>41</v>
      </c>
      <c r="J18" t="s">
        <v>26</v>
      </c>
    </row>
    <row r="19" spans="1:10" x14ac:dyDescent="0.2">
      <c r="A19" t="s">
        <v>25</v>
      </c>
      <c r="B19" t="s">
        <v>22</v>
      </c>
      <c r="C19" t="s">
        <v>130</v>
      </c>
      <c r="D19" t="s">
        <v>131</v>
      </c>
      <c r="E19" t="s">
        <v>47</v>
      </c>
      <c r="F19" t="s">
        <v>113</v>
      </c>
      <c r="G19" t="s">
        <v>132</v>
      </c>
      <c r="H19" t="s">
        <v>112</v>
      </c>
      <c r="I19" t="s">
        <v>133</v>
      </c>
      <c r="J19" t="s">
        <v>134</v>
      </c>
    </row>
    <row r="20" spans="1:10" x14ac:dyDescent="0.2">
      <c r="A20" t="s">
        <v>23</v>
      </c>
      <c r="B20" t="s">
        <v>135</v>
      </c>
      <c r="C20" t="s">
        <v>70</v>
      </c>
      <c r="D20" t="s">
        <v>24</v>
      </c>
      <c r="E20" t="s">
        <v>28</v>
      </c>
      <c r="F20" t="s">
        <v>120</v>
      </c>
      <c r="G20" t="s">
        <v>136</v>
      </c>
      <c r="H20" t="s">
        <v>77</v>
      </c>
      <c r="I20" t="s">
        <v>137</v>
      </c>
      <c r="J20" t="s">
        <v>129</v>
      </c>
    </row>
    <row r="21" spans="1:10" x14ac:dyDescent="0.2">
      <c r="A21" t="s">
        <v>59</v>
      </c>
      <c r="B21" t="s">
        <v>26</v>
      </c>
      <c r="C21" t="s">
        <v>87</v>
      </c>
      <c r="D21" t="s">
        <v>31</v>
      </c>
      <c r="E21" t="s">
        <v>61</v>
      </c>
      <c r="F21" t="s">
        <v>92</v>
      </c>
      <c r="G21" t="s">
        <v>57</v>
      </c>
      <c r="H21" t="s">
        <v>138</v>
      </c>
      <c r="I21" t="s">
        <v>121</v>
      </c>
      <c r="J21" t="s">
        <v>139</v>
      </c>
    </row>
    <row r="22" spans="1:10" x14ac:dyDescent="0.2">
      <c r="A22" t="s">
        <v>89</v>
      </c>
      <c r="B22" t="s">
        <v>142</v>
      </c>
      <c r="C22" t="s">
        <v>143</v>
      </c>
      <c r="D22" t="s">
        <v>144</v>
      </c>
      <c r="E22" t="s">
        <v>79</v>
      </c>
      <c r="F22" t="s">
        <v>22</v>
      </c>
      <c r="G22" t="s">
        <v>83</v>
      </c>
      <c r="H22" t="s">
        <v>145</v>
      </c>
      <c r="I22" t="s">
        <v>146</v>
      </c>
      <c r="J22" t="s">
        <v>120</v>
      </c>
    </row>
    <row r="23" spans="1:10" x14ac:dyDescent="0.2">
      <c r="A23" t="s">
        <v>52</v>
      </c>
      <c r="B23" t="s">
        <v>103</v>
      </c>
      <c r="C23" t="s">
        <v>102</v>
      </c>
      <c r="D23" t="s">
        <v>147</v>
      </c>
      <c r="E23" t="s">
        <v>148</v>
      </c>
      <c r="F23" t="s">
        <v>149</v>
      </c>
      <c r="G23" t="s">
        <v>34</v>
      </c>
      <c r="H23" t="s">
        <v>98</v>
      </c>
      <c r="I23" t="s">
        <v>44</v>
      </c>
      <c r="J23" t="s">
        <v>150</v>
      </c>
    </row>
    <row r="24" spans="1:10" x14ac:dyDescent="0.2">
      <c r="A24" t="s">
        <v>39</v>
      </c>
      <c r="B24" t="s">
        <v>36</v>
      </c>
      <c r="C24" t="s">
        <v>41</v>
      </c>
      <c r="D24" t="s">
        <v>151</v>
      </c>
      <c r="E24" t="s">
        <v>152</v>
      </c>
      <c r="F24" t="s">
        <v>153</v>
      </c>
      <c r="G24" t="s">
        <v>154</v>
      </c>
      <c r="H24" t="s">
        <v>95</v>
      </c>
      <c r="I24" t="s">
        <v>22</v>
      </c>
      <c r="J24" t="s">
        <v>40</v>
      </c>
    </row>
    <row r="25" spans="1:10" x14ac:dyDescent="0.2">
      <c r="A25" t="s">
        <v>60</v>
      </c>
      <c r="B25" t="s">
        <v>62</v>
      </c>
      <c r="C25" t="s">
        <v>155</v>
      </c>
      <c r="D25" t="s">
        <v>156</v>
      </c>
      <c r="E25" t="s">
        <v>98</v>
      </c>
      <c r="F25" t="s">
        <v>22</v>
      </c>
      <c r="G25" t="s">
        <v>34</v>
      </c>
      <c r="H25" t="s">
        <v>157</v>
      </c>
      <c r="I25" t="s">
        <v>23</v>
      </c>
      <c r="J25" t="s">
        <v>158</v>
      </c>
    </row>
    <row r="26" spans="1:10" x14ac:dyDescent="0.2">
      <c r="A26" t="s">
        <v>70</v>
      </c>
      <c r="B26" t="s">
        <v>159</v>
      </c>
      <c r="C26" t="s">
        <v>160</v>
      </c>
      <c r="D26" t="s">
        <v>161</v>
      </c>
      <c r="E26" t="s">
        <v>122</v>
      </c>
      <c r="F26" t="s">
        <v>71</v>
      </c>
      <c r="G26" t="s">
        <v>34</v>
      </c>
      <c r="H26" t="s">
        <v>44</v>
      </c>
      <c r="I26" t="s">
        <v>74</v>
      </c>
      <c r="J26" t="s">
        <v>162</v>
      </c>
    </row>
    <row r="27" spans="1:10" x14ac:dyDescent="0.2">
      <c r="A27" t="s">
        <v>72</v>
      </c>
      <c r="B27" t="s">
        <v>163</v>
      </c>
      <c r="C27" t="s">
        <v>164</v>
      </c>
      <c r="D27" t="b">
        <v>1</v>
      </c>
      <c r="E27" t="s">
        <v>74</v>
      </c>
      <c r="F27" t="s">
        <v>135</v>
      </c>
      <c r="G27" t="s">
        <v>44</v>
      </c>
      <c r="H27" t="s">
        <v>22</v>
      </c>
      <c r="I27" t="s">
        <v>70</v>
      </c>
      <c r="J27" t="s">
        <v>122</v>
      </c>
    </row>
    <row r="28" spans="1:10" x14ac:dyDescent="0.2">
      <c r="A28" t="s">
        <v>165</v>
      </c>
      <c r="B28" t="s">
        <v>166</v>
      </c>
      <c r="C28" t="s">
        <v>37</v>
      </c>
      <c r="D28" t="s">
        <v>33</v>
      </c>
      <c r="E28" t="s">
        <v>167</v>
      </c>
      <c r="F28" t="s">
        <v>22</v>
      </c>
      <c r="G28" t="s">
        <v>123</v>
      </c>
      <c r="H28" t="s">
        <v>35</v>
      </c>
      <c r="I28" t="s">
        <v>36</v>
      </c>
      <c r="J28" t="s">
        <v>168</v>
      </c>
    </row>
    <row r="29" spans="1:10" x14ac:dyDescent="0.2">
      <c r="A29" t="s">
        <v>169</v>
      </c>
      <c r="B29" t="s">
        <v>170</v>
      </c>
      <c r="C29" t="s">
        <v>171</v>
      </c>
      <c r="D29" t="s">
        <v>172</v>
      </c>
      <c r="E29" t="s">
        <v>173</v>
      </c>
      <c r="F29" t="s">
        <v>174</v>
      </c>
      <c r="G29" t="s">
        <v>175</v>
      </c>
      <c r="H29" t="s">
        <v>18</v>
      </c>
      <c r="I29" t="s">
        <v>176</v>
      </c>
      <c r="J29" t="s">
        <v>22</v>
      </c>
    </row>
    <row r="30" spans="1:10" x14ac:dyDescent="0.2">
      <c r="A30" t="s">
        <v>177</v>
      </c>
      <c r="B30" t="s">
        <v>178</v>
      </c>
      <c r="C30" t="s">
        <v>49</v>
      </c>
      <c r="D30" t="s">
        <v>179</v>
      </c>
      <c r="E30" t="s">
        <v>180</v>
      </c>
      <c r="F30" t="s">
        <v>181</v>
      </c>
      <c r="G30" t="s">
        <v>182</v>
      </c>
      <c r="H30" t="s">
        <v>22</v>
      </c>
      <c r="I30" t="s">
        <v>23</v>
      </c>
      <c r="J30" t="s">
        <v>183</v>
      </c>
    </row>
    <row r="31" spans="1:10" x14ac:dyDescent="0.2">
      <c r="A31" t="s">
        <v>92</v>
      </c>
      <c r="B31" t="s">
        <v>87</v>
      </c>
      <c r="C31" t="s">
        <v>184</v>
      </c>
      <c r="D31" t="s">
        <v>88</v>
      </c>
      <c r="E31" t="s">
        <v>185</v>
      </c>
      <c r="F31" t="s">
        <v>186</v>
      </c>
      <c r="G31" t="s">
        <v>187</v>
      </c>
      <c r="H31" t="s">
        <v>22</v>
      </c>
      <c r="I31" t="s">
        <v>188</v>
      </c>
      <c r="J31" t="s">
        <v>189</v>
      </c>
    </row>
    <row r="32" spans="1:10" x14ac:dyDescent="0.2">
      <c r="A32" t="s">
        <v>190</v>
      </c>
      <c r="B32" t="s">
        <v>191</v>
      </c>
      <c r="C32" t="s">
        <v>192</v>
      </c>
      <c r="D32" t="s">
        <v>144</v>
      </c>
      <c r="E32" t="s">
        <v>22</v>
      </c>
      <c r="F32" t="s">
        <v>193</v>
      </c>
      <c r="G32" t="s">
        <v>23</v>
      </c>
      <c r="H32" t="s">
        <v>176</v>
      </c>
      <c r="I32" t="s">
        <v>25</v>
      </c>
      <c r="J32" t="s">
        <v>194</v>
      </c>
    </row>
    <row r="33" spans="1:10" x14ac:dyDescent="0.2">
      <c r="A33" t="s">
        <v>52</v>
      </c>
      <c r="B33" t="s">
        <v>51</v>
      </c>
      <c r="C33" t="s">
        <v>102</v>
      </c>
      <c r="D33" t="s">
        <v>147</v>
      </c>
      <c r="E33" t="s">
        <v>148</v>
      </c>
      <c r="F33" t="s">
        <v>55</v>
      </c>
      <c r="G33" t="s">
        <v>56</v>
      </c>
      <c r="H33" t="s">
        <v>195</v>
      </c>
      <c r="I33" t="s">
        <v>149</v>
      </c>
      <c r="J33" t="s">
        <v>22</v>
      </c>
    </row>
    <row r="34" spans="1:10" x14ac:dyDescent="0.2">
      <c r="A34" t="s">
        <v>196</v>
      </c>
      <c r="B34" t="s">
        <v>197</v>
      </c>
      <c r="C34" t="s">
        <v>79</v>
      </c>
      <c r="D34" t="s">
        <v>198</v>
      </c>
      <c r="E34" t="s">
        <v>199</v>
      </c>
      <c r="F34" t="s">
        <v>200</v>
      </c>
      <c r="G34" t="s">
        <v>22</v>
      </c>
      <c r="H34" t="s">
        <v>201</v>
      </c>
      <c r="I34" t="s">
        <v>202</v>
      </c>
      <c r="J34" t="s">
        <v>203</v>
      </c>
    </row>
    <row r="35" spans="1:10" x14ac:dyDescent="0.2">
      <c r="A35" t="s">
        <v>39</v>
      </c>
      <c r="B35" t="s">
        <v>36</v>
      </c>
      <c r="C35" t="s">
        <v>204</v>
      </c>
      <c r="D35" t="s">
        <v>22</v>
      </c>
      <c r="E35" t="s">
        <v>15</v>
      </c>
      <c r="F35" t="s">
        <v>40</v>
      </c>
      <c r="G35" t="s">
        <v>34</v>
      </c>
      <c r="H35" t="s">
        <v>154</v>
      </c>
      <c r="I35" t="s">
        <v>167</v>
      </c>
      <c r="J35" t="s">
        <v>37</v>
      </c>
    </row>
    <row r="36" spans="1:10" x14ac:dyDescent="0.2">
      <c r="A36" t="s">
        <v>74</v>
      </c>
      <c r="B36" t="s">
        <v>122</v>
      </c>
      <c r="C36" t="s">
        <v>70</v>
      </c>
      <c r="D36" t="s">
        <v>205</v>
      </c>
      <c r="E36" t="s">
        <v>206</v>
      </c>
      <c r="F36" t="s">
        <v>207</v>
      </c>
      <c r="G36" t="s">
        <v>44</v>
      </c>
      <c r="H36" t="s">
        <v>208</v>
      </c>
      <c r="I36" t="s">
        <v>209</v>
      </c>
      <c r="J36" t="s">
        <v>210</v>
      </c>
    </row>
    <row r="37" spans="1:10" x14ac:dyDescent="0.2">
      <c r="A37" t="s">
        <v>70</v>
      </c>
      <c r="B37" t="s">
        <v>211</v>
      </c>
      <c r="C37" t="s">
        <v>212</v>
      </c>
      <c r="D37" t="s">
        <v>162</v>
      </c>
      <c r="E37" t="s">
        <v>159</v>
      </c>
      <c r="F37" t="s">
        <v>213</v>
      </c>
      <c r="G37" t="s">
        <v>214</v>
      </c>
      <c r="H37" t="s">
        <v>22</v>
      </c>
      <c r="I37" t="s">
        <v>215</v>
      </c>
      <c r="J37" t="s">
        <v>216</v>
      </c>
    </row>
    <row r="38" spans="1:10" x14ac:dyDescent="0.2">
      <c r="A38" t="s">
        <v>60</v>
      </c>
      <c r="B38" t="s">
        <v>63</v>
      </c>
      <c r="C38" t="s">
        <v>62</v>
      </c>
      <c r="D38" t="s">
        <v>98</v>
      </c>
      <c r="E38" t="s">
        <v>16</v>
      </c>
      <c r="F38" t="s">
        <v>156</v>
      </c>
      <c r="G38" t="s">
        <v>157</v>
      </c>
      <c r="H38" t="s">
        <v>217</v>
      </c>
      <c r="I38" t="s">
        <v>34</v>
      </c>
      <c r="J38" t="s">
        <v>22</v>
      </c>
    </row>
    <row r="39" spans="1:10" x14ac:dyDescent="0.2">
      <c r="A39" t="s">
        <v>218</v>
      </c>
      <c r="B39" t="s">
        <v>103</v>
      </c>
      <c r="C39" t="s">
        <v>34</v>
      </c>
      <c r="D39" t="s">
        <v>219</v>
      </c>
      <c r="E39" t="s">
        <v>220</v>
      </c>
      <c r="F39" t="s">
        <v>221</v>
      </c>
      <c r="G39" t="s">
        <v>222</v>
      </c>
      <c r="H39" t="s">
        <v>223</v>
      </c>
      <c r="I39" t="s">
        <v>33</v>
      </c>
      <c r="J39" t="s">
        <v>224</v>
      </c>
    </row>
    <row r="40" spans="1:10" x14ac:dyDescent="0.2">
      <c r="A40" t="s">
        <v>92</v>
      </c>
      <c r="B40" t="s">
        <v>87</v>
      </c>
      <c r="C40" t="s">
        <v>225</v>
      </c>
      <c r="D40" t="s">
        <v>184</v>
      </c>
      <c r="E40" t="s">
        <v>88</v>
      </c>
      <c r="F40" t="s">
        <v>226</v>
      </c>
      <c r="G40" t="s">
        <v>187</v>
      </c>
      <c r="H40" t="s">
        <v>227</v>
      </c>
      <c r="I40" t="s">
        <v>228</v>
      </c>
      <c r="J40" t="s">
        <v>22</v>
      </c>
    </row>
    <row r="41" spans="1:10" x14ac:dyDescent="0.2">
      <c r="A41" t="s">
        <v>229</v>
      </c>
      <c r="B41" t="s">
        <v>230</v>
      </c>
      <c r="C41" t="s">
        <v>59</v>
      </c>
      <c r="D41" t="s">
        <v>22</v>
      </c>
      <c r="E41" t="s">
        <v>231</v>
      </c>
      <c r="F41" t="s">
        <v>44</v>
      </c>
      <c r="G41" t="s">
        <v>232</v>
      </c>
      <c r="H41" t="s">
        <v>108</v>
      </c>
      <c r="I41" t="s">
        <v>233</v>
      </c>
      <c r="J41" t="s">
        <v>234</v>
      </c>
    </row>
    <row r="42" spans="1:10" x14ac:dyDescent="0.2">
      <c r="A42" t="s">
        <v>51</v>
      </c>
      <c r="B42" t="s">
        <v>195</v>
      </c>
      <c r="C42" t="s">
        <v>55</v>
      </c>
      <c r="D42" t="s">
        <v>52</v>
      </c>
      <c r="E42" t="s">
        <v>236</v>
      </c>
      <c r="F42" t="s">
        <v>237</v>
      </c>
      <c r="G42" t="s">
        <v>238</v>
      </c>
      <c r="H42" t="s">
        <v>22</v>
      </c>
      <c r="I42" t="s">
        <v>239</v>
      </c>
      <c r="J42" t="s">
        <v>240</v>
      </c>
    </row>
    <row r="43" spans="1:10" x14ac:dyDescent="0.2">
      <c r="A43" t="s">
        <v>92</v>
      </c>
      <c r="B43" t="s">
        <v>87</v>
      </c>
      <c r="C43" t="s">
        <v>225</v>
      </c>
      <c r="D43" t="s">
        <v>184</v>
      </c>
      <c r="E43" t="s">
        <v>88</v>
      </c>
      <c r="F43" t="s">
        <v>227</v>
      </c>
      <c r="G43" t="s">
        <v>241</v>
      </c>
      <c r="H43" t="s">
        <v>226</v>
      </c>
      <c r="I43" t="s">
        <v>228</v>
      </c>
      <c r="J43" t="s">
        <v>22</v>
      </c>
    </row>
    <row r="44" spans="1:10" x14ac:dyDescent="0.2">
      <c r="A44" t="s">
        <v>242</v>
      </c>
      <c r="B44" t="s">
        <v>243</v>
      </c>
      <c r="C44" t="s">
        <v>244</v>
      </c>
      <c r="D44" t="s">
        <v>245</v>
      </c>
      <c r="E44" t="s">
        <v>246</v>
      </c>
      <c r="F44" t="s">
        <v>247</v>
      </c>
      <c r="G44" t="s">
        <v>59</v>
      </c>
      <c r="H44" t="s">
        <v>22</v>
      </c>
      <c r="I44" t="s">
        <v>248</v>
      </c>
      <c r="J44" t="s">
        <v>249</v>
      </c>
    </row>
    <row r="45" spans="1:10" x14ac:dyDescent="0.2">
      <c r="A45" t="s">
        <v>70</v>
      </c>
      <c r="B45" t="s">
        <v>212</v>
      </c>
      <c r="C45" t="s">
        <v>211</v>
      </c>
      <c r="D45" t="s">
        <v>160</v>
      </c>
      <c r="E45" t="s">
        <v>250</v>
      </c>
      <c r="F45" t="s">
        <v>159</v>
      </c>
      <c r="G45" t="s">
        <v>122</v>
      </c>
      <c r="H45" t="s">
        <v>162</v>
      </c>
      <c r="I45" t="s">
        <v>216</v>
      </c>
      <c r="J45" t="s">
        <v>161</v>
      </c>
    </row>
    <row r="46" spans="1:10" x14ac:dyDescent="0.2">
      <c r="A46" t="s">
        <v>13</v>
      </c>
      <c r="B46" t="s">
        <v>251</v>
      </c>
      <c r="C46" t="s">
        <v>252</v>
      </c>
      <c r="D46" t="s">
        <v>253</v>
      </c>
      <c r="E46" t="s">
        <v>254</v>
      </c>
      <c r="F46" t="s">
        <v>22</v>
      </c>
      <c r="G46" t="s">
        <v>255</v>
      </c>
      <c r="H46" t="s">
        <v>256</v>
      </c>
      <c r="I46" t="s">
        <v>35</v>
      </c>
      <c r="J46" t="s">
        <v>257</v>
      </c>
    </row>
    <row r="47" spans="1:10" x14ac:dyDescent="0.2">
      <c r="A47" t="s">
        <v>71</v>
      </c>
      <c r="B47" t="s">
        <v>82</v>
      </c>
      <c r="C47" t="s">
        <v>79</v>
      </c>
      <c r="D47" t="s">
        <v>258</v>
      </c>
      <c r="E47" t="s">
        <v>121</v>
      </c>
      <c r="F47" t="s">
        <v>34</v>
      </c>
      <c r="G47" t="s">
        <v>259</v>
      </c>
      <c r="H47" t="s">
        <v>260</v>
      </c>
      <c r="I47" t="s">
        <v>22</v>
      </c>
      <c r="J47" t="s">
        <v>261</v>
      </c>
    </row>
    <row r="48" spans="1:10" x14ac:dyDescent="0.2">
      <c r="A48" t="s">
        <v>257</v>
      </c>
      <c r="B48" t="s">
        <v>35</v>
      </c>
      <c r="C48" t="s">
        <v>262</v>
      </c>
      <c r="D48" t="s">
        <v>263</v>
      </c>
      <c r="E48" t="s">
        <v>264</v>
      </c>
      <c r="F48" t="s">
        <v>265</v>
      </c>
      <c r="G48" t="s">
        <v>181</v>
      </c>
      <c r="H48" t="s">
        <v>266</v>
      </c>
      <c r="I48" t="s">
        <v>267</v>
      </c>
      <c r="J48" t="s">
        <v>22</v>
      </c>
    </row>
    <row r="49" spans="1:10" x14ac:dyDescent="0.2">
      <c r="A49" t="s">
        <v>268</v>
      </c>
      <c r="B49" t="s">
        <v>269</v>
      </c>
      <c r="C49" t="s">
        <v>169</v>
      </c>
      <c r="D49" t="s">
        <v>40</v>
      </c>
      <c r="E49" t="s">
        <v>176</v>
      </c>
      <c r="F49" t="s">
        <v>270</v>
      </c>
      <c r="G49" t="s">
        <v>112</v>
      </c>
      <c r="H49" t="s">
        <v>271</v>
      </c>
      <c r="I49" t="s">
        <v>272</v>
      </c>
      <c r="J49" t="s">
        <v>22</v>
      </c>
    </row>
    <row r="50" spans="1:10" x14ac:dyDescent="0.2">
      <c r="A50" t="s">
        <v>115</v>
      </c>
      <c r="B50" t="s">
        <v>22</v>
      </c>
      <c r="C50" t="s">
        <v>24</v>
      </c>
      <c r="D50" t="s">
        <v>59</v>
      </c>
      <c r="E50" t="s">
        <v>183</v>
      </c>
      <c r="F50" t="s">
        <v>273</v>
      </c>
      <c r="G50" t="s">
        <v>28</v>
      </c>
      <c r="H50" t="s">
        <v>117</v>
      </c>
      <c r="I50" t="s">
        <v>34</v>
      </c>
      <c r="J50" t="s">
        <v>119</v>
      </c>
    </row>
    <row r="51" spans="1:10" x14ac:dyDescent="0.2">
      <c r="A51" t="s">
        <v>190</v>
      </c>
      <c r="B51" t="s">
        <v>144</v>
      </c>
      <c r="C51" t="s">
        <v>22</v>
      </c>
      <c r="D51" t="s">
        <v>191</v>
      </c>
      <c r="E51" t="s">
        <v>30</v>
      </c>
      <c r="F51" t="s">
        <v>193</v>
      </c>
      <c r="G51" t="s">
        <v>25</v>
      </c>
      <c r="H51" t="s">
        <v>23</v>
      </c>
      <c r="I51" t="s">
        <v>274</v>
      </c>
      <c r="J51" t="s">
        <v>26</v>
      </c>
    </row>
    <row r="52" spans="1:10" x14ac:dyDescent="0.2">
      <c r="A52" t="s">
        <v>79</v>
      </c>
      <c r="B52" t="s">
        <v>82</v>
      </c>
      <c r="C52" t="s">
        <v>71</v>
      </c>
      <c r="D52" t="s">
        <v>198</v>
      </c>
      <c r="E52" t="s">
        <v>276</v>
      </c>
      <c r="F52" t="s">
        <v>22</v>
      </c>
      <c r="G52" t="s">
        <v>277</v>
      </c>
      <c r="H52" t="s">
        <v>34</v>
      </c>
      <c r="I52" t="s">
        <v>278</v>
      </c>
      <c r="J52" t="s">
        <v>279</v>
      </c>
    </row>
    <row r="53" spans="1:10" x14ac:dyDescent="0.2">
      <c r="A53" t="s">
        <v>52</v>
      </c>
      <c r="B53" t="s">
        <v>280</v>
      </c>
      <c r="C53" t="s">
        <v>147</v>
      </c>
      <c r="D53" t="s">
        <v>148</v>
      </c>
      <c r="E53" t="s">
        <v>102</v>
      </c>
      <c r="F53" t="s">
        <v>56</v>
      </c>
      <c r="G53" t="s">
        <v>281</v>
      </c>
      <c r="H53" t="s">
        <v>149</v>
      </c>
      <c r="I53" t="s">
        <v>103</v>
      </c>
      <c r="J53" t="s">
        <v>150</v>
      </c>
    </row>
    <row r="54" spans="1:10" x14ac:dyDescent="0.2">
      <c r="A54" t="s">
        <v>39</v>
      </c>
      <c r="B54" t="s">
        <v>36</v>
      </c>
      <c r="C54" t="s">
        <v>151</v>
      </c>
      <c r="D54" t="s">
        <v>152</v>
      </c>
      <c r="E54" t="s">
        <v>22</v>
      </c>
      <c r="F54" t="s">
        <v>41</v>
      </c>
      <c r="G54" t="s">
        <v>282</v>
      </c>
      <c r="H54" t="s">
        <v>283</v>
      </c>
      <c r="I54" t="s">
        <v>204</v>
      </c>
      <c r="J54" t="s">
        <v>284</v>
      </c>
    </row>
    <row r="55" spans="1:10" x14ac:dyDescent="0.2">
      <c r="A55" t="s">
        <v>51</v>
      </c>
      <c r="B55" t="s">
        <v>195</v>
      </c>
      <c r="C55" t="s">
        <v>55</v>
      </c>
      <c r="D55" t="s">
        <v>285</v>
      </c>
      <c r="E55" t="s">
        <v>104</v>
      </c>
      <c r="F55" t="s">
        <v>22</v>
      </c>
      <c r="G55" t="s">
        <v>286</v>
      </c>
      <c r="H55" t="s">
        <v>99</v>
      </c>
      <c r="I55" t="s">
        <v>287</v>
      </c>
      <c r="J55" t="s">
        <v>237</v>
      </c>
    </row>
    <row r="56" spans="1:10" x14ac:dyDescent="0.2">
      <c r="A56" t="s">
        <v>70</v>
      </c>
      <c r="B56" t="s">
        <v>160</v>
      </c>
      <c r="C56" t="s">
        <v>162</v>
      </c>
      <c r="D56" t="s">
        <v>212</v>
      </c>
      <c r="E56" t="s">
        <v>211</v>
      </c>
      <c r="F56" t="s">
        <v>159</v>
      </c>
      <c r="G56" t="s">
        <v>215</v>
      </c>
      <c r="H56" t="s">
        <v>22</v>
      </c>
      <c r="I56" t="s">
        <v>214</v>
      </c>
      <c r="J56" t="s">
        <v>161</v>
      </c>
    </row>
    <row r="57" spans="1:10" x14ac:dyDescent="0.2">
      <c r="A57" t="s">
        <v>164</v>
      </c>
      <c r="B57" t="s">
        <v>259</v>
      </c>
      <c r="C57" t="s">
        <v>163</v>
      </c>
      <c r="D57" t="s">
        <v>59</v>
      </c>
      <c r="E57" t="s">
        <v>229</v>
      </c>
      <c r="F57" t="s">
        <v>22</v>
      </c>
      <c r="G57" t="s">
        <v>232</v>
      </c>
      <c r="H57" t="s">
        <v>288</v>
      </c>
      <c r="I57" t="s">
        <v>113</v>
      </c>
      <c r="J57" t="s">
        <v>68</v>
      </c>
    </row>
    <row r="58" spans="1:10" x14ac:dyDescent="0.2">
      <c r="A58" t="s">
        <v>89</v>
      </c>
      <c r="B58" t="s">
        <v>142</v>
      </c>
      <c r="C58" t="s">
        <v>144</v>
      </c>
      <c r="D58" t="s">
        <v>79</v>
      </c>
      <c r="E58" t="s">
        <v>146</v>
      </c>
      <c r="F58" t="s">
        <v>289</v>
      </c>
      <c r="G58" t="s">
        <v>290</v>
      </c>
      <c r="H58" t="s">
        <v>83</v>
      </c>
      <c r="I58" t="s">
        <v>291</v>
      </c>
      <c r="J58" t="s">
        <v>22</v>
      </c>
    </row>
    <row r="59" spans="1:10" x14ac:dyDescent="0.2">
      <c r="A59" t="s">
        <v>22</v>
      </c>
      <c r="B59" t="s">
        <v>23</v>
      </c>
      <c r="C59" t="s">
        <v>120</v>
      </c>
      <c r="D59" t="s">
        <v>292</v>
      </c>
      <c r="E59" t="s">
        <v>293</v>
      </c>
      <c r="F59" t="s">
        <v>294</v>
      </c>
      <c r="G59" t="s">
        <v>295</v>
      </c>
      <c r="H59" t="s">
        <v>77</v>
      </c>
      <c r="I59" t="s">
        <v>135</v>
      </c>
      <c r="J59" t="s">
        <v>31</v>
      </c>
    </row>
    <row r="60" spans="1:10" x14ac:dyDescent="0.2">
      <c r="A60" t="s">
        <v>92</v>
      </c>
      <c r="B60" t="s">
        <v>184</v>
      </c>
      <c r="C60" t="s">
        <v>87</v>
      </c>
      <c r="D60" t="s">
        <v>88</v>
      </c>
      <c r="E60" t="s">
        <v>188</v>
      </c>
      <c r="F60" t="s">
        <v>225</v>
      </c>
      <c r="G60" t="s">
        <v>187</v>
      </c>
      <c r="H60" t="s">
        <v>228</v>
      </c>
      <c r="I60" t="s">
        <v>227</v>
      </c>
      <c r="J60" t="s">
        <v>296</v>
      </c>
    </row>
    <row r="61" spans="1:10" x14ac:dyDescent="0.2">
      <c r="A61" t="s">
        <v>60</v>
      </c>
      <c r="B61" t="s">
        <v>62</v>
      </c>
      <c r="C61" t="s">
        <v>63</v>
      </c>
      <c r="D61" t="s">
        <v>98</v>
      </c>
      <c r="E61" t="s">
        <v>297</v>
      </c>
      <c r="F61" t="s">
        <v>157</v>
      </c>
      <c r="G61" t="s">
        <v>22</v>
      </c>
      <c r="H61" t="s">
        <v>298</v>
      </c>
      <c r="I61" t="s">
        <v>34</v>
      </c>
      <c r="J61" t="s">
        <v>156</v>
      </c>
    </row>
    <row r="62" spans="1:10" x14ac:dyDescent="0.2">
      <c r="A62" t="s">
        <v>190</v>
      </c>
      <c r="B62" t="s">
        <v>191</v>
      </c>
      <c r="C62" t="s">
        <v>144</v>
      </c>
      <c r="D62" t="s">
        <v>192</v>
      </c>
      <c r="E62" t="s">
        <v>22</v>
      </c>
      <c r="F62" t="s">
        <v>193</v>
      </c>
      <c r="G62" t="s">
        <v>23</v>
      </c>
      <c r="H62" t="s">
        <v>25</v>
      </c>
      <c r="I62" t="s">
        <v>300</v>
      </c>
      <c r="J62" t="s">
        <v>176</v>
      </c>
    </row>
    <row r="63" spans="1:10" x14ac:dyDescent="0.2">
      <c r="A63" t="s">
        <v>70</v>
      </c>
      <c r="B63" t="s">
        <v>212</v>
      </c>
      <c r="C63" t="s">
        <v>211</v>
      </c>
      <c r="D63" t="s">
        <v>162</v>
      </c>
      <c r="E63" t="s">
        <v>159</v>
      </c>
      <c r="F63" t="s">
        <v>22</v>
      </c>
      <c r="G63" t="s">
        <v>214</v>
      </c>
      <c r="H63" t="s">
        <v>215</v>
      </c>
      <c r="I63" t="s">
        <v>250</v>
      </c>
      <c r="J63" t="s">
        <v>301</v>
      </c>
    </row>
    <row r="64" spans="1:10" x14ac:dyDescent="0.2">
      <c r="A64" t="s">
        <v>200</v>
      </c>
      <c r="B64" t="s">
        <v>122</v>
      </c>
      <c r="C64" t="s">
        <v>205</v>
      </c>
      <c r="D64" t="s">
        <v>74</v>
      </c>
      <c r="E64" t="s">
        <v>206</v>
      </c>
      <c r="F64" t="s">
        <v>70</v>
      </c>
      <c r="G64" t="s">
        <v>302</v>
      </c>
      <c r="H64" t="s">
        <v>210</v>
      </c>
      <c r="I64" t="s">
        <v>303</v>
      </c>
      <c r="J64" t="s">
        <v>304</v>
      </c>
    </row>
    <row r="65" spans="1:12" x14ac:dyDescent="0.2">
      <c r="A65" t="s">
        <v>232</v>
      </c>
      <c r="B65" t="s">
        <v>65</v>
      </c>
      <c r="C65" t="s">
        <v>59</v>
      </c>
      <c r="D65" t="s">
        <v>229</v>
      </c>
      <c r="E65" t="s">
        <v>305</v>
      </c>
      <c r="F65" t="s">
        <v>306</v>
      </c>
      <c r="G65" t="s">
        <v>234</v>
      </c>
      <c r="H65" t="s">
        <v>22</v>
      </c>
      <c r="I65" t="s">
        <v>307</v>
      </c>
      <c r="J65" t="s">
        <v>308</v>
      </c>
    </row>
    <row r="66" spans="1:12" x14ac:dyDescent="0.2">
      <c r="A66" t="s">
        <v>39</v>
      </c>
      <c r="B66" t="s">
        <v>36</v>
      </c>
      <c r="C66" t="s">
        <v>152</v>
      </c>
      <c r="D66" t="s">
        <v>151</v>
      </c>
      <c r="E66" t="s">
        <v>284</v>
      </c>
      <c r="F66" t="s">
        <v>34</v>
      </c>
      <c r="G66" t="s">
        <v>22</v>
      </c>
      <c r="H66" t="s">
        <v>154</v>
      </c>
      <c r="I66" t="s">
        <v>72</v>
      </c>
      <c r="J66" t="s">
        <v>37</v>
      </c>
    </row>
    <row r="67" spans="1:12" x14ac:dyDescent="0.2">
      <c r="A67" t="s">
        <v>92</v>
      </c>
      <c r="B67" t="s">
        <v>184</v>
      </c>
      <c r="C67" t="s">
        <v>87</v>
      </c>
      <c r="D67" t="s">
        <v>225</v>
      </c>
      <c r="E67" t="s">
        <v>88</v>
      </c>
      <c r="F67" t="s">
        <v>226</v>
      </c>
      <c r="G67" t="s">
        <v>241</v>
      </c>
      <c r="H67" t="s">
        <v>188</v>
      </c>
      <c r="I67" t="s">
        <v>187</v>
      </c>
      <c r="J67" t="s">
        <v>228</v>
      </c>
    </row>
    <row r="68" spans="1:12" x14ac:dyDescent="0.2">
      <c r="A68" t="s">
        <v>123</v>
      </c>
      <c r="B68" t="s">
        <v>37</v>
      </c>
      <c r="C68" t="s">
        <v>309</v>
      </c>
      <c r="D68" t="s">
        <v>125</v>
      </c>
      <c r="E68" t="s">
        <v>166</v>
      </c>
      <c r="F68" t="s">
        <v>310</v>
      </c>
      <c r="G68" t="s">
        <v>311</v>
      </c>
      <c r="H68" t="s">
        <v>22</v>
      </c>
      <c r="I68" t="s">
        <v>312</v>
      </c>
      <c r="J68" t="s">
        <v>313</v>
      </c>
    </row>
    <row r="69" spans="1:12" x14ac:dyDescent="0.2">
      <c r="A69" t="s">
        <v>35</v>
      </c>
      <c r="B69" t="s">
        <v>13</v>
      </c>
      <c r="C69" t="s">
        <v>253</v>
      </c>
      <c r="D69" t="s">
        <v>37</v>
      </c>
      <c r="E69" t="s">
        <v>314</v>
      </c>
      <c r="F69" t="s">
        <v>256</v>
      </c>
      <c r="G69" t="s">
        <v>75</v>
      </c>
      <c r="H69" t="s">
        <v>33</v>
      </c>
      <c r="I69" t="s">
        <v>315</v>
      </c>
      <c r="J69" t="s">
        <v>22</v>
      </c>
    </row>
    <row r="70" spans="1:12" x14ac:dyDescent="0.2">
      <c r="A70" t="s">
        <v>60</v>
      </c>
      <c r="B70" t="s">
        <v>62</v>
      </c>
      <c r="C70" t="s">
        <v>63</v>
      </c>
      <c r="D70" t="s">
        <v>297</v>
      </c>
      <c r="E70" t="s">
        <v>316</v>
      </c>
      <c r="F70" t="s">
        <v>217</v>
      </c>
      <c r="G70" t="s">
        <v>98</v>
      </c>
      <c r="H70" t="s">
        <v>22</v>
      </c>
      <c r="I70" t="s">
        <v>16</v>
      </c>
      <c r="J70" t="s">
        <v>34</v>
      </c>
    </row>
    <row r="71" spans="1:12" x14ac:dyDescent="0.2">
      <c r="A71" t="s">
        <v>196</v>
      </c>
      <c r="B71" t="s">
        <v>199</v>
      </c>
      <c r="C71" t="s">
        <v>197</v>
      </c>
      <c r="D71" t="s">
        <v>317</v>
      </c>
      <c r="E71" t="s">
        <v>289</v>
      </c>
      <c r="F71" t="s">
        <v>202</v>
      </c>
      <c r="G71" t="s">
        <v>145</v>
      </c>
      <c r="H71" t="s">
        <v>318</v>
      </c>
      <c r="I71" t="s">
        <v>319</v>
      </c>
      <c r="J71" t="s">
        <v>290</v>
      </c>
    </row>
    <row r="74" spans="1:12" x14ac:dyDescent="0.2">
      <c r="A74">
        <f>COUNTIF(A2:A71, "not")</f>
        <v>4</v>
      </c>
      <c r="B74">
        <f>COUNTIF(B2:B71, "not")</f>
        <v>2</v>
      </c>
      <c r="C74">
        <f>COUNTIF(C2:C71, "not")</f>
        <v>1</v>
      </c>
      <c r="D74">
        <f>COUNTIF(D2:D71, "not")</f>
        <v>3</v>
      </c>
      <c r="E74">
        <f>COUNTIF(E2:E71, "not")</f>
        <v>3</v>
      </c>
      <c r="F74">
        <f>COUNTIF(F2:F71, "not")</f>
        <v>8</v>
      </c>
      <c r="G74">
        <f>COUNTIF(G2:G71, "not")</f>
        <v>4</v>
      </c>
      <c r="H74">
        <f>COUNTIF(H2:H71, "not")</f>
        <v>10</v>
      </c>
      <c r="I74">
        <f>COUNTIF(I2:I71, "not")</f>
        <v>2</v>
      </c>
      <c r="J74">
        <f>COUNTIF(J2:J71, "not")</f>
        <v>9</v>
      </c>
      <c r="K74">
        <f>SUM(A74:J74)</f>
        <v>46</v>
      </c>
      <c r="L74" t="s">
        <v>359</v>
      </c>
    </row>
    <row r="75" spans="1:12" x14ac:dyDescent="0.2">
      <c r="A75">
        <f>COUNTIF(A2:A71, "trump")</f>
        <v>1</v>
      </c>
      <c r="B75">
        <f>COUNTIF(B2:B71, "trump")</f>
        <v>2</v>
      </c>
      <c r="C75">
        <f>COUNTIF(C2:C71, "trump")</f>
        <v>2</v>
      </c>
      <c r="D75">
        <f>COUNTIF(D2:D71, "trump")</f>
        <v>1</v>
      </c>
      <c r="E75">
        <f>COUNTIF(E2:E71, "trump")</f>
        <v>0</v>
      </c>
      <c r="F75">
        <f>COUNTIF(F2:F71, "trump")</f>
        <v>2</v>
      </c>
      <c r="G75">
        <f>COUNTIF(G2:G71, "trump")</f>
        <v>5</v>
      </c>
      <c r="H75">
        <f>COUNTIF(H2:H71, "trump")</f>
        <v>1</v>
      </c>
      <c r="I75">
        <f>COUNTIF(I2:I71, "trump")</f>
        <v>3</v>
      </c>
      <c r="J75">
        <f>COUNTIF(J2:J71, "trump")</f>
        <v>1</v>
      </c>
      <c r="K75">
        <f>SUM(A75:J75)</f>
        <v>18</v>
      </c>
      <c r="L75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Bodea</dc:creator>
  <cp:lastModifiedBy>Andreea Bodea</cp:lastModifiedBy>
  <dcterms:created xsi:type="dcterms:W3CDTF">2022-10-23T22:10:14Z</dcterms:created>
  <dcterms:modified xsi:type="dcterms:W3CDTF">2022-11-09T11:05:50Z</dcterms:modified>
</cp:coreProperties>
</file>