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0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3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5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6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b82f7b4a1a57b0/Documents/"/>
    </mc:Choice>
  </mc:AlternateContent>
  <xr:revisionPtr revIDLastSave="5414" documentId="8_{2F7F8C12-333D-4453-9EB5-3B07F96FB631}" xr6:coauthVersionLast="47" xr6:coauthVersionMax="47" xr10:uidLastSave="{A705DB5D-DCDF-499B-9563-C0A94DB9A927}"/>
  <bookViews>
    <workbookView xWindow="-110" yWindow="-110" windowWidth="25820" windowHeight="14020" xr2:uid="{98E27697-59BC-430C-A948-571EF5253AF0}"/>
  </bookViews>
  <sheets>
    <sheet name="MEDII" sheetId="40" r:id="rId1"/>
    <sheet name="AS-M" sheetId="1" r:id="rId2"/>
    <sheet name="AS-L" sheetId="10" r:id="rId3"/>
    <sheet name="BS1M" sheetId="11" r:id="rId4"/>
    <sheet name="BS10M" sheetId="15" r:id="rId5"/>
    <sheet name="BS50M" sheetId="16" r:id="rId6"/>
    <sheet name="BS100M" sheetId="17" r:id="rId7"/>
    <sheet name="BS500M" sheetId="18" r:id="rId8"/>
    <sheet name="BS1000M" sheetId="19" r:id="rId9"/>
    <sheet name="BS1L" sheetId="20" r:id="rId10"/>
    <sheet name="BS10L" sheetId="21" r:id="rId11"/>
    <sheet name="BS50L" sheetId="22" r:id="rId12"/>
    <sheet name="BS100L" sheetId="23" r:id="rId13"/>
    <sheet name="BS500L" sheetId="24" r:id="rId14"/>
    <sheet name="BS1000L" sheetId="25" r:id="rId15"/>
    <sheet name="GLDS-M" sheetId="27" r:id="rId16"/>
    <sheet name="GLDS-L" sheetId="26" r:id="rId17"/>
    <sheet name="BLDS1M" sheetId="34" r:id="rId18"/>
    <sheet name="BLDS10M" sheetId="35" r:id="rId19"/>
    <sheet name="BLDS50M" sheetId="36" r:id="rId20"/>
    <sheet name="BLDS100M" sheetId="37" r:id="rId21"/>
    <sheet name="BLDS500M" sheetId="38" r:id="rId22"/>
    <sheet name="BLDS1000M" sheetId="39" r:id="rId23"/>
    <sheet name="BLDS1L" sheetId="28" r:id="rId24"/>
    <sheet name="BLDS10L" sheetId="29" r:id="rId25"/>
    <sheet name="BLDS50L" sheetId="30" r:id="rId26"/>
    <sheet name="BLDS100L" sheetId="31" r:id="rId27"/>
    <sheet name="BLDS500L" sheetId="32" r:id="rId28"/>
    <sheet name="BLDS1000L" sheetId="33" r:id="rId29"/>
    <sheet name="BS" sheetId="14" r:id="rId30"/>
  </sheets>
  <definedNames>
    <definedName name="_xlchart.v1.0" hidden="1">MEDII!$G$230:$G$237</definedName>
    <definedName name="_xlchart.v1.1" hidden="1">MEDII!$I$173:$I$180</definedName>
    <definedName name="_xlchart.v1.10" hidden="1">MEDII!$N$230:$N$237</definedName>
    <definedName name="_xlchart.v1.11" hidden="1">MEDII!$L$230:$L$237</definedName>
    <definedName name="_xlchart.v1.12" hidden="1">MEDII!$C$230:$C$237</definedName>
    <definedName name="_xlchart.v1.13" hidden="1">MEDII!$H$173:$H$180</definedName>
    <definedName name="_xlchart.v1.14" hidden="1">MEDII!$B$230:$B$237</definedName>
    <definedName name="_xlchart.v1.15" hidden="1">MEDII!$C$230:$C$237</definedName>
    <definedName name="_xlchart.v1.16" hidden="1">MEDII!$D$230:$D$237</definedName>
    <definedName name="_xlchart.v1.17" hidden="1">MEDII!$M$230:$M$237</definedName>
    <definedName name="_xlchart.v1.18" hidden="1">MEDII!$H$230:$H$237</definedName>
    <definedName name="_xlchart.v1.19" hidden="1">MEDII!$G$230:$G$237</definedName>
    <definedName name="_xlchart.v1.2" hidden="1">MEDII!$B$173:$B$180</definedName>
    <definedName name="_xlchart.v1.20" hidden="1">MEDII!$H$230:$H$237</definedName>
    <definedName name="_xlchart.v1.21" hidden="1">MEDII!$I$230:$I$237</definedName>
    <definedName name="_xlchart.v1.22" hidden="1">MEDII!$G$173:$G$180</definedName>
    <definedName name="_xlchart.v1.23" hidden="1">MEDII!$D$230:$D$237</definedName>
    <definedName name="_xlchart.v1.24" hidden="1">MEDII!$N$230:$N$237</definedName>
    <definedName name="_xlchart.v1.25" hidden="1">MEDII!$C$173:$C$180</definedName>
    <definedName name="_xlchart.v1.26" hidden="1">MEDII!$G$230:$G$237</definedName>
    <definedName name="_xlchart.v1.27" hidden="1">MEDII!$M$230:$M$237</definedName>
    <definedName name="_xlchart.v1.28" hidden="1">MEDII!$H$230:$H$237</definedName>
    <definedName name="_xlchart.v1.29" hidden="1">MEDII!$I$230:$I$237</definedName>
    <definedName name="_xlchart.v1.3" hidden="1">MEDII!$L$173:$L$180</definedName>
    <definedName name="_xlchart.v1.30" hidden="1">MEDII!$L$230:$L$237</definedName>
    <definedName name="_xlchart.v1.31" hidden="1">MEDII!$N$230:$N$237</definedName>
    <definedName name="_xlchart.v1.32" hidden="1">MEDII!$M$230:$M$237</definedName>
    <definedName name="_xlchart.v1.33" hidden="1">MEDII!$N$230:$N$237</definedName>
    <definedName name="_xlchart.v1.34" hidden="1">MEDII!$D$230:$D$237</definedName>
    <definedName name="_xlchart.v1.35" hidden="1">MEDII!$B$230:$B$237</definedName>
    <definedName name="_xlchart.v1.36" hidden="1">MEDII!$C$230:$C$237</definedName>
    <definedName name="_xlchart.v1.37" hidden="1">MEDII!$D$173:$D$180</definedName>
    <definedName name="_xlchart.v1.38" hidden="1">MEDII!$N$230:$N$237</definedName>
    <definedName name="_xlchart.v1.39" hidden="1">MEDII!$G$230:$G$237</definedName>
    <definedName name="_xlchart.v1.4" hidden="1">MEDII!$B$230:$B$237</definedName>
    <definedName name="_xlchart.v1.40" hidden="1">MEDII!$H$230:$H$237</definedName>
    <definedName name="_xlchart.v1.41" hidden="1">MEDII!$I$230:$I$237</definedName>
    <definedName name="_xlchart.v1.42" hidden="1">MEDII!$D$230:$D$237</definedName>
    <definedName name="_xlchart.v1.43" hidden="1">MEDII!$L$230:$L$237</definedName>
    <definedName name="_xlchart.v1.44" hidden="1">MEDII!$I$230:$I$237</definedName>
    <definedName name="_xlchart.v1.45" hidden="1">MEDII!$L$230:$L$237</definedName>
    <definedName name="_xlchart.v1.5" hidden="1">MEDII!$C$230:$C$237</definedName>
    <definedName name="_xlchart.v1.6" hidden="1">MEDII!$N$173:$N$180</definedName>
    <definedName name="_xlchart.v1.7" hidden="1">MEDII!$M$173:$M$180</definedName>
    <definedName name="_xlchart.v1.8" hidden="1">MEDII!$L$173:$L$180</definedName>
    <definedName name="_xlchart.v1.9" hidden="1">MEDII!$M$230:$M$237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" i="40" l="1"/>
  <c r="D160" i="40"/>
  <c r="D157" i="40"/>
  <c r="D156" i="40"/>
  <c r="Q150" i="40"/>
  <c r="P150" i="40"/>
  <c r="O150" i="40"/>
  <c r="N150" i="40"/>
  <c r="M150" i="40"/>
  <c r="L150" i="40"/>
  <c r="Q140" i="40"/>
  <c r="P140" i="40"/>
  <c r="O140" i="40"/>
  <c r="N140" i="40"/>
  <c r="M140" i="40"/>
  <c r="L140" i="40"/>
  <c r="Q130" i="40"/>
  <c r="P130" i="40"/>
  <c r="O130" i="40"/>
  <c r="N130" i="40"/>
  <c r="M130" i="40"/>
  <c r="L130" i="40"/>
  <c r="H150" i="40"/>
  <c r="G150" i="40"/>
  <c r="F150" i="40"/>
  <c r="E150" i="40"/>
  <c r="D150" i="40"/>
  <c r="C150" i="40"/>
  <c r="H140" i="40"/>
  <c r="G140" i="40"/>
  <c r="F140" i="40"/>
  <c r="E140" i="40"/>
  <c r="D140" i="40"/>
  <c r="C140" i="40"/>
  <c r="H130" i="40"/>
  <c r="G130" i="40"/>
  <c r="F130" i="40"/>
  <c r="E130" i="40"/>
  <c r="D130" i="40"/>
  <c r="C130" i="40"/>
  <c r="Q118" i="40"/>
  <c r="P118" i="40"/>
  <c r="O118" i="40"/>
  <c r="N118" i="40"/>
  <c r="M118" i="40"/>
  <c r="L118" i="40"/>
  <c r="Q108" i="40"/>
  <c r="P108" i="40"/>
  <c r="O108" i="40"/>
  <c r="N108" i="40"/>
  <c r="M108" i="40"/>
  <c r="L108" i="40"/>
  <c r="Q98" i="40"/>
  <c r="P98" i="40"/>
  <c r="O98" i="40"/>
  <c r="N98" i="40"/>
  <c r="M98" i="40"/>
  <c r="L98" i="40"/>
  <c r="D7" i="36"/>
  <c r="H118" i="40"/>
  <c r="G118" i="40"/>
  <c r="F118" i="40"/>
  <c r="E118" i="40"/>
  <c r="D118" i="40"/>
  <c r="C118" i="40"/>
  <c r="H108" i="40"/>
  <c r="G108" i="40"/>
  <c r="F108" i="40"/>
  <c r="E108" i="40"/>
  <c r="D108" i="40"/>
  <c r="C108" i="40"/>
  <c r="C98" i="40"/>
  <c r="D98" i="40"/>
  <c r="E98" i="40"/>
  <c r="F98" i="40"/>
  <c r="G98" i="40"/>
  <c r="H98" i="40"/>
  <c r="Q70" i="40"/>
  <c r="P70" i="40"/>
  <c r="O70" i="40"/>
  <c r="N70" i="40"/>
  <c r="M70" i="40"/>
  <c r="L70" i="40"/>
  <c r="Q60" i="40"/>
  <c r="P60" i="40"/>
  <c r="O60" i="40"/>
  <c r="N60" i="40"/>
  <c r="M60" i="40"/>
  <c r="L60" i="40"/>
  <c r="Q50" i="40"/>
  <c r="P50" i="40"/>
  <c r="O50" i="40"/>
  <c r="N50" i="40"/>
  <c r="M50" i="40"/>
  <c r="L50" i="40"/>
  <c r="Q38" i="40"/>
  <c r="P38" i="40"/>
  <c r="O38" i="40"/>
  <c r="N38" i="40"/>
  <c r="M38" i="40"/>
  <c r="L38" i="40"/>
  <c r="Q28" i="40"/>
  <c r="P28" i="40"/>
  <c r="O28" i="40"/>
  <c r="N28" i="40"/>
  <c r="M28" i="40"/>
  <c r="L28" i="40"/>
  <c r="P18" i="40"/>
  <c r="H70" i="40"/>
  <c r="G70" i="40"/>
  <c r="F70" i="40"/>
  <c r="E70" i="40"/>
  <c r="D70" i="40"/>
  <c r="C70" i="40"/>
  <c r="H60" i="40"/>
  <c r="G60" i="40"/>
  <c r="F60" i="40"/>
  <c r="E60" i="40"/>
  <c r="D60" i="40"/>
  <c r="C60" i="40"/>
  <c r="H50" i="40"/>
  <c r="G50" i="40"/>
  <c r="F50" i="40"/>
  <c r="E50" i="40"/>
  <c r="D50" i="40"/>
  <c r="C50" i="40"/>
  <c r="H38" i="40"/>
  <c r="G38" i="40"/>
  <c r="F38" i="40"/>
  <c r="E38" i="40"/>
  <c r="D38" i="40"/>
  <c r="C38" i="40"/>
  <c r="H28" i="40"/>
  <c r="G28" i="40"/>
  <c r="F28" i="40"/>
  <c r="E28" i="40"/>
  <c r="D28" i="40"/>
  <c r="C28" i="40"/>
  <c r="Q18" i="40"/>
  <c r="O18" i="40"/>
  <c r="N18" i="40"/>
  <c r="M18" i="40"/>
  <c r="L18" i="40"/>
  <c r="H18" i="40"/>
  <c r="G18" i="40"/>
  <c r="F18" i="40"/>
  <c r="E18" i="40"/>
  <c r="D18" i="40"/>
  <c r="C18" i="40"/>
  <c r="E24" i="1"/>
  <c r="D24" i="1"/>
  <c r="C24" i="1"/>
  <c r="E23" i="1"/>
  <c r="D23" i="1"/>
  <c r="C23" i="1"/>
  <c r="E16" i="1"/>
  <c r="D16" i="1"/>
  <c r="C16" i="1"/>
  <c r="E15" i="1"/>
  <c r="D15" i="1"/>
  <c r="C15" i="1"/>
  <c r="E8" i="1"/>
  <c r="D8" i="1"/>
  <c r="C8" i="1"/>
  <c r="E7" i="1"/>
  <c r="D7" i="1"/>
  <c r="C7" i="1"/>
  <c r="M24" i="39"/>
  <c r="L24" i="39"/>
  <c r="K24" i="39"/>
  <c r="F24" i="39"/>
  <c r="E24" i="39"/>
  <c r="D24" i="39"/>
  <c r="M23" i="39"/>
  <c r="L23" i="39"/>
  <c r="K23" i="39"/>
  <c r="F23" i="39"/>
  <c r="E23" i="39"/>
  <c r="D23" i="39"/>
  <c r="M16" i="39"/>
  <c r="L16" i="39"/>
  <c r="K16" i="39"/>
  <c r="F16" i="39"/>
  <c r="E16" i="39"/>
  <c r="D16" i="39"/>
  <c r="M15" i="39"/>
  <c r="L15" i="39"/>
  <c r="K15" i="39"/>
  <c r="F15" i="39"/>
  <c r="E15" i="39"/>
  <c r="D15" i="39"/>
  <c r="M8" i="39"/>
  <c r="L8" i="39"/>
  <c r="K8" i="39"/>
  <c r="F8" i="39"/>
  <c r="E8" i="39"/>
  <c r="D8" i="39"/>
  <c r="M7" i="39"/>
  <c r="L7" i="39"/>
  <c r="K7" i="39"/>
  <c r="F7" i="39"/>
  <c r="E7" i="39"/>
  <c r="D7" i="39"/>
  <c r="M24" i="38"/>
  <c r="L24" i="38"/>
  <c r="K24" i="38"/>
  <c r="F24" i="38"/>
  <c r="E24" i="38"/>
  <c r="D24" i="38"/>
  <c r="M23" i="38"/>
  <c r="L23" i="38"/>
  <c r="K23" i="38"/>
  <c r="F23" i="38"/>
  <c r="E23" i="38"/>
  <c r="D23" i="38"/>
  <c r="M16" i="38"/>
  <c r="L16" i="38"/>
  <c r="K16" i="38"/>
  <c r="F16" i="38"/>
  <c r="E16" i="38"/>
  <c r="D16" i="38"/>
  <c r="M15" i="38"/>
  <c r="L15" i="38"/>
  <c r="K15" i="38"/>
  <c r="F15" i="38"/>
  <c r="E15" i="38"/>
  <c r="D15" i="38"/>
  <c r="M8" i="38"/>
  <c r="L8" i="38"/>
  <c r="K8" i="38"/>
  <c r="F8" i="38"/>
  <c r="E8" i="38"/>
  <c r="D8" i="38"/>
  <c r="M7" i="38"/>
  <c r="L7" i="38"/>
  <c r="K7" i="38"/>
  <c r="F7" i="38"/>
  <c r="E7" i="38"/>
  <c r="D7" i="38"/>
  <c r="M24" i="37"/>
  <c r="L24" i="37"/>
  <c r="K24" i="37"/>
  <c r="F24" i="37"/>
  <c r="E24" i="37"/>
  <c r="D24" i="37"/>
  <c r="M23" i="37"/>
  <c r="L23" i="37"/>
  <c r="K23" i="37"/>
  <c r="F23" i="37"/>
  <c r="E23" i="37"/>
  <c r="D23" i="37"/>
  <c r="M16" i="37"/>
  <c r="L16" i="37"/>
  <c r="K16" i="37"/>
  <c r="F16" i="37"/>
  <c r="E16" i="37"/>
  <c r="D16" i="37"/>
  <c r="M15" i="37"/>
  <c r="L15" i="37"/>
  <c r="K15" i="37"/>
  <c r="F15" i="37"/>
  <c r="E15" i="37"/>
  <c r="D15" i="37"/>
  <c r="M8" i="37"/>
  <c r="L8" i="37"/>
  <c r="K8" i="37"/>
  <c r="F8" i="37"/>
  <c r="E8" i="37"/>
  <c r="D8" i="37"/>
  <c r="M7" i="37"/>
  <c r="L7" i="37"/>
  <c r="K7" i="37"/>
  <c r="F7" i="37"/>
  <c r="E7" i="37"/>
  <c r="D7" i="37"/>
  <c r="M24" i="36"/>
  <c r="L24" i="36"/>
  <c r="K24" i="36"/>
  <c r="F24" i="36"/>
  <c r="E24" i="36"/>
  <c r="D24" i="36"/>
  <c r="M23" i="36"/>
  <c r="L23" i="36"/>
  <c r="K23" i="36"/>
  <c r="F23" i="36"/>
  <c r="E23" i="36"/>
  <c r="D23" i="36"/>
  <c r="M16" i="36"/>
  <c r="L16" i="36"/>
  <c r="K16" i="36"/>
  <c r="F16" i="36"/>
  <c r="E16" i="36"/>
  <c r="D16" i="36"/>
  <c r="M15" i="36"/>
  <c r="L15" i="36"/>
  <c r="K15" i="36"/>
  <c r="F15" i="36"/>
  <c r="E15" i="36"/>
  <c r="D15" i="36"/>
  <c r="M8" i="36"/>
  <c r="L8" i="36"/>
  <c r="K8" i="36"/>
  <c r="F8" i="36"/>
  <c r="E8" i="36"/>
  <c r="D8" i="36"/>
  <c r="M7" i="36"/>
  <c r="L7" i="36"/>
  <c r="K7" i="36"/>
  <c r="F7" i="36"/>
  <c r="E7" i="36"/>
  <c r="M24" i="35"/>
  <c r="L24" i="35"/>
  <c r="K24" i="35"/>
  <c r="F24" i="35"/>
  <c r="E24" i="35"/>
  <c r="D24" i="35"/>
  <c r="M23" i="35"/>
  <c r="L23" i="35"/>
  <c r="K23" i="35"/>
  <c r="F23" i="35"/>
  <c r="E23" i="35"/>
  <c r="D23" i="35"/>
  <c r="M16" i="35"/>
  <c r="L16" i="35"/>
  <c r="K16" i="35"/>
  <c r="F16" i="35"/>
  <c r="E16" i="35"/>
  <c r="D16" i="35"/>
  <c r="M15" i="35"/>
  <c r="L15" i="35"/>
  <c r="K15" i="35"/>
  <c r="F15" i="35"/>
  <c r="E15" i="35"/>
  <c r="D15" i="35"/>
  <c r="M8" i="35"/>
  <c r="L8" i="35"/>
  <c r="K8" i="35"/>
  <c r="F8" i="35"/>
  <c r="E8" i="35"/>
  <c r="D8" i="35"/>
  <c r="M7" i="35"/>
  <c r="L7" i="35"/>
  <c r="K7" i="35"/>
  <c r="F7" i="35"/>
  <c r="E7" i="35"/>
  <c r="D7" i="35"/>
  <c r="M24" i="34"/>
  <c r="L24" i="34"/>
  <c r="K24" i="34"/>
  <c r="F24" i="34"/>
  <c r="E24" i="34"/>
  <c r="D24" i="34"/>
  <c r="M23" i="34"/>
  <c r="L23" i="34"/>
  <c r="K23" i="34"/>
  <c r="F23" i="34"/>
  <c r="E23" i="34"/>
  <c r="D23" i="34"/>
  <c r="M16" i="34"/>
  <c r="L16" i="34"/>
  <c r="K16" i="34"/>
  <c r="F16" i="34"/>
  <c r="E16" i="34"/>
  <c r="D16" i="34"/>
  <c r="M15" i="34"/>
  <c r="L15" i="34"/>
  <c r="K15" i="34"/>
  <c r="F15" i="34"/>
  <c r="E15" i="34"/>
  <c r="D15" i="34"/>
  <c r="M8" i="34"/>
  <c r="L8" i="34"/>
  <c r="K8" i="34"/>
  <c r="F8" i="34"/>
  <c r="E8" i="34"/>
  <c r="D8" i="34"/>
  <c r="M7" i="34"/>
  <c r="L7" i="34"/>
  <c r="K7" i="34"/>
  <c r="F7" i="34"/>
  <c r="E7" i="34"/>
  <c r="D7" i="34"/>
  <c r="M24" i="33"/>
  <c r="L24" i="33"/>
  <c r="K24" i="33"/>
  <c r="F24" i="33"/>
  <c r="E24" i="33"/>
  <c r="D24" i="33"/>
  <c r="M23" i="33"/>
  <c r="L23" i="33"/>
  <c r="K23" i="33"/>
  <c r="F23" i="33"/>
  <c r="E23" i="33"/>
  <c r="D23" i="33"/>
  <c r="M16" i="33"/>
  <c r="L16" i="33"/>
  <c r="K16" i="33"/>
  <c r="F16" i="33"/>
  <c r="E16" i="33"/>
  <c r="D16" i="33"/>
  <c r="M15" i="33"/>
  <c r="L15" i="33"/>
  <c r="K15" i="33"/>
  <c r="F15" i="33"/>
  <c r="E15" i="33"/>
  <c r="D15" i="33"/>
  <c r="M8" i="33"/>
  <c r="L8" i="33"/>
  <c r="K8" i="33"/>
  <c r="F8" i="33"/>
  <c r="E8" i="33"/>
  <c r="D8" i="33"/>
  <c r="M7" i="33"/>
  <c r="L7" i="33"/>
  <c r="K7" i="33"/>
  <c r="F7" i="33"/>
  <c r="E7" i="33"/>
  <c r="D7" i="33"/>
  <c r="M24" i="32"/>
  <c r="L24" i="32"/>
  <c r="K24" i="32"/>
  <c r="F24" i="32"/>
  <c r="E24" i="32"/>
  <c r="D24" i="32"/>
  <c r="M23" i="32"/>
  <c r="L23" i="32"/>
  <c r="K23" i="32"/>
  <c r="F23" i="32"/>
  <c r="E23" i="32"/>
  <c r="D23" i="32"/>
  <c r="M16" i="32"/>
  <c r="L16" i="32"/>
  <c r="K16" i="32"/>
  <c r="F16" i="32"/>
  <c r="E16" i="32"/>
  <c r="D16" i="32"/>
  <c r="M15" i="32"/>
  <c r="L15" i="32"/>
  <c r="K15" i="32"/>
  <c r="F15" i="32"/>
  <c r="E15" i="32"/>
  <c r="D15" i="32"/>
  <c r="M8" i="32"/>
  <c r="L8" i="32"/>
  <c r="K8" i="32"/>
  <c r="F8" i="32"/>
  <c r="E8" i="32"/>
  <c r="D8" i="32"/>
  <c r="M7" i="32"/>
  <c r="L7" i="32"/>
  <c r="K7" i="32"/>
  <c r="F7" i="32"/>
  <c r="E7" i="32"/>
  <c r="D7" i="32"/>
  <c r="M24" i="31"/>
  <c r="L24" i="31"/>
  <c r="K24" i="31"/>
  <c r="F24" i="31"/>
  <c r="E24" i="31"/>
  <c r="D24" i="31"/>
  <c r="M23" i="31"/>
  <c r="L23" i="31"/>
  <c r="K23" i="31"/>
  <c r="F23" i="31"/>
  <c r="E23" i="31"/>
  <c r="D23" i="31"/>
  <c r="M16" i="31"/>
  <c r="L16" i="31"/>
  <c r="K16" i="31"/>
  <c r="F16" i="31"/>
  <c r="E16" i="31"/>
  <c r="D16" i="31"/>
  <c r="M15" i="31"/>
  <c r="L15" i="31"/>
  <c r="K15" i="31"/>
  <c r="F15" i="31"/>
  <c r="E15" i="31"/>
  <c r="D15" i="31"/>
  <c r="M8" i="31"/>
  <c r="L8" i="31"/>
  <c r="K8" i="31"/>
  <c r="F8" i="31"/>
  <c r="E8" i="31"/>
  <c r="D8" i="31"/>
  <c r="M7" i="31"/>
  <c r="L7" i="31"/>
  <c r="K7" i="31"/>
  <c r="F7" i="31"/>
  <c r="E7" i="31"/>
  <c r="D7" i="31"/>
  <c r="M24" i="30"/>
  <c r="L24" i="30"/>
  <c r="K24" i="30"/>
  <c r="F24" i="30"/>
  <c r="E24" i="30"/>
  <c r="D24" i="30"/>
  <c r="M23" i="30"/>
  <c r="L23" i="30"/>
  <c r="K23" i="30"/>
  <c r="F23" i="30"/>
  <c r="E23" i="30"/>
  <c r="D23" i="30"/>
  <c r="M16" i="30"/>
  <c r="L16" i="30"/>
  <c r="K16" i="30"/>
  <c r="F16" i="30"/>
  <c r="E16" i="30"/>
  <c r="D16" i="30"/>
  <c r="M15" i="30"/>
  <c r="L15" i="30"/>
  <c r="K15" i="30"/>
  <c r="F15" i="30"/>
  <c r="E15" i="30"/>
  <c r="D15" i="30"/>
  <c r="M8" i="30"/>
  <c r="L8" i="30"/>
  <c r="K8" i="30"/>
  <c r="F8" i="30"/>
  <c r="E8" i="30"/>
  <c r="D8" i="30"/>
  <c r="M7" i="30"/>
  <c r="L7" i="30"/>
  <c r="K7" i="30"/>
  <c r="F7" i="30"/>
  <c r="E7" i="30"/>
  <c r="D7" i="30"/>
  <c r="M24" i="29"/>
  <c r="L24" i="29"/>
  <c r="K24" i="29"/>
  <c r="F24" i="29"/>
  <c r="E24" i="29"/>
  <c r="D24" i="29"/>
  <c r="M23" i="29"/>
  <c r="L23" i="29"/>
  <c r="K23" i="29"/>
  <c r="F23" i="29"/>
  <c r="E23" i="29"/>
  <c r="D23" i="29"/>
  <c r="M16" i="29"/>
  <c r="L16" i="29"/>
  <c r="K16" i="29"/>
  <c r="F16" i="29"/>
  <c r="E16" i="29"/>
  <c r="D16" i="29"/>
  <c r="M15" i="29"/>
  <c r="L15" i="29"/>
  <c r="K15" i="29"/>
  <c r="F15" i="29"/>
  <c r="E15" i="29"/>
  <c r="D15" i="29"/>
  <c r="M8" i="29"/>
  <c r="L8" i="29"/>
  <c r="K8" i="29"/>
  <c r="F8" i="29"/>
  <c r="E8" i="29"/>
  <c r="D8" i="29"/>
  <c r="M7" i="29"/>
  <c r="L7" i="29"/>
  <c r="K7" i="29"/>
  <c r="F7" i="29"/>
  <c r="E7" i="29"/>
  <c r="D7" i="29"/>
  <c r="M24" i="28"/>
  <c r="L24" i="28"/>
  <c r="K24" i="28"/>
  <c r="F24" i="28"/>
  <c r="E24" i="28"/>
  <c r="D24" i="28"/>
  <c r="M23" i="28"/>
  <c r="L23" i="28"/>
  <c r="K23" i="28"/>
  <c r="F23" i="28"/>
  <c r="E23" i="28"/>
  <c r="D23" i="28"/>
  <c r="M16" i="28"/>
  <c r="L16" i="28"/>
  <c r="K16" i="28"/>
  <c r="F16" i="28"/>
  <c r="E16" i="28"/>
  <c r="D16" i="28"/>
  <c r="M15" i="28"/>
  <c r="L15" i="28"/>
  <c r="K15" i="28"/>
  <c r="F15" i="28"/>
  <c r="E15" i="28"/>
  <c r="D15" i="28"/>
  <c r="M8" i="28"/>
  <c r="L8" i="28"/>
  <c r="K8" i="28"/>
  <c r="F8" i="28"/>
  <c r="E8" i="28"/>
  <c r="D8" i="28"/>
  <c r="M7" i="28"/>
  <c r="L7" i="28"/>
  <c r="K7" i="28"/>
  <c r="F7" i="28"/>
  <c r="E7" i="28"/>
  <c r="D7" i="28"/>
  <c r="M24" i="27"/>
  <c r="L24" i="27"/>
  <c r="K24" i="27"/>
  <c r="F24" i="27"/>
  <c r="E24" i="27"/>
  <c r="D24" i="27"/>
  <c r="M23" i="27"/>
  <c r="L23" i="27"/>
  <c r="K23" i="27"/>
  <c r="F23" i="27"/>
  <c r="E23" i="27"/>
  <c r="D23" i="27"/>
  <c r="M16" i="27"/>
  <c r="L16" i="27"/>
  <c r="K16" i="27"/>
  <c r="F16" i="27"/>
  <c r="E16" i="27"/>
  <c r="D16" i="27"/>
  <c r="M15" i="27"/>
  <c r="L15" i="27"/>
  <c r="K15" i="27"/>
  <c r="F15" i="27"/>
  <c r="E15" i="27"/>
  <c r="D15" i="27"/>
  <c r="M8" i="27"/>
  <c r="L8" i="27"/>
  <c r="K8" i="27"/>
  <c r="F8" i="27"/>
  <c r="E8" i="27"/>
  <c r="D8" i="27"/>
  <c r="M7" i="27"/>
  <c r="L7" i="27"/>
  <c r="K7" i="27"/>
  <c r="F7" i="27"/>
  <c r="E7" i="27"/>
  <c r="D7" i="27"/>
  <c r="M24" i="26"/>
  <c r="L24" i="26"/>
  <c r="K24" i="26"/>
  <c r="F24" i="26"/>
  <c r="E24" i="26"/>
  <c r="D24" i="26"/>
  <c r="M23" i="26"/>
  <c r="L23" i="26"/>
  <c r="K23" i="26"/>
  <c r="F23" i="26"/>
  <c r="E23" i="26"/>
  <c r="D23" i="26"/>
  <c r="M16" i="26"/>
  <c r="L16" i="26"/>
  <c r="K16" i="26"/>
  <c r="F16" i="26"/>
  <c r="E16" i="26"/>
  <c r="D16" i="26"/>
  <c r="M15" i="26"/>
  <c r="L15" i="26"/>
  <c r="K15" i="26"/>
  <c r="F15" i="26"/>
  <c r="E15" i="26"/>
  <c r="D15" i="26"/>
  <c r="M8" i="26"/>
  <c r="L8" i="26"/>
  <c r="K8" i="26"/>
  <c r="F8" i="26"/>
  <c r="E8" i="26"/>
  <c r="D8" i="26"/>
  <c r="M7" i="26"/>
  <c r="L7" i="26"/>
  <c r="K7" i="26"/>
  <c r="F7" i="26"/>
  <c r="E7" i="26"/>
  <c r="D7" i="26"/>
  <c r="M24" i="25"/>
  <c r="L24" i="25"/>
  <c r="K24" i="25"/>
  <c r="F24" i="25"/>
  <c r="E24" i="25"/>
  <c r="D24" i="25"/>
  <c r="M23" i="25"/>
  <c r="L23" i="25"/>
  <c r="K23" i="25"/>
  <c r="F23" i="25"/>
  <c r="E23" i="25"/>
  <c r="D23" i="25"/>
  <c r="M16" i="25"/>
  <c r="L16" i="25"/>
  <c r="K16" i="25"/>
  <c r="F16" i="25"/>
  <c r="E16" i="25"/>
  <c r="D16" i="25"/>
  <c r="M15" i="25"/>
  <c r="L15" i="25"/>
  <c r="K15" i="25"/>
  <c r="F15" i="25"/>
  <c r="E15" i="25"/>
  <c r="D15" i="25"/>
  <c r="M8" i="25"/>
  <c r="L8" i="25"/>
  <c r="K8" i="25"/>
  <c r="F8" i="25"/>
  <c r="E8" i="25"/>
  <c r="D8" i="25"/>
  <c r="M7" i="25"/>
  <c r="L7" i="25"/>
  <c r="K7" i="25"/>
  <c r="F7" i="25"/>
  <c r="E7" i="25"/>
  <c r="D7" i="25"/>
  <c r="M24" i="24"/>
  <c r="L24" i="24"/>
  <c r="K24" i="24"/>
  <c r="F24" i="24"/>
  <c r="E24" i="24"/>
  <c r="D24" i="24"/>
  <c r="M23" i="24"/>
  <c r="L23" i="24"/>
  <c r="K23" i="24"/>
  <c r="F23" i="24"/>
  <c r="E23" i="24"/>
  <c r="D23" i="24"/>
  <c r="M16" i="24"/>
  <c r="L16" i="24"/>
  <c r="K16" i="24"/>
  <c r="F16" i="24"/>
  <c r="E16" i="24"/>
  <c r="D16" i="24"/>
  <c r="M15" i="24"/>
  <c r="L15" i="24"/>
  <c r="K15" i="24"/>
  <c r="F15" i="24"/>
  <c r="E15" i="24"/>
  <c r="D15" i="24"/>
  <c r="M8" i="24"/>
  <c r="L8" i="24"/>
  <c r="K8" i="24"/>
  <c r="F8" i="24"/>
  <c r="E8" i="24"/>
  <c r="D8" i="24"/>
  <c r="M7" i="24"/>
  <c r="L7" i="24"/>
  <c r="K7" i="24"/>
  <c r="F7" i="24"/>
  <c r="E7" i="24"/>
  <c r="D7" i="24"/>
  <c r="M24" i="23"/>
  <c r="L24" i="23"/>
  <c r="K24" i="23"/>
  <c r="F24" i="23"/>
  <c r="E24" i="23"/>
  <c r="D24" i="23"/>
  <c r="M23" i="23"/>
  <c r="L23" i="23"/>
  <c r="K23" i="23"/>
  <c r="F23" i="23"/>
  <c r="E23" i="23"/>
  <c r="D23" i="23"/>
  <c r="M16" i="23"/>
  <c r="L16" i="23"/>
  <c r="K16" i="23"/>
  <c r="F16" i="23"/>
  <c r="E16" i="23"/>
  <c r="D16" i="23"/>
  <c r="M15" i="23"/>
  <c r="L15" i="23"/>
  <c r="K15" i="23"/>
  <c r="F15" i="23"/>
  <c r="E15" i="23"/>
  <c r="D15" i="23"/>
  <c r="M8" i="23"/>
  <c r="L8" i="23"/>
  <c r="K8" i="23"/>
  <c r="F8" i="23"/>
  <c r="E8" i="23"/>
  <c r="D8" i="23"/>
  <c r="M7" i="23"/>
  <c r="L7" i="23"/>
  <c r="K7" i="23"/>
  <c r="F7" i="23"/>
  <c r="E7" i="23"/>
  <c r="D7" i="23"/>
  <c r="M24" i="22"/>
  <c r="L24" i="22"/>
  <c r="K24" i="22"/>
  <c r="F24" i="22"/>
  <c r="E24" i="22"/>
  <c r="D24" i="22"/>
  <c r="M23" i="22"/>
  <c r="L23" i="22"/>
  <c r="K23" i="22"/>
  <c r="F23" i="22"/>
  <c r="E23" i="22"/>
  <c r="D23" i="22"/>
  <c r="M16" i="22"/>
  <c r="L16" i="22"/>
  <c r="K16" i="22"/>
  <c r="F16" i="22"/>
  <c r="E16" i="22"/>
  <c r="D16" i="22"/>
  <c r="M15" i="22"/>
  <c r="L15" i="22"/>
  <c r="K15" i="22"/>
  <c r="F15" i="22"/>
  <c r="E15" i="22"/>
  <c r="D15" i="22"/>
  <c r="M8" i="22"/>
  <c r="L8" i="22"/>
  <c r="K8" i="22"/>
  <c r="F8" i="22"/>
  <c r="E8" i="22"/>
  <c r="D8" i="22"/>
  <c r="M7" i="22"/>
  <c r="L7" i="22"/>
  <c r="K7" i="22"/>
  <c r="F7" i="22"/>
  <c r="E7" i="22"/>
  <c r="D7" i="22"/>
  <c r="M24" i="21"/>
  <c r="L24" i="21"/>
  <c r="K24" i="21"/>
  <c r="F24" i="21"/>
  <c r="E24" i="21"/>
  <c r="D24" i="21"/>
  <c r="M23" i="21"/>
  <c r="L23" i="21"/>
  <c r="K23" i="21"/>
  <c r="F23" i="21"/>
  <c r="E23" i="21"/>
  <c r="D23" i="21"/>
  <c r="M16" i="21"/>
  <c r="L16" i="21"/>
  <c r="K16" i="21"/>
  <c r="F16" i="21"/>
  <c r="E16" i="21"/>
  <c r="D16" i="21"/>
  <c r="M15" i="21"/>
  <c r="L15" i="21"/>
  <c r="K15" i="21"/>
  <c r="F15" i="21"/>
  <c r="E15" i="21"/>
  <c r="D15" i="21"/>
  <c r="M8" i="21"/>
  <c r="L8" i="21"/>
  <c r="K8" i="21"/>
  <c r="F8" i="21"/>
  <c r="E8" i="21"/>
  <c r="D8" i="21"/>
  <c r="M7" i="21"/>
  <c r="L7" i="21"/>
  <c r="K7" i="21"/>
  <c r="F7" i="21"/>
  <c r="E7" i="21"/>
  <c r="D7" i="21"/>
  <c r="M24" i="20"/>
  <c r="L24" i="20"/>
  <c r="K24" i="20"/>
  <c r="F24" i="20"/>
  <c r="E24" i="20"/>
  <c r="D24" i="20"/>
  <c r="M23" i="20"/>
  <c r="L23" i="20"/>
  <c r="K23" i="20"/>
  <c r="F23" i="20"/>
  <c r="E23" i="20"/>
  <c r="D23" i="20"/>
  <c r="M16" i="20"/>
  <c r="L16" i="20"/>
  <c r="K16" i="20"/>
  <c r="F16" i="20"/>
  <c r="E16" i="20"/>
  <c r="D16" i="20"/>
  <c r="M15" i="20"/>
  <c r="L15" i="20"/>
  <c r="K15" i="20"/>
  <c r="F15" i="20"/>
  <c r="E15" i="20"/>
  <c r="D15" i="20"/>
  <c r="M8" i="20"/>
  <c r="L8" i="20"/>
  <c r="K8" i="20"/>
  <c r="F8" i="20"/>
  <c r="E8" i="20"/>
  <c r="D8" i="20"/>
  <c r="M7" i="20"/>
  <c r="L7" i="20"/>
  <c r="K7" i="20"/>
  <c r="F7" i="20"/>
  <c r="E7" i="20"/>
  <c r="D7" i="20"/>
  <c r="M24" i="19"/>
  <c r="L24" i="19"/>
  <c r="K24" i="19"/>
  <c r="F24" i="19"/>
  <c r="E24" i="19"/>
  <c r="D24" i="19"/>
  <c r="M23" i="19"/>
  <c r="L23" i="19"/>
  <c r="K23" i="19"/>
  <c r="F23" i="19"/>
  <c r="E23" i="19"/>
  <c r="D23" i="19"/>
  <c r="M16" i="19"/>
  <c r="L16" i="19"/>
  <c r="K16" i="19"/>
  <c r="F16" i="19"/>
  <c r="E16" i="19"/>
  <c r="D16" i="19"/>
  <c r="M15" i="19"/>
  <c r="L15" i="19"/>
  <c r="K15" i="19"/>
  <c r="F15" i="19"/>
  <c r="E15" i="19"/>
  <c r="D15" i="19"/>
  <c r="M8" i="19"/>
  <c r="L8" i="19"/>
  <c r="K8" i="19"/>
  <c r="F8" i="19"/>
  <c r="E8" i="19"/>
  <c r="D8" i="19"/>
  <c r="M7" i="19"/>
  <c r="L7" i="19"/>
  <c r="K7" i="19"/>
  <c r="F7" i="19"/>
  <c r="E7" i="19"/>
  <c r="D7" i="19"/>
  <c r="M24" i="18"/>
  <c r="L24" i="18"/>
  <c r="K24" i="18"/>
  <c r="F24" i="18"/>
  <c r="E24" i="18"/>
  <c r="D24" i="18"/>
  <c r="M23" i="18"/>
  <c r="L23" i="18"/>
  <c r="K23" i="18"/>
  <c r="F23" i="18"/>
  <c r="E23" i="18"/>
  <c r="D23" i="18"/>
  <c r="M16" i="18"/>
  <c r="L16" i="18"/>
  <c r="K16" i="18"/>
  <c r="F16" i="18"/>
  <c r="E16" i="18"/>
  <c r="D16" i="18"/>
  <c r="M15" i="18"/>
  <c r="L15" i="18"/>
  <c r="K15" i="18"/>
  <c r="F15" i="18"/>
  <c r="E15" i="18"/>
  <c r="D15" i="18"/>
  <c r="M8" i="18"/>
  <c r="L8" i="18"/>
  <c r="K8" i="18"/>
  <c r="F8" i="18"/>
  <c r="E8" i="18"/>
  <c r="D8" i="18"/>
  <c r="M7" i="18"/>
  <c r="L7" i="18"/>
  <c r="K7" i="18"/>
  <c r="F7" i="18"/>
  <c r="E7" i="18"/>
  <c r="D7" i="18"/>
  <c r="M24" i="17"/>
  <c r="L24" i="17"/>
  <c r="K24" i="17"/>
  <c r="F24" i="17"/>
  <c r="E24" i="17"/>
  <c r="D24" i="17"/>
  <c r="M23" i="17"/>
  <c r="L23" i="17"/>
  <c r="K23" i="17"/>
  <c r="F23" i="17"/>
  <c r="E23" i="17"/>
  <c r="D23" i="17"/>
  <c r="M16" i="17"/>
  <c r="L16" i="17"/>
  <c r="K16" i="17"/>
  <c r="F16" i="17"/>
  <c r="E16" i="17"/>
  <c r="D16" i="17"/>
  <c r="M15" i="17"/>
  <c r="L15" i="17"/>
  <c r="K15" i="17"/>
  <c r="F15" i="17"/>
  <c r="E15" i="17"/>
  <c r="D15" i="17"/>
  <c r="M8" i="17"/>
  <c r="L8" i="17"/>
  <c r="K8" i="17"/>
  <c r="F8" i="17"/>
  <c r="E8" i="17"/>
  <c r="D8" i="17"/>
  <c r="M7" i="17"/>
  <c r="L7" i="17"/>
  <c r="K7" i="17"/>
  <c r="F7" i="17"/>
  <c r="E7" i="17"/>
  <c r="D7" i="17"/>
  <c r="M24" i="16"/>
  <c r="L24" i="16"/>
  <c r="K24" i="16"/>
  <c r="F24" i="16"/>
  <c r="E24" i="16"/>
  <c r="D24" i="16"/>
  <c r="M23" i="16"/>
  <c r="L23" i="16"/>
  <c r="K23" i="16"/>
  <c r="F23" i="16"/>
  <c r="E23" i="16"/>
  <c r="D23" i="16"/>
  <c r="M16" i="16"/>
  <c r="L16" i="16"/>
  <c r="K16" i="16"/>
  <c r="F16" i="16"/>
  <c r="E16" i="16"/>
  <c r="D16" i="16"/>
  <c r="M15" i="16"/>
  <c r="L15" i="16"/>
  <c r="K15" i="16"/>
  <c r="F15" i="16"/>
  <c r="E15" i="16"/>
  <c r="D15" i="16"/>
  <c r="M8" i="16"/>
  <c r="L8" i="16"/>
  <c r="K8" i="16"/>
  <c r="F8" i="16"/>
  <c r="E8" i="16"/>
  <c r="D8" i="16"/>
  <c r="M7" i="16"/>
  <c r="L7" i="16"/>
  <c r="K7" i="16"/>
  <c r="F7" i="16"/>
  <c r="E7" i="16"/>
  <c r="D7" i="16"/>
  <c r="M24" i="15"/>
  <c r="L24" i="15"/>
  <c r="K24" i="15"/>
  <c r="F24" i="15"/>
  <c r="E24" i="15"/>
  <c r="D24" i="15"/>
  <c r="M23" i="15"/>
  <c r="L23" i="15"/>
  <c r="K23" i="15"/>
  <c r="F23" i="15"/>
  <c r="E23" i="15"/>
  <c r="D23" i="15"/>
  <c r="M16" i="15"/>
  <c r="L16" i="15"/>
  <c r="K16" i="15"/>
  <c r="F16" i="15"/>
  <c r="E16" i="15"/>
  <c r="D16" i="15"/>
  <c r="M15" i="15"/>
  <c r="L15" i="15"/>
  <c r="K15" i="15"/>
  <c r="F15" i="15"/>
  <c r="E15" i="15"/>
  <c r="D15" i="15"/>
  <c r="M8" i="15"/>
  <c r="L8" i="15"/>
  <c r="K8" i="15"/>
  <c r="F8" i="15"/>
  <c r="E8" i="15"/>
  <c r="D8" i="15"/>
  <c r="M7" i="15"/>
  <c r="L7" i="15"/>
  <c r="K7" i="15"/>
  <c r="F7" i="15"/>
  <c r="E7" i="15"/>
  <c r="D7" i="15"/>
  <c r="M24" i="14"/>
  <c r="L24" i="14"/>
  <c r="K24" i="14"/>
  <c r="F24" i="14"/>
  <c r="E24" i="14"/>
  <c r="D24" i="14"/>
  <c r="M23" i="14"/>
  <c r="L23" i="14"/>
  <c r="K23" i="14"/>
  <c r="F23" i="14"/>
  <c r="E23" i="14"/>
  <c r="D23" i="14"/>
  <c r="M16" i="14"/>
  <c r="L16" i="14"/>
  <c r="K16" i="14"/>
  <c r="F16" i="14"/>
  <c r="E16" i="14"/>
  <c r="D16" i="14"/>
  <c r="M15" i="14"/>
  <c r="L15" i="14"/>
  <c r="K15" i="14"/>
  <c r="F15" i="14"/>
  <c r="E15" i="14"/>
  <c r="D15" i="14"/>
  <c r="M8" i="14"/>
  <c r="L8" i="14"/>
  <c r="K8" i="14"/>
  <c r="F8" i="14"/>
  <c r="E8" i="14"/>
  <c r="D8" i="14"/>
  <c r="M7" i="14"/>
  <c r="L7" i="14"/>
  <c r="K7" i="14"/>
  <c r="F7" i="14"/>
  <c r="E7" i="14"/>
  <c r="D7" i="14"/>
  <c r="M24" i="11"/>
  <c r="L24" i="11"/>
  <c r="K24" i="11"/>
  <c r="M23" i="11"/>
  <c r="L23" i="11"/>
  <c r="K23" i="11"/>
  <c r="M16" i="11"/>
  <c r="L16" i="11"/>
  <c r="K16" i="11"/>
  <c r="M15" i="11"/>
  <c r="L15" i="11"/>
  <c r="K15" i="11"/>
  <c r="M8" i="11"/>
  <c r="L8" i="11"/>
  <c r="K8" i="11"/>
  <c r="M7" i="11"/>
  <c r="L7" i="11"/>
  <c r="K7" i="11"/>
  <c r="D7" i="11"/>
  <c r="E7" i="11"/>
  <c r="F7" i="11"/>
  <c r="D8" i="11"/>
  <c r="E8" i="11"/>
  <c r="F8" i="11"/>
  <c r="D15" i="11"/>
  <c r="E15" i="11"/>
  <c r="F15" i="11"/>
  <c r="D16" i="11"/>
  <c r="E16" i="11"/>
  <c r="F16" i="11"/>
  <c r="D23" i="11"/>
  <c r="E23" i="11"/>
  <c r="F23" i="11"/>
  <c r="D24" i="11"/>
  <c r="E24" i="11"/>
  <c r="F24" i="11"/>
  <c r="E24" i="10"/>
  <c r="D24" i="10"/>
  <c r="C24" i="10"/>
  <c r="E23" i="10"/>
  <c r="D23" i="10"/>
  <c r="C23" i="10"/>
  <c r="E16" i="10"/>
  <c r="D16" i="10"/>
  <c r="C16" i="10"/>
  <c r="E15" i="10"/>
  <c r="D15" i="10"/>
  <c r="C15" i="10"/>
  <c r="E8" i="10"/>
  <c r="D8" i="10"/>
  <c r="C8" i="10"/>
  <c r="E7" i="10"/>
  <c r="D7" i="10"/>
  <c r="C7" i="10"/>
</calcChain>
</file>

<file path=xl/sharedStrings.xml><?xml version="1.0" encoding="utf-8"?>
<sst xmlns="http://schemas.openxmlformats.org/spreadsheetml/2006/main" count="1579" uniqueCount="50">
  <si>
    <t>PB</t>
  </si>
  <si>
    <t>CALE</t>
  </si>
  <si>
    <t>STARI</t>
  </si>
  <si>
    <t>TIMP</t>
  </si>
  <si>
    <t>TIP</t>
  </si>
  <si>
    <t>#</t>
  </si>
  <si>
    <t>MEDIE</t>
  </si>
  <si>
    <t>VARIANTA</t>
  </si>
  <si>
    <t>HARD:</t>
  </si>
  <si>
    <t>EASY:</t>
  </si>
  <si>
    <t>~</t>
  </si>
  <si>
    <t>0.004</t>
  </si>
  <si>
    <t>EASY</t>
  </si>
  <si>
    <t>B</t>
  </si>
  <si>
    <t>HARD</t>
  </si>
  <si>
    <t>GLDS</t>
  </si>
  <si>
    <t>BLDS</t>
  </si>
  <si>
    <t>TOTAL</t>
  </si>
  <si>
    <t>A* - MANHATTAN - EASY</t>
  </si>
  <si>
    <t>A* - MANHATTAN + LINEAR CONFLICTS - EASY</t>
  </si>
  <si>
    <t>BEAM SEARCH - MANHATTAN - EASY</t>
  </si>
  <si>
    <t>BEAM SEARCH - MANHATTAN + LINEAR CONFLICTS - EASY</t>
  </si>
  <si>
    <t>BEAM SEARCH - MANHATTAN - HARD</t>
  </si>
  <si>
    <t>BEAM SEARCH - MANHATTAN + LINEAR CONFLICTS - HARD</t>
  </si>
  <si>
    <t>GLDS - MANHATTAN - EASY</t>
  </si>
  <si>
    <t>GLDS - MANHATTAN + LINEAR CONFLICTS - EASY</t>
  </si>
  <si>
    <t>GLDS - MANHATTAN - HARD</t>
  </si>
  <si>
    <t>GLDS - MANHATTAN + LINEAR CONFLICTS - HARD</t>
  </si>
  <si>
    <t>BLDS - MANHATTAN - EASY</t>
  </si>
  <si>
    <t>BLDS - MANHATTAN + LINEAR CONFLICTS - EASY</t>
  </si>
  <si>
    <t>BLDS - MANHATTAN - HARD</t>
  </si>
  <si>
    <t>BLDS - MANHATTAN + LINEAR CONFLICTS - HARD</t>
  </si>
  <si>
    <t>FINALIZAT</t>
  </si>
  <si>
    <t>NEFINALIZAT</t>
  </si>
  <si>
    <t>BS - M</t>
  </si>
  <si>
    <t>BS - L</t>
  </si>
  <si>
    <t>EURISTICA</t>
  </si>
  <si>
    <t>BS</t>
  </si>
  <si>
    <t>Manhattan</t>
  </si>
  <si>
    <t>Linear Conflicts</t>
  </si>
  <si>
    <t>GRAFICE</t>
  </si>
  <si>
    <t>N = 4</t>
  </si>
  <si>
    <t>A* - M</t>
  </si>
  <si>
    <t>A* - L</t>
  </si>
  <si>
    <t>N = 5</t>
  </si>
  <si>
    <t>N = 6</t>
  </si>
  <si>
    <t>GDLS - M</t>
  </si>
  <si>
    <t>GDLS - L</t>
  </si>
  <si>
    <t>BDLS - M</t>
  </si>
  <si>
    <t xml:space="preserve"> BDLS -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</si>
</sst>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8" formatCode="0.0"/>
    <numFmt numFmtId="173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73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Beam Search vs GLDS vs BLDS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MEDII!$C$155</c:f>
              <c:strCache>
                <c:ptCount val="1"/>
                <c:pt idx="0">
                  <c:v>FINALIZAT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MEDII!$A$156:$B$161</c:f>
              <c:multiLvlStrCache>
                <c:ptCount val="6"/>
                <c:lvl>
                  <c:pt idx="0">
                    <c:v>Manhattan</c:v>
                  </c:pt>
                  <c:pt idx="1">
                    <c:v>Linear Conflicts</c:v>
                  </c:pt>
                  <c:pt idx="2">
                    <c:v>Manhattan</c:v>
                  </c:pt>
                  <c:pt idx="3">
                    <c:v>Linear Conflicts</c:v>
                  </c:pt>
                  <c:pt idx="4">
                    <c:v>Manhattan</c:v>
                  </c:pt>
                  <c:pt idx="5">
                    <c:v>Linear Conflicts</c:v>
                  </c:pt>
                </c:lvl>
                <c:lvl>
                  <c:pt idx="0">
                    <c:v>BS</c:v>
                  </c:pt>
                  <c:pt idx="1">
                    <c:v>BS</c:v>
                  </c:pt>
                  <c:pt idx="2">
                    <c:v>GLDS</c:v>
                  </c:pt>
                  <c:pt idx="3">
                    <c:v>GLDS</c:v>
                  </c:pt>
                  <c:pt idx="4">
                    <c:v>BLDS</c:v>
                  </c:pt>
                  <c:pt idx="5">
                    <c:v>BLDS</c:v>
                  </c:pt>
                </c:lvl>
              </c:multiLvlStrCache>
            </c:multiLvlStrRef>
          </c:cat>
          <c:val>
            <c:numRef>
              <c:f>MEDII!$C$156:$C$161</c:f>
              <c:numCache>
                <c:formatCode>General</c:formatCode>
                <c:ptCount val="6"/>
                <c:pt idx="0">
                  <c:v>153</c:v>
                </c:pt>
                <c:pt idx="1">
                  <c:v>154</c:v>
                </c:pt>
                <c:pt idx="2">
                  <c:v>16</c:v>
                </c:pt>
                <c:pt idx="3">
                  <c:v>20</c:v>
                </c:pt>
                <c:pt idx="4">
                  <c:v>166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C-4361-B5AB-4F7077D701ED}"/>
            </c:ext>
          </c:extLst>
        </c:ser>
        <c:ser>
          <c:idx val="1"/>
          <c:order val="1"/>
          <c:tx>
            <c:strRef>
              <c:f>MEDII!$D$155</c:f>
              <c:strCache>
                <c:ptCount val="1"/>
                <c:pt idx="0">
                  <c:v>NEFINALIZAT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MEDII!$A$156:$B$161</c:f>
              <c:multiLvlStrCache>
                <c:ptCount val="6"/>
                <c:lvl>
                  <c:pt idx="0">
                    <c:v>Manhattan</c:v>
                  </c:pt>
                  <c:pt idx="1">
                    <c:v>Linear Conflicts</c:v>
                  </c:pt>
                  <c:pt idx="2">
                    <c:v>Manhattan</c:v>
                  </c:pt>
                  <c:pt idx="3">
                    <c:v>Linear Conflicts</c:v>
                  </c:pt>
                  <c:pt idx="4">
                    <c:v>Manhattan</c:v>
                  </c:pt>
                  <c:pt idx="5">
                    <c:v>Linear Conflicts</c:v>
                  </c:pt>
                </c:lvl>
                <c:lvl>
                  <c:pt idx="0">
                    <c:v>BS</c:v>
                  </c:pt>
                  <c:pt idx="1">
                    <c:v>BS</c:v>
                  </c:pt>
                  <c:pt idx="2">
                    <c:v>GLDS</c:v>
                  </c:pt>
                  <c:pt idx="3">
                    <c:v>GLDS</c:v>
                  </c:pt>
                  <c:pt idx="4">
                    <c:v>BLDS</c:v>
                  </c:pt>
                  <c:pt idx="5">
                    <c:v>BLDS</c:v>
                  </c:pt>
                </c:lvl>
              </c:multiLvlStrCache>
            </c:multiLvlStrRef>
          </c:cat>
          <c:val>
            <c:numRef>
              <c:f>MEDII!$D$156:$D$161</c:f>
              <c:numCache>
                <c:formatCode>General</c:formatCode>
                <c:ptCount val="6"/>
                <c:pt idx="0">
                  <c:v>27</c:v>
                </c:pt>
                <c:pt idx="1">
                  <c:v>26</c:v>
                </c:pt>
                <c:pt idx="2">
                  <c:v>14</c:v>
                </c:pt>
                <c:pt idx="3">
                  <c:v>10</c:v>
                </c:pt>
                <c:pt idx="4">
                  <c:v>14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C-4361-B5AB-4F7077D701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6023263"/>
        <c:axId val="806012031"/>
      </c:barChart>
      <c:catAx>
        <c:axId val="8060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12031"/>
        <c:crosses val="autoZero"/>
        <c:auto val="1"/>
        <c:lblAlgn val="ctr"/>
        <c:lblOffset val="100"/>
        <c:noMultiLvlLbl val="0"/>
      </c:catAx>
      <c:valAx>
        <c:axId val="8060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2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MEDIE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CALE N = 4</a:t>
            </a:r>
          </a:p>
        </cx:rich>
      </cx:tx>
    </cx:title>
    <cx:plotArea>
      <cx:plotAreaRegion>
        <cx:series layoutId="boxWhisker" uniqueId="{54FF458C-B826-453D-8A44-AD8A1E7F13D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VARIANTA CALE N =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CALE N = 4</a:t>
          </a:r>
        </a:p>
      </cx:txPr>
    </cx:title>
    <cx:plotArea>
      <cx:plotAreaRegion>
        <cx:series layoutId="boxWhisker" uniqueId="{334CC8C4-7181-43CA-8470-BB09647BD1D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VARIANTA STARI N =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STARI N = 4</a:t>
          </a:r>
        </a:p>
      </cx:txPr>
    </cx:title>
    <cx:plotArea>
      <cx:plotAreaRegion>
        <cx:series layoutId="boxWhisker" uniqueId="{A50CBE94-8ECE-4CAF-ABF3-13C073A1F36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VARIANTA TIMP N =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TIMP N = 4</a:t>
          </a:r>
        </a:p>
      </cx:txPr>
    </cx:title>
    <cx:plotArea>
      <cx:plotAreaRegion>
        <cx:series layoutId="boxWhisker" uniqueId="{7329C869-7839-4E04-A073-2DB39314C47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VARIANTA CALE N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CALE N = 5</a:t>
          </a:r>
        </a:p>
      </cx:txPr>
    </cx:title>
    <cx:plotArea>
      <cx:plotAreaRegion>
        <cx:series layoutId="boxWhisker" uniqueId="{ABFD676F-A676-42EF-96BA-32DDE01BA0E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VARIANTA STARI N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STARI N = 5</a:t>
          </a:r>
        </a:p>
      </cx:txPr>
    </cx:title>
    <cx:plotArea>
      <cx:plotAreaRegion>
        <cx:series layoutId="boxWhisker" uniqueId="{FB998C8B-CF9E-442D-98BD-188FA3DD909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</cx:chartData>
  <cx:chart>
    <cx:title pos="t" align="ctr" overlay="0">
      <cx:tx>
        <cx:txData>
          <cx:v>VARIANTA TIMP N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TIMP N = 5</a:t>
          </a:r>
        </a:p>
      </cx:txPr>
    </cx:title>
    <cx:plotArea>
      <cx:plotAreaRegion>
        <cx:series layoutId="boxWhisker" uniqueId="{4E185165-1966-416F-830B-3DDCF9048FB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</cx:chartData>
  <cx:chart>
    <cx:title pos="t" align="ctr" overlay="0">
      <cx:tx>
        <cx:txData>
          <cx:v>VARIANTA CALE N =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CALE N = 6</a:t>
          </a:r>
        </a:p>
      </cx:txPr>
    </cx:title>
    <cx:plotArea>
      <cx:plotAreaRegion>
        <cx:series layoutId="boxWhisker" uniqueId="{826BF9FA-ABD9-4C7F-AE6A-CB7F78A20B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VARIANTA STARI N =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STARI N = 6</a:t>
          </a:r>
        </a:p>
      </cx:txPr>
    </cx:title>
    <cx:plotArea>
      <cx:plotAreaRegion>
        <cx:series layoutId="boxWhisker" uniqueId="{37247189-7C5F-421C-BA3D-3D8BFE6C07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VARIANTA TIMP N =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TIMP N = 6</a:t>
          </a:r>
        </a:p>
      </cx:txPr>
    </cx:title>
    <cx:plotArea>
      <cx:plotAreaRegion>
        <cx:series layoutId="boxWhisker" uniqueId="{F08D9466-D9E4-4B54-A872-E21F06EF142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VARIANTA STARI N =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STARI N = 4</a:t>
          </a:r>
        </a:p>
      </cx:txPr>
    </cx:title>
    <cx:plotArea>
      <cx:plotAreaRegion>
        <cx:series layoutId="boxWhisker" uniqueId="{A50CBE94-8ECE-4CAF-ABF3-13C073A1F36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MEDIE STARI N=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MEDIE STARI N= 4</a:t>
          </a:r>
        </a:p>
      </cx:txPr>
    </cx:title>
    <cx:plotArea>
      <cx:plotAreaRegion>
        <cx:series layoutId="boxWhisker" uniqueId="{A7E0085B-3FE0-42EE-ACA3-C32732F508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VARIANTA TIMP N =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TIMP N = 4</a:t>
          </a:r>
        </a:p>
      </cx:txPr>
    </cx:title>
    <cx:plotArea>
      <cx:plotAreaRegion>
        <cx:series layoutId="boxWhisker" uniqueId="{7329C869-7839-4E04-A073-2DB39314C47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VARIANTA CALE N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CALE N = 5</a:t>
          </a:r>
        </a:p>
      </cx:txPr>
    </cx:title>
    <cx:plotArea>
      <cx:plotAreaRegion>
        <cx:series layoutId="boxWhisker" uniqueId="{ABFD676F-A676-42EF-96BA-32DDE01BA0E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VARIANTA STARI N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STARI N = 5</a:t>
          </a:r>
        </a:p>
      </cx:txPr>
    </cx:title>
    <cx:plotArea>
      <cx:plotAreaRegion>
        <cx:series layoutId="boxWhisker" uniqueId="{FB998C8B-CF9E-442D-98BD-188FA3DD909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VARIANTA TIMP N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TIMP N = 5</a:t>
          </a:r>
        </a:p>
      </cx:txPr>
    </cx:title>
    <cx:plotArea>
      <cx:plotAreaRegion>
        <cx:series layoutId="boxWhisker" uniqueId="{4E185165-1966-416F-830B-3DDCF9048FB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VARIANTA CALE N =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CALE N = 6</a:t>
          </a:r>
        </a:p>
      </cx:txPr>
    </cx:title>
    <cx:plotArea>
      <cx:plotAreaRegion>
        <cx:series layoutId="boxWhisker" uniqueId="{826BF9FA-ABD9-4C7F-AE6A-CB7F78A20B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VARIANTA STARI N =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STARI N = 6</a:t>
          </a:r>
        </a:p>
      </cx:txPr>
    </cx:title>
    <cx:plotArea>
      <cx:plotAreaRegion>
        <cx:series layoutId="boxWhisker" uniqueId="{37247189-7C5F-421C-BA3D-3D8BFE6C07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VARIANTA TIMP N =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VARIANTA TIMP N = 6</a:t>
          </a:r>
        </a:p>
      </cx:txPr>
    </cx:title>
    <cx:plotArea>
      <cx:plotAreaRegion>
        <cx:series layoutId="boxWhisker" uniqueId="{F08D9466-D9E4-4B54-A872-E21F06EF142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txData>
          <cx:v>MEDIE TIMP N =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MEDIE TIMP N = 4</a:t>
          </a:r>
        </a:p>
      </cx:txPr>
    </cx:title>
    <cx:plotArea>
      <cx:plotAreaRegion>
        <cx:series layoutId="boxWhisker" uniqueId="{CFEE74FE-6357-4B6A-9923-8300C02AC23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MEDIE CALE N =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MEDIE CALE N = 4</a:t>
          </a:r>
        </a:p>
      </cx:txPr>
    </cx:title>
    <cx:plotArea>
      <cx:plotAreaRegion>
        <cx:series layoutId="boxWhisker" uniqueId="{E8728C04-E0C5-4131-BC1F-A481087AE0E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MEDIE STARI N 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MEDIE STARI N = 5</a:t>
          </a:r>
        </a:p>
      </cx:txPr>
    </cx:title>
    <cx:plotArea>
      <cx:plotAreaRegion>
        <cx:series layoutId="boxWhisker" uniqueId="{ED1B294F-5605-40DE-A02B-C86C08AE6C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MEDIE TIMP N=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MEDIE TIMP N= 5</a:t>
          </a:r>
        </a:p>
      </cx:txPr>
    </cx:title>
    <cx:plotArea>
      <cx:plotAreaRegion>
        <cx:series layoutId="boxWhisker" uniqueId="{BB27E9F3-1101-4BEE-8D0F-D2A329A5033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MEDIE CALE N =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MEDIE CALE N = 6</a:t>
          </a:r>
        </a:p>
      </cx:txPr>
    </cx:title>
    <cx:plotArea>
      <cx:plotAreaRegion>
        <cx:series layoutId="boxWhisker" uniqueId="{A0599EE6-F055-4CA4-BE79-6BBDA388E1C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MEDIE STARI N =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MEDIE STARI N = 6</a:t>
          </a:r>
        </a:p>
      </cx:txPr>
    </cx:title>
    <cx:plotArea>
      <cx:plotAreaRegion>
        <cx:series layoutId="boxWhisker" uniqueId="{E40147F1-6F6B-430D-8391-14CB902D182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MEDIE TIMP N =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MEDIE TIMP N = 6</a:t>
          </a:r>
        </a:p>
      </cx:txPr>
    </cx:title>
    <cx:plotArea>
      <cx:plotAreaRegion>
        <cx:series layoutId="boxWhisker" uniqueId="{74A172B3-E4E5-413D-AB1A-FD1AA82DBE2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13" Type="http://schemas.microsoft.com/office/2014/relationships/chartEx" Target="../charts/chartEx12.xml"/><Relationship Id="rId18" Type="http://schemas.microsoft.com/office/2014/relationships/chartEx" Target="../charts/chartEx17.xml"/><Relationship Id="rId26" Type="http://schemas.microsoft.com/office/2014/relationships/chartEx" Target="../charts/chartEx25.xml"/><Relationship Id="rId3" Type="http://schemas.microsoft.com/office/2014/relationships/chartEx" Target="../charts/chartEx2.xml"/><Relationship Id="rId21" Type="http://schemas.microsoft.com/office/2014/relationships/chartEx" Target="../charts/chartEx20.xml"/><Relationship Id="rId7" Type="http://schemas.microsoft.com/office/2014/relationships/chartEx" Target="../charts/chartEx6.xml"/><Relationship Id="rId12" Type="http://schemas.microsoft.com/office/2014/relationships/chartEx" Target="../charts/chartEx11.xml"/><Relationship Id="rId17" Type="http://schemas.microsoft.com/office/2014/relationships/chartEx" Target="../charts/chartEx16.xml"/><Relationship Id="rId25" Type="http://schemas.microsoft.com/office/2014/relationships/chartEx" Target="../charts/chartEx24.xml"/><Relationship Id="rId2" Type="http://schemas.microsoft.com/office/2014/relationships/chartEx" Target="../charts/chartEx1.xml"/><Relationship Id="rId16" Type="http://schemas.microsoft.com/office/2014/relationships/chartEx" Target="../charts/chartEx15.xml"/><Relationship Id="rId20" Type="http://schemas.microsoft.com/office/2014/relationships/chartEx" Target="../charts/chartEx19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24" Type="http://schemas.microsoft.com/office/2014/relationships/chartEx" Target="../charts/chartEx23.xml"/><Relationship Id="rId5" Type="http://schemas.microsoft.com/office/2014/relationships/chartEx" Target="../charts/chartEx4.xml"/><Relationship Id="rId15" Type="http://schemas.microsoft.com/office/2014/relationships/chartEx" Target="../charts/chartEx14.xml"/><Relationship Id="rId23" Type="http://schemas.microsoft.com/office/2014/relationships/chartEx" Target="../charts/chartEx22.xml"/><Relationship Id="rId10" Type="http://schemas.microsoft.com/office/2014/relationships/chartEx" Target="../charts/chartEx9.xml"/><Relationship Id="rId19" Type="http://schemas.microsoft.com/office/2014/relationships/chartEx" Target="../charts/chartEx18.xml"/><Relationship Id="rId4" Type="http://schemas.microsoft.com/office/2014/relationships/chartEx" Target="../charts/chartEx3.xml"/><Relationship Id="rId9" Type="http://schemas.microsoft.com/office/2014/relationships/chartEx" Target="../charts/chartEx8.xml"/><Relationship Id="rId14" Type="http://schemas.microsoft.com/office/2014/relationships/chartEx" Target="../charts/chartEx13.xml"/><Relationship Id="rId22" Type="http://schemas.microsoft.com/office/2014/relationships/chartEx" Target="../charts/chartEx21.xml"/><Relationship Id="rId27" Type="http://schemas.microsoft.com/office/2014/relationships/chartEx" Target="../charts/chartEx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67235</xdr:colOff>
      <xdr:row>154</xdr:row>
      <xdr:rowOff>47812</xdr:rowOff>
    </xdr:from>
    <xdr:to>
      <xdr:col>8</xdr:col>
      <xdr:colOff>276412</xdr:colOff>
      <xdr:row>168</xdr:row>
      <xdr:rowOff>71718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A8326F9-1EDD-618B-1AF2-F964E6D00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328706</xdr:colOff>
      <xdr:row>180</xdr:row>
      <xdr:rowOff>100106</xdr:rowOff>
    </xdr:from>
    <xdr:to>
      <xdr:col>4</xdr:col>
      <xdr:colOff>537882</xdr:colOff>
      <xdr:row>194</xdr:row>
      <xdr:rowOff>124012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F254AC32-C7D0-7C20-48CE-61CFA59AB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706" y="350624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313765</xdr:colOff>
      <xdr:row>195</xdr:row>
      <xdr:rowOff>17930</xdr:rowOff>
    </xdr:from>
    <xdr:to>
      <xdr:col>4</xdr:col>
      <xdr:colOff>522941</xdr:colOff>
      <xdr:row>209</xdr:row>
      <xdr:rowOff>41836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CD47182B-639D-EDCC-B2CD-B817A22011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765" y="37893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306294</xdr:colOff>
      <xdr:row>209</xdr:row>
      <xdr:rowOff>182283</xdr:rowOff>
    </xdr:from>
    <xdr:to>
      <xdr:col>4</xdr:col>
      <xdr:colOff>515470</xdr:colOff>
      <xdr:row>224</xdr:row>
      <xdr:rowOff>11953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EE601F0D-09CC-15DE-48C3-1A36D7B93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294" y="407774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164353</xdr:colOff>
      <xdr:row>180</xdr:row>
      <xdr:rowOff>62753</xdr:rowOff>
    </xdr:from>
    <xdr:to>
      <xdr:col>9</xdr:col>
      <xdr:colOff>373529</xdr:colOff>
      <xdr:row>194</xdr:row>
      <xdr:rowOff>86659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B8BA8689-6658-D0FB-1A7E-699A741A72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7882" y="350251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209178</xdr:colOff>
      <xdr:row>195</xdr:row>
      <xdr:rowOff>92635</xdr:rowOff>
    </xdr:from>
    <xdr:to>
      <xdr:col>9</xdr:col>
      <xdr:colOff>418354</xdr:colOff>
      <xdr:row>209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9D2B9128-74FE-8112-6F72-DA0D6B29A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2707" y="379685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231588</xdr:colOff>
      <xdr:row>210</xdr:row>
      <xdr:rowOff>62753</xdr:rowOff>
    </xdr:from>
    <xdr:to>
      <xdr:col>9</xdr:col>
      <xdr:colOff>440764</xdr:colOff>
      <xdr:row>224</xdr:row>
      <xdr:rowOff>86659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F2A33620-9020-4539-A1F4-17BF02EFE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5117" y="408521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336176</xdr:colOff>
      <xdr:row>180</xdr:row>
      <xdr:rowOff>70223</xdr:rowOff>
    </xdr:from>
    <xdr:to>
      <xdr:col>14</xdr:col>
      <xdr:colOff>545353</xdr:colOff>
      <xdr:row>194</xdr:row>
      <xdr:rowOff>94129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480A05F9-89E1-A259-C54D-2029047872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3235" y="3503257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358588</xdr:colOff>
      <xdr:row>195</xdr:row>
      <xdr:rowOff>77695</xdr:rowOff>
    </xdr:from>
    <xdr:to>
      <xdr:col>14</xdr:col>
      <xdr:colOff>567765</xdr:colOff>
      <xdr:row>209</xdr:row>
      <xdr:rowOff>101601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21F68FDC-B5F5-453F-FE60-1105913ABA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5647" y="3795357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381000</xdr:colOff>
      <xdr:row>210</xdr:row>
      <xdr:rowOff>77694</xdr:rowOff>
    </xdr:from>
    <xdr:to>
      <xdr:col>14</xdr:col>
      <xdr:colOff>590177</xdr:colOff>
      <xdr:row>224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A6719C35-291A-4308-2D38-7A7CC2E7C4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8059" y="408671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306294</xdr:colOff>
      <xdr:row>237</xdr:row>
      <xdr:rowOff>77694</xdr:rowOff>
    </xdr:from>
    <xdr:to>
      <xdr:col>4</xdr:col>
      <xdr:colOff>515470</xdr:colOff>
      <xdr:row>251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D5630BE6-34A7-82DE-27D0-94A3CB6B67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294" y="461114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298824</xdr:colOff>
      <xdr:row>251</xdr:row>
      <xdr:rowOff>174812</xdr:rowOff>
    </xdr:from>
    <xdr:to>
      <xdr:col>4</xdr:col>
      <xdr:colOff>508000</xdr:colOff>
      <xdr:row>266</xdr:row>
      <xdr:rowOff>4483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8B688DE4-2D71-E2B4-9FFE-A4FEAF7BE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824" y="4892787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283882</xdr:colOff>
      <xdr:row>266</xdr:row>
      <xdr:rowOff>115047</xdr:rowOff>
    </xdr:from>
    <xdr:to>
      <xdr:col>4</xdr:col>
      <xdr:colOff>493058</xdr:colOff>
      <xdr:row>280</xdr:row>
      <xdr:rowOff>138953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A706BD06-4996-76F9-EC29-504802B2F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82" y="517816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216648</xdr:colOff>
      <xdr:row>237</xdr:row>
      <xdr:rowOff>77694</xdr:rowOff>
    </xdr:from>
    <xdr:to>
      <xdr:col>9</xdr:col>
      <xdr:colOff>425824</xdr:colOff>
      <xdr:row>251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8" name="Chart 47">
              <a:extLst>
                <a:ext uri="{FF2B5EF4-FFF2-40B4-BE49-F238E27FC236}">
                  <a16:creationId xmlns:a16="http://schemas.microsoft.com/office/drawing/2014/main" id="{BF28DA6E-A7B1-9090-C0D0-3F719E002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177" y="461114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156883</xdr:colOff>
      <xdr:row>252</xdr:row>
      <xdr:rowOff>115047</xdr:rowOff>
    </xdr:from>
    <xdr:to>
      <xdr:col>9</xdr:col>
      <xdr:colOff>366059</xdr:colOff>
      <xdr:row>266</xdr:row>
      <xdr:rowOff>138953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9" name="Chart 48">
              <a:extLst>
                <a:ext uri="{FF2B5EF4-FFF2-40B4-BE49-F238E27FC236}">
                  <a16:creationId xmlns:a16="http://schemas.microsoft.com/office/drawing/2014/main" id="{F38B8EFC-8608-8992-B796-0446E7ADBC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412" y="4906234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194235</xdr:colOff>
      <xdr:row>267</xdr:row>
      <xdr:rowOff>47812</xdr:rowOff>
    </xdr:from>
    <xdr:to>
      <xdr:col>9</xdr:col>
      <xdr:colOff>403411</xdr:colOff>
      <xdr:row>281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id="{9784E974-FBE9-35B7-2998-D2FF323D7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7764" y="519086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253999</xdr:colOff>
      <xdr:row>237</xdr:row>
      <xdr:rowOff>70224</xdr:rowOff>
    </xdr:from>
    <xdr:to>
      <xdr:col>14</xdr:col>
      <xdr:colOff>463176</xdr:colOff>
      <xdr:row>251</xdr:row>
      <xdr:rowOff>94130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1" name="Chart 50">
              <a:extLst>
                <a:ext uri="{FF2B5EF4-FFF2-40B4-BE49-F238E27FC236}">
                  <a16:creationId xmlns:a16="http://schemas.microsoft.com/office/drawing/2014/main" id="{79EE3E15-7B6A-5C2E-3D83-E7A817E835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1058" y="4610398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291352</xdr:colOff>
      <xdr:row>252</xdr:row>
      <xdr:rowOff>77695</xdr:rowOff>
    </xdr:from>
    <xdr:to>
      <xdr:col>14</xdr:col>
      <xdr:colOff>500529</xdr:colOff>
      <xdr:row>266</xdr:row>
      <xdr:rowOff>101601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2" name="Chart 51">
              <a:extLst>
                <a:ext uri="{FF2B5EF4-FFF2-40B4-BE49-F238E27FC236}">
                  <a16:creationId xmlns:a16="http://schemas.microsoft.com/office/drawing/2014/main" id="{4B2D2475-4C26-0C30-F808-8DDB16833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8411" y="4902498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321236</xdr:colOff>
      <xdr:row>267</xdr:row>
      <xdr:rowOff>77695</xdr:rowOff>
    </xdr:from>
    <xdr:to>
      <xdr:col>14</xdr:col>
      <xdr:colOff>530413</xdr:colOff>
      <xdr:row>281</xdr:row>
      <xdr:rowOff>101601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19007F48-CBA0-DBA8-3685-EA9DED955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8295" y="5193851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291354</xdr:colOff>
      <xdr:row>251</xdr:row>
      <xdr:rowOff>122518</xdr:rowOff>
    </xdr:from>
    <xdr:to>
      <xdr:col>4</xdr:col>
      <xdr:colOff>500530</xdr:colOff>
      <xdr:row>265</xdr:row>
      <xdr:rowOff>146424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8ABF9EAB-4320-6E90-0797-3822F7A55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354" y="4887557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276412</xdr:colOff>
      <xdr:row>266</xdr:row>
      <xdr:rowOff>62753</xdr:rowOff>
    </xdr:from>
    <xdr:to>
      <xdr:col>4</xdr:col>
      <xdr:colOff>485588</xdr:colOff>
      <xdr:row>280</xdr:row>
      <xdr:rowOff>86659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5" name="Chart 54">
              <a:extLst>
                <a:ext uri="{FF2B5EF4-FFF2-40B4-BE49-F238E27FC236}">
                  <a16:creationId xmlns:a16="http://schemas.microsoft.com/office/drawing/2014/main" id="{17B890E8-8B5D-EE4E-3BF3-2F0B9694E1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412" y="5172934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209178</xdr:colOff>
      <xdr:row>237</xdr:row>
      <xdr:rowOff>25400</xdr:rowOff>
    </xdr:from>
    <xdr:to>
      <xdr:col>9</xdr:col>
      <xdr:colOff>418354</xdr:colOff>
      <xdr:row>251</xdr:row>
      <xdr:rowOff>49306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6" name="Chart 55">
              <a:extLst>
                <a:ext uri="{FF2B5EF4-FFF2-40B4-BE49-F238E27FC236}">
                  <a16:creationId xmlns:a16="http://schemas.microsoft.com/office/drawing/2014/main" id="{B2C5ECD4-0F67-380A-ACE3-6EC30B1CF3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2707" y="460591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149413</xdr:colOff>
      <xdr:row>252</xdr:row>
      <xdr:rowOff>62753</xdr:rowOff>
    </xdr:from>
    <xdr:to>
      <xdr:col>9</xdr:col>
      <xdr:colOff>358589</xdr:colOff>
      <xdr:row>266</xdr:row>
      <xdr:rowOff>86659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7" name="Chart 56">
              <a:extLst>
                <a:ext uri="{FF2B5EF4-FFF2-40B4-BE49-F238E27FC236}">
                  <a16:creationId xmlns:a16="http://schemas.microsoft.com/office/drawing/2014/main" id="{FD31C9C4-DA6A-E1D4-293F-2E478B79A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2942" y="4901004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186765</xdr:colOff>
      <xdr:row>266</xdr:row>
      <xdr:rowOff>189754</xdr:rowOff>
    </xdr:from>
    <xdr:to>
      <xdr:col>9</xdr:col>
      <xdr:colOff>395941</xdr:colOff>
      <xdr:row>281</xdr:row>
      <xdr:rowOff>19424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8" name="Chart 57">
              <a:extLst>
                <a:ext uri="{FF2B5EF4-FFF2-40B4-BE49-F238E27FC236}">
                  <a16:creationId xmlns:a16="http://schemas.microsoft.com/office/drawing/2014/main" id="{CA0D05CF-09DB-067D-81E0-87526910B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0294" y="5185634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246529</xdr:colOff>
      <xdr:row>237</xdr:row>
      <xdr:rowOff>17930</xdr:rowOff>
    </xdr:from>
    <xdr:to>
      <xdr:col>14</xdr:col>
      <xdr:colOff>455706</xdr:colOff>
      <xdr:row>251</xdr:row>
      <xdr:rowOff>41836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9" name="Chart 58">
              <a:extLst>
                <a:ext uri="{FF2B5EF4-FFF2-40B4-BE49-F238E27FC236}">
                  <a16:creationId xmlns:a16="http://schemas.microsoft.com/office/drawing/2014/main" id="{E938F1DC-5EF5-70F4-CCDC-DE8E7B665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3588" y="460516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283882</xdr:colOff>
      <xdr:row>252</xdr:row>
      <xdr:rowOff>25401</xdr:rowOff>
    </xdr:from>
    <xdr:to>
      <xdr:col>14</xdr:col>
      <xdr:colOff>493059</xdr:colOff>
      <xdr:row>266</xdr:row>
      <xdr:rowOff>49307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0" name="Chart 59">
              <a:extLst>
                <a:ext uri="{FF2B5EF4-FFF2-40B4-BE49-F238E27FC236}">
                  <a16:creationId xmlns:a16="http://schemas.microsoft.com/office/drawing/2014/main" id="{972511ED-A0FB-C40C-0BEB-5BAC8A0390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0941" y="489726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313766</xdr:colOff>
      <xdr:row>267</xdr:row>
      <xdr:rowOff>25401</xdr:rowOff>
    </xdr:from>
    <xdr:to>
      <xdr:col>14</xdr:col>
      <xdr:colOff>522943</xdr:colOff>
      <xdr:row>281</xdr:row>
      <xdr:rowOff>49307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1" name="Chart 60">
              <a:extLst>
                <a:ext uri="{FF2B5EF4-FFF2-40B4-BE49-F238E27FC236}">
                  <a16:creationId xmlns:a16="http://schemas.microsoft.com/office/drawing/2014/main" id="{14944B38-2359-F3E6-7A00-C2FFEFDB5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825" y="51886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F59C-DB92-40B7-ACF0-D1B33223F28D}">
  <dimension ref="A1:U237"/>
  <sheetViews>
    <sheetView tabSelected="1" topLeftCell="A242" zoomScale="85" zoomScaleNormal="85" workbookViewId="0">
      <selection activeCell="P268" sqref="P268"/>
    </sheetView>
  </sheetViews>
  <sheetFormatPr defaultColWidth="15.6328125" defaultRowHeight="15.5" x14ac:dyDescent="0.35"/>
  <cols>
    <col min="1" max="16384" width="15.6328125" style="23"/>
  </cols>
  <sheetData>
    <row r="1" spans="1:17" x14ac:dyDescent="0.35">
      <c r="A1" s="32" t="s">
        <v>18</v>
      </c>
      <c r="B1" s="32"/>
      <c r="C1" s="32"/>
      <c r="D1" s="32"/>
      <c r="E1" s="32"/>
      <c r="F1" s="32"/>
      <c r="G1" s="32"/>
      <c r="H1" s="32"/>
      <c r="J1" s="32" t="s">
        <v>19</v>
      </c>
      <c r="K1" s="32"/>
      <c r="L1" s="32"/>
      <c r="M1" s="32"/>
      <c r="N1" s="32"/>
      <c r="O1" s="32"/>
      <c r="P1" s="32"/>
      <c r="Q1" s="32"/>
    </row>
    <row r="2" spans="1:17" x14ac:dyDescent="0.35">
      <c r="A2" s="23" t="s">
        <v>4</v>
      </c>
      <c r="B2" s="24" t="s">
        <v>1</v>
      </c>
      <c r="C2" s="24"/>
      <c r="D2" s="24" t="s">
        <v>2</v>
      </c>
      <c r="E2" s="24"/>
      <c r="F2" s="24" t="s">
        <v>3</v>
      </c>
      <c r="G2" s="24"/>
      <c r="J2" s="23" t="s">
        <v>4</v>
      </c>
      <c r="K2" s="24" t="s">
        <v>1</v>
      </c>
      <c r="L2" s="24"/>
      <c r="M2" s="24" t="s">
        <v>2</v>
      </c>
      <c r="N2" s="24"/>
      <c r="O2" s="24" t="s">
        <v>3</v>
      </c>
      <c r="P2" s="24"/>
    </row>
    <row r="3" spans="1:17" x14ac:dyDescent="0.35">
      <c r="A3" s="23" t="s">
        <v>12</v>
      </c>
      <c r="B3" s="23" t="s">
        <v>6</v>
      </c>
      <c r="C3" s="23" t="s">
        <v>7</v>
      </c>
      <c r="D3" s="23" t="s">
        <v>6</v>
      </c>
      <c r="E3" s="23" t="s">
        <v>7</v>
      </c>
      <c r="F3" s="23" t="s">
        <v>6</v>
      </c>
      <c r="G3" s="23" t="s">
        <v>7</v>
      </c>
      <c r="J3" s="23" t="s">
        <v>14</v>
      </c>
      <c r="K3" s="23" t="s">
        <v>6</v>
      </c>
      <c r="L3" s="23" t="s">
        <v>7</v>
      </c>
      <c r="M3" s="23" t="s">
        <v>6</v>
      </c>
      <c r="N3" s="23" t="s">
        <v>7</v>
      </c>
      <c r="O3" s="23" t="s">
        <v>6</v>
      </c>
      <c r="P3" s="23" t="s">
        <v>7</v>
      </c>
    </row>
    <row r="4" spans="1:17" x14ac:dyDescent="0.35">
      <c r="A4" s="23">
        <v>4</v>
      </c>
      <c r="B4" s="29">
        <v>31.5</v>
      </c>
      <c r="C4" s="29">
        <v>4.5</v>
      </c>
      <c r="D4" s="29">
        <v>22565</v>
      </c>
      <c r="E4" s="29">
        <v>597542450</v>
      </c>
      <c r="F4" s="28">
        <v>0.6</v>
      </c>
      <c r="G4" s="28">
        <v>0.36636800000000003</v>
      </c>
      <c r="J4" s="23">
        <v>4</v>
      </c>
      <c r="K4" s="29">
        <v>34.333333333333336</v>
      </c>
      <c r="L4" s="29">
        <v>26.333333333333258</v>
      </c>
      <c r="M4" s="29">
        <v>13075</v>
      </c>
      <c r="N4" s="29">
        <v>162684801</v>
      </c>
      <c r="O4" s="28">
        <v>1.5363333333333331</v>
      </c>
      <c r="P4" s="28">
        <v>2.7335053333333352</v>
      </c>
    </row>
    <row r="5" spans="1:17" x14ac:dyDescent="0.35">
      <c r="A5" s="23">
        <v>5</v>
      </c>
      <c r="B5" s="29">
        <v>33.6</v>
      </c>
      <c r="C5" s="29">
        <v>20.299999999999955</v>
      </c>
      <c r="D5" s="29">
        <v>72856</v>
      </c>
      <c r="E5" s="29">
        <v>8622747839.5</v>
      </c>
      <c r="F5" s="28">
        <v>3.3622000000000001</v>
      </c>
      <c r="G5" s="28">
        <v>19.854364700000001</v>
      </c>
      <c r="J5" s="23">
        <v>5</v>
      </c>
      <c r="K5" s="29">
        <v>33.6</v>
      </c>
      <c r="L5" s="29">
        <v>20.299999999999955</v>
      </c>
      <c r="M5" s="29">
        <v>8816.4</v>
      </c>
      <c r="N5" s="29">
        <v>66128957.299999997</v>
      </c>
      <c r="O5" s="28">
        <v>1.3537999999999999</v>
      </c>
      <c r="P5" s="28">
        <v>1.5289627000000006</v>
      </c>
    </row>
    <row r="6" spans="1:17" x14ac:dyDescent="0.35">
      <c r="A6" s="23">
        <v>6</v>
      </c>
      <c r="B6" s="29">
        <v>13.8</v>
      </c>
      <c r="C6" s="29">
        <v>8.6999999999999886</v>
      </c>
      <c r="D6" s="29">
        <v>99</v>
      </c>
      <c r="E6" s="29">
        <v>17965</v>
      </c>
      <c r="F6" s="28">
        <v>1.2800000000000001E-2</v>
      </c>
      <c r="G6" s="28">
        <v>5.0619999999999994E-4</v>
      </c>
      <c r="J6" s="23">
        <v>6</v>
      </c>
      <c r="K6" s="29">
        <v>13.8</v>
      </c>
      <c r="L6" s="29">
        <v>8.6999999999999886</v>
      </c>
      <c r="M6" s="29">
        <v>56.8</v>
      </c>
      <c r="N6" s="29">
        <v>1654.6999999999998</v>
      </c>
      <c r="O6" s="28">
        <v>1.5200000000000002E-2</v>
      </c>
      <c r="P6" s="28">
        <v>2.3119999999999998E-4</v>
      </c>
    </row>
    <row r="7" spans="1:17" x14ac:dyDescent="0.35">
      <c r="J7" s="25"/>
      <c r="K7" s="26"/>
    </row>
    <row r="8" spans="1:17" x14ac:dyDescent="0.35">
      <c r="J8" s="29"/>
      <c r="K8" s="25"/>
      <c r="L8" s="26"/>
    </row>
    <row r="9" spans="1:17" x14ac:dyDescent="0.35">
      <c r="A9" s="33" t="s">
        <v>20</v>
      </c>
      <c r="B9" s="33"/>
      <c r="C9" s="33"/>
      <c r="D9" s="33"/>
      <c r="E9" s="33"/>
      <c r="F9" s="33"/>
      <c r="G9" s="33"/>
      <c r="H9" s="33"/>
      <c r="J9" s="33" t="s">
        <v>21</v>
      </c>
      <c r="K9" s="33"/>
      <c r="L9" s="33"/>
      <c r="M9" s="33"/>
      <c r="N9" s="33"/>
      <c r="O9" s="33"/>
      <c r="P9" s="33"/>
      <c r="Q9" s="33"/>
    </row>
    <row r="10" spans="1:17" x14ac:dyDescent="0.35">
      <c r="A10" s="23" t="s">
        <v>4</v>
      </c>
      <c r="B10" s="23" t="s">
        <v>13</v>
      </c>
      <c r="C10" s="24" t="s">
        <v>1</v>
      </c>
      <c r="D10" s="24"/>
      <c r="E10" s="24" t="s">
        <v>2</v>
      </c>
      <c r="F10" s="24"/>
      <c r="G10" s="24" t="s">
        <v>3</v>
      </c>
      <c r="H10" s="24"/>
      <c r="J10" s="23" t="s">
        <v>4</v>
      </c>
      <c r="K10" s="23" t="s">
        <v>13</v>
      </c>
      <c r="L10" s="24" t="s">
        <v>1</v>
      </c>
      <c r="M10" s="24"/>
      <c r="N10" s="24" t="s">
        <v>2</v>
      </c>
      <c r="O10" s="24"/>
      <c r="P10" s="24" t="s">
        <v>3</v>
      </c>
      <c r="Q10" s="24"/>
    </row>
    <row r="11" spans="1:17" x14ac:dyDescent="0.35">
      <c r="A11" s="23" t="s">
        <v>12</v>
      </c>
      <c r="C11" s="23" t="s">
        <v>6</v>
      </c>
      <c r="D11" s="23" t="s">
        <v>7</v>
      </c>
      <c r="E11" s="23" t="s">
        <v>6</v>
      </c>
      <c r="F11" s="23" t="s">
        <v>7</v>
      </c>
      <c r="G11" s="23" t="s">
        <v>6</v>
      </c>
      <c r="H11" s="23" t="s">
        <v>7</v>
      </c>
      <c r="J11" s="23" t="s">
        <v>12</v>
      </c>
      <c r="L11" s="23" t="s">
        <v>6</v>
      </c>
      <c r="M11" s="23" t="s">
        <v>7</v>
      </c>
      <c r="N11" s="23" t="s">
        <v>6</v>
      </c>
      <c r="O11" s="23" t="s">
        <v>7</v>
      </c>
      <c r="P11" s="23" t="s">
        <v>6</v>
      </c>
      <c r="Q11" s="23" t="s">
        <v>7</v>
      </c>
    </row>
    <row r="12" spans="1:17" x14ac:dyDescent="0.35">
      <c r="A12" s="23">
        <v>4</v>
      </c>
      <c r="B12" s="23">
        <v>1</v>
      </c>
      <c r="C12" s="23" t="s">
        <v>5</v>
      </c>
      <c r="D12" s="23" t="s">
        <v>5</v>
      </c>
      <c r="E12" s="23" t="s">
        <v>5</v>
      </c>
      <c r="F12" s="23" t="s">
        <v>5</v>
      </c>
      <c r="G12" s="23" t="s">
        <v>5</v>
      </c>
      <c r="H12" s="23" t="s">
        <v>5</v>
      </c>
      <c r="J12" s="23">
        <v>4</v>
      </c>
      <c r="K12" s="23">
        <v>1</v>
      </c>
      <c r="L12" s="23" t="s">
        <v>5</v>
      </c>
      <c r="M12" s="23" t="s">
        <v>5</v>
      </c>
      <c r="N12" s="23" t="s">
        <v>5</v>
      </c>
      <c r="O12" s="23" t="s">
        <v>5</v>
      </c>
      <c r="P12" s="23" t="s">
        <v>5</v>
      </c>
      <c r="Q12" s="23" t="s">
        <v>5</v>
      </c>
    </row>
    <row r="13" spans="1:17" x14ac:dyDescent="0.35">
      <c r="A13" s="23">
        <v>4</v>
      </c>
      <c r="B13" s="23">
        <v>10</v>
      </c>
      <c r="C13" s="23">
        <v>141</v>
      </c>
      <c r="D13" s="23">
        <v>5092</v>
      </c>
      <c r="E13" s="25">
        <v>1370.8</v>
      </c>
      <c r="F13" s="25">
        <v>509401.20000000019</v>
      </c>
      <c r="G13" s="26">
        <v>0.11400000000000002</v>
      </c>
      <c r="H13" s="26">
        <v>6.354499999999999E-3</v>
      </c>
      <c r="J13" s="23">
        <v>4</v>
      </c>
      <c r="K13" s="23">
        <v>10</v>
      </c>
      <c r="L13" s="23">
        <v>59.4</v>
      </c>
      <c r="M13" s="23">
        <v>132.80000000000018</v>
      </c>
      <c r="N13" s="25">
        <v>574.79999999999995</v>
      </c>
      <c r="O13" s="25">
        <v>12753.200000000012</v>
      </c>
      <c r="P13" s="26">
        <v>5.3399999999999989E-2</v>
      </c>
      <c r="Q13" s="28">
        <v>2.0680000000000091E-4</v>
      </c>
    </row>
    <row r="14" spans="1:17" x14ac:dyDescent="0.35">
      <c r="A14" s="23">
        <v>4</v>
      </c>
      <c r="B14" s="23">
        <v>50</v>
      </c>
      <c r="C14" s="23">
        <v>59</v>
      </c>
      <c r="D14" s="23">
        <v>361</v>
      </c>
      <c r="E14" s="25">
        <v>2756.8</v>
      </c>
      <c r="F14" s="25">
        <v>919831.19999999925</v>
      </c>
      <c r="G14" s="26">
        <v>0.16099999999999998</v>
      </c>
      <c r="H14" s="26">
        <v>3.7525000000000128E-3</v>
      </c>
      <c r="J14" s="23">
        <v>4</v>
      </c>
      <c r="K14" s="23">
        <v>50</v>
      </c>
      <c r="L14" s="23">
        <v>40.6</v>
      </c>
      <c r="M14" s="23">
        <v>55.800000000000182</v>
      </c>
      <c r="N14" s="25">
        <v>1836.8</v>
      </c>
      <c r="O14" s="25">
        <v>136821.20000000019</v>
      </c>
      <c r="P14" s="26">
        <v>0.19460000000000002</v>
      </c>
      <c r="Q14" s="26">
        <v>2.3457999999999882E-3</v>
      </c>
    </row>
    <row r="15" spans="1:17" x14ac:dyDescent="0.35">
      <c r="A15" s="23">
        <v>4</v>
      </c>
      <c r="B15" s="23">
        <v>100</v>
      </c>
      <c r="C15" s="23">
        <v>57.4</v>
      </c>
      <c r="D15" s="23">
        <v>1288.8000000000002</v>
      </c>
      <c r="E15" s="25">
        <v>5263.6</v>
      </c>
      <c r="F15" s="25">
        <v>12886931.799999997</v>
      </c>
      <c r="G15" s="26">
        <v>0.29900000000000004</v>
      </c>
      <c r="H15" s="26">
        <v>4.6242500000000006E-2</v>
      </c>
      <c r="J15" s="23">
        <v>4</v>
      </c>
      <c r="K15" s="23">
        <v>100</v>
      </c>
      <c r="L15" s="23">
        <v>39.4</v>
      </c>
      <c r="M15" s="23">
        <v>65.799999999999955</v>
      </c>
      <c r="N15" s="25">
        <v>3463.6</v>
      </c>
      <c r="O15" s="25">
        <v>648231.80000000075</v>
      </c>
      <c r="P15" s="26">
        <v>0.27659999999999996</v>
      </c>
      <c r="Q15" s="26">
        <v>3.427300000000022E-3</v>
      </c>
    </row>
    <row r="16" spans="1:17" x14ac:dyDescent="0.35">
      <c r="A16" s="23">
        <v>4</v>
      </c>
      <c r="B16" s="23">
        <v>500</v>
      </c>
      <c r="C16" s="23">
        <v>39.799999999999997</v>
      </c>
      <c r="D16" s="23">
        <v>60.200000000000045</v>
      </c>
      <c r="E16" s="25">
        <v>16430.8</v>
      </c>
      <c r="F16" s="25">
        <v>14873688.699999988</v>
      </c>
      <c r="G16" s="26">
        <v>0.90820000000000012</v>
      </c>
      <c r="H16" s="26">
        <v>5.6255699999999687E-2</v>
      </c>
      <c r="J16" s="23">
        <v>4</v>
      </c>
      <c r="K16" s="23">
        <v>500</v>
      </c>
      <c r="L16" s="23">
        <v>39</v>
      </c>
      <c r="M16" s="23">
        <v>56</v>
      </c>
      <c r="N16" s="25">
        <v>16030.8</v>
      </c>
      <c r="O16" s="25">
        <v>13824988.699999988</v>
      </c>
      <c r="P16" s="26">
        <v>1.1631999999999998</v>
      </c>
      <c r="Q16" s="26">
        <v>9.6253700000000553E-2</v>
      </c>
    </row>
    <row r="17" spans="1:17" x14ac:dyDescent="0.35">
      <c r="A17" s="23">
        <v>4</v>
      </c>
      <c r="B17" s="23">
        <v>1000</v>
      </c>
      <c r="C17" s="23">
        <v>39.4</v>
      </c>
      <c r="D17" s="23">
        <v>65.799999999999955</v>
      </c>
      <c r="E17" s="25">
        <v>31531</v>
      </c>
      <c r="F17" s="25">
        <v>64732287.5</v>
      </c>
      <c r="G17" s="26">
        <v>1.754</v>
      </c>
      <c r="H17" s="26">
        <v>0.26317999999999975</v>
      </c>
      <c r="J17" s="23">
        <v>4</v>
      </c>
      <c r="K17" s="23">
        <v>1000</v>
      </c>
      <c r="L17" s="23">
        <v>38.6</v>
      </c>
      <c r="M17" s="23">
        <v>51.799999999999955</v>
      </c>
      <c r="N17" s="25">
        <v>30731</v>
      </c>
      <c r="O17" s="25">
        <v>51067287.5</v>
      </c>
      <c r="P17" s="26">
        <v>2.8020000000000005</v>
      </c>
      <c r="Q17" s="26">
        <v>0.57237650000000073</v>
      </c>
    </row>
    <row r="18" spans="1:17" x14ac:dyDescent="0.35">
      <c r="A18" s="30" t="s">
        <v>17</v>
      </c>
      <c r="B18" s="30"/>
      <c r="C18" s="34">
        <f>AVERAGE(C12:C17)</f>
        <v>67.319999999999993</v>
      </c>
      <c r="D18" s="34">
        <f>AVERAGE(D12:D17)</f>
        <v>1373.56</v>
      </c>
      <c r="E18" s="34">
        <f>AVERAGE(E12:E17)</f>
        <v>11470.6</v>
      </c>
      <c r="F18" s="34">
        <f>AVERAGE(F12:F17)</f>
        <v>18784428.079999994</v>
      </c>
      <c r="G18" s="35">
        <f>AVERAGE(G12:G17)</f>
        <v>0.64724000000000004</v>
      </c>
      <c r="H18" s="35">
        <f>AVERAGE(H12:H17)</f>
        <v>7.5157039999999897E-2</v>
      </c>
      <c r="J18" s="30" t="s">
        <v>17</v>
      </c>
      <c r="K18" s="30"/>
      <c r="L18" s="34">
        <f>AVERAGE(L12:L17)</f>
        <v>43.4</v>
      </c>
      <c r="M18" s="34">
        <f>AVERAGE(M12:M17)</f>
        <v>72.440000000000055</v>
      </c>
      <c r="N18" s="34">
        <f>AVERAGE(N12:N17)</f>
        <v>10527.4</v>
      </c>
      <c r="O18" s="34">
        <f>AVERAGE(O12:O17)</f>
        <v>13138016.479999999</v>
      </c>
      <c r="P18" s="35">
        <f>AVERAGE(P12:P17)</f>
        <v>0.89796000000000009</v>
      </c>
      <c r="Q18" s="35">
        <f>AVERAGE(Q12:Q17)</f>
        <v>0.13492202000000025</v>
      </c>
    </row>
    <row r="20" spans="1:17" x14ac:dyDescent="0.35">
      <c r="A20" s="23" t="s">
        <v>4</v>
      </c>
      <c r="B20" s="23" t="s">
        <v>13</v>
      </c>
      <c r="C20" s="24" t="s">
        <v>1</v>
      </c>
      <c r="D20" s="24"/>
      <c r="E20" s="24" t="s">
        <v>2</v>
      </c>
      <c r="F20" s="24"/>
      <c r="G20" s="24" t="s">
        <v>3</v>
      </c>
      <c r="H20" s="24"/>
      <c r="J20" s="23" t="s">
        <v>4</v>
      </c>
      <c r="K20" s="23" t="s">
        <v>13</v>
      </c>
      <c r="L20" s="24" t="s">
        <v>1</v>
      </c>
      <c r="M20" s="24"/>
      <c r="N20" s="24" t="s">
        <v>2</v>
      </c>
      <c r="O20" s="24"/>
      <c r="P20" s="24" t="s">
        <v>3</v>
      </c>
      <c r="Q20" s="24"/>
    </row>
    <row r="21" spans="1:17" x14ac:dyDescent="0.35">
      <c r="A21" s="23" t="s">
        <v>12</v>
      </c>
      <c r="C21" s="23" t="s">
        <v>6</v>
      </c>
      <c r="D21" s="23" t="s">
        <v>7</v>
      </c>
      <c r="E21" s="23" t="s">
        <v>6</v>
      </c>
      <c r="F21" s="23" t="s">
        <v>7</v>
      </c>
      <c r="G21" s="23" t="s">
        <v>6</v>
      </c>
      <c r="H21" s="23" t="s">
        <v>7</v>
      </c>
      <c r="J21" s="23" t="s">
        <v>12</v>
      </c>
      <c r="L21" s="23" t="s">
        <v>6</v>
      </c>
      <c r="M21" s="23" t="s">
        <v>7</v>
      </c>
      <c r="N21" s="23" t="s">
        <v>6</v>
      </c>
      <c r="O21" s="23" t="s">
        <v>7</v>
      </c>
      <c r="P21" s="23" t="s">
        <v>6</v>
      </c>
      <c r="Q21" s="23" t="s">
        <v>7</v>
      </c>
    </row>
    <row r="22" spans="1:17" x14ac:dyDescent="0.35">
      <c r="A22" s="23">
        <v>5</v>
      </c>
      <c r="B22" s="23">
        <v>1</v>
      </c>
      <c r="C22" s="23" t="s">
        <v>5</v>
      </c>
      <c r="D22" s="23" t="s">
        <v>5</v>
      </c>
      <c r="E22" s="23" t="s">
        <v>5</v>
      </c>
      <c r="F22" s="23" t="s">
        <v>5</v>
      </c>
      <c r="G22" s="23" t="s">
        <v>5</v>
      </c>
      <c r="H22" s="23" t="s">
        <v>5</v>
      </c>
      <c r="J22" s="23">
        <v>5</v>
      </c>
      <c r="K22" s="23">
        <v>1</v>
      </c>
      <c r="L22" s="23" t="s">
        <v>5</v>
      </c>
      <c r="M22" s="23" t="s">
        <v>5</v>
      </c>
      <c r="N22" s="23" t="s">
        <v>5</v>
      </c>
      <c r="O22" s="23" t="s">
        <v>5</v>
      </c>
      <c r="P22" s="23" t="s">
        <v>5</v>
      </c>
      <c r="Q22" s="23" t="s">
        <v>5</v>
      </c>
    </row>
    <row r="23" spans="1:17" x14ac:dyDescent="0.35">
      <c r="A23" s="23">
        <v>5</v>
      </c>
      <c r="B23" s="23">
        <v>10</v>
      </c>
      <c r="C23" s="23">
        <v>233.6</v>
      </c>
      <c r="D23" s="23">
        <v>84379.3</v>
      </c>
      <c r="E23" s="23">
        <v>2318.4</v>
      </c>
      <c r="F23" s="23">
        <v>8451132.8000000007</v>
      </c>
      <c r="G23" s="26">
        <v>0.37019999999999997</v>
      </c>
      <c r="H23" s="26">
        <v>0.34587370000000006</v>
      </c>
      <c r="J23" s="23">
        <v>5</v>
      </c>
      <c r="K23" s="23">
        <v>10</v>
      </c>
      <c r="L23" s="23">
        <v>64</v>
      </c>
      <c r="M23" s="23">
        <v>2477.5</v>
      </c>
      <c r="N23" s="23">
        <v>622.4</v>
      </c>
      <c r="O23" s="23">
        <v>249928.8</v>
      </c>
      <c r="P23" s="26">
        <v>0.11200000000000002</v>
      </c>
      <c r="Q23" s="26">
        <v>7.1499999999999966E-3</v>
      </c>
    </row>
    <row r="24" spans="1:17" x14ac:dyDescent="0.35">
      <c r="A24" s="23">
        <v>5</v>
      </c>
      <c r="B24" s="23">
        <v>50</v>
      </c>
      <c r="C24" s="23">
        <v>65.2</v>
      </c>
      <c r="D24" s="23">
        <v>1718.6999999999998</v>
      </c>
      <c r="E24" s="23">
        <v>3084.4</v>
      </c>
      <c r="F24" s="23">
        <v>4353665.8000000007</v>
      </c>
      <c r="G24" s="26">
        <v>0.26339999999999997</v>
      </c>
      <c r="H24" s="26">
        <v>3.6949300000000004E-2</v>
      </c>
      <c r="J24" s="23">
        <v>5</v>
      </c>
      <c r="K24" s="23">
        <v>50</v>
      </c>
      <c r="L24" s="23">
        <v>36.799999999999997</v>
      </c>
      <c r="M24" s="23">
        <v>114.70000000000005</v>
      </c>
      <c r="N24" s="23">
        <v>1664.4</v>
      </c>
      <c r="O24" s="23">
        <v>300735.79999999981</v>
      </c>
      <c r="P24" s="26">
        <v>0.23699999999999996</v>
      </c>
      <c r="Q24" s="26">
        <v>6.2015000000000264E-3</v>
      </c>
    </row>
    <row r="25" spans="1:17" x14ac:dyDescent="0.35">
      <c r="A25" s="23">
        <v>5</v>
      </c>
      <c r="B25" s="23">
        <v>100</v>
      </c>
      <c r="C25" s="23">
        <v>38.799999999999997</v>
      </c>
      <c r="D25" s="23">
        <v>186.70000000000005</v>
      </c>
      <c r="E25" s="23">
        <v>3449.4</v>
      </c>
      <c r="F25" s="23">
        <v>1920860.8000000007</v>
      </c>
      <c r="G25" s="26">
        <v>0.26739999999999997</v>
      </c>
      <c r="H25" s="26">
        <v>1.332280000000001E-2</v>
      </c>
      <c r="J25" s="23">
        <v>5</v>
      </c>
      <c r="K25" s="23">
        <v>100</v>
      </c>
      <c r="L25" s="23">
        <v>33.6</v>
      </c>
      <c r="M25" s="23">
        <v>20.299999999999955</v>
      </c>
      <c r="N25" s="23">
        <v>3129.4</v>
      </c>
      <c r="O25" s="23">
        <v>259580.80000000075</v>
      </c>
      <c r="P25" s="26">
        <v>0.39520000000000005</v>
      </c>
      <c r="Q25" s="26">
        <v>5.907699999999988E-3</v>
      </c>
    </row>
    <row r="26" spans="1:17" x14ac:dyDescent="0.35">
      <c r="A26" s="23">
        <v>5</v>
      </c>
      <c r="B26" s="23">
        <v>500</v>
      </c>
      <c r="C26" s="23">
        <v>33.6</v>
      </c>
      <c r="D26" s="23">
        <v>20.299999999999955</v>
      </c>
      <c r="E26" s="23">
        <v>13722</v>
      </c>
      <c r="F26" s="23">
        <v>5652106</v>
      </c>
      <c r="G26" s="26">
        <v>1.0605999999999998</v>
      </c>
      <c r="H26" s="26">
        <v>4.7270800000000612E-2</v>
      </c>
      <c r="J26" s="23">
        <v>5</v>
      </c>
      <c r="K26" s="23">
        <v>500</v>
      </c>
      <c r="L26" s="23">
        <v>33.6</v>
      </c>
      <c r="M26" s="23">
        <v>20.299999999999955</v>
      </c>
      <c r="N26" s="23">
        <v>13722</v>
      </c>
      <c r="O26" s="23">
        <v>5652106</v>
      </c>
      <c r="P26" s="26">
        <v>1.7044000000000001</v>
      </c>
      <c r="Q26" s="26">
        <v>0.10887629999999904</v>
      </c>
    </row>
    <row r="27" spans="1:17" x14ac:dyDescent="0.35">
      <c r="A27" s="23">
        <v>5</v>
      </c>
      <c r="B27" s="23">
        <v>1000</v>
      </c>
      <c r="C27" s="23">
        <v>13.8</v>
      </c>
      <c r="D27" s="23">
        <v>8.6999999999999886</v>
      </c>
      <c r="E27" s="23">
        <v>6963.8</v>
      </c>
      <c r="F27" s="23">
        <v>8993784.700000003</v>
      </c>
      <c r="G27" s="26">
        <v>0.73759999999999992</v>
      </c>
      <c r="H27" s="26">
        <v>9.9928300000000192E-2</v>
      </c>
      <c r="J27" s="23">
        <v>5</v>
      </c>
      <c r="K27" s="23">
        <v>1000</v>
      </c>
      <c r="L27" s="23">
        <v>33.6</v>
      </c>
      <c r="M27" s="23">
        <v>20.299999999999955</v>
      </c>
      <c r="N27" s="23">
        <v>30420.400000000001</v>
      </c>
      <c r="O27" s="23">
        <v>47204101.799999952</v>
      </c>
      <c r="P27" s="26">
        <v>5.0717999999999996</v>
      </c>
      <c r="Q27" s="26">
        <v>1.0448781999999994</v>
      </c>
    </row>
    <row r="28" spans="1:17" x14ac:dyDescent="0.35">
      <c r="A28" s="30" t="s">
        <v>17</v>
      </c>
      <c r="B28" s="30"/>
      <c r="C28" s="34">
        <f>AVERAGE(C22:C27)</f>
        <v>77.000000000000014</v>
      </c>
      <c r="D28" s="34">
        <f>AVERAGE(D22:D27)</f>
        <v>17262.739999999998</v>
      </c>
      <c r="E28" s="34">
        <f>AVERAGE(E22:E27)</f>
        <v>5907.6</v>
      </c>
      <c r="F28" s="34">
        <f>AVERAGE(F22:F27)</f>
        <v>5874310.0200000014</v>
      </c>
      <c r="G28" s="35">
        <f>AVERAGE(G22:G27)</f>
        <v>0.53983999999999999</v>
      </c>
      <c r="H28" s="35">
        <f>AVERAGE(H22:H27)</f>
        <v>0.10866898000000018</v>
      </c>
      <c r="J28" s="30" t="s">
        <v>17</v>
      </c>
      <c r="K28" s="30"/>
      <c r="L28" s="34">
        <f>AVERAGE(L22:L27)</f>
        <v>40.32</v>
      </c>
      <c r="M28" s="34">
        <f>AVERAGE(M22:M27)</f>
        <v>530.62000000000012</v>
      </c>
      <c r="N28" s="34">
        <f>AVERAGE(N22:N27)</f>
        <v>9911.7200000000012</v>
      </c>
      <c r="O28" s="34">
        <f>AVERAGE(O22:O27)</f>
        <v>10733290.639999989</v>
      </c>
      <c r="P28" s="35">
        <f>AVERAGE(P22:P27)</f>
        <v>1.5040799999999999</v>
      </c>
      <c r="Q28" s="35">
        <f>AVERAGE(Q22:Q27)</f>
        <v>0.2346027399999997</v>
      </c>
    </row>
    <row r="30" spans="1:17" x14ac:dyDescent="0.35">
      <c r="A30" s="23" t="s">
        <v>4</v>
      </c>
      <c r="B30" s="23" t="s">
        <v>13</v>
      </c>
      <c r="C30" s="24" t="s">
        <v>1</v>
      </c>
      <c r="D30" s="24"/>
      <c r="E30" s="24" t="s">
        <v>2</v>
      </c>
      <c r="F30" s="24"/>
      <c r="G30" s="24" t="s">
        <v>3</v>
      </c>
      <c r="H30" s="24"/>
      <c r="J30" s="23" t="s">
        <v>4</v>
      </c>
      <c r="K30" s="23" t="s">
        <v>13</v>
      </c>
      <c r="L30" s="24" t="s">
        <v>1</v>
      </c>
      <c r="M30" s="24"/>
      <c r="N30" s="24" t="s">
        <v>2</v>
      </c>
      <c r="O30" s="24"/>
      <c r="P30" s="24" t="s">
        <v>3</v>
      </c>
      <c r="Q30" s="24"/>
    </row>
    <row r="31" spans="1:17" x14ac:dyDescent="0.35">
      <c r="A31" s="23" t="s">
        <v>12</v>
      </c>
      <c r="C31" s="23" t="s">
        <v>6</v>
      </c>
      <c r="D31" s="23" t="s">
        <v>7</v>
      </c>
      <c r="E31" s="23" t="s">
        <v>6</v>
      </c>
      <c r="F31" s="23" t="s">
        <v>7</v>
      </c>
      <c r="G31" s="23" t="s">
        <v>6</v>
      </c>
      <c r="H31" s="23" t="s">
        <v>7</v>
      </c>
      <c r="J31" s="23" t="s">
        <v>12</v>
      </c>
      <c r="L31" s="23" t="s">
        <v>6</v>
      </c>
      <c r="M31" s="23" t="s">
        <v>7</v>
      </c>
      <c r="N31" s="23" t="s">
        <v>6</v>
      </c>
      <c r="O31" s="23" t="s">
        <v>7</v>
      </c>
      <c r="P31" s="23" t="s">
        <v>6</v>
      </c>
      <c r="Q31" s="23" t="s">
        <v>7</v>
      </c>
    </row>
    <row r="32" spans="1:17" x14ac:dyDescent="0.35">
      <c r="A32" s="23">
        <v>6</v>
      </c>
      <c r="B32" s="23">
        <v>1</v>
      </c>
      <c r="C32" s="23">
        <v>17.75</v>
      </c>
      <c r="D32" s="23">
        <v>110.25</v>
      </c>
      <c r="E32" s="23">
        <v>18.75</v>
      </c>
      <c r="F32" s="23">
        <v>110.25</v>
      </c>
      <c r="G32" s="26">
        <v>1.2750000000000001E-3</v>
      </c>
      <c r="H32" s="31">
        <v>1.5024999999999996E-6</v>
      </c>
      <c r="J32" s="23">
        <v>6</v>
      </c>
      <c r="K32" s="23">
        <v>1</v>
      </c>
      <c r="L32" s="23">
        <v>17.75</v>
      </c>
      <c r="M32" s="23">
        <v>110.25</v>
      </c>
      <c r="N32" s="23">
        <v>17.75</v>
      </c>
      <c r="O32" s="23">
        <v>110.25</v>
      </c>
      <c r="P32" s="26">
        <v>4.2500000000000003E-3</v>
      </c>
      <c r="Q32" s="36">
        <v>1.5583333333333334E-5</v>
      </c>
    </row>
    <row r="33" spans="1:17" x14ac:dyDescent="0.35">
      <c r="A33" s="23">
        <v>6</v>
      </c>
      <c r="B33" s="23">
        <v>10</v>
      </c>
      <c r="C33" s="23">
        <v>13.8</v>
      </c>
      <c r="D33" s="23">
        <v>8.6999999999999886</v>
      </c>
      <c r="E33" s="23">
        <v>118.6</v>
      </c>
      <c r="F33" s="23">
        <v>881.29999999999927</v>
      </c>
      <c r="G33" s="26">
        <v>1.4599999999999998E-2</v>
      </c>
      <c r="H33" s="36">
        <v>1.03E-5</v>
      </c>
      <c r="J33" s="23">
        <v>6</v>
      </c>
      <c r="K33" s="23">
        <v>10</v>
      </c>
      <c r="L33" s="23">
        <v>13.8</v>
      </c>
      <c r="M33" s="23">
        <v>8.6999999999999886</v>
      </c>
      <c r="N33" s="23">
        <v>118.6</v>
      </c>
      <c r="O33" s="23">
        <v>881.29999999999927</v>
      </c>
      <c r="P33" s="26">
        <v>4.9200000000000001E-2</v>
      </c>
      <c r="Q33" s="28">
        <v>3.0370000000000006E-4</v>
      </c>
    </row>
    <row r="34" spans="1:17" x14ac:dyDescent="0.35">
      <c r="A34" s="23">
        <v>6</v>
      </c>
      <c r="B34" s="23">
        <v>50</v>
      </c>
      <c r="C34" s="23">
        <v>13.8</v>
      </c>
      <c r="D34" s="23">
        <v>8.6999999999999886</v>
      </c>
      <c r="E34" s="23">
        <v>507.8</v>
      </c>
      <c r="F34" s="23">
        <v>22698.700000000012</v>
      </c>
      <c r="G34" s="26">
        <v>6.0999999999999999E-2</v>
      </c>
      <c r="H34" s="28">
        <v>2.8699999999999993E-4</v>
      </c>
      <c r="J34" s="23">
        <v>6</v>
      </c>
      <c r="K34" s="23">
        <v>50</v>
      </c>
      <c r="L34" s="23">
        <v>13.8</v>
      </c>
      <c r="M34" s="23">
        <v>8.6999999999999886</v>
      </c>
      <c r="N34" s="23">
        <v>507.8</v>
      </c>
      <c r="O34" s="23">
        <v>22698.700000000012</v>
      </c>
      <c r="P34" s="26">
        <v>0.1216</v>
      </c>
      <c r="Q34" s="26">
        <v>1.3948000000000016E-3</v>
      </c>
    </row>
    <row r="35" spans="1:17" x14ac:dyDescent="0.35">
      <c r="A35" s="23">
        <v>6</v>
      </c>
      <c r="B35" s="23">
        <v>100</v>
      </c>
      <c r="C35" s="23">
        <v>13.8</v>
      </c>
      <c r="D35" s="23">
        <v>8.6999999999999886</v>
      </c>
      <c r="E35" s="23">
        <v>944.4</v>
      </c>
      <c r="F35" s="23">
        <v>87964.300000000047</v>
      </c>
      <c r="G35" s="26">
        <v>0.10640000000000001</v>
      </c>
      <c r="H35" s="26">
        <v>9.067999999999958E-4</v>
      </c>
      <c r="J35" s="23">
        <v>6</v>
      </c>
      <c r="K35" s="23">
        <v>100</v>
      </c>
      <c r="L35" s="23">
        <v>13.8</v>
      </c>
      <c r="M35" s="23">
        <v>8.6999999999999886</v>
      </c>
      <c r="N35" s="23">
        <v>944.4</v>
      </c>
      <c r="O35" s="23">
        <v>87964.300000000047</v>
      </c>
      <c r="P35" s="26">
        <v>0.22739999999999999</v>
      </c>
      <c r="Q35" s="26">
        <v>4.2712999999999918E-3</v>
      </c>
    </row>
    <row r="36" spans="1:17" x14ac:dyDescent="0.35">
      <c r="A36" s="23">
        <v>6</v>
      </c>
      <c r="B36" s="23">
        <v>500</v>
      </c>
      <c r="C36" s="23">
        <v>13.8</v>
      </c>
      <c r="D36" s="23">
        <v>8.6999999999999886</v>
      </c>
      <c r="E36" s="23">
        <v>3855</v>
      </c>
      <c r="F36" s="23">
        <v>2226073</v>
      </c>
      <c r="G36" s="26">
        <v>0.4194</v>
      </c>
      <c r="H36" s="26">
        <v>2.5306300000000004E-2</v>
      </c>
      <c r="J36" s="23">
        <v>6</v>
      </c>
      <c r="K36" s="23">
        <v>500</v>
      </c>
      <c r="L36" s="23">
        <v>13.8</v>
      </c>
      <c r="M36" s="23">
        <v>8.6999999999999886</v>
      </c>
      <c r="N36" s="23">
        <v>3855</v>
      </c>
      <c r="O36" s="23">
        <v>2226073</v>
      </c>
      <c r="P36" s="26">
        <v>0.9363999999999999</v>
      </c>
      <c r="Q36" s="26">
        <v>0.22801280000000013</v>
      </c>
    </row>
    <row r="37" spans="1:17" x14ac:dyDescent="0.35">
      <c r="A37" s="23">
        <v>6</v>
      </c>
      <c r="B37" s="23">
        <v>1000</v>
      </c>
      <c r="C37" s="23">
        <v>13.8</v>
      </c>
      <c r="D37" s="23">
        <v>8.6999999999999886</v>
      </c>
      <c r="E37" s="23">
        <v>6963.8</v>
      </c>
      <c r="F37" s="23">
        <v>8993784.700000003</v>
      </c>
      <c r="G37" s="26">
        <v>0.73759999999999992</v>
      </c>
      <c r="H37" s="26">
        <v>9.9928300000000192E-2</v>
      </c>
      <c r="J37" s="23">
        <v>6</v>
      </c>
      <c r="K37" s="23">
        <v>1000</v>
      </c>
      <c r="L37" s="23">
        <v>13.8</v>
      </c>
      <c r="M37" s="23">
        <v>8.6999999999999904</v>
      </c>
      <c r="N37" s="23">
        <v>6963.8</v>
      </c>
      <c r="O37" s="23">
        <v>8993784.700000003</v>
      </c>
      <c r="P37" s="26">
        <v>2.5720000000000001</v>
      </c>
      <c r="Q37" s="26">
        <v>1.4381419999999974</v>
      </c>
    </row>
    <row r="38" spans="1:17" x14ac:dyDescent="0.35">
      <c r="A38" s="30" t="s">
        <v>17</v>
      </c>
      <c r="B38" s="30"/>
      <c r="C38" s="34">
        <f>AVERAGE(C32:C37)</f>
        <v>14.458333333333334</v>
      </c>
      <c r="D38" s="34">
        <f>AVERAGE(D32:D37)</f>
        <v>25.624999999999989</v>
      </c>
      <c r="E38" s="34">
        <f>AVERAGE(E32:E37)</f>
        <v>2068.0583333333334</v>
      </c>
      <c r="F38" s="34">
        <f>AVERAGE(F32:F37)</f>
        <v>1888585.3750000007</v>
      </c>
      <c r="G38" s="35">
        <f>AVERAGE(G32:G37)</f>
        <v>0.22337916666666668</v>
      </c>
      <c r="H38" s="35">
        <f>AVERAGE(H32:H37)</f>
        <v>2.1073367083333364E-2</v>
      </c>
      <c r="J38" s="30" t="s">
        <v>17</v>
      </c>
      <c r="K38" s="30"/>
      <c r="L38" s="34">
        <f>AVERAGE(L32:L37)</f>
        <v>14.458333333333334</v>
      </c>
      <c r="M38" s="34">
        <f>AVERAGE(M32:M37)</f>
        <v>25.624999999999989</v>
      </c>
      <c r="N38" s="34">
        <f>AVERAGE(N32:N37)</f>
        <v>2067.8916666666669</v>
      </c>
      <c r="O38" s="34">
        <f>AVERAGE(O32:O37)</f>
        <v>1888585.3750000007</v>
      </c>
      <c r="P38" s="35">
        <f>AVERAGE(P32:P37)</f>
        <v>0.65180833333333332</v>
      </c>
      <c r="Q38" s="35">
        <f>AVERAGE(Q32:Q37)</f>
        <v>0.27869003055555513</v>
      </c>
    </row>
    <row r="41" spans="1:17" x14ac:dyDescent="0.35">
      <c r="A41" s="33" t="s">
        <v>22</v>
      </c>
      <c r="B41" s="33"/>
      <c r="C41" s="33"/>
      <c r="D41" s="33"/>
      <c r="E41" s="33"/>
      <c r="F41" s="33"/>
      <c r="G41" s="33"/>
      <c r="H41" s="33"/>
      <c r="J41" s="33" t="s">
        <v>23</v>
      </c>
      <c r="K41" s="33"/>
      <c r="L41" s="33"/>
      <c r="M41" s="33"/>
      <c r="N41" s="33"/>
      <c r="O41" s="33"/>
      <c r="P41" s="33"/>
      <c r="Q41" s="33"/>
    </row>
    <row r="42" spans="1:17" x14ac:dyDescent="0.35">
      <c r="A42" s="23" t="s">
        <v>4</v>
      </c>
      <c r="B42" s="23" t="s">
        <v>13</v>
      </c>
      <c r="C42" s="24" t="s">
        <v>1</v>
      </c>
      <c r="D42" s="24"/>
      <c r="E42" s="24" t="s">
        <v>2</v>
      </c>
      <c r="F42" s="24"/>
      <c r="G42" s="24" t="s">
        <v>3</v>
      </c>
      <c r="H42" s="24"/>
      <c r="J42" s="23" t="s">
        <v>4</v>
      </c>
      <c r="K42" s="23" t="s">
        <v>13</v>
      </c>
      <c r="L42" s="24" t="s">
        <v>1</v>
      </c>
      <c r="M42" s="24"/>
      <c r="N42" s="24" t="s">
        <v>2</v>
      </c>
      <c r="O42" s="24"/>
      <c r="P42" s="24" t="s">
        <v>3</v>
      </c>
      <c r="Q42" s="24"/>
    </row>
    <row r="43" spans="1:17" x14ac:dyDescent="0.35">
      <c r="A43" s="23" t="s">
        <v>14</v>
      </c>
      <c r="C43" s="23" t="s">
        <v>6</v>
      </c>
      <c r="D43" s="23" t="s">
        <v>7</v>
      </c>
      <c r="E43" s="23" t="s">
        <v>6</v>
      </c>
      <c r="F43" s="23" t="s">
        <v>7</v>
      </c>
      <c r="G43" s="23" t="s">
        <v>6</v>
      </c>
      <c r="H43" s="23" t="s">
        <v>7</v>
      </c>
      <c r="J43" s="23" t="s">
        <v>14</v>
      </c>
      <c r="L43" s="23" t="s">
        <v>6</v>
      </c>
      <c r="M43" s="23" t="s">
        <v>7</v>
      </c>
      <c r="N43" s="23" t="s">
        <v>6</v>
      </c>
      <c r="O43" s="23" t="s">
        <v>7</v>
      </c>
      <c r="P43" s="23" t="s">
        <v>6</v>
      </c>
      <c r="Q43" s="23" t="s">
        <v>7</v>
      </c>
    </row>
    <row r="44" spans="1:17" x14ac:dyDescent="0.35">
      <c r="A44" s="23">
        <v>4</v>
      </c>
      <c r="B44" s="23">
        <v>1</v>
      </c>
      <c r="C44" s="23" t="s">
        <v>5</v>
      </c>
      <c r="D44" s="23" t="s">
        <v>5</v>
      </c>
      <c r="E44" s="23" t="s">
        <v>5</v>
      </c>
      <c r="F44" s="23" t="s">
        <v>5</v>
      </c>
      <c r="G44" s="23" t="s">
        <v>5</v>
      </c>
      <c r="H44" s="23" t="s">
        <v>5</v>
      </c>
      <c r="J44" s="23">
        <v>4</v>
      </c>
      <c r="K44" s="23">
        <v>1</v>
      </c>
      <c r="L44" s="23" t="s">
        <v>5</v>
      </c>
      <c r="M44" s="23" t="s">
        <v>5</v>
      </c>
      <c r="N44" s="23" t="s">
        <v>5</v>
      </c>
      <c r="O44" s="23" t="s">
        <v>5</v>
      </c>
      <c r="P44" s="23" t="s">
        <v>5</v>
      </c>
      <c r="Q44" s="23" t="s">
        <v>5</v>
      </c>
    </row>
    <row r="45" spans="1:17" x14ac:dyDescent="0.35">
      <c r="A45" s="23">
        <v>4</v>
      </c>
      <c r="B45" s="23">
        <v>10</v>
      </c>
      <c r="C45" s="23">
        <v>265</v>
      </c>
      <c r="D45" s="23">
        <v>5937.5</v>
      </c>
      <c r="E45" s="25">
        <v>2629.2</v>
      </c>
      <c r="F45" s="25">
        <v>597872.19999999902</v>
      </c>
      <c r="G45" s="26">
        <v>0.27280000000000004</v>
      </c>
      <c r="H45" s="26">
        <v>8.3076999999999873E-3</v>
      </c>
      <c r="J45" s="23">
        <v>4</v>
      </c>
      <c r="K45" s="23">
        <v>10</v>
      </c>
      <c r="L45" s="23">
        <v>111.4</v>
      </c>
      <c r="M45" s="23">
        <v>1253.2999999999993</v>
      </c>
      <c r="N45" s="25">
        <v>1093.2</v>
      </c>
      <c r="O45" s="25">
        <v>124250.19999999995</v>
      </c>
      <c r="P45" s="26">
        <v>0.1288</v>
      </c>
      <c r="Q45" s="26">
        <v>1.4816999999999955E-3</v>
      </c>
    </row>
    <row r="46" spans="1:17" x14ac:dyDescent="0.35">
      <c r="A46" s="23">
        <v>4</v>
      </c>
      <c r="B46" s="23">
        <v>50</v>
      </c>
      <c r="C46" s="23">
        <v>91.4</v>
      </c>
      <c r="D46" s="23">
        <v>203.29999999999927</v>
      </c>
      <c r="E46" s="25">
        <v>4370.3999999999996</v>
      </c>
      <c r="F46" s="25">
        <v>512281.80000000075</v>
      </c>
      <c r="G46" s="26">
        <v>0.29339999999999999</v>
      </c>
      <c r="H46" s="26">
        <v>3.4863000000000116E-3</v>
      </c>
      <c r="J46" s="23">
        <v>4</v>
      </c>
      <c r="K46" s="23">
        <v>50</v>
      </c>
      <c r="L46" s="23">
        <v>80.2</v>
      </c>
      <c r="M46" s="23">
        <v>123.69999999999982</v>
      </c>
      <c r="N46" s="25">
        <v>3810.4</v>
      </c>
      <c r="O46" s="25">
        <v>315891.80000000075</v>
      </c>
      <c r="P46" s="26">
        <v>0.51939999999999997</v>
      </c>
      <c r="Q46" s="26">
        <v>6.9182999999999328E-3</v>
      </c>
    </row>
    <row r="47" spans="1:17" x14ac:dyDescent="0.35">
      <c r="A47" s="23">
        <v>4</v>
      </c>
      <c r="B47" s="23">
        <v>100</v>
      </c>
      <c r="C47" s="23">
        <v>87</v>
      </c>
      <c r="D47" s="23">
        <v>546.5</v>
      </c>
      <c r="E47" s="25">
        <v>8212</v>
      </c>
      <c r="F47" s="25">
        <v>5568362</v>
      </c>
      <c r="G47" s="26">
        <v>0.53839999999999999</v>
      </c>
      <c r="H47" s="26">
        <v>3.4136300000000064E-2</v>
      </c>
      <c r="J47" s="23">
        <v>4</v>
      </c>
      <c r="K47" s="23">
        <v>100</v>
      </c>
      <c r="L47" s="23">
        <v>67.400000000000006</v>
      </c>
      <c r="M47" s="23">
        <v>62.300000000000182</v>
      </c>
      <c r="N47" s="25">
        <v>6252</v>
      </c>
      <c r="O47" s="25">
        <v>618662</v>
      </c>
      <c r="P47" s="26">
        <v>0.6966</v>
      </c>
      <c r="Q47" s="26">
        <v>7.4792999999999665E-3</v>
      </c>
    </row>
    <row r="48" spans="1:17" x14ac:dyDescent="0.35">
      <c r="A48" s="23">
        <v>4</v>
      </c>
      <c r="B48" s="23">
        <v>500</v>
      </c>
      <c r="C48" s="23">
        <v>66.599999999999994</v>
      </c>
      <c r="D48" s="23">
        <v>47.300000000000011</v>
      </c>
      <c r="E48" s="25">
        <v>35763</v>
      </c>
      <c r="F48" s="25">
        <v>256261963</v>
      </c>
      <c r="G48" s="26">
        <v>2.0241999999999996</v>
      </c>
      <c r="H48" s="26">
        <v>2.8025200000000024E-2</v>
      </c>
      <c r="J48" s="23">
        <v>4</v>
      </c>
      <c r="K48" s="23">
        <v>500</v>
      </c>
      <c r="L48" s="23">
        <v>60.2</v>
      </c>
      <c r="M48" s="23">
        <v>22.700000000000006</v>
      </c>
      <c r="N48" s="25">
        <v>26563</v>
      </c>
      <c r="O48" s="25">
        <v>5804463</v>
      </c>
      <c r="P48" s="26">
        <v>3.1727999999999996</v>
      </c>
      <c r="Q48" s="26">
        <v>0.14089420000000175</v>
      </c>
    </row>
    <row r="49" spans="1:17" x14ac:dyDescent="0.35">
      <c r="A49" s="23">
        <v>4</v>
      </c>
      <c r="B49" s="23">
        <v>1000</v>
      </c>
      <c r="C49" s="23">
        <v>63.4</v>
      </c>
      <c r="D49" s="23">
        <v>47.3</v>
      </c>
      <c r="E49" s="25">
        <v>55400</v>
      </c>
      <c r="F49" s="25">
        <v>49093517.5</v>
      </c>
      <c r="G49" s="26">
        <v>4.0045999999999999</v>
      </c>
      <c r="H49" s="26">
        <v>0.1836763000000001</v>
      </c>
      <c r="J49" s="23">
        <v>4</v>
      </c>
      <c r="K49" s="23">
        <v>1000</v>
      </c>
      <c r="L49" s="23">
        <v>59</v>
      </c>
      <c r="M49" s="23">
        <v>23.5</v>
      </c>
      <c r="N49" s="25">
        <v>51000</v>
      </c>
      <c r="O49" s="25">
        <v>23232517.5</v>
      </c>
      <c r="P49" s="26">
        <v>8.9094000000000015</v>
      </c>
      <c r="Q49" s="26">
        <v>3.1256247999999829</v>
      </c>
    </row>
    <row r="50" spans="1:17" x14ac:dyDescent="0.35">
      <c r="A50" s="30" t="s">
        <v>17</v>
      </c>
      <c r="B50" s="30"/>
      <c r="C50" s="34">
        <f>AVERAGE(C44:C49)</f>
        <v>114.67999999999999</v>
      </c>
      <c r="D50" s="34">
        <f>AVERAGE(D44:D49)</f>
        <v>1356.3799999999999</v>
      </c>
      <c r="E50" s="34">
        <f>AVERAGE(E44:E49)</f>
        <v>21274.920000000002</v>
      </c>
      <c r="F50" s="34">
        <f>AVERAGE(F44:F49)</f>
        <v>62406799.299999997</v>
      </c>
      <c r="G50" s="35">
        <f>AVERAGE(G44:G49)</f>
        <v>1.4266799999999999</v>
      </c>
      <c r="H50" s="35">
        <f>AVERAGE(H44:H49)</f>
        <v>5.1526360000000035E-2</v>
      </c>
      <c r="J50" s="30" t="s">
        <v>17</v>
      </c>
      <c r="K50" s="30"/>
      <c r="L50" s="34">
        <f>AVERAGE(L44:L49)</f>
        <v>75.64</v>
      </c>
      <c r="M50" s="34">
        <f>AVERAGE(M44:M49)</f>
        <v>297.09999999999985</v>
      </c>
      <c r="N50" s="34">
        <f>AVERAGE(N44:N49)</f>
        <v>17743.72</v>
      </c>
      <c r="O50" s="34">
        <f>AVERAGE(O44:O49)</f>
        <v>6019156.9000000004</v>
      </c>
      <c r="P50" s="35">
        <f>AVERAGE(P44:P49)</f>
        <v>2.6854000000000005</v>
      </c>
      <c r="Q50" s="35">
        <f>AVERAGE(Q44:Q49)</f>
        <v>0.65647965999999691</v>
      </c>
    </row>
    <row r="51" spans="1:17" x14ac:dyDescent="0.35">
      <c r="K51" s="25"/>
      <c r="L51" s="26"/>
    </row>
    <row r="52" spans="1:17" x14ac:dyDescent="0.35">
      <c r="A52" s="23" t="s">
        <v>4</v>
      </c>
      <c r="B52" s="23" t="s">
        <v>13</v>
      </c>
      <c r="C52" s="24" t="s">
        <v>1</v>
      </c>
      <c r="D52" s="24"/>
      <c r="E52" s="24" t="s">
        <v>2</v>
      </c>
      <c r="F52" s="24"/>
      <c r="G52" s="24" t="s">
        <v>3</v>
      </c>
      <c r="H52" s="24"/>
      <c r="J52" s="23" t="s">
        <v>4</v>
      </c>
      <c r="K52" s="23" t="s">
        <v>13</v>
      </c>
      <c r="L52" s="24" t="s">
        <v>1</v>
      </c>
      <c r="M52" s="24"/>
      <c r="N52" s="24" t="s">
        <v>2</v>
      </c>
      <c r="O52" s="24"/>
      <c r="P52" s="24" t="s">
        <v>3</v>
      </c>
      <c r="Q52" s="24"/>
    </row>
    <row r="53" spans="1:17" x14ac:dyDescent="0.35">
      <c r="A53" s="23" t="s">
        <v>14</v>
      </c>
      <c r="C53" s="23" t="s">
        <v>6</v>
      </c>
      <c r="D53" s="23" t="s">
        <v>7</v>
      </c>
      <c r="E53" s="23" t="s">
        <v>6</v>
      </c>
      <c r="F53" s="23" t="s">
        <v>7</v>
      </c>
      <c r="G53" s="23" t="s">
        <v>6</v>
      </c>
      <c r="H53" s="23" t="s">
        <v>7</v>
      </c>
      <c r="J53" s="23" t="s">
        <v>14</v>
      </c>
      <c r="L53" s="23" t="s">
        <v>6</v>
      </c>
      <c r="M53" s="23" t="s">
        <v>7</v>
      </c>
      <c r="N53" s="23" t="s">
        <v>6</v>
      </c>
      <c r="O53" s="23" t="s">
        <v>7</v>
      </c>
      <c r="P53" s="23" t="s">
        <v>6</v>
      </c>
      <c r="Q53" s="23" t="s">
        <v>7</v>
      </c>
    </row>
    <row r="54" spans="1:17" x14ac:dyDescent="0.35">
      <c r="A54" s="23">
        <v>5</v>
      </c>
      <c r="B54" s="23">
        <v>1</v>
      </c>
      <c r="C54" s="23" t="s">
        <v>5</v>
      </c>
      <c r="D54" s="23" t="s">
        <v>5</v>
      </c>
      <c r="E54" s="23" t="s">
        <v>5</v>
      </c>
      <c r="F54" s="23" t="s">
        <v>5</v>
      </c>
      <c r="G54" s="23" t="s">
        <v>5</v>
      </c>
      <c r="H54" s="23" t="s">
        <v>5</v>
      </c>
      <c r="J54" s="23">
        <v>5</v>
      </c>
      <c r="K54" s="23">
        <v>1</v>
      </c>
      <c r="L54" s="23" t="s">
        <v>5</v>
      </c>
      <c r="M54" s="23" t="s">
        <v>5</v>
      </c>
      <c r="N54" s="23" t="s">
        <v>5</v>
      </c>
      <c r="O54" s="23" t="s">
        <v>5</v>
      </c>
      <c r="P54" s="23" t="s">
        <v>5</v>
      </c>
      <c r="Q54" s="23" t="s">
        <v>5</v>
      </c>
    </row>
    <row r="55" spans="1:17" x14ac:dyDescent="0.35">
      <c r="A55" s="23">
        <v>5</v>
      </c>
      <c r="B55" s="23">
        <v>10</v>
      </c>
      <c r="C55" s="23">
        <v>941.4</v>
      </c>
      <c r="D55" s="23">
        <v>480328.80000000005</v>
      </c>
      <c r="E55" s="23">
        <v>9394.7999999999993</v>
      </c>
      <c r="F55" s="23">
        <v>48067950.200000003</v>
      </c>
      <c r="G55" s="26">
        <v>2.8661999999999996</v>
      </c>
      <c r="H55" s="26">
        <v>13.554927699999999</v>
      </c>
      <c r="J55" s="23">
        <v>5</v>
      </c>
      <c r="K55" s="23">
        <v>10</v>
      </c>
      <c r="L55" s="23">
        <v>502.2</v>
      </c>
      <c r="M55" s="23">
        <v>108302.20000000001</v>
      </c>
      <c r="N55" s="23">
        <v>5002.8</v>
      </c>
      <c r="O55" s="23">
        <v>10824904.199999999</v>
      </c>
      <c r="P55" s="26">
        <v>1.2385999999999999</v>
      </c>
      <c r="Q55" s="26">
        <v>0.67662429999999985</v>
      </c>
    </row>
    <row r="56" spans="1:17" x14ac:dyDescent="0.35">
      <c r="A56" s="23">
        <v>5</v>
      </c>
      <c r="B56" s="23">
        <v>50</v>
      </c>
      <c r="C56" s="23">
        <v>257.39999999999998</v>
      </c>
      <c r="D56" s="23">
        <v>5045.8000000000029</v>
      </c>
      <c r="E56" s="23">
        <v>12686.8</v>
      </c>
      <c r="F56" s="23">
        <v>12691018.199999988</v>
      </c>
      <c r="G56" s="26">
        <v>1.4929999999999999</v>
      </c>
      <c r="H56" s="26">
        <v>0.32904550000000032</v>
      </c>
      <c r="J56" s="23">
        <v>5</v>
      </c>
      <c r="K56" s="23">
        <v>50</v>
      </c>
      <c r="L56" s="23">
        <v>224.2</v>
      </c>
      <c r="M56" s="23">
        <v>2382.1999999999971</v>
      </c>
      <c r="N56" s="23">
        <v>11026.8</v>
      </c>
      <c r="O56" s="23">
        <v>5942838.1999999881</v>
      </c>
      <c r="P56" s="26">
        <v>2.4638</v>
      </c>
      <c r="Q56" s="26">
        <v>0.39463319999999857</v>
      </c>
    </row>
    <row r="57" spans="1:17" x14ac:dyDescent="0.35">
      <c r="A57" s="23">
        <v>5</v>
      </c>
      <c r="B57" s="23">
        <v>100</v>
      </c>
      <c r="C57" s="23">
        <v>273</v>
      </c>
      <c r="D57" s="23">
        <v>27917</v>
      </c>
      <c r="E57" s="23">
        <v>26859</v>
      </c>
      <c r="F57" s="23">
        <v>279731608</v>
      </c>
      <c r="G57" s="26">
        <v>3.6294000000000004</v>
      </c>
      <c r="H57" s="26">
        <v>10.917118299999995</v>
      </c>
      <c r="J57" s="23">
        <v>5</v>
      </c>
      <c r="K57" s="23">
        <v>100</v>
      </c>
      <c r="L57" s="23">
        <v>151</v>
      </c>
      <c r="M57" s="23">
        <v>1382</v>
      </c>
      <c r="N57" s="23">
        <v>14659</v>
      </c>
      <c r="O57" s="23">
        <v>13612408</v>
      </c>
      <c r="P57" s="26">
        <v>3.2386000000000004</v>
      </c>
      <c r="Q57" s="26">
        <v>1.1855628000000014</v>
      </c>
    </row>
    <row r="58" spans="1:17" x14ac:dyDescent="0.35">
      <c r="A58" s="23">
        <v>5</v>
      </c>
      <c r="B58" s="23">
        <v>500</v>
      </c>
      <c r="C58" s="23">
        <v>182.6</v>
      </c>
      <c r="D58" s="23">
        <v>1310.8000000000029</v>
      </c>
      <c r="E58" s="23">
        <v>88169.600000000006</v>
      </c>
      <c r="F58" s="23">
        <v>331192903.79999924</v>
      </c>
      <c r="G58" s="26">
        <v>10.047999999999998</v>
      </c>
      <c r="H58" s="26">
        <v>8.9768874999999895</v>
      </c>
      <c r="J58" s="23">
        <v>5</v>
      </c>
      <c r="K58" s="23">
        <v>500</v>
      </c>
      <c r="L58" s="23">
        <v>126.2</v>
      </c>
      <c r="M58" s="23">
        <v>79.2</v>
      </c>
      <c r="N58" s="23">
        <v>59969.599999999999</v>
      </c>
      <c r="O58" s="23">
        <v>20176203.800000001</v>
      </c>
      <c r="P58" s="26">
        <v>12.991000000000003</v>
      </c>
      <c r="Q58" s="26">
        <v>2.0048260000000004</v>
      </c>
    </row>
    <row r="59" spans="1:17" x14ac:dyDescent="0.35">
      <c r="A59" s="23">
        <v>5</v>
      </c>
      <c r="B59" s="23">
        <v>1000</v>
      </c>
      <c r="C59" s="23">
        <v>147</v>
      </c>
      <c r="D59" s="23">
        <v>491</v>
      </c>
      <c r="E59" s="23">
        <v>139897.60000000001</v>
      </c>
      <c r="F59" s="23">
        <v>493291620.79999924</v>
      </c>
      <c r="G59" s="26">
        <v>16.209200000000003</v>
      </c>
      <c r="H59" s="26">
        <v>11.520833200000027</v>
      </c>
      <c r="J59" s="23">
        <v>5</v>
      </c>
      <c r="K59" s="23">
        <v>1000</v>
      </c>
      <c r="L59" s="23">
        <v>123.4</v>
      </c>
      <c r="M59" s="23">
        <v>38.799999999999997</v>
      </c>
      <c r="N59" s="23">
        <v>116297.60000000001</v>
      </c>
      <c r="O59" s="23">
        <v>38787020.799999997</v>
      </c>
      <c r="P59" s="26">
        <v>31.456</v>
      </c>
      <c r="Q59" s="26">
        <v>6.883968499999999</v>
      </c>
    </row>
    <row r="60" spans="1:17" x14ac:dyDescent="0.35">
      <c r="A60" s="30" t="s">
        <v>17</v>
      </c>
      <c r="B60" s="30"/>
      <c r="C60" s="34">
        <f>AVERAGE(C54:C59)</f>
        <v>360.28</v>
      </c>
      <c r="D60" s="34">
        <f>AVERAGE(D54:D59)</f>
        <v>103018.68000000001</v>
      </c>
      <c r="E60" s="34">
        <f>AVERAGE(E54:E59)</f>
        <v>55401.560000000012</v>
      </c>
      <c r="F60" s="34">
        <f>AVERAGE(F54:F59)</f>
        <v>232995020.19999972</v>
      </c>
      <c r="G60" s="35">
        <f>AVERAGE(G54:G59)</f>
        <v>6.8491600000000004</v>
      </c>
      <c r="H60" s="35">
        <f>AVERAGE(H54:H59)</f>
        <v>9.0597624400000036</v>
      </c>
      <c r="J60" s="30" t="s">
        <v>17</v>
      </c>
      <c r="K60" s="30"/>
      <c r="L60" s="34">
        <f>AVERAGE(L54:L59)</f>
        <v>225.4</v>
      </c>
      <c r="M60" s="34">
        <f>AVERAGE(M54:M59)</f>
        <v>22436.880000000001</v>
      </c>
      <c r="N60" s="34">
        <f>AVERAGE(N54:N59)</f>
        <v>41391.159999999996</v>
      </c>
      <c r="O60" s="34">
        <f>AVERAGE(O54:O59)</f>
        <v>17868674.999999996</v>
      </c>
      <c r="P60" s="35">
        <f>AVERAGE(P54:P59)</f>
        <v>10.277600000000001</v>
      </c>
      <c r="Q60" s="35">
        <f>AVERAGE(Q54:Q59)</f>
        <v>2.2291229600000002</v>
      </c>
    </row>
    <row r="62" spans="1:17" x14ac:dyDescent="0.35">
      <c r="A62" s="23" t="s">
        <v>4</v>
      </c>
      <c r="B62" s="23" t="s">
        <v>13</v>
      </c>
      <c r="C62" s="24" t="s">
        <v>1</v>
      </c>
      <c r="D62" s="24"/>
      <c r="E62" s="24" t="s">
        <v>2</v>
      </c>
      <c r="F62" s="24"/>
      <c r="G62" s="24" t="s">
        <v>3</v>
      </c>
      <c r="H62" s="24"/>
      <c r="J62" s="23" t="s">
        <v>4</v>
      </c>
      <c r="K62" s="23" t="s">
        <v>13</v>
      </c>
      <c r="L62" s="24" t="s">
        <v>1</v>
      </c>
      <c r="M62" s="24"/>
      <c r="N62" s="24" t="s">
        <v>2</v>
      </c>
      <c r="O62" s="24"/>
      <c r="P62" s="24" t="s">
        <v>3</v>
      </c>
      <c r="Q62" s="24"/>
    </row>
    <row r="63" spans="1:17" x14ac:dyDescent="0.35">
      <c r="A63" s="23" t="s">
        <v>14</v>
      </c>
      <c r="C63" s="23" t="s">
        <v>6</v>
      </c>
      <c r="D63" s="23" t="s">
        <v>7</v>
      </c>
      <c r="E63" s="23" t="s">
        <v>6</v>
      </c>
      <c r="F63" s="23" t="s">
        <v>7</v>
      </c>
      <c r="G63" s="23" t="s">
        <v>6</v>
      </c>
      <c r="H63" s="23" t="s">
        <v>7</v>
      </c>
      <c r="J63" s="23" t="s">
        <v>14</v>
      </c>
      <c r="L63" s="23" t="s">
        <v>6</v>
      </c>
      <c r="M63" s="23" t="s">
        <v>7</v>
      </c>
      <c r="N63" s="23" t="s">
        <v>6</v>
      </c>
      <c r="O63" s="23" t="s">
        <v>7</v>
      </c>
      <c r="P63" s="23" t="s">
        <v>6</v>
      </c>
      <c r="Q63" s="23" t="s">
        <v>7</v>
      </c>
    </row>
    <row r="64" spans="1:17" x14ac:dyDescent="0.35">
      <c r="A64" s="23">
        <v>6</v>
      </c>
      <c r="B64" s="23">
        <v>1</v>
      </c>
      <c r="C64" s="23" t="s">
        <v>5</v>
      </c>
      <c r="D64" s="23" t="s">
        <v>5</v>
      </c>
      <c r="E64" s="23" t="s">
        <v>5</v>
      </c>
      <c r="F64" s="23" t="s">
        <v>5</v>
      </c>
      <c r="G64" s="23" t="s">
        <v>5</v>
      </c>
      <c r="H64" s="23" t="s">
        <v>5</v>
      </c>
      <c r="J64" s="23">
        <v>6</v>
      </c>
      <c r="K64" s="23">
        <v>1</v>
      </c>
      <c r="L64" s="23" t="s">
        <v>5</v>
      </c>
      <c r="M64" s="23" t="s">
        <v>5</v>
      </c>
      <c r="N64" s="23" t="s">
        <v>5</v>
      </c>
      <c r="O64" s="23" t="s">
        <v>5</v>
      </c>
      <c r="P64" s="23" t="s">
        <v>5</v>
      </c>
      <c r="Q64" s="23" t="s">
        <v>5</v>
      </c>
    </row>
    <row r="65" spans="1:17" x14ac:dyDescent="0.35">
      <c r="A65" s="23">
        <v>6</v>
      </c>
      <c r="B65" s="23">
        <v>10</v>
      </c>
      <c r="C65" s="23">
        <v>3053.8</v>
      </c>
      <c r="D65" s="23">
        <v>1624393.6999999993</v>
      </c>
      <c r="E65" s="23">
        <v>30518.400000000001</v>
      </c>
      <c r="F65" s="23">
        <v>162460075.29999995</v>
      </c>
      <c r="G65" s="26">
        <v>24.506599999999999</v>
      </c>
      <c r="H65" s="26">
        <v>317.95620330000008</v>
      </c>
      <c r="J65" s="23">
        <v>6</v>
      </c>
      <c r="K65" s="23">
        <v>10</v>
      </c>
      <c r="L65" s="23">
        <v>1317.8</v>
      </c>
      <c r="M65" s="23">
        <v>294636.70000000019</v>
      </c>
      <c r="N65" s="23">
        <v>13158.4</v>
      </c>
      <c r="O65" s="23">
        <v>29452955.300000012</v>
      </c>
      <c r="P65" s="26">
        <v>4.8802000000000003</v>
      </c>
      <c r="Q65" s="26">
        <v>4.8802000000000003</v>
      </c>
    </row>
    <row r="66" spans="1:17" x14ac:dyDescent="0.35">
      <c r="A66" s="23">
        <v>6</v>
      </c>
      <c r="B66" s="23">
        <v>50</v>
      </c>
      <c r="C66" s="23">
        <v>1856.2</v>
      </c>
      <c r="D66" s="23">
        <v>1602690.7000000002</v>
      </c>
      <c r="E66" s="23">
        <v>92625.2</v>
      </c>
      <c r="F66" s="27">
        <v>4006316004.2000008</v>
      </c>
      <c r="G66" s="26">
        <v>55.80899999999999</v>
      </c>
      <c r="H66" s="26">
        <v>2536.2323185000005</v>
      </c>
      <c r="J66" s="23">
        <v>6</v>
      </c>
      <c r="K66" s="23">
        <v>50</v>
      </c>
      <c r="L66" s="23">
        <v>487.8</v>
      </c>
      <c r="M66" s="23">
        <v>40129.700000000012</v>
      </c>
      <c r="N66" s="23">
        <v>24205.200000000001</v>
      </c>
      <c r="O66" s="23">
        <v>100542114.20000005</v>
      </c>
      <c r="P66" s="26">
        <v>9.2957999999999998</v>
      </c>
      <c r="Q66" s="26">
        <v>13.526985200000013</v>
      </c>
    </row>
    <row r="67" spans="1:17" x14ac:dyDescent="0.35">
      <c r="A67" s="23">
        <v>6</v>
      </c>
      <c r="B67" s="23">
        <v>100</v>
      </c>
      <c r="C67" s="23">
        <v>1640</v>
      </c>
      <c r="D67" s="23">
        <v>940879.33</v>
      </c>
      <c r="E67" s="23">
        <v>163548.75</v>
      </c>
      <c r="F67" s="27">
        <v>9413535768.916666</v>
      </c>
      <c r="G67" s="26">
        <v>85.100249999999988</v>
      </c>
      <c r="H67" s="26">
        <v>4049.6705229166705</v>
      </c>
      <c r="J67" s="23">
        <v>6</v>
      </c>
      <c r="K67" s="23">
        <v>100</v>
      </c>
      <c r="L67" s="23">
        <v>367.8</v>
      </c>
      <c r="M67" s="23">
        <v>17496.700000000012</v>
      </c>
      <c r="N67" s="23">
        <v>36341.599999999999</v>
      </c>
      <c r="O67" s="23">
        <v>175209382.29999995</v>
      </c>
      <c r="P67" s="26">
        <v>14.256799999999998</v>
      </c>
      <c r="Q67" s="26">
        <v>25.157568200000071</v>
      </c>
    </row>
    <row r="68" spans="1:17" x14ac:dyDescent="0.35">
      <c r="A68" s="23">
        <v>6</v>
      </c>
      <c r="B68" s="23">
        <v>500</v>
      </c>
      <c r="C68" s="23">
        <v>313.39999999999998</v>
      </c>
      <c r="D68" s="23">
        <v>6357.3000000000029</v>
      </c>
      <c r="E68" s="23">
        <v>153640</v>
      </c>
      <c r="F68" s="25">
        <v>1585259848</v>
      </c>
      <c r="G68" s="26">
        <v>28.098799999999994</v>
      </c>
      <c r="H68" s="26">
        <v>99.947581700000455</v>
      </c>
      <c r="J68" s="23">
        <v>6</v>
      </c>
      <c r="K68" s="23">
        <v>500</v>
      </c>
      <c r="L68" s="23">
        <v>236</v>
      </c>
      <c r="M68" s="23">
        <v>200.66666666666666</v>
      </c>
      <c r="N68" s="23">
        <v>114946</v>
      </c>
      <c r="O68" s="23">
        <v>49052890.666666664</v>
      </c>
      <c r="P68" s="26">
        <v>50.674499999999995</v>
      </c>
      <c r="Q68" s="26">
        <v>9.5919956666666675</v>
      </c>
    </row>
    <row r="69" spans="1:17" x14ac:dyDescent="0.35">
      <c r="A69" s="23">
        <v>6</v>
      </c>
      <c r="B69" s="23">
        <v>1000</v>
      </c>
      <c r="C69" s="23">
        <v>361.4</v>
      </c>
      <c r="D69" s="23">
        <v>35615.299999999988</v>
      </c>
      <c r="E69" s="23">
        <v>354527</v>
      </c>
      <c r="F69" s="27">
        <v>35601746685.5</v>
      </c>
      <c r="G69" s="26">
        <v>76.376000000000005</v>
      </c>
      <c r="H69" s="26">
        <v>3509.6190045000003</v>
      </c>
      <c r="J69" s="23">
        <v>6</v>
      </c>
      <c r="K69" s="23">
        <v>1000</v>
      </c>
      <c r="L69" s="23">
        <v>230.2</v>
      </c>
      <c r="M69" s="23">
        <v>444.70000000000005</v>
      </c>
      <c r="N69" s="23">
        <v>221327</v>
      </c>
      <c r="O69" s="23">
        <v>506463685.5</v>
      </c>
      <c r="P69" s="26">
        <v>134.07220000000001</v>
      </c>
      <c r="Q69" s="26">
        <v>1217.5740256999961</v>
      </c>
    </row>
    <row r="70" spans="1:17" x14ac:dyDescent="0.35">
      <c r="A70" s="30" t="s">
        <v>17</v>
      </c>
      <c r="B70" s="30"/>
      <c r="C70" s="34">
        <f>AVERAGE(C64:C69)</f>
        <v>1444.9599999999998</v>
      </c>
      <c r="D70" s="34">
        <f>AVERAGE(D64:D69)</f>
        <v>841987.26599999983</v>
      </c>
      <c r="E70" s="34">
        <f>AVERAGE(E64:E69)</f>
        <v>158971.87</v>
      </c>
      <c r="F70" s="34">
        <f>AVERAGE(F64:F69)</f>
        <v>10153863676.383335</v>
      </c>
      <c r="G70" s="35">
        <f>AVERAGE(G64:G69)</f>
        <v>53.978129999999986</v>
      </c>
      <c r="H70" s="35">
        <f>AVERAGE(H64:H69)</f>
        <v>2102.6851261833344</v>
      </c>
      <c r="J70" s="30" t="s">
        <v>17</v>
      </c>
      <c r="K70" s="30"/>
      <c r="L70" s="34">
        <f>AVERAGE(L64:L69)</f>
        <v>527.91999999999996</v>
      </c>
      <c r="M70" s="34">
        <f>AVERAGE(M64:M69)</f>
        <v>70581.693333333387</v>
      </c>
      <c r="N70" s="34">
        <f>AVERAGE(N64:N69)</f>
        <v>81995.64</v>
      </c>
      <c r="O70" s="34">
        <f>AVERAGE(O64:O69)</f>
        <v>172144205.59333333</v>
      </c>
      <c r="P70" s="35">
        <f>AVERAGE(P64:P69)</f>
        <v>42.635900000000007</v>
      </c>
      <c r="Q70" s="35">
        <f>AVERAGE(Q64:Q69)</f>
        <v>254.1461549533326</v>
      </c>
    </row>
    <row r="71" spans="1:17" x14ac:dyDescent="0.35">
      <c r="A71" s="38"/>
      <c r="B71" s="38"/>
      <c r="C71" s="39"/>
      <c r="D71" s="39"/>
      <c r="E71" s="39"/>
      <c r="F71" s="39"/>
      <c r="G71" s="40"/>
      <c r="H71" s="40"/>
      <c r="J71" s="38"/>
      <c r="K71" s="38"/>
      <c r="L71" s="39"/>
      <c r="M71" s="39"/>
      <c r="N71" s="39"/>
      <c r="O71" s="39"/>
      <c r="P71" s="40"/>
      <c r="Q71" s="40"/>
    </row>
    <row r="73" spans="1:17" x14ac:dyDescent="0.35">
      <c r="A73" s="37" t="s">
        <v>24</v>
      </c>
      <c r="B73" s="37"/>
      <c r="C73" s="37"/>
      <c r="D73" s="37"/>
      <c r="E73" s="37"/>
      <c r="F73" s="37"/>
      <c r="G73" s="37"/>
      <c r="H73" s="37"/>
      <c r="J73" s="37" t="s">
        <v>25</v>
      </c>
      <c r="K73" s="37"/>
      <c r="L73" s="37"/>
      <c r="M73" s="37"/>
      <c r="N73" s="37"/>
      <c r="O73" s="37"/>
      <c r="P73" s="37"/>
      <c r="Q73" s="37"/>
    </row>
    <row r="74" spans="1:17" x14ac:dyDescent="0.35">
      <c r="A74" s="23" t="s">
        <v>4</v>
      </c>
      <c r="B74" s="24" t="s">
        <v>1</v>
      </c>
      <c r="C74" s="24"/>
      <c r="D74" s="24" t="s">
        <v>2</v>
      </c>
      <c r="E74" s="24"/>
      <c r="F74" s="24" t="s">
        <v>3</v>
      </c>
      <c r="G74" s="24"/>
      <c r="J74" s="23" t="s">
        <v>4</v>
      </c>
      <c r="K74" s="24" t="s">
        <v>1</v>
      </c>
      <c r="L74" s="24"/>
      <c r="M74" s="24" t="s">
        <v>2</v>
      </c>
      <c r="N74" s="24"/>
      <c r="O74" s="24" t="s">
        <v>3</v>
      </c>
      <c r="P74" s="24"/>
    </row>
    <row r="75" spans="1:17" x14ac:dyDescent="0.35">
      <c r="A75" s="23" t="s">
        <v>12</v>
      </c>
      <c r="B75" s="23" t="s">
        <v>6</v>
      </c>
      <c r="C75" s="23" t="s">
        <v>7</v>
      </c>
      <c r="D75" s="23" t="s">
        <v>6</v>
      </c>
      <c r="E75" s="23" t="s">
        <v>7</v>
      </c>
      <c r="F75" s="23" t="s">
        <v>6</v>
      </c>
      <c r="G75" s="23" t="s">
        <v>7</v>
      </c>
      <c r="J75" s="23" t="s">
        <v>14</v>
      </c>
      <c r="K75" s="23" t="s">
        <v>6</v>
      </c>
      <c r="L75" s="23" t="s">
        <v>7</v>
      </c>
      <c r="M75" s="23" t="s">
        <v>6</v>
      </c>
      <c r="N75" s="23" t="s">
        <v>7</v>
      </c>
      <c r="O75" s="23" t="s">
        <v>6</v>
      </c>
      <c r="P75" s="23" t="s">
        <v>7</v>
      </c>
    </row>
    <row r="76" spans="1:17" x14ac:dyDescent="0.35">
      <c r="A76" s="23">
        <v>4</v>
      </c>
      <c r="B76" s="23">
        <v>257.8</v>
      </c>
      <c r="C76" s="23">
        <v>73432.2</v>
      </c>
      <c r="D76" s="27">
        <v>257.8</v>
      </c>
      <c r="E76" s="27">
        <v>73432.2</v>
      </c>
      <c r="F76" s="26">
        <v>61.375800000000005</v>
      </c>
      <c r="G76" s="26">
        <v>4420.7847751999989</v>
      </c>
      <c r="J76" s="23">
        <v>4</v>
      </c>
      <c r="K76" s="23">
        <v>398.2</v>
      </c>
      <c r="L76" s="23">
        <v>57134.200000000012</v>
      </c>
      <c r="M76" s="27">
        <v>398.2</v>
      </c>
      <c r="N76" s="25">
        <v>57134.200000000012</v>
      </c>
      <c r="O76" s="26">
        <v>2.5149999999999997</v>
      </c>
      <c r="P76" s="26">
        <v>15.2129545</v>
      </c>
    </row>
    <row r="77" spans="1:17" x14ac:dyDescent="0.35">
      <c r="A77" s="23">
        <v>5</v>
      </c>
      <c r="B77" s="23">
        <v>1311.5</v>
      </c>
      <c r="C77" s="23">
        <v>3182764.5</v>
      </c>
      <c r="D77" s="23">
        <v>1311.5</v>
      </c>
      <c r="E77" s="23">
        <v>3182764.5</v>
      </c>
      <c r="F77" s="26">
        <v>33.028999999999996</v>
      </c>
      <c r="G77" s="26">
        <v>2142.3748820000001</v>
      </c>
      <c r="J77" s="23">
        <v>5</v>
      </c>
      <c r="K77" s="29">
        <v>748.66666666666663</v>
      </c>
      <c r="L77" s="29">
        <v>868782.33333333337</v>
      </c>
      <c r="M77" s="29">
        <v>748.66666666666663</v>
      </c>
      <c r="N77" s="29">
        <v>868782.33333333337</v>
      </c>
      <c r="O77" s="26">
        <v>5.5286666666666662</v>
      </c>
      <c r="P77" s="26">
        <v>54.783024333333337</v>
      </c>
    </row>
    <row r="78" spans="1:17" x14ac:dyDescent="0.35">
      <c r="A78" s="23">
        <v>6</v>
      </c>
      <c r="B78" s="23">
        <v>17</v>
      </c>
      <c r="C78" s="23">
        <v>85.5</v>
      </c>
      <c r="D78" s="23">
        <v>17</v>
      </c>
      <c r="E78" s="23">
        <v>85.5</v>
      </c>
      <c r="F78" s="26">
        <v>0.13933999999999999</v>
      </c>
      <c r="G78" s="26">
        <v>9.4759077999999969E-2</v>
      </c>
      <c r="J78" s="23">
        <v>6</v>
      </c>
      <c r="K78" s="23">
        <v>17</v>
      </c>
      <c r="L78" s="23">
        <v>85.5</v>
      </c>
      <c r="M78" s="23">
        <v>17</v>
      </c>
      <c r="N78" s="23">
        <v>85.5</v>
      </c>
      <c r="O78" s="26">
        <v>2.8948</v>
      </c>
      <c r="P78" s="26">
        <v>41.711396700000002</v>
      </c>
    </row>
    <row r="81" spans="1:21" x14ac:dyDescent="0.35">
      <c r="A81" s="37" t="s">
        <v>26</v>
      </c>
      <c r="B81" s="37"/>
      <c r="C81" s="37"/>
      <c r="D81" s="37"/>
      <c r="E81" s="37"/>
      <c r="F81" s="37"/>
      <c r="G81" s="37"/>
      <c r="H81" s="37"/>
      <c r="J81" s="37" t="s">
        <v>27</v>
      </c>
      <c r="K81" s="37"/>
      <c r="L81" s="37"/>
      <c r="M81" s="37"/>
      <c r="N81" s="37"/>
      <c r="O81" s="37"/>
      <c r="P81" s="37"/>
      <c r="Q81" s="37"/>
    </row>
    <row r="82" spans="1:21" x14ac:dyDescent="0.35">
      <c r="A82" s="23" t="s">
        <v>4</v>
      </c>
      <c r="B82" s="24" t="s">
        <v>1</v>
      </c>
      <c r="C82" s="24"/>
      <c r="D82" s="24" t="s">
        <v>2</v>
      </c>
      <c r="E82" s="24"/>
      <c r="F82" s="24" t="s">
        <v>3</v>
      </c>
      <c r="G82" s="24"/>
      <c r="J82" s="23" t="s">
        <v>4</v>
      </c>
      <c r="K82" s="24" t="s">
        <v>1</v>
      </c>
      <c r="L82" s="24"/>
      <c r="M82" s="24" t="s">
        <v>2</v>
      </c>
      <c r="N82" s="24"/>
      <c r="O82" s="24" t="s">
        <v>3</v>
      </c>
      <c r="P82" s="24"/>
    </row>
    <row r="83" spans="1:21" x14ac:dyDescent="0.35">
      <c r="A83" s="23" t="s">
        <v>12</v>
      </c>
      <c r="B83" s="23" t="s">
        <v>6</v>
      </c>
      <c r="C83" s="23" t="s">
        <v>7</v>
      </c>
      <c r="D83" s="23" t="s">
        <v>6</v>
      </c>
      <c r="E83" s="23" t="s">
        <v>7</v>
      </c>
      <c r="F83" s="23" t="s">
        <v>6</v>
      </c>
      <c r="G83" s="23" t="s">
        <v>7</v>
      </c>
      <c r="J83" s="23" t="s">
        <v>14</v>
      </c>
      <c r="K83" s="23" t="s">
        <v>6</v>
      </c>
      <c r="L83" s="23" t="s">
        <v>7</v>
      </c>
      <c r="M83" s="23" t="s">
        <v>6</v>
      </c>
      <c r="N83" s="23" t="s">
        <v>7</v>
      </c>
      <c r="O83" s="23" t="s">
        <v>6</v>
      </c>
      <c r="P83" s="23" t="s">
        <v>7</v>
      </c>
    </row>
    <row r="84" spans="1:21" x14ac:dyDescent="0.35">
      <c r="A84" s="23">
        <v>4</v>
      </c>
      <c r="B84" s="23">
        <v>1176.75</v>
      </c>
      <c r="C84" s="29">
        <v>352938.91666666669</v>
      </c>
      <c r="D84" s="29">
        <v>1176.75</v>
      </c>
      <c r="E84" s="29">
        <v>352938.91666666669</v>
      </c>
      <c r="F84" s="26">
        <v>37.109000000000002</v>
      </c>
      <c r="G84" s="26">
        <v>808.37503133333337</v>
      </c>
      <c r="J84" s="23">
        <v>4</v>
      </c>
      <c r="K84" s="23">
        <v>491.4</v>
      </c>
      <c r="L84" s="23">
        <v>68896.299999999988</v>
      </c>
      <c r="M84" s="27">
        <v>491.4</v>
      </c>
      <c r="N84" s="25">
        <v>68896.299999999988</v>
      </c>
      <c r="O84" s="26">
        <v>0.76780000000000004</v>
      </c>
      <c r="P84" s="26">
        <v>0.16410119999999995</v>
      </c>
    </row>
    <row r="85" spans="1:21" x14ac:dyDescent="0.35">
      <c r="A85" s="23">
        <v>5</v>
      </c>
      <c r="B85" s="14" t="s">
        <v>10</v>
      </c>
      <c r="C85" s="18" t="s">
        <v>10</v>
      </c>
      <c r="D85" s="16" t="s">
        <v>10</v>
      </c>
      <c r="E85" s="14" t="s">
        <v>10</v>
      </c>
      <c r="F85" s="18" t="s">
        <v>10</v>
      </c>
      <c r="G85" s="16" t="s">
        <v>10</v>
      </c>
      <c r="J85" s="23">
        <v>5</v>
      </c>
      <c r="K85" s="23">
        <v>3589</v>
      </c>
      <c r="L85" s="23">
        <v>1028178</v>
      </c>
      <c r="M85" s="23">
        <v>3589</v>
      </c>
      <c r="N85" s="23">
        <v>1028178</v>
      </c>
      <c r="O85" s="26">
        <v>13.997</v>
      </c>
      <c r="P85" s="26">
        <v>63.52899199999996</v>
      </c>
    </row>
    <row r="86" spans="1:21" x14ac:dyDescent="0.35">
      <c r="A86" s="23">
        <v>6</v>
      </c>
      <c r="B86" s="14" t="s">
        <v>10</v>
      </c>
      <c r="C86" s="18" t="s">
        <v>10</v>
      </c>
      <c r="D86" s="16" t="s">
        <v>10</v>
      </c>
      <c r="E86" s="14" t="s">
        <v>10</v>
      </c>
      <c r="F86" s="18" t="s">
        <v>10</v>
      </c>
      <c r="G86" s="16" t="s">
        <v>10</v>
      </c>
      <c r="J86" s="23">
        <v>6</v>
      </c>
      <c r="K86" s="14" t="s">
        <v>10</v>
      </c>
      <c r="L86" s="18" t="s">
        <v>10</v>
      </c>
      <c r="M86" s="16" t="s">
        <v>10</v>
      </c>
      <c r="N86" s="14" t="s">
        <v>10</v>
      </c>
      <c r="O86" s="18" t="s">
        <v>10</v>
      </c>
      <c r="P86" s="16" t="s">
        <v>10</v>
      </c>
    </row>
    <row r="88" spans="1:21" x14ac:dyDescent="0.35">
      <c r="M88" s="26"/>
    </row>
    <row r="89" spans="1:21" x14ac:dyDescent="0.35">
      <c r="A89" s="41" t="s">
        <v>28</v>
      </c>
      <c r="B89" s="41"/>
      <c r="C89" s="41"/>
      <c r="D89" s="41"/>
      <c r="E89" s="41"/>
      <c r="F89" s="41"/>
      <c r="G89" s="41"/>
      <c r="H89" s="41"/>
      <c r="J89" s="41" t="s">
        <v>29</v>
      </c>
      <c r="K89" s="41"/>
      <c r="L89" s="41"/>
      <c r="M89" s="41"/>
      <c r="N89" s="41"/>
      <c r="O89" s="41"/>
      <c r="P89" s="41"/>
      <c r="Q89" s="41"/>
    </row>
    <row r="90" spans="1:21" x14ac:dyDescent="0.35">
      <c r="A90" s="23" t="s">
        <v>4</v>
      </c>
      <c r="B90" s="23" t="s">
        <v>13</v>
      </c>
      <c r="C90" s="24" t="s">
        <v>1</v>
      </c>
      <c r="D90" s="24"/>
      <c r="E90" s="24" t="s">
        <v>2</v>
      </c>
      <c r="F90" s="24"/>
      <c r="G90" s="24" t="s">
        <v>3</v>
      </c>
      <c r="H90" s="24"/>
      <c r="J90" s="23" t="s">
        <v>4</v>
      </c>
      <c r="K90" s="23" t="s">
        <v>13</v>
      </c>
      <c r="L90" s="24" t="s">
        <v>1</v>
      </c>
      <c r="M90" s="24"/>
      <c r="N90" s="24" t="s">
        <v>2</v>
      </c>
      <c r="O90" s="24"/>
      <c r="P90" s="24" t="s">
        <v>3</v>
      </c>
      <c r="Q90" s="24"/>
    </row>
    <row r="91" spans="1:21" x14ac:dyDescent="0.35">
      <c r="A91" s="23" t="s">
        <v>12</v>
      </c>
      <c r="C91" s="23" t="s">
        <v>6</v>
      </c>
      <c r="D91" s="23" t="s">
        <v>7</v>
      </c>
      <c r="E91" s="23" t="s">
        <v>6</v>
      </c>
      <c r="F91" s="23" t="s">
        <v>7</v>
      </c>
      <c r="G91" s="23" t="s">
        <v>6</v>
      </c>
      <c r="H91" s="23" t="s">
        <v>7</v>
      </c>
      <c r="J91" s="23" t="s">
        <v>14</v>
      </c>
      <c r="L91" s="23" t="s">
        <v>6</v>
      </c>
      <c r="M91" s="23" t="s">
        <v>7</v>
      </c>
      <c r="N91" s="23" t="s">
        <v>6</v>
      </c>
      <c r="O91" s="23" t="s">
        <v>7</v>
      </c>
      <c r="P91" s="23" t="s">
        <v>6</v>
      </c>
      <c r="Q91" s="23" t="s">
        <v>7</v>
      </c>
      <c r="T91" s="25"/>
      <c r="U91" s="26"/>
    </row>
    <row r="92" spans="1:21" x14ac:dyDescent="0.35">
      <c r="A92" s="23">
        <v>4</v>
      </c>
      <c r="B92" s="23">
        <v>1</v>
      </c>
      <c r="C92" s="23">
        <v>257.8</v>
      </c>
      <c r="D92" s="23">
        <v>73432.2</v>
      </c>
      <c r="E92" s="29">
        <v>257.8</v>
      </c>
      <c r="F92" s="25">
        <v>73432.2</v>
      </c>
      <c r="G92" s="26">
        <v>94.07</v>
      </c>
      <c r="H92" s="26">
        <v>15193.575392999997</v>
      </c>
      <c r="J92" s="23">
        <v>4</v>
      </c>
      <c r="K92" s="23">
        <v>1</v>
      </c>
      <c r="L92" s="23">
        <v>398.2</v>
      </c>
      <c r="M92" s="23">
        <v>57134.200000000012</v>
      </c>
      <c r="N92" s="27">
        <v>398.2</v>
      </c>
      <c r="O92" s="27">
        <v>57134.200000000012</v>
      </c>
      <c r="P92" s="26">
        <v>0.43760000000000004</v>
      </c>
      <c r="Q92" s="26">
        <v>9.0544299999999855E-2</v>
      </c>
      <c r="T92" s="25"/>
      <c r="U92" s="28"/>
    </row>
    <row r="93" spans="1:21" x14ac:dyDescent="0.35">
      <c r="A93" s="23">
        <v>4</v>
      </c>
      <c r="B93" s="23">
        <v>10</v>
      </c>
      <c r="C93" s="23">
        <v>141</v>
      </c>
      <c r="D93" s="23">
        <v>5092</v>
      </c>
      <c r="E93" s="25">
        <v>1390.8</v>
      </c>
      <c r="F93" s="25">
        <v>507711.20000000019</v>
      </c>
      <c r="G93" s="26">
        <v>0.1502</v>
      </c>
      <c r="H93" s="26">
        <v>2.329700000000004E-3</v>
      </c>
      <c r="J93" s="23">
        <v>4</v>
      </c>
      <c r="K93" s="23">
        <v>10</v>
      </c>
      <c r="L93" s="23">
        <v>59.4</v>
      </c>
      <c r="M93" s="23">
        <v>132.80000000000018</v>
      </c>
      <c r="N93" s="25">
        <v>574.79999999999995</v>
      </c>
      <c r="O93" s="25">
        <v>12753.200000000012</v>
      </c>
      <c r="P93" s="26">
        <v>7.8E-2</v>
      </c>
      <c r="Q93" s="28">
        <v>3.8099999999999939E-4</v>
      </c>
      <c r="T93" s="25"/>
      <c r="U93" s="26"/>
    </row>
    <row r="94" spans="1:21" x14ac:dyDescent="0.35">
      <c r="A94" s="23">
        <v>4</v>
      </c>
      <c r="B94" s="23">
        <v>50</v>
      </c>
      <c r="C94" s="23">
        <v>59</v>
      </c>
      <c r="D94" s="23">
        <v>361</v>
      </c>
      <c r="E94" s="25">
        <v>2756.8</v>
      </c>
      <c r="F94" s="25">
        <v>919831.19999999925</v>
      </c>
      <c r="G94" s="26">
        <v>0.16940000000000002</v>
      </c>
      <c r="H94" s="26">
        <v>3.6082999999999879E-3</v>
      </c>
      <c r="J94" s="23">
        <v>4</v>
      </c>
      <c r="K94" s="23">
        <v>50</v>
      </c>
      <c r="L94" s="23">
        <v>40.6</v>
      </c>
      <c r="M94" s="23">
        <v>55.800000000000182</v>
      </c>
      <c r="N94" s="25">
        <v>1836.8</v>
      </c>
      <c r="O94" s="25">
        <v>136821.20000000019</v>
      </c>
      <c r="P94" s="26">
        <v>0.22960000000000003</v>
      </c>
      <c r="Q94" s="26">
        <v>1.8117999999999884E-3</v>
      </c>
      <c r="T94" s="25"/>
      <c r="U94" s="26"/>
    </row>
    <row r="95" spans="1:21" x14ac:dyDescent="0.35">
      <c r="A95" s="23">
        <v>4</v>
      </c>
      <c r="B95" s="23">
        <v>100</v>
      </c>
      <c r="C95" s="23">
        <v>57.4</v>
      </c>
      <c r="D95" s="23">
        <v>1288.8000000000002</v>
      </c>
      <c r="E95" s="25">
        <v>5263.6</v>
      </c>
      <c r="F95" s="25">
        <v>12886931.799999997</v>
      </c>
      <c r="G95" s="26">
        <v>0.30359999999999998</v>
      </c>
      <c r="H95" s="26">
        <v>3.3736299999999997E-2</v>
      </c>
      <c r="J95" s="23">
        <v>4</v>
      </c>
      <c r="K95" s="23">
        <v>100</v>
      </c>
      <c r="L95" s="23">
        <v>39.4</v>
      </c>
      <c r="M95" s="23">
        <v>65.799999999999955</v>
      </c>
      <c r="N95" s="25">
        <v>3463.6</v>
      </c>
      <c r="O95" s="25">
        <v>648231.80000000075</v>
      </c>
      <c r="P95" s="26">
        <v>0.57899999999999996</v>
      </c>
      <c r="Q95" s="26">
        <v>1.4159499999999992E-2</v>
      </c>
      <c r="T95" s="25"/>
      <c r="U95" s="26"/>
    </row>
    <row r="96" spans="1:21" x14ac:dyDescent="0.35">
      <c r="A96" s="23">
        <v>4</v>
      </c>
      <c r="B96" s="23">
        <v>500</v>
      </c>
      <c r="C96" s="23">
        <v>39.799999999999997</v>
      </c>
      <c r="D96" s="23">
        <v>60.200000000000045</v>
      </c>
      <c r="E96" s="25">
        <v>16430.8</v>
      </c>
      <c r="F96" s="25">
        <v>14873688.699999988</v>
      </c>
      <c r="G96" s="26">
        <v>1.4225999999999999</v>
      </c>
      <c r="H96" s="26">
        <v>0.72820080000000065</v>
      </c>
      <c r="J96" s="23">
        <v>4</v>
      </c>
      <c r="K96" s="23">
        <v>500</v>
      </c>
      <c r="L96" s="23">
        <v>39</v>
      </c>
      <c r="M96" s="23">
        <v>56</v>
      </c>
      <c r="N96" s="25">
        <v>18147</v>
      </c>
      <c r="O96" s="25">
        <v>185207028.5</v>
      </c>
      <c r="P96" s="26">
        <v>2.3297999999999996</v>
      </c>
      <c r="Q96" s="26">
        <v>1.9060551999999999</v>
      </c>
      <c r="S96" s="25"/>
      <c r="T96" s="26"/>
      <c r="U96" s="26"/>
    </row>
    <row r="97" spans="1:21" x14ac:dyDescent="0.35">
      <c r="A97" s="23">
        <v>4</v>
      </c>
      <c r="B97" s="23">
        <v>1000</v>
      </c>
      <c r="C97" s="23">
        <v>39.4</v>
      </c>
      <c r="D97" s="23">
        <v>65.799999999999955</v>
      </c>
      <c r="E97" s="25">
        <v>31531</v>
      </c>
      <c r="F97" s="25">
        <v>64732287.5</v>
      </c>
      <c r="G97" s="26">
        <v>2.3563999999999998</v>
      </c>
      <c r="H97" s="26">
        <v>1.5825157999999995</v>
      </c>
      <c r="J97" s="23">
        <v>4</v>
      </c>
      <c r="K97" s="23">
        <v>1000</v>
      </c>
      <c r="L97" s="23">
        <v>38.6</v>
      </c>
      <c r="M97" s="23">
        <v>51.799999999999955</v>
      </c>
      <c r="N97" s="25">
        <v>30731</v>
      </c>
      <c r="O97" s="25">
        <v>51067287.5</v>
      </c>
      <c r="P97" s="26">
        <v>3.14</v>
      </c>
      <c r="Q97" s="26">
        <v>0.95420649999999796</v>
      </c>
      <c r="S97" s="25"/>
      <c r="T97" s="26"/>
      <c r="U97" s="26"/>
    </row>
    <row r="98" spans="1:21" x14ac:dyDescent="0.35">
      <c r="A98" s="30" t="s">
        <v>17</v>
      </c>
      <c r="B98" s="30"/>
      <c r="C98" s="34">
        <f>AVERAGE(C92:C97)</f>
        <v>99.066666666666663</v>
      </c>
      <c r="D98" s="34">
        <f>AVERAGE(D92:D97)</f>
        <v>13383.333333333334</v>
      </c>
      <c r="E98" s="34">
        <f>AVERAGE(E92:E97)</f>
        <v>9605.1333333333332</v>
      </c>
      <c r="F98" s="34">
        <f>AVERAGE(F92:F97)</f>
        <v>15665647.1</v>
      </c>
      <c r="G98" s="35">
        <f>AVERAGE(G92:G97)</f>
        <v>16.41203333333333</v>
      </c>
      <c r="H98" s="35">
        <f>AVERAGE(H92:H97)</f>
        <v>2532.6542973166665</v>
      </c>
      <c r="J98" s="30" t="s">
        <v>17</v>
      </c>
      <c r="K98" s="30"/>
      <c r="L98" s="34">
        <f>AVERAGE(L92:L97)</f>
        <v>102.53333333333335</v>
      </c>
      <c r="M98" s="34">
        <f>AVERAGE(M92:M97)</f>
        <v>9582.7333333333372</v>
      </c>
      <c r="N98" s="34">
        <f>AVERAGE(N92:N97)</f>
        <v>9191.9</v>
      </c>
      <c r="O98" s="34">
        <f>AVERAGE(O92:O97)</f>
        <v>39521542.733333334</v>
      </c>
      <c r="P98" s="35">
        <f>AVERAGE(P92:P97)</f>
        <v>1.1323333333333334</v>
      </c>
      <c r="Q98" s="35">
        <f>AVERAGE(Q92:Q97)</f>
        <v>0.49452638333333293</v>
      </c>
      <c r="S98" s="25"/>
      <c r="T98" s="26"/>
      <c r="U98" s="26"/>
    </row>
    <row r="99" spans="1:21" x14ac:dyDescent="0.35">
      <c r="K99" s="25"/>
      <c r="L99" s="26"/>
      <c r="S99" s="25"/>
      <c r="T99" s="26"/>
      <c r="U99" s="26"/>
    </row>
    <row r="100" spans="1:21" x14ac:dyDescent="0.35">
      <c r="A100" s="23" t="s">
        <v>4</v>
      </c>
      <c r="B100" s="23" t="s">
        <v>13</v>
      </c>
      <c r="C100" s="24" t="s">
        <v>1</v>
      </c>
      <c r="D100" s="24"/>
      <c r="E100" s="24" t="s">
        <v>2</v>
      </c>
      <c r="F100" s="24"/>
      <c r="G100" s="24" t="s">
        <v>3</v>
      </c>
      <c r="H100" s="24"/>
      <c r="J100" s="23" t="s">
        <v>4</v>
      </c>
      <c r="K100" s="23" t="s">
        <v>13</v>
      </c>
      <c r="L100" s="24" t="s">
        <v>1</v>
      </c>
      <c r="M100" s="24"/>
      <c r="N100" s="24" t="s">
        <v>2</v>
      </c>
      <c r="O100" s="24"/>
      <c r="P100" s="24" t="s">
        <v>3</v>
      </c>
      <c r="Q100" s="24"/>
      <c r="S100" s="25"/>
      <c r="T100" s="26"/>
      <c r="U100" s="26"/>
    </row>
    <row r="101" spans="1:21" x14ac:dyDescent="0.35">
      <c r="A101" s="23" t="s">
        <v>12</v>
      </c>
      <c r="C101" s="23" t="s">
        <v>6</v>
      </c>
      <c r="D101" s="23" t="s">
        <v>7</v>
      </c>
      <c r="E101" s="23" t="s">
        <v>6</v>
      </c>
      <c r="F101" s="23" t="s">
        <v>7</v>
      </c>
      <c r="G101" s="23" t="s">
        <v>6</v>
      </c>
      <c r="H101" s="23" t="s">
        <v>7</v>
      </c>
      <c r="J101" s="23" t="s">
        <v>14</v>
      </c>
      <c r="L101" s="23" t="s">
        <v>6</v>
      </c>
      <c r="M101" s="23" t="s">
        <v>7</v>
      </c>
      <c r="N101" s="23" t="s">
        <v>6</v>
      </c>
      <c r="O101" s="23" t="s">
        <v>7</v>
      </c>
      <c r="P101" s="23" t="s">
        <v>6</v>
      </c>
      <c r="Q101" s="23" t="s">
        <v>7</v>
      </c>
      <c r="S101" s="25"/>
      <c r="T101" s="26"/>
      <c r="U101" s="26"/>
    </row>
    <row r="102" spans="1:21" x14ac:dyDescent="0.35">
      <c r="A102" s="23">
        <v>5</v>
      </c>
      <c r="B102" s="23">
        <v>1</v>
      </c>
      <c r="C102" s="23">
        <v>1311.5</v>
      </c>
      <c r="D102" s="23">
        <v>3182764.5</v>
      </c>
      <c r="E102" s="23">
        <v>1311.5</v>
      </c>
      <c r="F102" s="23">
        <v>3182764.5</v>
      </c>
      <c r="G102" s="26">
        <v>33.821000000000005</v>
      </c>
      <c r="H102" s="26">
        <v>2201.0285519999998</v>
      </c>
      <c r="J102" s="23">
        <v>5</v>
      </c>
      <c r="K102" s="23">
        <v>1</v>
      </c>
      <c r="L102" s="29">
        <v>748.66666666666663</v>
      </c>
      <c r="M102" s="29">
        <v>868782.33333333337</v>
      </c>
      <c r="N102" s="29">
        <v>748.66666666666663</v>
      </c>
      <c r="O102" s="29">
        <v>868782.33333333337</v>
      </c>
      <c r="P102" s="26">
        <v>7.7426666666666657</v>
      </c>
      <c r="Q102" s="26">
        <v>108.09744233333335</v>
      </c>
      <c r="S102" s="25"/>
      <c r="T102" s="26"/>
      <c r="U102" s="26"/>
    </row>
    <row r="103" spans="1:21" x14ac:dyDescent="0.35">
      <c r="A103" s="23">
        <v>5</v>
      </c>
      <c r="B103" s="23">
        <v>10</v>
      </c>
      <c r="C103" s="23">
        <v>233.6</v>
      </c>
      <c r="D103" s="23">
        <v>84379.3</v>
      </c>
      <c r="E103" s="23">
        <v>2318.4</v>
      </c>
      <c r="F103" s="23">
        <v>8451132.8000000007</v>
      </c>
      <c r="G103" s="26">
        <v>0.29239999999999999</v>
      </c>
      <c r="H103" s="26">
        <v>0.1479268</v>
      </c>
      <c r="J103" s="23">
        <v>5</v>
      </c>
      <c r="K103" s="23">
        <v>10</v>
      </c>
      <c r="L103" s="23">
        <v>64</v>
      </c>
      <c r="M103" s="23">
        <v>2477.5</v>
      </c>
      <c r="N103" s="23">
        <v>622.4</v>
      </c>
      <c r="O103" s="23">
        <v>249928.8</v>
      </c>
      <c r="P103" s="26">
        <v>0.1236</v>
      </c>
      <c r="Q103" s="26">
        <v>6.8592999999999987E-3</v>
      </c>
      <c r="S103" s="25"/>
      <c r="T103" s="26"/>
      <c r="U103" s="26"/>
    </row>
    <row r="104" spans="1:21" x14ac:dyDescent="0.35">
      <c r="A104" s="23">
        <v>5</v>
      </c>
      <c r="B104" s="23">
        <v>50</v>
      </c>
      <c r="C104" s="23">
        <v>65.2</v>
      </c>
      <c r="D104" s="23">
        <v>1718.6999999999998</v>
      </c>
      <c r="E104" s="23">
        <v>3084.4</v>
      </c>
      <c r="F104" s="23">
        <v>4353665.8000000007</v>
      </c>
      <c r="G104" s="26">
        <v>0.27360000000000001</v>
      </c>
      <c r="H104" s="26">
        <v>3.7235299999999985E-2</v>
      </c>
      <c r="J104" s="23">
        <v>5</v>
      </c>
      <c r="K104" s="23">
        <v>50</v>
      </c>
      <c r="L104" s="23">
        <v>36.799999999999997</v>
      </c>
      <c r="M104" s="23">
        <v>114.70000000000005</v>
      </c>
      <c r="N104" s="23">
        <v>1664.4</v>
      </c>
      <c r="O104" s="23">
        <v>300735.79999999981</v>
      </c>
      <c r="P104" s="26">
        <v>0.30060000000000003</v>
      </c>
      <c r="Q104" s="26">
        <v>1.1135299999999987E-2</v>
      </c>
      <c r="T104" s="26"/>
      <c r="U104" s="26"/>
    </row>
    <row r="105" spans="1:21" x14ac:dyDescent="0.35">
      <c r="A105" s="23">
        <v>5</v>
      </c>
      <c r="B105" s="23">
        <v>100</v>
      </c>
      <c r="C105" s="23">
        <v>44.8</v>
      </c>
      <c r="D105" s="23">
        <v>234.69999999999982</v>
      </c>
      <c r="E105" s="23">
        <v>3395.4</v>
      </c>
      <c r="F105" s="23">
        <v>2089664.8000000007</v>
      </c>
      <c r="G105" s="26">
        <v>0.2944</v>
      </c>
      <c r="H105" s="26">
        <v>1.3985799999999993E-2</v>
      </c>
      <c r="J105" s="23">
        <v>5</v>
      </c>
      <c r="K105" s="23">
        <v>100</v>
      </c>
      <c r="L105" s="23">
        <v>33.6</v>
      </c>
      <c r="M105" s="23">
        <v>20.299999999999955</v>
      </c>
      <c r="N105" s="23">
        <v>2929.4</v>
      </c>
      <c r="O105" s="23">
        <v>228780.80000000075</v>
      </c>
      <c r="P105" s="26">
        <v>0.51560000000000006</v>
      </c>
      <c r="Q105" s="26">
        <v>8.456799999999931E-3</v>
      </c>
      <c r="T105" s="26"/>
      <c r="U105" s="26"/>
    </row>
    <row r="106" spans="1:21" x14ac:dyDescent="0.35">
      <c r="A106" s="23">
        <v>5</v>
      </c>
      <c r="B106" s="23">
        <v>500</v>
      </c>
      <c r="C106" s="23">
        <v>33.6</v>
      </c>
      <c r="D106" s="23">
        <v>20.299999999999955</v>
      </c>
      <c r="E106" s="23">
        <v>13722</v>
      </c>
      <c r="F106" s="23">
        <v>5652106</v>
      </c>
      <c r="G106" s="26">
        <v>1.9881999999999997</v>
      </c>
      <c r="H106" s="26">
        <v>0.62639170000000099</v>
      </c>
      <c r="J106" s="23">
        <v>5</v>
      </c>
      <c r="K106" s="23">
        <v>500</v>
      </c>
      <c r="L106" s="23">
        <v>33.6</v>
      </c>
      <c r="M106" s="23">
        <v>20.299999999999955</v>
      </c>
      <c r="N106" s="23">
        <v>13722</v>
      </c>
      <c r="O106" s="23">
        <v>5652106</v>
      </c>
      <c r="P106" s="26">
        <v>2.8129999999999997</v>
      </c>
      <c r="Q106" s="26">
        <v>0.52024399999999993</v>
      </c>
      <c r="S106" s="25"/>
      <c r="T106" s="26"/>
      <c r="U106" s="26"/>
    </row>
    <row r="107" spans="1:21" x14ac:dyDescent="0.35">
      <c r="A107" s="23">
        <v>5</v>
      </c>
      <c r="B107" s="23">
        <v>1000</v>
      </c>
      <c r="C107" s="23">
        <v>33.6</v>
      </c>
      <c r="D107" s="23">
        <v>20.299999999999955</v>
      </c>
      <c r="E107" s="23">
        <v>26620.400000000001</v>
      </c>
      <c r="F107" s="23">
        <v>22507401.799999952</v>
      </c>
      <c r="G107" s="26">
        <v>2.1242000000000001</v>
      </c>
      <c r="H107" s="26">
        <v>0.10523370000000032</v>
      </c>
      <c r="J107" s="23">
        <v>5</v>
      </c>
      <c r="K107" s="23">
        <v>1000</v>
      </c>
      <c r="L107" s="23">
        <v>33.6</v>
      </c>
      <c r="M107" s="23">
        <v>20.299999999999955</v>
      </c>
      <c r="N107" s="23">
        <v>26620.400000000001</v>
      </c>
      <c r="O107" s="23">
        <v>22507401.799999952</v>
      </c>
      <c r="P107" s="26">
        <v>4.4516000000000009</v>
      </c>
      <c r="Q107" s="26">
        <v>0.86772679999998914</v>
      </c>
      <c r="S107" s="25"/>
      <c r="T107" s="26"/>
      <c r="U107" s="26"/>
    </row>
    <row r="108" spans="1:21" x14ac:dyDescent="0.35">
      <c r="A108" s="30" t="s">
        <v>17</v>
      </c>
      <c r="B108" s="30"/>
      <c r="C108" s="34">
        <f>AVERAGE(C102:C107)</f>
        <v>287.04999999999995</v>
      </c>
      <c r="D108" s="34">
        <f>AVERAGE(D102:D107)</f>
        <v>544856.29999999993</v>
      </c>
      <c r="E108" s="34">
        <f>AVERAGE(E102:E107)</f>
        <v>8408.6833333333343</v>
      </c>
      <c r="F108" s="34">
        <f>AVERAGE(F102:F107)</f>
        <v>7706122.6166666597</v>
      </c>
      <c r="G108" s="35">
        <f>AVERAGE(G102:G107)</f>
        <v>6.4656333333333356</v>
      </c>
      <c r="H108" s="35">
        <f>AVERAGE(H102:H107)</f>
        <v>366.99322088333321</v>
      </c>
      <c r="J108" s="30" t="s">
        <v>17</v>
      </c>
      <c r="K108" s="30"/>
      <c r="L108" s="34">
        <f>AVERAGE(L102:L107)</f>
        <v>158.37777777777777</v>
      </c>
      <c r="M108" s="34">
        <f>AVERAGE(M102:M107)</f>
        <v>145239.23888888891</v>
      </c>
      <c r="N108" s="34">
        <f>AVERAGE(N102:N107)</f>
        <v>7717.8777777777786</v>
      </c>
      <c r="O108" s="34">
        <f>AVERAGE(O102:O107)</f>
        <v>4967955.9222222148</v>
      </c>
      <c r="P108" s="35">
        <f>AVERAGE(P102:P107)</f>
        <v>2.6578444444444442</v>
      </c>
      <c r="Q108" s="35">
        <f>AVERAGE(Q102:Q107)</f>
        <v>18.251977422222225</v>
      </c>
      <c r="S108" s="25"/>
      <c r="T108" s="26"/>
      <c r="U108" s="28"/>
    </row>
    <row r="109" spans="1:21" x14ac:dyDescent="0.35">
      <c r="S109" s="25"/>
      <c r="T109" s="26"/>
      <c r="U109" s="26"/>
    </row>
    <row r="110" spans="1:21" x14ac:dyDescent="0.35">
      <c r="A110" s="23" t="s">
        <v>4</v>
      </c>
      <c r="B110" s="23" t="s">
        <v>13</v>
      </c>
      <c r="C110" s="24" t="s">
        <v>1</v>
      </c>
      <c r="D110" s="24"/>
      <c r="E110" s="24" t="s">
        <v>2</v>
      </c>
      <c r="F110" s="24"/>
      <c r="G110" s="24" t="s">
        <v>3</v>
      </c>
      <c r="H110" s="24"/>
      <c r="J110" s="23" t="s">
        <v>4</v>
      </c>
      <c r="K110" s="23" t="s">
        <v>13</v>
      </c>
      <c r="L110" s="24" t="s">
        <v>1</v>
      </c>
      <c r="M110" s="24"/>
      <c r="N110" s="24" t="s">
        <v>2</v>
      </c>
      <c r="O110" s="24"/>
      <c r="P110" s="24" t="s">
        <v>3</v>
      </c>
      <c r="Q110" s="24"/>
      <c r="S110" s="25"/>
      <c r="T110" s="26"/>
      <c r="U110" s="26"/>
    </row>
    <row r="111" spans="1:21" x14ac:dyDescent="0.35">
      <c r="A111" s="23" t="s">
        <v>12</v>
      </c>
      <c r="C111" s="23" t="s">
        <v>6</v>
      </c>
      <c r="D111" s="23" t="s">
        <v>7</v>
      </c>
      <c r="E111" s="23" t="s">
        <v>6</v>
      </c>
      <c r="F111" s="23" t="s">
        <v>7</v>
      </c>
      <c r="G111" s="23" t="s">
        <v>6</v>
      </c>
      <c r="H111" s="23" t="s">
        <v>7</v>
      </c>
      <c r="J111" s="23" t="s">
        <v>14</v>
      </c>
      <c r="L111" s="23" t="s">
        <v>6</v>
      </c>
      <c r="M111" s="23" t="s">
        <v>7</v>
      </c>
      <c r="N111" s="23" t="s">
        <v>6</v>
      </c>
      <c r="O111" s="23" t="s">
        <v>7</v>
      </c>
      <c r="P111" s="23" t="s">
        <v>6</v>
      </c>
      <c r="Q111" s="23" t="s">
        <v>7</v>
      </c>
      <c r="S111" s="25"/>
      <c r="T111" s="26"/>
    </row>
    <row r="112" spans="1:21" x14ac:dyDescent="0.35">
      <c r="A112" s="23">
        <v>6</v>
      </c>
      <c r="B112" s="23">
        <v>1</v>
      </c>
      <c r="C112" s="23">
        <v>17</v>
      </c>
      <c r="D112" s="23">
        <v>85.5</v>
      </c>
      <c r="E112" s="23">
        <v>17</v>
      </c>
      <c r="F112" s="23">
        <v>85.5</v>
      </c>
      <c r="G112" s="26">
        <v>0.19919999999999999</v>
      </c>
      <c r="H112" s="26">
        <v>0.19345670000000001</v>
      </c>
      <c r="J112" s="23">
        <v>6</v>
      </c>
      <c r="K112" s="23">
        <v>1</v>
      </c>
      <c r="L112" s="23">
        <v>17</v>
      </c>
      <c r="M112" s="23">
        <v>85.5</v>
      </c>
      <c r="N112" s="23">
        <v>17</v>
      </c>
      <c r="O112" s="23">
        <v>85.5</v>
      </c>
      <c r="P112" s="26">
        <v>2.7077499999999999</v>
      </c>
      <c r="Q112" s="26">
        <v>29.205032249999999</v>
      </c>
      <c r="T112" s="26"/>
    </row>
    <row r="113" spans="1:20" x14ac:dyDescent="0.35">
      <c r="A113" s="23">
        <v>6</v>
      </c>
      <c r="B113" s="23">
        <v>10</v>
      </c>
      <c r="C113" s="23">
        <v>13.8</v>
      </c>
      <c r="D113" s="23">
        <v>8.6999999999999886</v>
      </c>
      <c r="E113" s="23">
        <v>118.6</v>
      </c>
      <c r="F113" s="23">
        <v>881.29999999999927</v>
      </c>
      <c r="G113" s="26">
        <v>4.2200000000000001E-2</v>
      </c>
      <c r="H113" s="26">
        <v>2.1226999999999995E-3</v>
      </c>
      <c r="J113" s="23">
        <v>6</v>
      </c>
      <c r="K113" s="23">
        <v>10</v>
      </c>
      <c r="L113" s="23">
        <v>13.8</v>
      </c>
      <c r="M113" s="23">
        <v>8.6999999999999886</v>
      </c>
      <c r="N113" s="23">
        <v>118.6</v>
      </c>
      <c r="O113" s="23">
        <v>881.29999999999927</v>
      </c>
      <c r="P113" s="26">
        <v>4.5599999999999995E-2</v>
      </c>
      <c r="Q113" s="28">
        <v>2.0730000000000054E-4</v>
      </c>
      <c r="T113" s="26"/>
    </row>
    <row r="114" spans="1:20" x14ac:dyDescent="0.35">
      <c r="A114" s="23">
        <v>6</v>
      </c>
      <c r="B114" s="23">
        <v>50</v>
      </c>
      <c r="C114" s="23">
        <v>13.8</v>
      </c>
      <c r="D114" s="23">
        <v>8.6999999999999886</v>
      </c>
      <c r="E114" s="23">
        <v>507.8</v>
      </c>
      <c r="F114" s="23">
        <v>22698.700000000012</v>
      </c>
      <c r="G114" s="26">
        <v>7.8E-2</v>
      </c>
      <c r="H114" s="26">
        <v>8.0000000000000036E-4</v>
      </c>
      <c r="J114" s="23">
        <v>6</v>
      </c>
      <c r="K114" s="23">
        <v>50</v>
      </c>
      <c r="L114" s="23">
        <v>13.8</v>
      </c>
      <c r="M114" s="23">
        <v>8.6999999999999886</v>
      </c>
      <c r="N114" s="23">
        <v>507.8</v>
      </c>
      <c r="O114" s="23">
        <v>22698.700000000012</v>
      </c>
      <c r="P114" s="26">
        <v>0.19700000000000001</v>
      </c>
      <c r="Q114" s="26">
        <v>4.3924999999999867E-3</v>
      </c>
      <c r="S114" s="25"/>
      <c r="T114" s="26"/>
    </row>
    <row r="115" spans="1:20" x14ac:dyDescent="0.35">
      <c r="A115" s="23">
        <v>6</v>
      </c>
      <c r="B115" s="23">
        <v>100</v>
      </c>
      <c r="C115" s="23">
        <v>13.8</v>
      </c>
      <c r="D115" s="23">
        <v>8.6999999999999886</v>
      </c>
      <c r="E115" s="23">
        <v>944.4</v>
      </c>
      <c r="F115" s="23">
        <v>87964.300000000047</v>
      </c>
      <c r="G115" s="26">
        <v>0.15780000000000002</v>
      </c>
      <c r="H115" s="26">
        <v>5.5131999999999959E-3</v>
      </c>
      <c r="J115" s="23">
        <v>6</v>
      </c>
      <c r="K115" s="23">
        <v>100</v>
      </c>
      <c r="L115" s="23">
        <v>13.8</v>
      </c>
      <c r="M115" s="23">
        <v>8.6999999999999886</v>
      </c>
      <c r="N115" s="23">
        <v>944.4</v>
      </c>
      <c r="O115" s="23">
        <v>87964.300000000047</v>
      </c>
      <c r="P115" s="26">
        <v>0.29299999999999998</v>
      </c>
      <c r="Q115" s="26">
        <v>9.1365000000000474E-3</v>
      </c>
      <c r="T115" s="26"/>
    </row>
    <row r="116" spans="1:20" x14ac:dyDescent="0.35">
      <c r="A116" s="23">
        <v>6</v>
      </c>
      <c r="B116" s="23">
        <v>500</v>
      </c>
      <c r="C116" s="23">
        <v>13.8</v>
      </c>
      <c r="D116" s="23">
        <v>8.6999999999999886</v>
      </c>
      <c r="E116" s="23">
        <v>3855</v>
      </c>
      <c r="F116" s="23">
        <v>2226073</v>
      </c>
      <c r="G116" s="26">
        <v>1.0596000000000001</v>
      </c>
      <c r="H116" s="26">
        <v>1.3201123000000003</v>
      </c>
      <c r="J116" s="23">
        <v>6</v>
      </c>
      <c r="K116" s="23">
        <v>500</v>
      </c>
      <c r="L116" s="23">
        <v>13.8</v>
      </c>
      <c r="M116" s="23">
        <v>8.6999999999999886</v>
      </c>
      <c r="N116" s="23">
        <v>3855</v>
      </c>
      <c r="O116" s="23">
        <v>2226073</v>
      </c>
      <c r="P116" s="26">
        <v>1.0471999999999999</v>
      </c>
      <c r="Q116" s="26">
        <v>0.19635470000000033</v>
      </c>
      <c r="T116" s="26"/>
    </row>
    <row r="117" spans="1:20" x14ac:dyDescent="0.35">
      <c r="A117" s="23">
        <v>6</v>
      </c>
      <c r="B117" s="23">
        <v>1000</v>
      </c>
      <c r="C117" s="23">
        <v>13.8</v>
      </c>
      <c r="D117" s="23">
        <v>8.6999999999999886</v>
      </c>
      <c r="E117" s="23">
        <v>6963.8</v>
      </c>
      <c r="F117" s="23">
        <v>8993784.700000003</v>
      </c>
      <c r="G117" s="26">
        <v>0.90300000000000014</v>
      </c>
      <c r="H117" s="26">
        <v>0.17136899999999988</v>
      </c>
      <c r="J117" s="23">
        <v>6</v>
      </c>
      <c r="K117" s="23">
        <v>1000</v>
      </c>
      <c r="L117" s="23">
        <v>13.8</v>
      </c>
      <c r="M117" s="23">
        <v>8.6999999999999886</v>
      </c>
      <c r="N117" s="23">
        <v>6963.8</v>
      </c>
      <c r="O117" s="23">
        <v>8993784.700000003</v>
      </c>
      <c r="P117" s="26">
        <v>1.9202000000000001</v>
      </c>
      <c r="Q117" s="26">
        <v>0.86020269999999943</v>
      </c>
    </row>
    <row r="118" spans="1:20" x14ac:dyDescent="0.35">
      <c r="A118" s="30" t="s">
        <v>17</v>
      </c>
      <c r="B118" s="30"/>
      <c r="C118" s="34">
        <f>AVERAGE(C112:C117)</f>
        <v>14.333333333333334</v>
      </c>
      <c r="D118" s="34">
        <f>AVERAGE(D112:D117)</f>
        <v>21.499999999999989</v>
      </c>
      <c r="E118" s="34">
        <f>AVERAGE(E112:E117)</f>
        <v>2067.7666666666669</v>
      </c>
      <c r="F118" s="34">
        <f>AVERAGE(F112:F117)</f>
        <v>1888581.2500000007</v>
      </c>
      <c r="G118" s="35">
        <f>AVERAGE(G112:G117)</f>
        <v>0.4066333333333334</v>
      </c>
      <c r="H118" s="35">
        <f>AVERAGE(H112:H117)</f>
        <v>0.28222898333333341</v>
      </c>
      <c r="J118" s="30" t="s">
        <v>17</v>
      </c>
      <c r="K118" s="30"/>
      <c r="L118" s="34">
        <f>AVERAGE(L112:L117)</f>
        <v>14.333333333333334</v>
      </c>
      <c r="M118" s="34">
        <f>AVERAGE(M112:M117)</f>
        <v>21.499999999999989</v>
      </c>
      <c r="N118" s="34">
        <f>AVERAGE(N112:N117)</f>
        <v>2067.7666666666669</v>
      </c>
      <c r="O118" s="34">
        <f>AVERAGE(O112:O117)</f>
        <v>1888581.2500000007</v>
      </c>
      <c r="P118" s="35">
        <f>AVERAGE(P112:P117)</f>
        <v>1.0351250000000001</v>
      </c>
      <c r="Q118" s="35">
        <f>AVERAGE(Q112:Q117)</f>
        <v>5.0458876583333332</v>
      </c>
    </row>
    <row r="119" spans="1:20" x14ac:dyDescent="0.35">
      <c r="K119" s="25"/>
      <c r="L119" s="26"/>
    </row>
    <row r="120" spans="1:20" x14ac:dyDescent="0.35">
      <c r="K120" s="25"/>
      <c r="L120" s="26"/>
    </row>
    <row r="121" spans="1:20" x14ac:dyDescent="0.35">
      <c r="A121" s="41" t="s">
        <v>30</v>
      </c>
      <c r="B121" s="41"/>
      <c r="C121" s="41"/>
      <c r="D121" s="41"/>
      <c r="E121" s="41"/>
      <c r="F121" s="41"/>
      <c r="G121" s="41"/>
      <c r="H121" s="41"/>
      <c r="J121" s="41" t="s">
        <v>31</v>
      </c>
      <c r="K121" s="41"/>
      <c r="L121" s="41"/>
      <c r="M121" s="41"/>
      <c r="N121" s="41"/>
      <c r="O121" s="41"/>
      <c r="P121" s="41"/>
      <c r="Q121" s="41"/>
    </row>
    <row r="122" spans="1:20" x14ac:dyDescent="0.35">
      <c r="A122" s="23" t="s">
        <v>4</v>
      </c>
      <c r="B122" s="23" t="s">
        <v>13</v>
      </c>
      <c r="C122" s="24" t="s">
        <v>1</v>
      </c>
      <c r="D122" s="24"/>
      <c r="E122" s="24" t="s">
        <v>2</v>
      </c>
      <c r="F122" s="24"/>
      <c r="G122" s="24" t="s">
        <v>3</v>
      </c>
      <c r="H122" s="24"/>
      <c r="J122" s="23" t="s">
        <v>4</v>
      </c>
      <c r="K122" s="23" t="s">
        <v>13</v>
      </c>
      <c r="L122" s="24" t="s">
        <v>1</v>
      </c>
      <c r="M122" s="24"/>
      <c r="N122" s="24" t="s">
        <v>2</v>
      </c>
      <c r="O122" s="24"/>
      <c r="P122" s="24" t="s">
        <v>3</v>
      </c>
      <c r="Q122" s="24"/>
    </row>
    <row r="123" spans="1:20" x14ac:dyDescent="0.35">
      <c r="A123" s="23" t="s">
        <v>14</v>
      </c>
      <c r="C123" s="23" t="s">
        <v>6</v>
      </c>
      <c r="D123" s="23" t="s">
        <v>7</v>
      </c>
      <c r="E123" s="23" t="s">
        <v>6</v>
      </c>
      <c r="F123" s="23" t="s">
        <v>7</v>
      </c>
      <c r="G123" s="23" t="s">
        <v>6</v>
      </c>
      <c r="H123" s="23" t="s">
        <v>7</v>
      </c>
      <c r="J123" s="23" t="s">
        <v>14</v>
      </c>
      <c r="L123" s="23" t="s">
        <v>6</v>
      </c>
      <c r="M123" s="23" t="s">
        <v>7</v>
      </c>
      <c r="N123" s="23" t="s">
        <v>6</v>
      </c>
      <c r="O123" s="23" t="s">
        <v>7</v>
      </c>
      <c r="P123" s="23" t="s">
        <v>6</v>
      </c>
      <c r="Q123" s="23" t="s">
        <v>7</v>
      </c>
    </row>
    <row r="124" spans="1:20" x14ac:dyDescent="0.35">
      <c r="A124" s="23">
        <v>4</v>
      </c>
      <c r="B124" s="23">
        <v>1</v>
      </c>
      <c r="C124" s="23">
        <v>1176.75</v>
      </c>
      <c r="D124" s="23">
        <v>352938.91666666669</v>
      </c>
      <c r="E124" s="25">
        <v>1176.75</v>
      </c>
      <c r="F124" s="25">
        <v>352938.91666666669</v>
      </c>
      <c r="G124" s="26">
        <v>40.488500000000002</v>
      </c>
      <c r="H124" s="26">
        <v>852.06070699999998</v>
      </c>
      <c r="J124" s="23">
        <v>4</v>
      </c>
      <c r="K124" s="23">
        <v>1</v>
      </c>
      <c r="L124" s="23">
        <v>491.4</v>
      </c>
      <c r="M124" s="23">
        <v>68896.299999999988</v>
      </c>
      <c r="N124" s="25">
        <v>491.4</v>
      </c>
      <c r="O124" s="25">
        <v>68896.299999999988</v>
      </c>
      <c r="P124" s="26">
        <v>0.70379999999999998</v>
      </c>
      <c r="Q124" s="26">
        <v>0.11223169999999993</v>
      </c>
      <c r="S124" s="25"/>
      <c r="T124" s="26"/>
    </row>
    <row r="125" spans="1:20" x14ac:dyDescent="0.35">
      <c r="A125" s="23">
        <v>4</v>
      </c>
      <c r="B125" s="23">
        <v>10</v>
      </c>
      <c r="C125" s="23">
        <v>265</v>
      </c>
      <c r="D125" s="23">
        <v>5937.5</v>
      </c>
      <c r="E125" s="25">
        <v>2629.2</v>
      </c>
      <c r="F125" s="25">
        <v>597872.19999999925</v>
      </c>
      <c r="G125" s="26">
        <v>0.43339999999999995</v>
      </c>
      <c r="H125" s="26">
        <v>2.1852300000000019E-2</v>
      </c>
      <c r="J125" s="23">
        <v>4</v>
      </c>
      <c r="K125" s="23">
        <v>10</v>
      </c>
      <c r="L125" s="23">
        <v>111.4</v>
      </c>
      <c r="M125" s="23">
        <v>1253.2999999999993</v>
      </c>
      <c r="N125" s="25">
        <v>1093.2</v>
      </c>
      <c r="O125" s="25">
        <v>124250.19999999995</v>
      </c>
      <c r="P125" s="26">
        <v>0.20039999999999999</v>
      </c>
      <c r="Q125" s="26">
        <v>2.6813000000000045E-3</v>
      </c>
      <c r="S125" s="25"/>
      <c r="T125" s="26"/>
    </row>
    <row r="126" spans="1:20" x14ac:dyDescent="0.35">
      <c r="A126" s="23">
        <v>4</v>
      </c>
      <c r="B126" s="23">
        <v>50</v>
      </c>
      <c r="C126" s="23">
        <v>91.4</v>
      </c>
      <c r="D126" s="23">
        <v>203.29999999999927</v>
      </c>
      <c r="E126" s="25">
        <v>4370.3999999999996</v>
      </c>
      <c r="F126" s="25">
        <v>512281.80000000075</v>
      </c>
      <c r="G126" s="26">
        <v>0.26419999999999999</v>
      </c>
      <c r="H126" s="26">
        <v>1.3261999999999996E-3</v>
      </c>
      <c r="J126" s="23">
        <v>4</v>
      </c>
      <c r="K126" s="23">
        <v>50</v>
      </c>
      <c r="L126" s="23">
        <v>80.2</v>
      </c>
      <c r="M126" s="23">
        <v>123.69999999999982</v>
      </c>
      <c r="N126" s="25">
        <v>3810.4</v>
      </c>
      <c r="O126" s="25">
        <v>315891.80000000075</v>
      </c>
      <c r="P126" s="26">
        <v>0.66920000000000002</v>
      </c>
      <c r="Q126" s="26">
        <v>6.6907000000000494E-3</v>
      </c>
      <c r="S126" s="25"/>
      <c r="T126" s="26"/>
    </row>
    <row r="127" spans="1:20" x14ac:dyDescent="0.35">
      <c r="A127" s="23">
        <v>4</v>
      </c>
      <c r="B127" s="23">
        <v>100</v>
      </c>
      <c r="C127" s="23">
        <v>87</v>
      </c>
      <c r="D127" s="23">
        <v>546.5</v>
      </c>
      <c r="E127" s="25">
        <v>8212</v>
      </c>
      <c r="F127" s="25">
        <v>5568362</v>
      </c>
      <c r="G127" s="26">
        <v>0.49480000000000002</v>
      </c>
      <c r="H127" s="26">
        <v>3.691569999999994E-2</v>
      </c>
      <c r="J127" s="23">
        <v>4</v>
      </c>
      <c r="K127" s="23">
        <v>100</v>
      </c>
      <c r="L127" s="23">
        <v>67.400000000000006</v>
      </c>
      <c r="M127" s="23">
        <v>62.300000000000182</v>
      </c>
      <c r="N127" s="25">
        <v>6252</v>
      </c>
      <c r="O127" s="25">
        <v>618662</v>
      </c>
      <c r="P127" s="26">
        <v>1.1932</v>
      </c>
      <c r="Q127" s="26">
        <v>0.10992770000000007</v>
      </c>
      <c r="S127" s="25"/>
      <c r="T127" s="26"/>
    </row>
    <row r="128" spans="1:20" x14ac:dyDescent="0.35">
      <c r="A128" s="23">
        <v>4</v>
      </c>
      <c r="B128" s="23">
        <v>500</v>
      </c>
      <c r="C128" s="23">
        <v>66.599999999999994</v>
      </c>
      <c r="D128" s="23">
        <v>47.300000000000011</v>
      </c>
      <c r="E128" s="25">
        <v>29763</v>
      </c>
      <c r="F128" s="25">
        <v>12166963</v>
      </c>
      <c r="G128" s="26">
        <v>1.8973999999999998</v>
      </c>
      <c r="H128" s="26">
        <v>4.9918800000001262E-2</v>
      </c>
      <c r="J128" s="23">
        <v>4</v>
      </c>
      <c r="K128" s="23">
        <v>500</v>
      </c>
      <c r="L128" s="23">
        <v>60.2</v>
      </c>
      <c r="M128" s="23">
        <v>22.700000000000006</v>
      </c>
      <c r="N128" s="25">
        <v>26563</v>
      </c>
      <c r="O128" s="25">
        <v>5804463</v>
      </c>
      <c r="P128" s="26">
        <v>5.4873999999999992</v>
      </c>
      <c r="Q128" s="26">
        <v>0.25239479999999981</v>
      </c>
      <c r="S128" s="25"/>
      <c r="T128" s="26"/>
    </row>
    <row r="129" spans="1:20" x14ac:dyDescent="0.35">
      <c r="A129" s="23">
        <v>4</v>
      </c>
      <c r="B129" s="23">
        <v>1000</v>
      </c>
      <c r="C129" s="23">
        <v>63.4</v>
      </c>
      <c r="D129" s="23">
        <v>47.3</v>
      </c>
      <c r="E129" s="25">
        <v>55400</v>
      </c>
      <c r="F129" s="25">
        <v>49093517.5</v>
      </c>
      <c r="G129" s="26">
        <v>3.0526</v>
      </c>
      <c r="H129" s="26">
        <v>0.2085342999999984</v>
      </c>
      <c r="J129" s="23">
        <v>4</v>
      </c>
      <c r="K129" s="23">
        <v>1000</v>
      </c>
      <c r="L129" s="23">
        <v>59</v>
      </c>
      <c r="M129" s="23">
        <v>23.5</v>
      </c>
      <c r="N129" s="25">
        <v>51000</v>
      </c>
      <c r="O129" s="25">
        <v>23232517.5</v>
      </c>
      <c r="P129" s="26">
        <v>7.7023999999999999</v>
      </c>
      <c r="Q129" s="26">
        <v>0.9174227999999971</v>
      </c>
      <c r="S129" s="25"/>
      <c r="T129" s="26"/>
    </row>
    <row r="130" spans="1:20" x14ac:dyDescent="0.35">
      <c r="A130" s="30" t="s">
        <v>17</v>
      </c>
      <c r="B130" s="30"/>
      <c r="C130" s="34">
        <f>AVERAGE(C124:C129)</f>
        <v>291.69166666666666</v>
      </c>
      <c r="D130" s="34">
        <f>AVERAGE(D124:D129)</f>
        <v>59953.469444444439</v>
      </c>
      <c r="E130" s="34">
        <f>AVERAGE(E124:E129)</f>
        <v>16925.225000000002</v>
      </c>
      <c r="F130" s="34">
        <f>AVERAGE(F124:F129)</f>
        <v>11381989.236111112</v>
      </c>
      <c r="G130" s="35">
        <f>AVERAGE(G124:G129)</f>
        <v>7.7718166666666662</v>
      </c>
      <c r="H130" s="35">
        <f>AVERAGE(H124:H129)</f>
        <v>142.06320904999998</v>
      </c>
      <c r="J130" s="30" t="s">
        <v>17</v>
      </c>
      <c r="K130" s="30"/>
      <c r="L130" s="34">
        <f>AVERAGE(L124:L129)</f>
        <v>144.93333333333334</v>
      </c>
      <c r="M130" s="34">
        <f>AVERAGE(M124:M129)</f>
        <v>11730.299999999997</v>
      </c>
      <c r="N130" s="34">
        <f>AVERAGE(N124:N129)</f>
        <v>14868.333333333334</v>
      </c>
      <c r="O130" s="34">
        <f>AVERAGE(O124:O129)</f>
        <v>5027446.8</v>
      </c>
      <c r="P130" s="35">
        <f>AVERAGE(P124:P129)</f>
        <v>2.6593999999999998</v>
      </c>
      <c r="Q130" s="35">
        <f>AVERAGE(Q124:Q129)</f>
        <v>0.23355816666666618</v>
      </c>
      <c r="S130" s="25"/>
      <c r="T130" s="26"/>
    </row>
    <row r="131" spans="1:20" x14ac:dyDescent="0.35">
      <c r="S131" s="25"/>
      <c r="T131" s="26"/>
    </row>
    <row r="132" spans="1:20" x14ac:dyDescent="0.35">
      <c r="A132" s="23" t="s">
        <v>4</v>
      </c>
      <c r="B132" s="23" t="s">
        <v>13</v>
      </c>
      <c r="C132" s="24" t="s">
        <v>1</v>
      </c>
      <c r="D132" s="24"/>
      <c r="E132" s="24" t="s">
        <v>2</v>
      </c>
      <c r="F132" s="24"/>
      <c r="G132" s="24" t="s">
        <v>3</v>
      </c>
      <c r="H132" s="24"/>
      <c r="J132" s="23" t="s">
        <v>4</v>
      </c>
      <c r="K132" s="23" t="s">
        <v>13</v>
      </c>
      <c r="L132" s="24" t="s">
        <v>1</v>
      </c>
      <c r="M132" s="24"/>
      <c r="N132" s="24" t="s">
        <v>2</v>
      </c>
      <c r="O132" s="24"/>
      <c r="P132" s="24" t="s">
        <v>3</v>
      </c>
      <c r="Q132" s="24"/>
      <c r="T132" s="26"/>
    </row>
    <row r="133" spans="1:20" x14ac:dyDescent="0.35">
      <c r="A133" s="23" t="s">
        <v>14</v>
      </c>
      <c r="C133" s="23" t="s">
        <v>6</v>
      </c>
      <c r="D133" s="23" t="s">
        <v>7</v>
      </c>
      <c r="E133" s="23" t="s">
        <v>6</v>
      </c>
      <c r="F133" s="23" t="s">
        <v>7</v>
      </c>
      <c r="G133" s="23" t="s">
        <v>6</v>
      </c>
      <c r="H133" s="23" t="s">
        <v>7</v>
      </c>
      <c r="J133" s="23" t="s">
        <v>14</v>
      </c>
      <c r="L133" s="23" t="s">
        <v>6</v>
      </c>
      <c r="M133" s="23" t="s">
        <v>7</v>
      </c>
      <c r="N133" s="23" t="s">
        <v>6</v>
      </c>
      <c r="O133" s="23" t="s">
        <v>7</v>
      </c>
      <c r="P133" s="23" t="s">
        <v>6</v>
      </c>
      <c r="Q133" s="23" t="s">
        <v>7</v>
      </c>
      <c r="T133" s="26"/>
    </row>
    <row r="134" spans="1:20" x14ac:dyDescent="0.35">
      <c r="A134" s="23">
        <v>5</v>
      </c>
      <c r="B134" s="23">
        <v>1</v>
      </c>
      <c r="C134" s="14" t="s">
        <v>10</v>
      </c>
      <c r="D134" s="18" t="s">
        <v>10</v>
      </c>
      <c r="E134" s="16" t="s">
        <v>10</v>
      </c>
      <c r="F134" s="14" t="s">
        <v>10</v>
      </c>
      <c r="G134" s="18" t="s">
        <v>10</v>
      </c>
      <c r="H134" s="16" t="s">
        <v>10</v>
      </c>
      <c r="J134" s="23">
        <v>5</v>
      </c>
      <c r="K134" s="23">
        <v>1</v>
      </c>
      <c r="L134" s="23">
        <v>3454</v>
      </c>
      <c r="M134" s="23">
        <v>677448</v>
      </c>
      <c r="N134" s="23">
        <v>3454</v>
      </c>
      <c r="O134" s="23">
        <v>677448</v>
      </c>
      <c r="P134" s="26">
        <v>19.714500000000001</v>
      </c>
      <c r="Q134" s="26">
        <v>131.98250449999989</v>
      </c>
      <c r="S134" s="25"/>
      <c r="T134" s="26"/>
    </row>
    <row r="135" spans="1:20" x14ac:dyDescent="0.35">
      <c r="A135" s="23">
        <v>5</v>
      </c>
      <c r="B135" s="23">
        <v>10</v>
      </c>
      <c r="C135" s="23">
        <v>941.4</v>
      </c>
      <c r="D135" s="23">
        <v>480328.80000000005</v>
      </c>
      <c r="E135" s="23">
        <v>9394.7999999999993</v>
      </c>
      <c r="F135" s="23">
        <v>48067950.200000003</v>
      </c>
      <c r="G135" s="26">
        <v>1.9473999999999996</v>
      </c>
      <c r="H135" s="26">
        <v>3.1251373000000005</v>
      </c>
      <c r="J135" s="23">
        <v>5</v>
      </c>
      <c r="K135" s="23">
        <v>10</v>
      </c>
      <c r="L135" s="23">
        <v>502.2</v>
      </c>
      <c r="M135" s="23">
        <v>108302.20000000001</v>
      </c>
      <c r="N135" s="23">
        <v>5002.8</v>
      </c>
      <c r="O135" s="23">
        <v>10824904.199999999</v>
      </c>
      <c r="P135" s="26">
        <v>1.6155999999999999</v>
      </c>
      <c r="Q135" s="26">
        <v>1.2415913000000001</v>
      </c>
      <c r="S135" s="25"/>
      <c r="T135" s="26"/>
    </row>
    <row r="136" spans="1:20" x14ac:dyDescent="0.35">
      <c r="A136" s="23">
        <v>5</v>
      </c>
      <c r="B136" s="23">
        <v>50</v>
      </c>
      <c r="C136" s="23">
        <v>257.39999999999998</v>
      </c>
      <c r="D136" s="23">
        <v>5045.8000000000029</v>
      </c>
      <c r="E136" s="23">
        <v>12686.8</v>
      </c>
      <c r="F136" s="23">
        <v>12691018.199999988</v>
      </c>
      <c r="G136" s="26">
        <v>1.2534000000000001</v>
      </c>
      <c r="H136" s="26">
        <v>0.13198079999999979</v>
      </c>
      <c r="J136" s="23">
        <v>5</v>
      </c>
      <c r="K136" s="23">
        <v>50</v>
      </c>
      <c r="L136" s="23">
        <v>100.2</v>
      </c>
      <c r="M136" s="23">
        <v>2763.7000000000007</v>
      </c>
      <c r="N136" s="23">
        <v>3810.4</v>
      </c>
      <c r="O136" s="23">
        <v>315891.80000000075</v>
      </c>
      <c r="P136" s="26">
        <v>0.66739999999999999</v>
      </c>
      <c r="Q136" s="26">
        <v>6.9733000000000711E-3</v>
      </c>
      <c r="S136" s="25"/>
      <c r="T136" s="26"/>
    </row>
    <row r="137" spans="1:20" x14ac:dyDescent="0.35">
      <c r="A137" s="23">
        <v>5</v>
      </c>
      <c r="B137" s="23">
        <v>100</v>
      </c>
      <c r="C137" s="23">
        <v>273</v>
      </c>
      <c r="D137" s="23">
        <v>27917</v>
      </c>
      <c r="E137" s="23">
        <v>26859</v>
      </c>
      <c r="F137" s="23">
        <v>279731608</v>
      </c>
      <c r="G137" s="26">
        <v>2.7374000000000001</v>
      </c>
      <c r="H137" s="26">
        <v>3.8060213000000012</v>
      </c>
      <c r="J137" s="23">
        <v>5</v>
      </c>
      <c r="K137" s="23">
        <v>100</v>
      </c>
      <c r="L137" s="23">
        <v>151</v>
      </c>
      <c r="M137" s="23">
        <v>1382</v>
      </c>
      <c r="N137" s="23">
        <v>14659</v>
      </c>
      <c r="O137" s="23">
        <v>13612408</v>
      </c>
      <c r="P137" s="26">
        <v>5.0484</v>
      </c>
      <c r="Q137" s="26">
        <v>0.47855030000000198</v>
      </c>
      <c r="S137" s="25"/>
      <c r="T137" s="26"/>
    </row>
    <row r="138" spans="1:20" x14ac:dyDescent="0.35">
      <c r="A138" s="23">
        <v>5</v>
      </c>
      <c r="B138" s="23">
        <v>500</v>
      </c>
      <c r="C138" s="23">
        <v>182.6</v>
      </c>
      <c r="D138" s="23">
        <v>1310.8000000000029</v>
      </c>
      <c r="E138" s="23">
        <v>88169.600000000006</v>
      </c>
      <c r="F138" s="23">
        <v>331192903.79999924</v>
      </c>
      <c r="G138" s="26">
        <v>8.8523999999999994</v>
      </c>
      <c r="H138" s="26">
        <v>3.2979577999999918</v>
      </c>
      <c r="J138" s="23">
        <v>5</v>
      </c>
      <c r="K138" s="23">
        <v>500</v>
      </c>
      <c r="L138" s="23">
        <v>126.2</v>
      </c>
      <c r="M138" s="23">
        <v>79.2</v>
      </c>
      <c r="N138" s="23">
        <v>59969.599999999999</v>
      </c>
      <c r="O138" s="23">
        <v>20176203.800000001</v>
      </c>
      <c r="P138" s="26">
        <v>21.9236</v>
      </c>
      <c r="Q138" s="26">
        <v>2.9870707999999992</v>
      </c>
      <c r="S138" s="25"/>
      <c r="T138" s="26"/>
    </row>
    <row r="139" spans="1:20" x14ac:dyDescent="0.35">
      <c r="A139" s="23">
        <v>5</v>
      </c>
      <c r="B139" s="23">
        <v>1000</v>
      </c>
      <c r="C139" s="23">
        <v>147</v>
      </c>
      <c r="D139" s="23">
        <v>491</v>
      </c>
      <c r="E139" s="23">
        <v>139897.60000000001</v>
      </c>
      <c r="F139" s="23">
        <v>493291620.79999924</v>
      </c>
      <c r="G139" s="26">
        <v>13.346399999999999</v>
      </c>
      <c r="H139" s="26">
        <v>5.0525747999999453</v>
      </c>
      <c r="J139" s="23">
        <v>5</v>
      </c>
      <c r="K139" s="23">
        <v>1000</v>
      </c>
      <c r="L139" s="23">
        <v>123.4</v>
      </c>
      <c r="M139" s="23">
        <v>38.799999999999997</v>
      </c>
      <c r="N139" s="23">
        <v>116297.60000000001</v>
      </c>
      <c r="O139" s="23">
        <v>38787020.799999997</v>
      </c>
      <c r="P139" s="26">
        <v>29.570599999999995</v>
      </c>
      <c r="Q139" s="26">
        <v>3.4921827999999975</v>
      </c>
      <c r="S139" s="25"/>
      <c r="T139" s="26"/>
    </row>
    <row r="140" spans="1:20" x14ac:dyDescent="0.35">
      <c r="A140" s="30" t="s">
        <v>17</v>
      </c>
      <c r="B140" s="30"/>
      <c r="C140" s="34">
        <f>AVERAGE(C134:C139)</f>
        <v>360.28</v>
      </c>
      <c r="D140" s="34">
        <f>AVERAGE(D134:D139)</f>
        <v>103018.68000000001</v>
      </c>
      <c r="E140" s="34">
        <f>AVERAGE(E134:E139)</f>
        <v>55401.560000000012</v>
      </c>
      <c r="F140" s="34">
        <f>AVERAGE(F134:F139)</f>
        <v>232995020.19999972</v>
      </c>
      <c r="G140" s="35">
        <f>AVERAGE(G134:G139)</f>
        <v>5.6273999999999997</v>
      </c>
      <c r="H140" s="35">
        <f>AVERAGE(H134:H139)</f>
        <v>3.0827343999999877</v>
      </c>
      <c r="J140" s="30" t="s">
        <v>17</v>
      </c>
      <c r="K140" s="30"/>
      <c r="L140" s="34">
        <f>AVERAGE(L134:L139)</f>
        <v>742.83333333333314</v>
      </c>
      <c r="M140" s="34">
        <f>AVERAGE(M134:M139)</f>
        <v>131668.98333333331</v>
      </c>
      <c r="N140" s="34">
        <f>AVERAGE(N134:N139)</f>
        <v>33865.566666666666</v>
      </c>
      <c r="O140" s="34">
        <f>AVERAGE(O134:O139)</f>
        <v>14065646.1</v>
      </c>
      <c r="P140" s="35">
        <f>AVERAGE(P134:P139)</f>
        <v>13.090016666666665</v>
      </c>
      <c r="Q140" s="35">
        <f>AVERAGE(Q134:Q139)</f>
        <v>23.364812166666649</v>
      </c>
      <c r="T140" s="26"/>
    </row>
    <row r="141" spans="1:20" x14ac:dyDescent="0.35">
      <c r="T141" s="26"/>
    </row>
    <row r="142" spans="1:20" x14ac:dyDescent="0.35">
      <c r="A142" s="23" t="s">
        <v>4</v>
      </c>
      <c r="B142" s="23" t="s">
        <v>13</v>
      </c>
      <c r="C142" s="24" t="s">
        <v>1</v>
      </c>
      <c r="D142" s="24"/>
      <c r="E142" s="24" t="s">
        <v>2</v>
      </c>
      <c r="F142" s="24"/>
      <c r="G142" s="24" t="s">
        <v>3</v>
      </c>
      <c r="H142" s="24"/>
      <c r="J142" s="23" t="s">
        <v>4</v>
      </c>
      <c r="K142" s="23" t="s">
        <v>13</v>
      </c>
      <c r="L142" s="24" t="s">
        <v>1</v>
      </c>
      <c r="M142" s="24"/>
      <c r="N142" s="24" t="s">
        <v>2</v>
      </c>
      <c r="O142" s="24"/>
      <c r="P142" s="24" t="s">
        <v>3</v>
      </c>
      <c r="Q142" s="24"/>
      <c r="S142" s="25"/>
      <c r="T142" s="26"/>
    </row>
    <row r="143" spans="1:20" x14ac:dyDescent="0.35">
      <c r="A143" s="23" t="s">
        <v>14</v>
      </c>
      <c r="C143" s="23" t="s">
        <v>6</v>
      </c>
      <c r="D143" s="23" t="s">
        <v>7</v>
      </c>
      <c r="E143" s="23" t="s">
        <v>6</v>
      </c>
      <c r="F143" s="23" t="s">
        <v>7</v>
      </c>
      <c r="G143" s="23" t="s">
        <v>6</v>
      </c>
      <c r="H143" s="23" t="s">
        <v>7</v>
      </c>
      <c r="J143" s="23" t="s">
        <v>14</v>
      </c>
      <c r="L143" s="23" t="s">
        <v>6</v>
      </c>
      <c r="M143" s="23" t="s">
        <v>7</v>
      </c>
      <c r="N143" s="23" t="s">
        <v>6</v>
      </c>
      <c r="O143" s="23" t="s">
        <v>7</v>
      </c>
      <c r="P143" s="23" t="s">
        <v>6</v>
      </c>
      <c r="Q143" s="23" t="s">
        <v>7</v>
      </c>
      <c r="S143" s="25"/>
      <c r="T143" s="26"/>
    </row>
    <row r="144" spans="1:20" x14ac:dyDescent="0.35">
      <c r="A144" s="23">
        <v>6</v>
      </c>
      <c r="B144" s="23">
        <v>1</v>
      </c>
      <c r="C144" s="14" t="s">
        <v>10</v>
      </c>
      <c r="D144" s="18" t="s">
        <v>10</v>
      </c>
      <c r="E144" s="16" t="s">
        <v>10</v>
      </c>
      <c r="F144" s="14" t="s">
        <v>10</v>
      </c>
      <c r="G144" s="18" t="s">
        <v>10</v>
      </c>
      <c r="H144" s="16" t="s">
        <v>10</v>
      </c>
      <c r="J144" s="23">
        <v>6</v>
      </c>
      <c r="K144" s="23">
        <v>1</v>
      </c>
      <c r="L144" s="14" t="s">
        <v>10</v>
      </c>
      <c r="M144" s="18" t="s">
        <v>10</v>
      </c>
      <c r="N144" s="16" t="s">
        <v>10</v>
      </c>
      <c r="O144" s="14" t="s">
        <v>10</v>
      </c>
      <c r="P144" s="18" t="s">
        <v>10</v>
      </c>
      <c r="Q144" s="16" t="s">
        <v>10</v>
      </c>
      <c r="T144" s="26"/>
    </row>
    <row r="145" spans="1:20" x14ac:dyDescent="0.35">
      <c r="A145" s="23">
        <v>6</v>
      </c>
      <c r="B145" s="23">
        <v>10</v>
      </c>
      <c r="C145" s="23">
        <v>3053.8</v>
      </c>
      <c r="D145" s="23">
        <v>1624393.6999999993</v>
      </c>
      <c r="E145" s="23">
        <v>30518.400000000001</v>
      </c>
      <c r="F145" s="23">
        <v>162460075.29999995</v>
      </c>
      <c r="G145" s="26">
        <v>8.791599999999999</v>
      </c>
      <c r="H145" s="26">
        <v>34.258434800000018</v>
      </c>
      <c r="J145" s="23">
        <v>6</v>
      </c>
      <c r="K145" s="23">
        <v>10</v>
      </c>
      <c r="L145" s="23">
        <v>1317.8</v>
      </c>
      <c r="M145" s="23">
        <v>294636.70000000019</v>
      </c>
      <c r="N145" s="23">
        <v>13158.4</v>
      </c>
      <c r="O145" s="23">
        <v>29452955.300000012</v>
      </c>
      <c r="P145" s="26">
        <v>7.2698000000000009</v>
      </c>
      <c r="Q145" s="26">
        <v>9.5183256999999912</v>
      </c>
      <c r="T145" s="26"/>
    </row>
    <row r="146" spans="1:20" x14ac:dyDescent="0.35">
      <c r="A146" s="23">
        <v>6</v>
      </c>
      <c r="B146" s="23">
        <v>50</v>
      </c>
      <c r="C146" s="23">
        <v>1856.2</v>
      </c>
      <c r="D146" s="23">
        <v>1602690.7000000002</v>
      </c>
      <c r="E146" s="23">
        <v>92625.2</v>
      </c>
      <c r="F146" s="23">
        <v>4006316004.2000008</v>
      </c>
      <c r="G146" s="26">
        <v>23.632199999999997</v>
      </c>
      <c r="H146" s="26">
        <v>381.22742270000015</v>
      </c>
      <c r="J146" s="23">
        <v>6</v>
      </c>
      <c r="K146" s="23">
        <v>50</v>
      </c>
      <c r="L146" s="23">
        <v>487.8</v>
      </c>
      <c r="M146" s="23">
        <v>40129.700000000012</v>
      </c>
      <c r="N146" s="23">
        <v>40129.700000000012</v>
      </c>
      <c r="O146" s="23">
        <v>100542114.20000005</v>
      </c>
      <c r="P146" s="26">
        <v>13.991399999999999</v>
      </c>
      <c r="Q146" s="26">
        <v>37.245971800000035</v>
      </c>
      <c r="S146" s="25"/>
      <c r="T146" s="26"/>
    </row>
    <row r="147" spans="1:20" x14ac:dyDescent="0.35">
      <c r="A147" s="23">
        <v>6</v>
      </c>
      <c r="B147" s="23">
        <v>100</v>
      </c>
      <c r="C147" s="23">
        <v>1841.8</v>
      </c>
      <c r="D147" s="23">
        <v>909275.70000000019</v>
      </c>
      <c r="E147" s="23">
        <v>183741.6</v>
      </c>
      <c r="F147" s="23">
        <v>9098907782.3000031</v>
      </c>
      <c r="G147" s="26">
        <v>1.8973999999999998</v>
      </c>
      <c r="H147" s="26">
        <v>4.9918800000001262E-2</v>
      </c>
      <c r="J147" s="23">
        <v>6</v>
      </c>
      <c r="K147" s="23">
        <v>100</v>
      </c>
      <c r="L147" s="23">
        <v>367.8</v>
      </c>
      <c r="M147" s="23">
        <v>17496.700000000012</v>
      </c>
      <c r="N147" s="23">
        <v>36341.599999999999</v>
      </c>
      <c r="O147" s="23">
        <v>175209382.29999995</v>
      </c>
      <c r="P147" s="26">
        <v>21.018599999999999</v>
      </c>
      <c r="Q147" s="26">
        <v>62.520867300000077</v>
      </c>
      <c r="S147" s="25"/>
      <c r="T147" s="26"/>
    </row>
    <row r="148" spans="1:20" x14ac:dyDescent="0.35">
      <c r="A148" s="23">
        <v>6</v>
      </c>
      <c r="B148" s="23">
        <v>500</v>
      </c>
      <c r="C148" s="23">
        <v>313.39999999999998</v>
      </c>
      <c r="D148" s="23">
        <v>6357.3000000000029</v>
      </c>
      <c r="E148" s="23">
        <v>151179.20000000001</v>
      </c>
      <c r="F148" s="23">
        <v>1688869371.2000008</v>
      </c>
      <c r="G148" s="26">
        <v>24.388000000000002</v>
      </c>
      <c r="H148" s="26">
        <v>51.504187000000002</v>
      </c>
      <c r="J148" s="23">
        <v>6</v>
      </c>
      <c r="K148" s="23">
        <v>500</v>
      </c>
      <c r="L148" s="23">
        <v>236</v>
      </c>
      <c r="M148" s="29">
        <v>200.66666666666666</v>
      </c>
      <c r="N148" s="23">
        <v>114946</v>
      </c>
      <c r="O148" s="23">
        <v>49052890.666666664</v>
      </c>
      <c r="P148" s="26">
        <v>50.471749999999993</v>
      </c>
      <c r="Q148" s="26">
        <v>4.3463929166666668</v>
      </c>
      <c r="S148" s="25"/>
      <c r="T148" s="26"/>
    </row>
    <row r="149" spans="1:20" x14ac:dyDescent="0.35">
      <c r="A149" s="23">
        <v>6</v>
      </c>
      <c r="B149" s="23">
        <v>1000</v>
      </c>
      <c r="C149" s="23">
        <v>361.4</v>
      </c>
      <c r="D149" s="23">
        <v>35615.299999999988</v>
      </c>
      <c r="E149" s="23">
        <v>354527</v>
      </c>
      <c r="F149" s="23">
        <v>35601746685.5</v>
      </c>
      <c r="G149" s="26">
        <v>76.891959999999997</v>
      </c>
      <c r="H149" s="26">
        <v>2393.6663419080005</v>
      </c>
      <c r="J149" s="23">
        <v>6</v>
      </c>
      <c r="K149" s="23">
        <v>1000</v>
      </c>
      <c r="L149" s="23">
        <v>228.2</v>
      </c>
      <c r="M149" s="23">
        <v>510.70000000000005</v>
      </c>
      <c r="N149" s="23">
        <v>221327</v>
      </c>
      <c r="O149" s="23">
        <v>506463685.5</v>
      </c>
      <c r="P149" s="26">
        <v>87.004400000000004</v>
      </c>
      <c r="Q149" s="26">
        <v>113.28368629999932</v>
      </c>
      <c r="S149" s="25"/>
      <c r="T149" s="26"/>
    </row>
    <row r="150" spans="1:20" x14ac:dyDescent="0.35">
      <c r="A150" s="30" t="s">
        <v>17</v>
      </c>
      <c r="B150" s="30"/>
      <c r="C150" s="34">
        <f>AVERAGE(C144:C149)</f>
        <v>1485.32</v>
      </c>
      <c r="D150" s="34">
        <f>AVERAGE(D144:D149)</f>
        <v>835666.5399999998</v>
      </c>
      <c r="E150" s="34">
        <f>AVERAGE(E144:E149)</f>
        <v>162518.28</v>
      </c>
      <c r="F150" s="34">
        <f>AVERAGE(F144:F149)</f>
        <v>10111659983.700001</v>
      </c>
      <c r="G150" s="35">
        <f>AVERAGE(G144:G149)</f>
        <v>27.120231999999998</v>
      </c>
      <c r="H150" s="35">
        <f>AVERAGE(H144:H149)</f>
        <v>572.14126104160016</v>
      </c>
      <c r="J150" s="30" t="s">
        <v>17</v>
      </c>
      <c r="K150" s="30"/>
      <c r="L150" s="34">
        <f>AVERAGE(L144:L149)</f>
        <v>527.52</v>
      </c>
      <c r="M150" s="34">
        <f>AVERAGE(M144:M149)</f>
        <v>70594.893333333384</v>
      </c>
      <c r="N150" s="34">
        <f>AVERAGE(N144:N149)</f>
        <v>85180.540000000008</v>
      </c>
      <c r="O150" s="34">
        <f>AVERAGE(O144:O149)</f>
        <v>172144205.59333333</v>
      </c>
      <c r="P150" s="35">
        <f>AVERAGE(P144:P149)</f>
        <v>35.951189999999997</v>
      </c>
      <c r="Q150" s="35">
        <f>AVERAGE(Q144:Q149)</f>
        <v>45.383048803333217</v>
      </c>
      <c r="T150" s="26"/>
    </row>
    <row r="151" spans="1:20" x14ac:dyDescent="0.35">
      <c r="T151" s="26"/>
    </row>
    <row r="154" spans="1:20" x14ac:dyDescent="0.35">
      <c r="A154" s="42" t="s">
        <v>40</v>
      </c>
      <c r="B154" s="42"/>
      <c r="C154" s="42"/>
      <c r="D154" s="42"/>
      <c r="E154" s="42"/>
      <c r="F154" s="42"/>
      <c r="G154" s="42"/>
      <c r="H154" s="42"/>
    </row>
    <row r="155" spans="1:20" x14ac:dyDescent="0.35">
      <c r="A155" s="23" t="s">
        <v>4</v>
      </c>
      <c r="B155" s="23" t="s">
        <v>36</v>
      </c>
      <c r="C155" s="23" t="s">
        <v>32</v>
      </c>
      <c r="D155" s="23" t="s">
        <v>33</v>
      </c>
    </row>
    <row r="156" spans="1:20" x14ac:dyDescent="0.35">
      <c r="A156" s="23" t="s">
        <v>37</v>
      </c>
      <c r="B156" s="23" t="s">
        <v>38</v>
      </c>
      <c r="C156" s="23">
        <v>153</v>
      </c>
      <c r="D156" s="23">
        <f>SUM(180-C156)</f>
        <v>27</v>
      </c>
    </row>
    <row r="157" spans="1:20" x14ac:dyDescent="0.35">
      <c r="A157" s="23" t="s">
        <v>37</v>
      </c>
      <c r="B157" s="23" t="s">
        <v>39</v>
      </c>
      <c r="C157" s="23">
        <v>154</v>
      </c>
      <c r="D157" s="23">
        <f t="shared" ref="D157" si="0">SUM(180-C157)</f>
        <v>26</v>
      </c>
    </row>
    <row r="158" spans="1:20" x14ac:dyDescent="0.35">
      <c r="A158" s="23" t="s">
        <v>15</v>
      </c>
      <c r="B158" s="23" t="s">
        <v>38</v>
      </c>
      <c r="C158" s="23">
        <v>16</v>
      </c>
      <c r="D158" s="23">
        <v>14</v>
      </c>
    </row>
    <row r="159" spans="1:20" x14ac:dyDescent="0.35">
      <c r="A159" s="23" t="s">
        <v>15</v>
      </c>
      <c r="B159" s="23" t="s">
        <v>39</v>
      </c>
      <c r="C159" s="23">
        <v>20</v>
      </c>
      <c r="D159" s="23">
        <v>10</v>
      </c>
    </row>
    <row r="160" spans="1:20" x14ac:dyDescent="0.35">
      <c r="A160" s="23" t="s">
        <v>16</v>
      </c>
      <c r="B160" s="23" t="s">
        <v>38</v>
      </c>
      <c r="C160" s="23">
        <v>166</v>
      </c>
      <c r="D160" s="23">
        <f>SUM(180-C160)</f>
        <v>14</v>
      </c>
    </row>
    <row r="161" spans="1:16" x14ac:dyDescent="0.35">
      <c r="A161" s="23" t="s">
        <v>16</v>
      </c>
      <c r="B161" s="23" t="s">
        <v>39</v>
      </c>
      <c r="C161" s="23">
        <v>169</v>
      </c>
      <c r="D161" s="23">
        <f t="shared" ref="D161" si="1">SUM(180-C161)</f>
        <v>11</v>
      </c>
    </row>
    <row r="163" spans="1:16" x14ac:dyDescent="0.35">
      <c r="K163" s="29"/>
      <c r="L163" s="29"/>
      <c r="M163" s="29"/>
      <c r="N163" s="29"/>
      <c r="O163" s="28"/>
      <c r="P163" s="28"/>
    </row>
    <row r="164" spans="1:16" x14ac:dyDescent="0.35">
      <c r="K164" s="29"/>
      <c r="L164" s="29"/>
      <c r="M164" s="29"/>
      <c r="N164" s="29"/>
      <c r="O164" s="28"/>
      <c r="P164" s="28"/>
    </row>
    <row r="165" spans="1:16" x14ac:dyDescent="0.35">
      <c r="J165" s="29"/>
      <c r="K165" s="29"/>
      <c r="L165" s="29"/>
      <c r="M165" s="29"/>
      <c r="N165" s="28"/>
      <c r="O165" s="28"/>
      <c r="P165" s="28"/>
    </row>
    <row r="166" spans="1:16" x14ac:dyDescent="0.35">
      <c r="J166" s="29"/>
      <c r="K166" s="29"/>
      <c r="L166" s="29"/>
      <c r="M166" s="29"/>
      <c r="N166" s="28"/>
      <c r="O166" s="28"/>
      <c r="P166" s="28"/>
    </row>
    <row r="167" spans="1:16" x14ac:dyDescent="0.35">
      <c r="J167" s="29"/>
      <c r="K167" s="29"/>
      <c r="L167" s="29"/>
      <c r="M167" s="29"/>
      <c r="N167" s="28"/>
      <c r="P167" s="28"/>
    </row>
    <row r="170" spans="1:16" x14ac:dyDescent="0.35">
      <c r="A170" s="23" t="s">
        <v>6</v>
      </c>
      <c r="B170" s="23" t="s">
        <v>12</v>
      </c>
    </row>
    <row r="171" spans="1:16" x14ac:dyDescent="0.35">
      <c r="A171" s="23" t="s">
        <v>41</v>
      </c>
      <c r="F171" s="23" t="s">
        <v>44</v>
      </c>
      <c r="K171" s="23" t="s">
        <v>45</v>
      </c>
    </row>
    <row r="172" spans="1:16" x14ac:dyDescent="0.35">
      <c r="A172" s="23" t="s">
        <v>4</v>
      </c>
      <c r="B172" s="23" t="s">
        <v>1</v>
      </c>
      <c r="C172" s="23" t="s">
        <v>2</v>
      </c>
      <c r="D172" s="23" t="s">
        <v>3</v>
      </c>
      <c r="F172" s="23" t="s">
        <v>4</v>
      </c>
      <c r="G172" s="23" t="s">
        <v>1</v>
      </c>
      <c r="H172" s="23" t="s">
        <v>2</v>
      </c>
      <c r="I172" s="23" t="s">
        <v>3</v>
      </c>
      <c r="K172" s="23" t="s">
        <v>4</v>
      </c>
      <c r="L172" s="23" t="s">
        <v>1</v>
      </c>
      <c r="M172" s="23" t="s">
        <v>2</v>
      </c>
      <c r="N172" s="23" t="s">
        <v>3</v>
      </c>
    </row>
    <row r="173" spans="1:16" x14ac:dyDescent="0.35">
      <c r="A173" s="23" t="s">
        <v>42</v>
      </c>
      <c r="B173" s="29">
        <v>31.5</v>
      </c>
      <c r="C173" s="29">
        <v>22565</v>
      </c>
      <c r="D173" s="28">
        <v>0.6</v>
      </c>
      <c r="F173" s="23" t="s">
        <v>42</v>
      </c>
      <c r="G173" s="29">
        <v>33.6</v>
      </c>
      <c r="H173" s="29">
        <v>72856</v>
      </c>
      <c r="I173" s="28">
        <v>3.3622000000000001</v>
      </c>
      <c r="K173" s="23" t="s">
        <v>42</v>
      </c>
      <c r="L173" s="29">
        <v>13.8</v>
      </c>
      <c r="M173" s="29">
        <v>99</v>
      </c>
      <c r="N173" s="28">
        <v>1.2800000000000001E-2</v>
      </c>
    </row>
    <row r="174" spans="1:16" x14ac:dyDescent="0.35">
      <c r="A174" s="23" t="s">
        <v>43</v>
      </c>
      <c r="B174" s="29">
        <v>34.333333333333336</v>
      </c>
      <c r="C174" s="29">
        <v>13075</v>
      </c>
      <c r="D174" s="28">
        <v>1.5363333333333331</v>
      </c>
      <c r="F174" s="23" t="s">
        <v>43</v>
      </c>
      <c r="G174" s="29">
        <v>33.6</v>
      </c>
      <c r="H174" s="29">
        <v>8816.4</v>
      </c>
      <c r="I174" s="28">
        <v>1.3537999999999999</v>
      </c>
      <c r="K174" s="23" t="s">
        <v>43</v>
      </c>
      <c r="L174" s="29">
        <v>13.8</v>
      </c>
      <c r="M174" s="29">
        <v>56.8</v>
      </c>
      <c r="N174" s="28">
        <v>1.5200000000000002E-2</v>
      </c>
    </row>
    <row r="175" spans="1:16" x14ac:dyDescent="0.35">
      <c r="A175" s="23" t="s">
        <v>34</v>
      </c>
      <c r="B175" s="29">
        <v>67.319999999999993</v>
      </c>
      <c r="C175" s="29">
        <v>11470.6</v>
      </c>
      <c r="D175" s="28">
        <v>0.64724000000000004</v>
      </c>
      <c r="F175" s="23" t="s">
        <v>34</v>
      </c>
      <c r="G175" s="29">
        <v>77.000000000000014</v>
      </c>
      <c r="H175" s="29">
        <v>5907.6</v>
      </c>
      <c r="I175" s="28">
        <v>0.53983999999999999</v>
      </c>
      <c r="K175" s="23" t="s">
        <v>34</v>
      </c>
      <c r="L175" s="29">
        <v>14.458333333333334</v>
      </c>
      <c r="M175" s="29">
        <v>2068.0583333333334</v>
      </c>
      <c r="N175" s="28">
        <v>0.22337916666666668</v>
      </c>
    </row>
    <row r="176" spans="1:16" x14ac:dyDescent="0.35">
      <c r="A176" s="23" t="s">
        <v>35</v>
      </c>
      <c r="B176" s="29">
        <v>43.4</v>
      </c>
      <c r="C176" s="29">
        <v>10527.4</v>
      </c>
      <c r="D176" s="28">
        <v>0.89796000000000009</v>
      </c>
      <c r="F176" s="23" t="s">
        <v>35</v>
      </c>
      <c r="G176" s="29">
        <v>40.32</v>
      </c>
      <c r="H176" s="29">
        <v>9911.7200000000012</v>
      </c>
      <c r="I176" s="28">
        <v>1.5040799999999999</v>
      </c>
      <c r="K176" s="23" t="s">
        <v>35</v>
      </c>
      <c r="L176" s="29">
        <v>14.458333333333334</v>
      </c>
      <c r="M176" s="29">
        <v>2067.8916666666669</v>
      </c>
      <c r="N176" s="28">
        <v>0.65180833333333332</v>
      </c>
    </row>
    <row r="177" spans="1:14" x14ac:dyDescent="0.35">
      <c r="A177" s="23" t="s">
        <v>46</v>
      </c>
      <c r="B177" s="23">
        <v>257.8</v>
      </c>
      <c r="C177" s="27">
        <v>257.8</v>
      </c>
      <c r="D177" s="26">
        <v>61.375800000000005</v>
      </c>
      <c r="F177" s="23" t="s">
        <v>46</v>
      </c>
      <c r="G177" s="23">
        <v>1311.5</v>
      </c>
      <c r="H177" s="23">
        <v>1311.5</v>
      </c>
      <c r="I177" s="26">
        <v>33.028999999999996</v>
      </c>
      <c r="K177" s="23" t="s">
        <v>46</v>
      </c>
      <c r="L177" s="23">
        <v>17</v>
      </c>
      <c r="M177" s="23">
        <v>17</v>
      </c>
      <c r="N177" s="26">
        <v>0.13933999999999999</v>
      </c>
    </row>
    <row r="178" spans="1:14" x14ac:dyDescent="0.35">
      <c r="A178" s="23" t="s">
        <v>47</v>
      </c>
      <c r="B178" s="23">
        <v>398.2</v>
      </c>
      <c r="C178" s="27">
        <v>398.2</v>
      </c>
      <c r="D178" s="26">
        <v>2.5149999999999997</v>
      </c>
      <c r="F178" s="23" t="s">
        <v>47</v>
      </c>
      <c r="G178" s="29">
        <v>748.66666666666663</v>
      </c>
      <c r="H178" s="29">
        <v>748.66666666666663</v>
      </c>
      <c r="I178" s="26">
        <v>5.5286666666666662</v>
      </c>
      <c r="K178" s="23" t="s">
        <v>47</v>
      </c>
      <c r="L178" s="23">
        <v>17</v>
      </c>
      <c r="M178" s="23">
        <v>17</v>
      </c>
      <c r="N178" s="26">
        <v>2.8948</v>
      </c>
    </row>
    <row r="179" spans="1:14" x14ac:dyDescent="0.35">
      <c r="A179" s="23" t="s">
        <v>48</v>
      </c>
      <c r="B179" s="29">
        <v>99.066666666666663</v>
      </c>
      <c r="C179" s="29">
        <v>9605.1333333333332</v>
      </c>
      <c r="D179" s="28">
        <v>16.41203333333333</v>
      </c>
      <c r="F179" s="23" t="s">
        <v>48</v>
      </c>
      <c r="G179" s="29">
        <v>287.04999999999995</v>
      </c>
      <c r="H179" s="29">
        <v>8408.6833333333343</v>
      </c>
      <c r="I179" s="28">
        <v>6.4656333333333356</v>
      </c>
      <c r="K179" s="23" t="s">
        <v>48</v>
      </c>
      <c r="L179" s="29">
        <v>14.333333333333334</v>
      </c>
      <c r="M179" s="29">
        <v>2067.7666666666669</v>
      </c>
      <c r="N179" s="28">
        <v>0.4066333333333334</v>
      </c>
    </row>
    <row r="180" spans="1:14" x14ac:dyDescent="0.35">
      <c r="A180" s="23" t="s">
        <v>49</v>
      </c>
      <c r="B180" s="29">
        <v>102.53333333333335</v>
      </c>
      <c r="C180" s="29">
        <v>9191.9</v>
      </c>
      <c r="D180" s="28">
        <v>1.1323333333333334</v>
      </c>
      <c r="F180" s="23" t="s">
        <v>49</v>
      </c>
      <c r="G180" s="29">
        <v>158.37777777777777</v>
      </c>
      <c r="H180" s="29">
        <v>7717.8777777777786</v>
      </c>
      <c r="I180" s="28">
        <v>2.6578444444444442</v>
      </c>
      <c r="K180" s="23" t="s">
        <v>49</v>
      </c>
      <c r="L180" s="29">
        <v>14.333333333333334</v>
      </c>
      <c r="M180" s="29">
        <v>2067.7666666666669</v>
      </c>
      <c r="N180" s="28">
        <v>1.0351250000000001</v>
      </c>
    </row>
    <row r="227" spans="1:14" x14ac:dyDescent="0.35">
      <c r="A227" s="23" t="s">
        <v>7</v>
      </c>
      <c r="B227" s="23" t="s">
        <v>12</v>
      </c>
    </row>
    <row r="228" spans="1:14" x14ac:dyDescent="0.35">
      <c r="A228" s="23" t="s">
        <v>41</v>
      </c>
      <c r="F228" s="23" t="s">
        <v>44</v>
      </c>
      <c r="K228" s="23" t="s">
        <v>45</v>
      </c>
    </row>
    <row r="229" spans="1:14" x14ac:dyDescent="0.35">
      <c r="A229" s="23" t="s">
        <v>4</v>
      </c>
      <c r="B229" s="23" t="s">
        <v>1</v>
      </c>
      <c r="C229" s="23" t="s">
        <v>2</v>
      </c>
      <c r="D229" s="23" t="s">
        <v>3</v>
      </c>
      <c r="F229" s="23" t="s">
        <v>4</v>
      </c>
      <c r="G229" s="23" t="s">
        <v>1</v>
      </c>
      <c r="H229" s="23" t="s">
        <v>2</v>
      </c>
      <c r="I229" s="23" t="s">
        <v>3</v>
      </c>
      <c r="K229" s="23" t="s">
        <v>4</v>
      </c>
      <c r="L229" s="23" t="s">
        <v>1</v>
      </c>
      <c r="M229" s="23" t="s">
        <v>2</v>
      </c>
      <c r="N229" s="23" t="s">
        <v>3</v>
      </c>
    </row>
    <row r="230" spans="1:14" x14ac:dyDescent="0.35">
      <c r="A230" s="23" t="s">
        <v>42</v>
      </c>
      <c r="B230" s="29">
        <v>4.5</v>
      </c>
      <c r="C230" s="29">
        <v>597542450</v>
      </c>
      <c r="D230" s="28">
        <v>0.36636800000000003</v>
      </c>
      <c r="F230" s="23" t="s">
        <v>42</v>
      </c>
      <c r="G230" s="29">
        <v>20.299999999999955</v>
      </c>
      <c r="H230" s="29">
        <v>8622747839.5</v>
      </c>
      <c r="I230" s="28">
        <v>19.854364700000001</v>
      </c>
      <c r="K230" s="23" t="s">
        <v>42</v>
      </c>
      <c r="L230" s="29">
        <v>8.6999999999999886</v>
      </c>
      <c r="M230" s="29">
        <v>17965</v>
      </c>
      <c r="N230" s="28">
        <v>5.0619999999999994E-4</v>
      </c>
    </row>
    <row r="231" spans="1:14" x14ac:dyDescent="0.35">
      <c r="A231" s="23" t="s">
        <v>43</v>
      </c>
      <c r="B231" s="29">
        <v>26.333333333333258</v>
      </c>
      <c r="C231" s="29">
        <v>162684801</v>
      </c>
      <c r="D231" s="28">
        <v>2.7335053333333352</v>
      </c>
      <c r="F231" s="23" t="s">
        <v>43</v>
      </c>
      <c r="G231" s="29">
        <v>20.299999999999955</v>
      </c>
      <c r="H231" s="29">
        <v>66128957.299999997</v>
      </c>
      <c r="I231" s="28">
        <v>1.5289627000000006</v>
      </c>
      <c r="K231" s="23" t="s">
        <v>43</v>
      </c>
      <c r="L231" s="29">
        <v>8.6999999999999886</v>
      </c>
      <c r="M231" s="29">
        <v>1654.6999999999998</v>
      </c>
      <c r="N231" s="28">
        <v>2.3119999999999998E-4</v>
      </c>
    </row>
    <row r="232" spans="1:14" x14ac:dyDescent="0.35">
      <c r="A232" s="23" t="s">
        <v>34</v>
      </c>
      <c r="B232" s="29">
        <v>1373.56</v>
      </c>
      <c r="C232" s="29">
        <v>18784428.079999994</v>
      </c>
      <c r="D232" s="28">
        <v>7.5157039999999897E-2</v>
      </c>
      <c r="F232" s="23" t="s">
        <v>34</v>
      </c>
      <c r="G232" s="29">
        <v>17262.739999999998</v>
      </c>
      <c r="H232" s="29">
        <v>5874310.0200000014</v>
      </c>
      <c r="I232" s="28">
        <v>0.10866898000000018</v>
      </c>
      <c r="K232" s="23" t="s">
        <v>34</v>
      </c>
      <c r="L232" s="29">
        <v>25.624999999999989</v>
      </c>
      <c r="M232" s="29">
        <v>1888585.3750000007</v>
      </c>
      <c r="N232" s="28">
        <v>2.1073367083333364E-2</v>
      </c>
    </row>
    <row r="233" spans="1:14" x14ac:dyDescent="0.35">
      <c r="A233" s="23" t="s">
        <v>35</v>
      </c>
      <c r="B233" s="29">
        <v>72.440000000000055</v>
      </c>
      <c r="C233" s="29">
        <v>13138016.479999999</v>
      </c>
      <c r="D233" s="28">
        <v>0.13492202000000025</v>
      </c>
      <c r="F233" s="23" t="s">
        <v>35</v>
      </c>
      <c r="G233" s="29">
        <v>530.62000000000012</v>
      </c>
      <c r="H233" s="29">
        <v>10733290.639999989</v>
      </c>
      <c r="I233" s="28">
        <v>0.2346027399999997</v>
      </c>
      <c r="K233" s="23" t="s">
        <v>35</v>
      </c>
      <c r="L233" s="29">
        <v>25.624999999999989</v>
      </c>
      <c r="M233" s="29">
        <v>1888585.3750000007</v>
      </c>
      <c r="N233" s="28">
        <v>0.27869003055555513</v>
      </c>
    </row>
    <row r="234" spans="1:14" x14ac:dyDescent="0.35">
      <c r="A234" s="23" t="s">
        <v>46</v>
      </c>
      <c r="B234" s="23">
        <v>73432.2</v>
      </c>
      <c r="C234" s="27">
        <v>73432.2</v>
      </c>
      <c r="D234" s="26">
        <v>4420.7847751999989</v>
      </c>
      <c r="F234" s="23" t="s">
        <v>46</v>
      </c>
      <c r="G234" s="23">
        <v>3182764.5</v>
      </c>
      <c r="H234" s="23">
        <v>3182764.5</v>
      </c>
      <c r="I234" s="26">
        <v>2142.3748820000001</v>
      </c>
      <c r="K234" s="23" t="s">
        <v>46</v>
      </c>
      <c r="L234" s="23">
        <v>85.5</v>
      </c>
      <c r="M234" s="23">
        <v>85.5</v>
      </c>
      <c r="N234" s="26">
        <v>9.4759077999999969E-2</v>
      </c>
    </row>
    <row r="235" spans="1:14" x14ac:dyDescent="0.35">
      <c r="A235" s="23" t="s">
        <v>47</v>
      </c>
      <c r="B235" s="23">
        <v>57134.200000000012</v>
      </c>
      <c r="C235" s="25">
        <v>57134.200000000012</v>
      </c>
      <c r="D235" s="26">
        <v>15.2129545</v>
      </c>
      <c r="F235" s="23" t="s">
        <v>47</v>
      </c>
      <c r="G235" s="29">
        <v>868782.33333333337</v>
      </c>
      <c r="H235" s="29">
        <v>868782.33333333337</v>
      </c>
      <c r="I235" s="26">
        <v>54.783024333333337</v>
      </c>
      <c r="K235" s="23" t="s">
        <v>47</v>
      </c>
      <c r="L235" s="23">
        <v>85.5</v>
      </c>
      <c r="M235" s="23">
        <v>85.5</v>
      </c>
      <c r="N235" s="26">
        <v>41.711396700000002</v>
      </c>
    </row>
    <row r="236" spans="1:14" x14ac:dyDescent="0.35">
      <c r="A236" s="23" t="s">
        <v>48</v>
      </c>
      <c r="B236" s="29">
        <v>13383.333333333334</v>
      </c>
      <c r="C236" s="29">
        <v>15665647.1</v>
      </c>
      <c r="D236" s="28">
        <v>2532.6542973166665</v>
      </c>
      <c r="F236" s="23" t="s">
        <v>48</v>
      </c>
      <c r="G236" s="29">
        <v>544856.29999999993</v>
      </c>
      <c r="H236" s="29">
        <v>7706122.6166666597</v>
      </c>
      <c r="I236" s="28">
        <v>366.99322088333321</v>
      </c>
      <c r="K236" s="23" t="s">
        <v>48</v>
      </c>
      <c r="L236" s="29">
        <v>21.499999999999989</v>
      </c>
      <c r="M236" s="29">
        <v>1888581.2500000007</v>
      </c>
      <c r="N236" s="28">
        <v>0.28222898333333341</v>
      </c>
    </row>
    <row r="237" spans="1:14" x14ac:dyDescent="0.35">
      <c r="A237" s="23" t="s">
        <v>49</v>
      </c>
      <c r="B237" s="29">
        <v>9582.7333333333372</v>
      </c>
      <c r="C237" s="29">
        <v>39521542.733333334</v>
      </c>
      <c r="D237" s="28">
        <v>0.49452638333333293</v>
      </c>
      <c r="F237" s="23" t="s">
        <v>49</v>
      </c>
      <c r="G237" s="29">
        <v>145239.23888888891</v>
      </c>
      <c r="H237" s="29">
        <v>4967955.9222222148</v>
      </c>
      <c r="I237" s="28">
        <v>18.251977422222225</v>
      </c>
      <c r="K237" s="23" t="s">
        <v>49</v>
      </c>
      <c r="L237" s="29">
        <v>21.499999999999989</v>
      </c>
      <c r="M237" s="29">
        <v>1888581.2500000007</v>
      </c>
      <c r="N237" s="28">
        <v>5.0458876583333332</v>
      </c>
    </row>
  </sheetData>
  <mergeCells count="129">
    <mergeCell ref="A154:H154"/>
    <mergeCell ref="P110:Q110"/>
    <mergeCell ref="J118:K118"/>
    <mergeCell ref="A121:H121"/>
    <mergeCell ref="C132:D132"/>
    <mergeCell ref="E132:F132"/>
    <mergeCell ref="G132:H132"/>
    <mergeCell ref="J121:Q121"/>
    <mergeCell ref="L132:M132"/>
    <mergeCell ref="N132:O132"/>
    <mergeCell ref="P132:Q132"/>
    <mergeCell ref="C110:D110"/>
    <mergeCell ref="E110:F110"/>
    <mergeCell ref="G110:H110"/>
    <mergeCell ref="A118:B118"/>
    <mergeCell ref="L90:M90"/>
    <mergeCell ref="N90:O90"/>
    <mergeCell ref="L110:M110"/>
    <mergeCell ref="N110:O110"/>
    <mergeCell ref="A73:H73"/>
    <mergeCell ref="A89:H89"/>
    <mergeCell ref="J89:Q89"/>
    <mergeCell ref="C90:D90"/>
    <mergeCell ref="E90:F90"/>
    <mergeCell ref="G90:H90"/>
    <mergeCell ref="P90:Q90"/>
    <mergeCell ref="B82:C82"/>
    <mergeCell ref="D82:E82"/>
    <mergeCell ref="F82:G82"/>
    <mergeCell ref="K82:L82"/>
    <mergeCell ref="M82:N82"/>
    <mergeCell ref="O82:P82"/>
    <mergeCell ref="A81:H81"/>
    <mergeCell ref="J81:Q81"/>
    <mergeCell ref="B74:C74"/>
    <mergeCell ref="D74:E74"/>
    <mergeCell ref="F74:G74"/>
    <mergeCell ref="K74:L74"/>
    <mergeCell ref="M74:N74"/>
    <mergeCell ref="O74:P74"/>
    <mergeCell ref="J60:K60"/>
    <mergeCell ref="L62:M62"/>
    <mergeCell ref="N62:O62"/>
    <mergeCell ref="P62:Q62"/>
    <mergeCell ref="J70:K70"/>
    <mergeCell ref="N42:O42"/>
    <mergeCell ref="P42:Q42"/>
    <mergeCell ref="J50:K50"/>
    <mergeCell ref="J41:Q41"/>
    <mergeCell ref="L52:M52"/>
    <mergeCell ref="N52:O52"/>
    <mergeCell ref="P52:Q52"/>
    <mergeCell ref="A70:B70"/>
    <mergeCell ref="L20:M20"/>
    <mergeCell ref="N20:O20"/>
    <mergeCell ref="P20:Q20"/>
    <mergeCell ref="J28:K28"/>
    <mergeCell ref="L30:M30"/>
    <mergeCell ref="N30:O30"/>
    <mergeCell ref="P30:Q30"/>
    <mergeCell ref="J38:K38"/>
    <mergeCell ref="L42:M42"/>
    <mergeCell ref="C52:D52"/>
    <mergeCell ref="E52:F52"/>
    <mergeCell ref="G52:H52"/>
    <mergeCell ref="A60:B60"/>
    <mergeCell ref="C62:D62"/>
    <mergeCell ref="E62:F62"/>
    <mergeCell ref="G62:H62"/>
    <mergeCell ref="C20:D20"/>
    <mergeCell ref="E20:F20"/>
    <mergeCell ref="G20:H20"/>
    <mergeCell ref="A41:H41"/>
    <mergeCell ref="C42:D42"/>
    <mergeCell ref="E42:F42"/>
    <mergeCell ref="G42:H42"/>
    <mergeCell ref="A50:B50"/>
    <mergeCell ref="A18:B18"/>
    <mergeCell ref="A9:H9"/>
    <mergeCell ref="J9:Q9"/>
    <mergeCell ref="L10:M10"/>
    <mergeCell ref="N10:O10"/>
    <mergeCell ref="P10:Q10"/>
    <mergeCell ref="J18:K18"/>
    <mergeCell ref="A1:H1"/>
    <mergeCell ref="J1:Q1"/>
    <mergeCell ref="C10:D10"/>
    <mergeCell ref="E10:F10"/>
    <mergeCell ref="G10:H10"/>
    <mergeCell ref="L142:M142"/>
    <mergeCell ref="N142:O142"/>
    <mergeCell ref="P142:Q142"/>
    <mergeCell ref="J150:K150"/>
    <mergeCell ref="J130:K130"/>
    <mergeCell ref="J140:K140"/>
    <mergeCell ref="L122:M122"/>
    <mergeCell ref="N122:O122"/>
    <mergeCell ref="P122:Q122"/>
    <mergeCell ref="J98:K98"/>
    <mergeCell ref="L100:M100"/>
    <mergeCell ref="N100:O100"/>
    <mergeCell ref="P100:Q100"/>
    <mergeCell ref="J108:K108"/>
    <mergeCell ref="C142:D142"/>
    <mergeCell ref="E142:F142"/>
    <mergeCell ref="G142:H142"/>
    <mergeCell ref="A150:B150"/>
    <mergeCell ref="A130:B130"/>
    <mergeCell ref="A140:B140"/>
    <mergeCell ref="C122:D122"/>
    <mergeCell ref="E122:F122"/>
    <mergeCell ref="G122:H122"/>
    <mergeCell ref="A98:B98"/>
    <mergeCell ref="C100:D100"/>
    <mergeCell ref="E100:F100"/>
    <mergeCell ref="G100:H100"/>
    <mergeCell ref="A108:B108"/>
    <mergeCell ref="J73:Q73"/>
    <mergeCell ref="A28:B28"/>
    <mergeCell ref="C30:D30"/>
    <mergeCell ref="E30:F30"/>
    <mergeCell ref="G30:H30"/>
    <mergeCell ref="A38:B38"/>
    <mergeCell ref="K2:L2"/>
    <mergeCell ref="M2:N2"/>
    <mergeCell ref="O2:P2"/>
    <mergeCell ref="F2:G2"/>
    <mergeCell ref="B2:C2"/>
    <mergeCell ref="D2:E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D8DB-1402-4E3F-A11F-7A53729F2012}">
  <dimension ref="A1:M24"/>
  <sheetViews>
    <sheetView workbookViewId="0">
      <pane ySplit="1" topLeftCell="A2" activePane="bottomLeft" state="frozen"/>
      <selection pane="bottomLeft" activeCell="D23" sqref="D23:F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 t="s">
        <v>5</v>
      </c>
      <c r="E2" s="5" t="s">
        <v>5</v>
      </c>
      <c r="F2" s="3" t="s">
        <v>5</v>
      </c>
      <c r="I2" s="1">
        <v>4</v>
      </c>
      <c r="J2" s="1">
        <v>1</v>
      </c>
      <c r="K2" s="1" t="s">
        <v>5</v>
      </c>
      <c r="L2" s="5" t="s">
        <v>5</v>
      </c>
      <c r="M2" s="3" t="s">
        <v>5</v>
      </c>
    </row>
    <row r="3" spans="1:13" x14ac:dyDescent="0.35">
      <c r="B3" s="1">
        <v>4</v>
      </c>
      <c r="C3" s="1">
        <v>2</v>
      </c>
      <c r="D3" s="1" t="s">
        <v>5</v>
      </c>
      <c r="E3" s="5" t="s">
        <v>5</v>
      </c>
      <c r="F3" s="3" t="s">
        <v>5</v>
      </c>
      <c r="I3" s="1">
        <v>4</v>
      </c>
      <c r="J3" s="1">
        <v>2</v>
      </c>
      <c r="K3" s="1" t="s">
        <v>5</v>
      </c>
      <c r="L3" s="5" t="s">
        <v>5</v>
      </c>
      <c r="M3" s="3" t="s">
        <v>5</v>
      </c>
    </row>
    <row r="4" spans="1:13" x14ac:dyDescent="0.35">
      <c r="B4" s="1">
        <v>4</v>
      </c>
      <c r="C4" s="1">
        <v>3</v>
      </c>
      <c r="D4" s="1" t="s">
        <v>5</v>
      </c>
      <c r="E4" s="5" t="s">
        <v>5</v>
      </c>
      <c r="F4" s="3" t="s">
        <v>5</v>
      </c>
      <c r="I4" s="1">
        <v>4</v>
      </c>
      <c r="J4" s="1">
        <v>3</v>
      </c>
      <c r="K4" s="1" t="s">
        <v>5</v>
      </c>
      <c r="L4" s="5" t="s">
        <v>5</v>
      </c>
      <c r="M4" s="3" t="s">
        <v>5</v>
      </c>
    </row>
    <row r="5" spans="1:13" x14ac:dyDescent="0.35">
      <c r="B5" s="1">
        <v>4</v>
      </c>
      <c r="C5" s="1">
        <v>4</v>
      </c>
      <c r="D5" s="1">
        <v>758</v>
      </c>
      <c r="E5" s="5">
        <v>758</v>
      </c>
      <c r="F5" s="3">
        <v>8.4000000000000005E-2</v>
      </c>
      <c r="I5" s="1">
        <v>4</v>
      </c>
      <c r="J5" s="1">
        <v>4</v>
      </c>
      <c r="K5" s="1" t="s">
        <v>5</v>
      </c>
      <c r="L5" s="5" t="s">
        <v>5</v>
      </c>
      <c r="M5" s="3" t="s">
        <v>5</v>
      </c>
    </row>
    <row r="6" spans="1:13" x14ac:dyDescent="0.35">
      <c r="B6" s="1">
        <v>4</v>
      </c>
      <c r="C6" s="1">
        <v>5</v>
      </c>
      <c r="D6" s="1" t="s">
        <v>5</v>
      </c>
      <c r="E6" s="5" t="s">
        <v>5</v>
      </c>
      <c r="F6" s="3" t="s">
        <v>5</v>
      </c>
      <c r="I6" s="1">
        <v>4</v>
      </c>
      <c r="J6" s="1">
        <v>5</v>
      </c>
      <c r="K6" s="1" t="s">
        <v>5</v>
      </c>
      <c r="L6" s="5" t="s">
        <v>5</v>
      </c>
      <c r="M6" s="3" t="s">
        <v>5</v>
      </c>
    </row>
    <row r="7" spans="1:13" x14ac:dyDescent="0.35">
      <c r="B7" s="13" t="s">
        <v>6</v>
      </c>
      <c r="C7" s="13"/>
      <c r="D7" s="2">
        <f>AVERAGE(D2:D6)</f>
        <v>758</v>
      </c>
      <c r="E7" s="6">
        <f>AVERAGE(E2:E6)</f>
        <v>758</v>
      </c>
      <c r="F7" s="4">
        <f>AVERAGE(F2:F6)</f>
        <v>8.4000000000000005E-2</v>
      </c>
      <c r="I7" s="13" t="s">
        <v>6</v>
      </c>
      <c r="J7" s="13"/>
      <c r="K7" s="2" t="e">
        <f>AVERAGE(K2:K6)</f>
        <v>#DIV/0!</v>
      </c>
      <c r="L7" s="6" t="e">
        <f t="shared" ref="L7:M7" si="0">AVERAGE(L2:L6)</f>
        <v>#DIV/0!</v>
      </c>
      <c r="M7" s="4" t="e">
        <f t="shared" si="0"/>
        <v>#DIV/0!</v>
      </c>
    </row>
    <row r="8" spans="1:13" x14ac:dyDescent="0.35">
      <c r="B8" s="12" t="s">
        <v>7</v>
      </c>
      <c r="C8" s="12"/>
      <c r="D8" s="1" t="e">
        <f>VAR(D2:D6)</f>
        <v>#DIV/0!</v>
      </c>
      <c r="E8" s="5" t="e">
        <f>VAR(E2:E6)</f>
        <v>#DIV/0!</v>
      </c>
      <c r="F8" s="3" t="e">
        <f>VAR(F2:F6)</f>
        <v>#DIV/0!</v>
      </c>
      <c r="I8" s="12" t="s">
        <v>7</v>
      </c>
      <c r="J8" s="12"/>
      <c r="K8" s="1" t="e">
        <f>VAR(K2:K6)</f>
        <v>#DIV/0!</v>
      </c>
      <c r="L8" s="5" t="e">
        <f t="shared" ref="L8:M8" si="1">VAR(L2:L6)</f>
        <v>#DIV/0!</v>
      </c>
      <c r="M8" s="3" t="e">
        <f t="shared" si="1"/>
        <v>#DIV/0!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 t="s">
        <v>5</v>
      </c>
      <c r="E10" s="5" t="s">
        <v>5</v>
      </c>
      <c r="F10" s="3" t="s">
        <v>5</v>
      </c>
      <c r="I10" s="1">
        <v>5</v>
      </c>
      <c r="J10" s="1">
        <v>1</v>
      </c>
      <c r="K10" s="1" t="s">
        <v>5</v>
      </c>
      <c r="L10" s="5" t="s">
        <v>5</v>
      </c>
      <c r="M10" s="3" t="s">
        <v>5</v>
      </c>
    </row>
    <row r="11" spans="1:13" x14ac:dyDescent="0.35">
      <c r="B11" s="1">
        <v>5</v>
      </c>
      <c r="C11" s="1">
        <v>2</v>
      </c>
      <c r="D11" s="1" t="s">
        <v>5</v>
      </c>
      <c r="E11" s="5" t="s">
        <v>5</v>
      </c>
      <c r="F11" s="3" t="s">
        <v>5</v>
      </c>
      <c r="I11" s="1">
        <v>5</v>
      </c>
      <c r="J11" s="1">
        <v>2</v>
      </c>
      <c r="K11" s="1" t="s">
        <v>5</v>
      </c>
      <c r="L11" s="5" t="s">
        <v>5</v>
      </c>
      <c r="M11" s="3" t="s">
        <v>5</v>
      </c>
    </row>
    <row r="12" spans="1:13" x14ac:dyDescent="0.35">
      <c r="B12" s="1">
        <v>5</v>
      </c>
      <c r="C12" s="1">
        <v>3</v>
      </c>
      <c r="D12" s="1" t="s">
        <v>5</v>
      </c>
      <c r="E12" s="5" t="s">
        <v>5</v>
      </c>
      <c r="F12" s="3" t="s">
        <v>5</v>
      </c>
      <c r="I12" s="1">
        <v>5</v>
      </c>
      <c r="J12" s="1">
        <v>3</v>
      </c>
      <c r="K12" s="1" t="s">
        <v>5</v>
      </c>
      <c r="L12" s="5" t="s">
        <v>5</v>
      </c>
      <c r="M12" s="3" t="s">
        <v>5</v>
      </c>
    </row>
    <row r="13" spans="1:13" x14ac:dyDescent="0.35">
      <c r="B13" s="1">
        <v>5</v>
      </c>
      <c r="C13" s="1">
        <v>4</v>
      </c>
      <c r="D13" s="1" t="s">
        <v>5</v>
      </c>
      <c r="E13" s="5" t="s">
        <v>5</v>
      </c>
      <c r="F13" s="3" t="s">
        <v>5</v>
      </c>
      <c r="I13" s="1">
        <v>5</v>
      </c>
      <c r="J13" s="1">
        <v>4</v>
      </c>
      <c r="K13" s="1" t="s">
        <v>5</v>
      </c>
      <c r="L13" s="5" t="s">
        <v>5</v>
      </c>
      <c r="M13" s="3" t="s">
        <v>5</v>
      </c>
    </row>
    <row r="14" spans="1:13" x14ac:dyDescent="0.35">
      <c r="B14" s="1">
        <v>5</v>
      </c>
      <c r="C14" s="1">
        <v>5</v>
      </c>
      <c r="D14" s="1" t="s">
        <v>5</v>
      </c>
      <c r="E14" s="5" t="s">
        <v>5</v>
      </c>
      <c r="F14" s="3" t="s">
        <v>5</v>
      </c>
      <c r="I14" s="1">
        <v>5</v>
      </c>
      <c r="J14" s="1">
        <v>5</v>
      </c>
      <c r="K14" s="1" t="s">
        <v>5</v>
      </c>
      <c r="L14" s="5" t="s">
        <v>5</v>
      </c>
      <c r="M14" s="3" t="s">
        <v>5</v>
      </c>
    </row>
    <row r="15" spans="1:13" x14ac:dyDescent="0.35">
      <c r="B15" s="13" t="s">
        <v>6</v>
      </c>
      <c r="C15" s="13"/>
      <c r="D15" s="2" t="e">
        <f>AVERAGE(D10:D14)</f>
        <v>#DIV/0!</v>
      </c>
      <c r="E15" s="2" t="e">
        <f>AVERAGE(E10:E14)</f>
        <v>#DIV/0!</v>
      </c>
      <c r="F15" s="4" t="e">
        <f>AVERAGE(F10:F14)</f>
        <v>#DIV/0!</v>
      </c>
      <c r="I15" s="13" t="s">
        <v>6</v>
      </c>
      <c r="J15" s="13"/>
      <c r="K15" s="2" t="e">
        <f>AVERAGE(K10:K14)</f>
        <v>#DIV/0!</v>
      </c>
      <c r="L15" s="2" t="e">
        <f t="shared" ref="L15:M15" si="2">AVERAGE(L10:L14)</f>
        <v>#DIV/0!</v>
      </c>
      <c r="M15" s="4" t="e">
        <f t="shared" si="2"/>
        <v>#DIV/0!</v>
      </c>
    </row>
    <row r="16" spans="1:13" x14ac:dyDescent="0.35">
      <c r="B16" s="12" t="s">
        <v>7</v>
      </c>
      <c r="C16" s="12"/>
      <c r="D16" s="1" t="e">
        <f>VAR(D10:D14)</f>
        <v>#DIV/0!</v>
      </c>
      <c r="E16" s="1" t="e">
        <f>VAR(E10:E14)</f>
        <v>#DIV/0!</v>
      </c>
      <c r="F16" s="3" t="e">
        <f>VAR(F10:F14)</f>
        <v>#DIV/0!</v>
      </c>
      <c r="I16" s="12" t="s">
        <v>7</v>
      </c>
      <c r="J16" s="12"/>
      <c r="K16" s="1" t="e">
        <f>VAR(K10:K14)</f>
        <v>#DIV/0!</v>
      </c>
      <c r="L16" s="1" t="e">
        <f t="shared" ref="L16:M16" si="3">VAR(L10:L14)</f>
        <v>#DIV/0!</v>
      </c>
      <c r="M16" s="3" t="e">
        <f t="shared" si="3"/>
        <v>#DIV/0!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14</v>
      </c>
      <c r="F18" s="3">
        <v>3.0000000000000001E-3</v>
      </c>
      <c r="I18" s="1">
        <v>6</v>
      </c>
      <c r="J18" s="1">
        <v>1</v>
      </c>
      <c r="K18" s="1" t="s">
        <v>5</v>
      </c>
      <c r="L18" s="5" t="s">
        <v>5</v>
      </c>
      <c r="M18" s="3" t="s">
        <v>5</v>
      </c>
    </row>
    <row r="19" spans="2:13" x14ac:dyDescent="0.35">
      <c r="B19" s="1">
        <v>6</v>
      </c>
      <c r="C19" s="1">
        <v>2</v>
      </c>
      <c r="D19" s="1" t="s">
        <v>5</v>
      </c>
      <c r="E19" s="5" t="s">
        <v>5</v>
      </c>
      <c r="F19" s="3" t="s">
        <v>5</v>
      </c>
      <c r="I19" s="1">
        <v>6</v>
      </c>
      <c r="J19" s="1">
        <v>2</v>
      </c>
      <c r="K19" s="1" t="s">
        <v>5</v>
      </c>
      <c r="L19" s="5" t="s">
        <v>5</v>
      </c>
      <c r="M19" s="3" t="s">
        <v>5</v>
      </c>
    </row>
    <row r="20" spans="2:13" x14ac:dyDescent="0.35">
      <c r="B20" s="1">
        <v>6</v>
      </c>
      <c r="C20" s="1">
        <v>3</v>
      </c>
      <c r="D20" s="1">
        <v>15</v>
      </c>
      <c r="E20" s="5">
        <v>15</v>
      </c>
      <c r="F20" s="3">
        <v>3.0000000000000001E-3</v>
      </c>
      <c r="I20" s="1">
        <v>6</v>
      </c>
      <c r="J20" s="1">
        <v>3</v>
      </c>
      <c r="K20" s="1" t="s">
        <v>5</v>
      </c>
      <c r="L20" s="5" t="s">
        <v>5</v>
      </c>
      <c r="M20" s="3" t="s">
        <v>5</v>
      </c>
    </row>
    <row r="21" spans="2:13" x14ac:dyDescent="0.35">
      <c r="B21" s="1">
        <v>6</v>
      </c>
      <c r="C21" s="1">
        <v>4</v>
      </c>
      <c r="D21" s="1">
        <v>9</v>
      </c>
      <c r="E21" s="5">
        <v>9</v>
      </c>
      <c r="F21" s="3">
        <v>1E-3</v>
      </c>
      <c r="I21" s="1">
        <v>6</v>
      </c>
      <c r="J21" s="1">
        <v>4</v>
      </c>
      <c r="K21" s="1" t="s">
        <v>5</v>
      </c>
      <c r="L21" s="5" t="s">
        <v>5</v>
      </c>
      <c r="M21" s="3" t="s">
        <v>5</v>
      </c>
    </row>
    <row r="22" spans="2:13" x14ac:dyDescent="0.35">
      <c r="B22" s="1">
        <v>6</v>
      </c>
      <c r="C22" s="1">
        <v>5</v>
      </c>
      <c r="D22" s="1">
        <v>33</v>
      </c>
      <c r="E22" s="5">
        <v>33</v>
      </c>
      <c r="F22" s="3">
        <v>0.01</v>
      </c>
      <c r="I22" s="1">
        <v>6</v>
      </c>
      <c r="J22" s="1">
        <v>5</v>
      </c>
      <c r="K22" s="1" t="s">
        <v>5</v>
      </c>
      <c r="L22" s="5" t="s">
        <v>5</v>
      </c>
      <c r="M22" s="3" t="s">
        <v>5</v>
      </c>
    </row>
    <row r="23" spans="2:13" x14ac:dyDescent="0.35">
      <c r="B23" s="13" t="s">
        <v>6</v>
      </c>
      <c r="C23" s="13"/>
      <c r="D23" s="2">
        <f>AVERAGE(D18:D22)</f>
        <v>17.75</v>
      </c>
      <c r="E23" s="2">
        <f>AVERAGE(E18:E22)</f>
        <v>17.75</v>
      </c>
      <c r="F23" s="4">
        <f>AVERAGE(F18:F22)</f>
        <v>4.2500000000000003E-3</v>
      </c>
      <c r="I23" s="13" t="s">
        <v>6</v>
      </c>
      <c r="J23" s="13"/>
      <c r="K23" s="2" t="e">
        <f>AVERAGE(K18:K22)</f>
        <v>#DIV/0!</v>
      </c>
      <c r="L23" s="2" t="e">
        <f t="shared" ref="L23:M23" si="4">AVERAGE(L18:L22)</f>
        <v>#DIV/0!</v>
      </c>
      <c r="M23" s="4" t="e">
        <f t="shared" si="4"/>
        <v>#DIV/0!</v>
      </c>
    </row>
    <row r="24" spans="2:13" x14ac:dyDescent="0.35">
      <c r="B24" s="12" t="s">
        <v>7</v>
      </c>
      <c r="C24" s="12"/>
      <c r="D24" s="1">
        <f>VAR(D18:D22)</f>
        <v>110.25</v>
      </c>
      <c r="E24" s="1">
        <f>VAR(E18:E22)</f>
        <v>110.25</v>
      </c>
      <c r="F24" s="7">
        <f>VAR(F18:F22)</f>
        <v>1.5583333333333334E-5</v>
      </c>
      <c r="I24" s="12" t="s">
        <v>7</v>
      </c>
      <c r="J24" s="12"/>
      <c r="K24" s="1" t="e">
        <f>VAR(K18:K22)</f>
        <v>#DIV/0!</v>
      </c>
      <c r="L24" s="1" t="e">
        <f t="shared" ref="L24:M24" si="5">VAR(L18:L22)</f>
        <v>#DIV/0!</v>
      </c>
      <c r="M24" s="3" t="e">
        <f t="shared" si="5"/>
        <v>#DIV/0!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53F6-10F3-4560-A675-A7128817CEAD}">
  <dimension ref="A1:M24"/>
  <sheetViews>
    <sheetView workbookViewId="0">
      <pane ySplit="1" topLeftCell="A2" activePane="bottomLeft" state="frozen"/>
      <selection pane="bottomLeft" activeCell="L24" sqref="L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58</v>
      </c>
      <c r="E2" s="5">
        <v>565</v>
      </c>
      <c r="F2" s="3">
        <v>0.05</v>
      </c>
      <c r="I2" s="1">
        <v>4</v>
      </c>
      <c r="J2" s="1">
        <v>1</v>
      </c>
      <c r="K2" s="1">
        <v>159</v>
      </c>
      <c r="L2" s="5">
        <v>1567</v>
      </c>
      <c r="M2" s="3">
        <v>0.17499999999999999</v>
      </c>
    </row>
    <row r="3" spans="1:13" x14ac:dyDescent="0.35">
      <c r="B3" s="1">
        <v>4</v>
      </c>
      <c r="C3" s="1">
        <v>2</v>
      </c>
      <c r="D3" s="1">
        <v>47</v>
      </c>
      <c r="E3" s="5">
        <v>455</v>
      </c>
      <c r="F3" s="3">
        <v>3.5999999999999997E-2</v>
      </c>
      <c r="I3" s="1">
        <v>4</v>
      </c>
      <c r="J3" s="1">
        <v>2</v>
      </c>
      <c r="K3" s="1">
        <v>80</v>
      </c>
      <c r="L3" s="5">
        <v>777</v>
      </c>
      <c r="M3" s="3">
        <v>8.4000000000000005E-2</v>
      </c>
    </row>
    <row r="4" spans="1:13" x14ac:dyDescent="0.35">
      <c r="B4" s="1">
        <v>4</v>
      </c>
      <c r="C4" s="1">
        <v>3</v>
      </c>
      <c r="D4" s="1">
        <v>78</v>
      </c>
      <c r="E4" s="5">
        <v>757</v>
      </c>
      <c r="F4" s="3">
        <v>7.5999999999999998E-2</v>
      </c>
      <c r="I4" s="1">
        <v>4</v>
      </c>
      <c r="J4" s="1">
        <v>3</v>
      </c>
      <c r="K4" s="1">
        <v>94</v>
      </c>
      <c r="L4" s="5">
        <v>925</v>
      </c>
      <c r="M4" s="3">
        <v>0.11799999999999999</v>
      </c>
    </row>
    <row r="5" spans="1:13" x14ac:dyDescent="0.35">
      <c r="B5" s="1">
        <v>4</v>
      </c>
      <c r="C5" s="1">
        <v>4</v>
      </c>
      <c r="D5" s="1">
        <v>54</v>
      </c>
      <c r="E5" s="5">
        <v>517</v>
      </c>
      <c r="F5" s="3">
        <v>5.2999999999999999E-2</v>
      </c>
      <c r="I5" s="1">
        <v>4</v>
      </c>
      <c r="J5" s="1">
        <v>4</v>
      </c>
      <c r="K5" s="1">
        <v>139</v>
      </c>
      <c r="L5" s="5">
        <v>1367</v>
      </c>
      <c r="M5" s="3">
        <v>0.16200000000000001</v>
      </c>
    </row>
    <row r="6" spans="1:13" x14ac:dyDescent="0.35">
      <c r="B6" s="1">
        <v>4</v>
      </c>
      <c r="C6" s="1">
        <v>5</v>
      </c>
      <c r="D6" s="1">
        <v>60</v>
      </c>
      <c r="E6" s="5">
        <v>580</v>
      </c>
      <c r="F6" s="3">
        <v>5.1999999999999998E-2</v>
      </c>
      <c r="I6" s="1">
        <v>4</v>
      </c>
      <c r="J6" s="1">
        <v>5</v>
      </c>
      <c r="K6" s="1">
        <v>85</v>
      </c>
      <c r="L6" s="5">
        <v>830</v>
      </c>
      <c r="M6" s="3">
        <v>0.105</v>
      </c>
    </row>
    <row r="7" spans="1:13" x14ac:dyDescent="0.35">
      <c r="B7" s="13" t="s">
        <v>6</v>
      </c>
      <c r="C7" s="13"/>
      <c r="D7" s="2">
        <f>AVERAGE(D2:D6)</f>
        <v>59.4</v>
      </c>
      <c r="E7" s="6">
        <f>AVERAGE(E2:E6)</f>
        <v>574.79999999999995</v>
      </c>
      <c r="F7" s="4">
        <f>AVERAGE(F2:F6)</f>
        <v>5.3399999999999989E-2</v>
      </c>
      <c r="I7" s="13" t="s">
        <v>6</v>
      </c>
      <c r="J7" s="13"/>
      <c r="K7" s="2">
        <f>AVERAGE(K2:K6)</f>
        <v>111.4</v>
      </c>
      <c r="L7" s="6">
        <f t="shared" ref="L7:M7" si="0">AVERAGE(L2:L6)</f>
        <v>1093.2</v>
      </c>
      <c r="M7" s="4">
        <f t="shared" si="0"/>
        <v>0.1288</v>
      </c>
    </row>
    <row r="8" spans="1:13" x14ac:dyDescent="0.35">
      <c r="B8" s="12" t="s">
        <v>7</v>
      </c>
      <c r="C8" s="12"/>
      <c r="D8" s="1">
        <f>VAR(D2:D6)</f>
        <v>132.80000000000018</v>
      </c>
      <c r="E8" s="5">
        <f>VAR(E2:E6)</f>
        <v>12753.200000000012</v>
      </c>
      <c r="F8" s="8">
        <f>VAR(F2:F6)</f>
        <v>2.0680000000000091E-4</v>
      </c>
      <c r="I8" s="12" t="s">
        <v>7</v>
      </c>
      <c r="J8" s="12"/>
      <c r="K8" s="1">
        <f>VAR(K2:K6)</f>
        <v>1253.2999999999993</v>
      </c>
      <c r="L8" s="5">
        <f t="shared" ref="L8:M8" si="1">VAR(L2:L6)</f>
        <v>124250.19999999995</v>
      </c>
      <c r="M8" s="3">
        <f t="shared" si="1"/>
        <v>1.4816999999999955E-3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345</v>
      </c>
      <c r="F10" s="3">
        <v>6.6000000000000003E-2</v>
      </c>
      <c r="I10" s="1">
        <v>5</v>
      </c>
      <c r="J10" s="1">
        <v>1</v>
      </c>
      <c r="K10" s="1">
        <v>399</v>
      </c>
      <c r="L10" s="5">
        <v>3970</v>
      </c>
      <c r="M10" s="3">
        <v>0.95199999999999996</v>
      </c>
    </row>
    <row r="11" spans="1:13" x14ac:dyDescent="0.35">
      <c r="B11" s="1">
        <v>5</v>
      </c>
      <c r="C11" s="1">
        <v>2</v>
      </c>
      <c r="D11" s="1">
        <v>35</v>
      </c>
      <c r="E11" s="5">
        <v>330</v>
      </c>
      <c r="F11" s="3">
        <v>6.4000000000000001E-2</v>
      </c>
      <c r="I11" s="1">
        <v>5</v>
      </c>
      <c r="J11" s="1">
        <v>2</v>
      </c>
      <c r="K11" s="1">
        <v>1054</v>
      </c>
      <c r="L11" s="5">
        <v>10521</v>
      </c>
      <c r="M11" s="3">
        <v>2.625</v>
      </c>
    </row>
    <row r="12" spans="1:13" x14ac:dyDescent="0.35">
      <c r="B12" s="1">
        <v>5</v>
      </c>
      <c r="C12" s="1">
        <v>3</v>
      </c>
      <c r="D12" s="1">
        <v>74</v>
      </c>
      <c r="E12" s="5">
        <v>725</v>
      </c>
      <c r="F12" s="3">
        <v>0.14000000000000001</v>
      </c>
      <c r="I12" s="1">
        <v>5</v>
      </c>
      <c r="J12" s="1">
        <v>3</v>
      </c>
      <c r="K12" s="1">
        <v>244</v>
      </c>
      <c r="L12" s="5">
        <v>2425</v>
      </c>
      <c r="M12" s="3">
        <v>0.60899999999999999</v>
      </c>
    </row>
    <row r="13" spans="1:13" x14ac:dyDescent="0.35">
      <c r="B13" s="1">
        <v>5</v>
      </c>
      <c r="C13" s="1">
        <v>4</v>
      </c>
      <c r="D13" s="1">
        <v>147</v>
      </c>
      <c r="E13" s="5">
        <v>1455</v>
      </c>
      <c r="F13" s="3">
        <v>0.248</v>
      </c>
      <c r="I13" s="1">
        <v>5</v>
      </c>
      <c r="J13" s="1">
        <v>4</v>
      </c>
      <c r="K13" s="1">
        <v>536</v>
      </c>
      <c r="L13" s="5">
        <v>5337</v>
      </c>
      <c r="M13" s="3">
        <v>1.3160000000000001</v>
      </c>
    </row>
    <row r="14" spans="1:13" x14ac:dyDescent="0.35">
      <c r="B14" s="1">
        <v>5</v>
      </c>
      <c r="C14" s="1">
        <v>5</v>
      </c>
      <c r="D14" s="1">
        <v>28</v>
      </c>
      <c r="E14" s="5">
        <v>257</v>
      </c>
      <c r="F14" s="3">
        <v>4.2000000000000003E-2</v>
      </c>
      <c r="I14" s="1">
        <v>5</v>
      </c>
      <c r="J14" s="1">
        <v>5</v>
      </c>
      <c r="K14" s="1">
        <v>278</v>
      </c>
      <c r="L14" s="5">
        <v>2761</v>
      </c>
      <c r="M14" s="3">
        <v>0.69099999999999995</v>
      </c>
    </row>
    <row r="15" spans="1:13" x14ac:dyDescent="0.35">
      <c r="B15" s="13" t="s">
        <v>6</v>
      </c>
      <c r="C15" s="13"/>
      <c r="D15" s="2">
        <f>AVERAGE(D10:D14)</f>
        <v>64</v>
      </c>
      <c r="E15" s="2">
        <f>AVERAGE(E10:E14)</f>
        <v>622.4</v>
      </c>
      <c r="F15" s="4">
        <f>AVERAGE(F10:F14)</f>
        <v>0.11200000000000002</v>
      </c>
      <c r="I15" s="13" t="s">
        <v>6</v>
      </c>
      <c r="J15" s="13"/>
      <c r="K15" s="2">
        <f>AVERAGE(K10:K14)</f>
        <v>502.2</v>
      </c>
      <c r="L15" s="2">
        <f t="shared" ref="L15:M15" si="2">AVERAGE(L10:L14)</f>
        <v>5002.8</v>
      </c>
      <c r="M15" s="4">
        <f t="shared" si="2"/>
        <v>1.2385999999999999</v>
      </c>
    </row>
    <row r="16" spans="1:13" x14ac:dyDescent="0.35">
      <c r="B16" s="12" t="s">
        <v>7</v>
      </c>
      <c r="C16" s="12"/>
      <c r="D16" s="1">
        <f>VAR(D10:D14)</f>
        <v>2477.5</v>
      </c>
      <c r="E16" s="1">
        <f>VAR(E10:E14)</f>
        <v>249928.8</v>
      </c>
      <c r="F16" s="3">
        <f>VAR(F10:F14)</f>
        <v>7.1499999999999966E-3</v>
      </c>
      <c r="I16" s="12" t="s">
        <v>7</v>
      </c>
      <c r="J16" s="12"/>
      <c r="K16" s="1">
        <f>VAR(K10:K14)</f>
        <v>108302.20000000001</v>
      </c>
      <c r="L16" s="1">
        <f t="shared" ref="L16:M16" si="3">VAR(L10:L14)</f>
        <v>10824904.199999999</v>
      </c>
      <c r="M16" s="3">
        <f t="shared" si="3"/>
        <v>0.67662429999999985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120</v>
      </c>
      <c r="F18" s="3">
        <v>0.05</v>
      </c>
      <c r="I18" s="1">
        <v>6</v>
      </c>
      <c r="J18" s="1">
        <v>1</v>
      </c>
      <c r="K18" s="1">
        <v>938</v>
      </c>
      <c r="L18" s="5">
        <v>9357</v>
      </c>
      <c r="M18" s="3">
        <v>3.339</v>
      </c>
    </row>
    <row r="19" spans="2:13" x14ac:dyDescent="0.35">
      <c r="B19" s="1">
        <v>6</v>
      </c>
      <c r="C19" s="1">
        <v>2</v>
      </c>
      <c r="D19" s="1">
        <v>14</v>
      </c>
      <c r="E19" s="5">
        <v>125</v>
      </c>
      <c r="F19" s="3">
        <v>4.9000000000000002E-2</v>
      </c>
      <c r="I19" s="1">
        <v>6</v>
      </c>
      <c r="J19" s="1">
        <v>2</v>
      </c>
      <c r="K19" s="1">
        <v>2067</v>
      </c>
      <c r="L19" s="5">
        <v>20650</v>
      </c>
      <c r="M19" s="3">
        <v>7.444</v>
      </c>
    </row>
    <row r="20" spans="2:13" x14ac:dyDescent="0.35">
      <c r="B20" s="1">
        <v>6</v>
      </c>
      <c r="C20" s="1">
        <v>3</v>
      </c>
      <c r="D20" s="1">
        <v>15</v>
      </c>
      <c r="E20" s="5">
        <v>127</v>
      </c>
      <c r="F20" s="3">
        <v>4.5999999999999999E-2</v>
      </c>
      <c r="I20" s="1">
        <v>6</v>
      </c>
      <c r="J20" s="1">
        <v>3</v>
      </c>
      <c r="K20" s="1">
        <v>661</v>
      </c>
      <c r="L20" s="5">
        <v>6595</v>
      </c>
      <c r="M20" s="3">
        <v>2.677</v>
      </c>
    </row>
    <row r="21" spans="2:13" x14ac:dyDescent="0.35">
      <c r="B21" s="1">
        <v>6</v>
      </c>
      <c r="C21" s="1">
        <v>4</v>
      </c>
      <c r="D21" s="1">
        <v>9</v>
      </c>
      <c r="E21" s="5">
        <v>70</v>
      </c>
      <c r="F21" s="3">
        <v>2.5999999999999999E-2</v>
      </c>
      <c r="I21" s="1">
        <v>6</v>
      </c>
      <c r="J21" s="1">
        <v>4</v>
      </c>
      <c r="K21" s="1">
        <v>1474</v>
      </c>
      <c r="L21" s="5">
        <v>14720</v>
      </c>
      <c r="M21" s="3">
        <v>5.8440000000000003</v>
      </c>
    </row>
    <row r="22" spans="2:13" x14ac:dyDescent="0.35">
      <c r="B22" s="1">
        <v>6</v>
      </c>
      <c r="C22" s="1">
        <v>5</v>
      </c>
      <c r="D22" s="1">
        <v>17</v>
      </c>
      <c r="E22" s="5">
        <v>151</v>
      </c>
      <c r="F22" s="3">
        <v>7.4999999999999997E-2</v>
      </c>
      <c r="I22" s="1">
        <v>6</v>
      </c>
      <c r="J22" s="1">
        <v>5</v>
      </c>
      <c r="K22" s="1">
        <v>1449</v>
      </c>
      <c r="L22" s="5">
        <v>14470</v>
      </c>
      <c r="M22" s="3">
        <v>5.0970000000000004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118.6</v>
      </c>
      <c r="F23" s="4">
        <f>AVERAGE(F18:F22)</f>
        <v>4.9200000000000001E-2</v>
      </c>
      <c r="I23" s="13" t="s">
        <v>6</v>
      </c>
      <c r="J23" s="13"/>
      <c r="K23" s="2">
        <f>AVERAGE(K18:K22)</f>
        <v>1317.8</v>
      </c>
      <c r="L23" s="2">
        <f t="shared" ref="L23:M23" si="4">AVERAGE(L18:L22)</f>
        <v>13158.4</v>
      </c>
      <c r="M23" s="4">
        <f t="shared" si="4"/>
        <v>4.8802000000000003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881.29999999999927</v>
      </c>
      <c r="F24" s="8">
        <f>VAR(F18:F22)</f>
        <v>3.0370000000000006E-4</v>
      </c>
      <c r="I24" s="12" t="s">
        <v>7</v>
      </c>
      <c r="J24" s="12"/>
      <c r="K24" s="1">
        <f>VAR(K18:K22)</f>
        <v>294636.70000000019</v>
      </c>
      <c r="L24" s="1">
        <f t="shared" ref="L24:M24" si="5">VAR(L18:L22)</f>
        <v>29452955.300000012</v>
      </c>
      <c r="M24" s="3">
        <f t="shared" si="5"/>
        <v>3.6945927000000047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2C45-FF7A-4B0D-B563-6ADC0103ABBE}">
  <dimension ref="A1:M24"/>
  <sheetViews>
    <sheetView workbookViewId="0">
      <pane ySplit="1" topLeftCell="A2" activePane="bottomLeft" state="frozen"/>
      <selection pane="bottomLeft" activeCell="K23" sqref="K23:M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1823</v>
      </c>
      <c r="F2" s="3">
        <v>0.246</v>
      </c>
      <c r="I2" s="1">
        <v>4</v>
      </c>
      <c r="J2" s="1">
        <v>1</v>
      </c>
      <c r="K2" s="1">
        <v>93</v>
      </c>
      <c r="L2" s="5">
        <v>4441</v>
      </c>
      <c r="M2" s="3">
        <v>0.57199999999999995</v>
      </c>
    </row>
    <row r="3" spans="1:13" x14ac:dyDescent="0.35">
      <c r="B3" s="1">
        <v>4</v>
      </c>
      <c r="C3" s="1">
        <v>2</v>
      </c>
      <c r="D3" s="1">
        <v>35</v>
      </c>
      <c r="E3" s="5">
        <v>1573</v>
      </c>
      <c r="F3" s="3">
        <v>0.17699999999999999</v>
      </c>
      <c r="I3" s="1">
        <v>4</v>
      </c>
      <c r="J3" s="1">
        <v>2</v>
      </c>
      <c r="K3" s="1">
        <v>68</v>
      </c>
      <c r="L3" s="5">
        <v>3191</v>
      </c>
      <c r="M3" s="3">
        <v>0.43099999999999999</v>
      </c>
    </row>
    <row r="4" spans="1:13" x14ac:dyDescent="0.35">
      <c r="B4" s="1">
        <v>4</v>
      </c>
      <c r="C4" s="1">
        <v>3</v>
      </c>
      <c r="D4" s="1">
        <v>50</v>
      </c>
      <c r="E4" s="5">
        <v>2291</v>
      </c>
      <c r="F4" s="3">
        <v>0.23799999999999999</v>
      </c>
      <c r="I4" s="1">
        <v>4</v>
      </c>
      <c r="J4" s="1">
        <v>3</v>
      </c>
      <c r="K4" s="1">
        <v>86</v>
      </c>
      <c r="L4" s="5">
        <v>4123</v>
      </c>
      <c r="M4" s="3">
        <v>0.60099999999999998</v>
      </c>
    </row>
    <row r="5" spans="1:13" x14ac:dyDescent="0.35">
      <c r="B5" s="1">
        <v>4</v>
      </c>
      <c r="C5" s="1">
        <v>4</v>
      </c>
      <c r="D5" s="1">
        <v>32</v>
      </c>
      <c r="E5" s="5">
        <v>1391</v>
      </c>
      <c r="F5" s="3">
        <v>0.128</v>
      </c>
      <c r="I5" s="1">
        <v>4</v>
      </c>
      <c r="J5" s="1">
        <v>4</v>
      </c>
      <c r="K5" s="1">
        <v>69</v>
      </c>
      <c r="L5" s="5">
        <v>3241</v>
      </c>
      <c r="M5" s="3">
        <v>0.42799999999999999</v>
      </c>
    </row>
    <row r="6" spans="1:13" x14ac:dyDescent="0.35">
      <c r="B6" s="1">
        <v>4</v>
      </c>
      <c r="C6" s="1">
        <v>5</v>
      </c>
      <c r="D6" s="1">
        <v>46</v>
      </c>
      <c r="E6" s="5">
        <v>2106</v>
      </c>
      <c r="F6" s="3">
        <v>0.184</v>
      </c>
      <c r="I6" s="1">
        <v>4</v>
      </c>
      <c r="J6" s="1">
        <v>5</v>
      </c>
      <c r="K6" s="1">
        <v>85</v>
      </c>
      <c r="L6" s="5">
        <v>4056</v>
      </c>
      <c r="M6" s="3">
        <v>0.56499999999999995</v>
      </c>
    </row>
    <row r="7" spans="1:13" x14ac:dyDescent="0.35">
      <c r="B7" s="13" t="s">
        <v>6</v>
      </c>
      <c r="C7" s="13"/>
      <c r="D7" s="2">
        <f>AVERAGE(D2:D6)</f>
        <v>40.6</v>
      </c>
      <c r="E7" s="6">
        <f>AVERAGE(E2:E6)</f>
        <v>1836.8</v>
      </c>
      <c r="F7" s="4">
        <f>AVERAGE(F2:F6)</f>
        <v>0.19460000000000002</v>
      </c>
      <c r="I7" s="13" t="s">
        <v>6</v>
      </c>
      <c r="J7" s="13"/>
      <c r="K7" s="2">
        <f>AVERAGE(K2:K6)</f>
        <v>80.2</v>
      </c>
      <c r="L7" s="6">
        <f t="shared" ref="L7:M7" si="0">AVERAGE(L2:L6)</f>
        <v>3810.4</v>
      </c>
      <c r="M7" s="4">
        <f t="shared" si="0"/>
        <v>0.51939999999999997</v>
      </c>
    </row>
    <row r="8" spans="1:13" x14ac:dyDescent="0.35">
      <c r="B8" s="12" t="s">
        <v>7</v>
      </c>
      <c r="C8" s="12"/>
      <c r="D8" s="1">
        <f>VAR(D2:D6)</f>
        <v>55.800000000000182</v>
      </c>
      <c r="E8" s="5">
        <f>VAR(E2:E6)</f>
        <v>136821.20000000019</v>
      </c>
      <c r="F8" s="3">
        <f>VAR(F2:F6)</f>
        <v>2.3457999999999882E-3</v>
      </c>
      <c r="I8" s="12" t="s">
        <v>7</v>
      </c>
      <c r="J8" s="12"/>
      <c r="K8" s="1">
        <f>VAR(K2:K6)</f>
        <v>123.69999999999982</v>
      </c>
      <c r="L8" s="5">
        <f t="shared" ref="L8:M8" si="1">VAR(L2:L6)</f>
        <v>315891.80000000075</v>
      </c>
      <c r="M8" s="3">
        <f t="shared" si="1"/>
        <v>6.9182999999999328E-3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1637</v>
      </c>
      <c r="F10" s="3">
        <v>0.24399999999999999</v>
      </c>
      <c r="I10" s="1">
        <v>5</v>
      </c>
      <c r="J10" s="1">
        <v>1</v>
      </c>
      <c r="K10" s="1">
        <v>193</v>
      </c>
      <c r="L10" s="5">
        <v>9462</v>
      </c>
      <c r="M10" s="3">
        <v>2.3849999999999998</v>
      </c>
    </row>
    <row r="11" spans="1:13" x14ac:dyDescent="0.35">
      <c r="B11" s="1">
        <v>5</v>
      </c>
      <c r="C11" s="1">
        <v>2</v>
      </c>
      <c r="D11" s="1">
        <v>35</v>
      </c>
      <c r="E11" s="5">
        <v>1562</v>
      </c>
      <c r="F11" s="3">
        <v>0.23300000000000001</v>
      </c>
      <c r="I11" s="1">
        <v>5</v>
      </c>
      <c r="J11" s="1">
        <v>2</v>
      </c>
      <c r="K11" s="1">
        <v>306</v>
      </c>
      <c r="L11" s="5">
        <v>15121</v>
      </c>
      <c r="M11" s="3">
        <v>3.5449999999999999</v>
      </c>
    </row>
    <row r="12" spans="1:13" x14ac:dyDescent="0.35">
      <c r="B12" s="1">
        <v>5</v>
      </c>
      <c r="C12" s="1">
        <v>3</v>
      </c>
      <c r="D12" s="1">
        <v>30</v>
      </c>
      <c r="E12" s="5">
        <v>1337</v>
      </c>
      <c r="F12" s="3">
        <v>0.18099999999999999</v>
      </c>
      <c r="I12" s="1">
        <v>5</v>
      </c>
      <c r="J12" s="1">
        <v>3</v>
      </c>
      <c r="K12" s="1">
        <v>188</v>
      </c>
      <c r="L12" s="5">
        <v>9237</v>
      </c>
      <c r="M12" s="3">
        <v>2.0310000000000001</v>
      </c>
    </row>
    <row r="13" spans="1:13" x14ac:dyDescent="0.35">
      <c r="B13" s="1">
        <v>5</v>
      </c>
      <c r="C13" s="1">
        <v>4</v>
      </c>
      <c r="D13" s="1">
        <v>55</v>
      </c>
      <c r="E13" s="5">
        <v>2593</v>
      </c>
      <c r="F13" s="3">
        <v>0.36399999999999999</v>
      </c>
      <c r="I13" s="1">
        <v>5</v>
      </c>
      <c r="J13" s="1">
        <v>4</v>
      </c>
      <c r="K13" s="1">
        <v>232</v>
      </c>
      <c r="L13" s="5">
        <v>11393</v>
      </c>
      <c r="M13" s="3">
        <v>2.343</v>
      </c>
    </row>
    <row r="14" spans="1:13" x14ac:dyDescent="0.35">
      <c r="B14" s="1">
        <v>5</v>
      </c>
      <c r="C14" s="1">
        <v>5</v>
      </c>
      <c r="D14" s="1">
        <v>28</v>
      </c>
      <c r="E14" s="5">
        <v>1193</v>
      </c>
      <c r="F14" s="3">
        <v>0.16300000000000001</v>
      </c>
      <c r="I14" s="1">
        <v>5</v>
      </c>
      <c r="J14" s="1">
        <v>5</v>
      </c>
      <c r="K14" s="1">
        <v>202</v>
      </c>
      <c r="L14" s="5">
        <v>9921</v>
      </c>
      <c r="M14" s="3">
        <v>2.0150000000000001</v>
      </c>
    </row>
    <row r="15" spans="1:13" x14ac:dyDescent="0.35">
      <c r="B15" s="13" t="s">
        <v>6</v>
      </c>
      <c r="C15" s="13"/>
      <c r="D15" s="2">
        <f>AVERAGE(D10:D14)</f>
        <v>36.799999999999997</v>
      </c>
      <c r="E15" s="2">
        <f>AVERAGE(E10:E14)</f>
        <v>1664.4</v>
      </c>
      <c r="F15" s="4">
        <f>AVERAGE(F10:F14)</f>
        <v>0.23699999999999996</v>
      </c>
      <c r="I15" s="13" t="s">
        <v>6</v>
      </c>
      <c r="J15" s="13"/>
      <c r="K15" s="2">
        <f>AVERAGE(K10:K14)</f>
        <v>224.2</v>
      </c>
      <c r="L15" s="2">
        <f t="shared" ref="L15:M15" si="2">AVERAGE(L10:L14)</f>
        <v>11026.8</v>
      </c>
      <c r="M15" s="4">
        <f t="shared" si="2"/>
        <v>2.4638</v>
      </c>
    </row>
    <row r="16" spans="1:13" x14ac:dyDescent="0.35">
      <c r="B16" s="12" t="s">
        <v>7</v>
      </c>
      <c r="C16" s="12"/>
      <c r="D16" s="1">
        <f>VAR(D10:D14)</f>
        <v>114.70000000000005</v>
      </c>
      <c r="E16" s="1">
        <f>VAR(E10:E14)</f>
        <v>300735.79999999981</v>
      </c>
      <c r="F16" s="3">
        <f>VAR(F10:F14)</f>
        <v>6.2015000000000264E-3</v>
      </c>
      <c r="I16" s="12" t="s">
        <v>7</v>
      </c>
      <c r="J16" s="12"/>
      <c r="K16" s="1">
        <f>VAR(K10:K14)</f>
        <v>2382.1999999999971</v>
      </c>
      <c r="L16" s="1">
        <f t="shared" ref="L16:M16" si="3">VAR(L10:L14)</f>
        <v>5942838.1999999881</v>
      </c>
      <c r="M16" s="3">
        <f t="shared" si="3"/>
        <v>0.39463319999999857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513</v>
      </c>
      <c r="F18" s="3">
        <v>0.121</v>
      </c>
      <c r="I18" s="1">
        <v>6</v>
      </c>
      <c r="J18" s="1">
        <v>1</v>
      </c>
      <c r="K18" s="1">
        <v>346</v>
      </c>
      <c r="L18" s="5">
        <v>17093</v>
      </c>
      <c r="M18" s="3">
        <v>6.33</v>
      </c>
    </row>
    <row r="19" spans="2:13" x14ac:dyDescent="0.35">
      <c r="B19" s="1">
        <v>6</v>
      </c>
      <c r="C19" s="1">
        <v>2</v>
      </c>
      <c r="D19" s="1">
        <v>14</v>
      </c>
      <c r="E19" s="5">
        <v>544</v>
      </c>
      <c r="F19" s="3">
        <v>0.13100000000000001</v>
      </c>
      <c r="I19" s="1">
        <v>6</v>
      </c>
      <c r="J19" s="1">
        <v>2</v>
      </c>
      <c r="K19" s="1">
        <v>735</v>
      </c>
      <c r="L19" s="5">
        <v>36563</v>
      </c>
      <c r="M19" s="3">
        <v>13.069000000000001</v>
      </c>
    </row>
    <row r="20" spans="2:13" x14ac:dyDescent="0.35">
      <c r="B20" s="1">
        <v>6</v>
      </c>
      <c r="C20" s="1">
        <v>3</v>
      </c>
      <c r="D20" s="1">
        <v>15</v>
      </c>
      <c r="E20" s="5">
        <v>543</v>
      </c>
      <c r="F20" s="3">
        <v>0.129</v>
      </c>
      <c r="I20" s="1">
        <v>6</v>
      </c>
      <c r="J20" s="1">
        <v>3</v>
      </c>
      <c r="K20" s="1">
        <v>677</v>
      </c>
      <c r="L20" s="5">
        <v>33694</v>
      </c>
      <c r="M20" s="3">
        <v>13.542</v>
      </c>
    </row>
    <row r="21" spans="2:13" x14ac:dyDescent="0.35">
      <c r="B21" s="1">
        <v>6</v>
      </c>
      <c r="C21" s="1">
        <v>4</v>
      </c>
      <c r="D21" s="1">
        <v>9</v>
      </c>
      <c r="E21" s="5">
        <v>263</v>
      </c>
      <c r="F21" s="3">
        <v>6.2E-2</v>
      </c>
      <c r="I21" s="1">
        <v>6</v>
      </c>
      <c r="J21" s="1">
        <v>4</v>
      </c>
      <c r="K21" s="1">
        <v>348</v>
      </c>
      <c r="L21" s="5">
        <v>17213</v>
      </c>
      <c r="M21" s="3">
        <v>7.14</v>
      </c>
    </row>
    <row r="22" spans="2:13" x14ac:dyDescent="0.35">
      <c r="B22" s="1">
        <v>6</v>
      </c>
      <c r="C22" s="1">
        <v>5</v>
      </c>
      <c r="D22" s="1">
        <v>17</v>
      </c>
      <c r="E22" s="5">
        <v>676</v>
      </c>
      <c r="F22" s="3">
        <v>0.16500000000000001</v>
      </c>
      <c r="I22" s="1">
        <v>6</v>
      </c>
      <c r="J22" s="1">
        <v>5</v>
      </c>
      <c r="K22" s="1">
        <v>333</v>
      </c>
      <c r="L22" s="5">
        <v>16463</v>
      </c>
      <c r="M22" s="3">
        <v>6.3979999999999997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507.8</v>
      </c>
      <c r="F23" s="4">
        <f>AVERAGE(F18:F22)</f>
        <v>0.1216</v>
      </c>
      <c r="I23" s="13" t="s">
        <v>6</v>
      </c>
      <c r="J23" s="13"/>
      <c r="K23" s="2">
        <f>AVERAGE(K18:K22)</f>
        <v>487.8</v>
      </c>
      <c r="L23" s="2">
        <f t="shared" ref="L23:M23" si="4">AVERAGE(L18:L22)</f>
        <v>24205.200000000001</v>
      </c>
      <c r="M23" s="4">
        <f t="shared" si="4"/>
        <v>9.2957999999999998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22698.700000000012</v>
      </c>
      <c r="F24" s="3">
        <f>VAR(F18:F22)</f>
        <v>1.3948000000000016E-3</v>
      </c>
      <c r="I24" s="12" t="s">
        <v>7</v>
      </c>
      <c r="J24" s="12"/>
      <c r="K24" s="1">
        <f>VAR(K18:K22)</f>
        <v>40129.700000000012</v>
      </c>
      <c r="L24" s="1">
        <f t="shared" ref="L24:M24" si="5">VAR(L18:L22)</f>
        <v>100542114.20000005</v>
      </c>
      <c r="M24" s="3">
        <f t="shared" si="5"/>
        <v>13.526985200000013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16E8-0149-4982-A32F-89F2E246C3D1}">
  <dimension ref="A1:M24"/>
  <sheetViews>
    <sheetView workbookViewId="0">
      <pane ySplit="1" topLeftCell="A2" activePane="bottomLeft" state="frozen"/>
      <selection pane="bottomLeft" activeCell="K23" sqref="K23:M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3553</v>
      </c>
      <c r="F2" s="3">
        <v>0.30499999999999999</v>
      </c>
      <c r="I2" s="1">
        <v>4</v>
      </c>
      <c r="J2" s="1">
        <v>1</v>
      </c>
      <c r="K2" s="1">
        <v>77</v>
      </c>
      <c r="L2" s="5">
        <v>7195</v>
      </c>
      <c r="M2" s="3">
        <v>0.80900000000000005</v>
      </c>
    </row>
    <row r="3" spans="1:13" x14ac:dyDescent="0.35">
      <c r="B3" s="1">
        <v>4</v>
      </c>
      <c r="C3" s="1">
        <v>2</v>
      </c>
      <c r="D3" s="1">
        <v>33</v>
      </c>
      <c r="E3" s="5">
        <v>2853</v>
      </c>
      <c r="F3" s="3">
        <v>0.23599999999999999</v>
      </c>
      <c r="I3" s="1">
        <v>4</v>
      </c>
      <c r="J3" s="1">
        <v>2</v>
      </c>
      <c r="K3" s="1">
        <v>56</v>
      </c>
      <c r="L3" s="5">
        <v>5095</v>
      </c>
      <c r="M3" s="3">
        <v>0.57299999999999995</v>
      </c>
    </row>
    <row r="4" spans="1:13" x14ac:dyDescent="0.35">
      <c r="B4" s="1">
        <v>4</v>
      </c>
      <c r="C4" s="1">
        <v>3</v>
      </c>
      <c r="D4" s="1">
        <v>50</v>
      </c>
      <c r="E4" s="5">
        <v>4495</v>
      </c>
      <c r="F4" s="3">
        <v>0.34599999999999997</v>
      </c>
      <c r="I4" s="1">
        <v>4</v>
      </c>
      <c r="J4" s="1">
        <v>3</v>
      </c>
      <c r="K4" s="1">
        <v>64</v>
      </c>
      <c r="L4" s="5">
        <v>5953</v>
      </c>
      <c r="M4" s="3">
        <v>0.67400000000000004</v>
      </c>
    </row>
    <row r="5" spans="1:13" x14ac:dyDescent="0.35">
      <c r="B5" s="1">
        <v>4</v>
      </c>
      <c r="C5" s="1">
        <v>4</v>
      </c>
      <c r="D5" s="1">
        <v>30</v>
      </c>
      <c r="E5" s="5">
        <v>2495</v>
      </c>
      <c r="F5" s="3">
        <v>0.19900000000000001</v>
      </c>
      <c r="I5" s="1">
        <v>4</v>
      </c>
      <c r="J5" s="1">
        <v>4</v>
      </c>
      <c r="K5" s="1">
        <v>69</v>
      </c>
      <c r="L5" s="5">
        <v>6395</v>
      </c>
      <c r="M5" s="3">
        <v>0.69199999999999995</v>
      </c>
    </row>
    <row r="6" spans="1:13" x14ac:dyDescent="0.35">
      <c r="B6" s="1">
        <v>4</v>
      </c>
      <c r="C6" s="1">
        <v>5</v>
      </c>
      <c r="D6" s="1">
        <v>44</v>
      </c>
      <c r="E6" s="5">
        <v>3922</v>
      </c>
      <c r="F6" s="3">
        <v>0.29699999999999999</v>
      </c>
      <c r="I6" s="1">
        <v>4</v>
      </c>
      <c r="J6" s="1">
        <v>5</v>
      </c>
      <c r="K6" s="1">
        <v>71</v>
      </c>
      <c r="L6" s="5">
        <v>6622</v>
      </c>
      <c r="M6" s="3">
        <v>0.73499999999999999</v>
      </c>
    </row>
    <row r="7" spans="1:13" x14ac:dyDescent="0.35">
      <c r="B7" s="13" t="s">
        <v>6</v>
      </c>
      <c r="C7" s="13"/>
      <c r="D7" s="2">
        <f>AVERAGE(D2:D6)</f>
        <v>39.4</v>
      </c>
      <c r="E7" s="6">
        <f>AVERAGE(E2:E6)</f>
        <v>3463.6</v>
      </c>
      <c r="F7" s="4">
        <f>AVERAGE(F2:F6)</f>
        <v>0.27659999999999996</v>
      </c>
      <c r="I7" s="13" t="s">
        <v>6</v>
      </c>
      <c r="J7" s="13"/>
      <c r="K7" s="2">
        <f>AVERAGE(K2:K6)</f>
        <v>67.400000000000006</v>
      </c>
      <c r="L7" s="6">
        <f t="shared" ref="L7:M7" si="0">AVERAGE(L2:L6)</f>
        <v>6252</v>
      </c>
      <c r="M7" s="4">
        <f t="shared" si="0"/>
        <v>0.6966</v>
      </c>
    </row>
    <row r="8" spans="1:13" x14ac:dyDescent="0.35">
      <c r="B8" s="12" t="s">
        <v>7</v>
      </c>
      <c r="C8" s="12"/>
      <c r="D8" s="1">
        <f>VAR(D2:D6)</f>
        <v>65.799999999999955</v>
      </c>
      <c r="E8" s="5">
        <f>VAR(E2:E6)</f>
        <v>648231.80000000075</v>
      </c>
      <c r="F8" s="3">
        <f>VAR(F2:F6)</f>
        <v>3.427300000000022E-3</v>
      </c>
      <c r="I8" s="12" t="s">
        <v>7</v>
      </c>
      <c r="J8" s="12"/>
      <c r="K8" s="1">
        <f>VAR(K2:K6)</f>
        <v>62.300000000000182</v>
      </c>
      <c r="L8" s="5">
        <f t="shared" ref="L8:M8" si="1">VAR(L2:L6)</f>
        <v>618662</v>
      </c>
      <c r="M8" s="3">
        <f t="shared" si="1"/>
        <v>7.4792999999999665E-3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3191</v>
      </c>
      <c r="F10" s="3">
        <v>0.433</v>
      </c>
      <c r="I10" s="1">
        <v>5</v>
      </c>
      <c r="J10" s="1">
        <v>1</v>
      </c>
      <c r="K10" s="1">
        <v>133</v>
      </c>
      <c r="L10" s="5">
        <v>12855</v>
      </c>
      <c r="M10" s="3">
        <v>2.992</v>
      </c>
    </row>
    <row r="11" spans="1:13" x14ac:dyDescent="0.35">
      <c r="B11" s="1">
        <v>5</v>
      </c>
      <c r="C11" s="1">
        <v>2</v>
      </c>
      <c r="D11" s="1">
        <v>35</v>
      </c>
      <c r="E11" s="5">
        <v>3055</v>
      </c>
      <c r="F11" s="3">
        <v>0.41399999999999998</v>
      </c>
      <c r="I11" s="1">
        <v>5</v>
      </c>
      <c r="J11" s="1">
        <v>2</v>
      </c>
      <c r="K11" s="1">
        <v>124</v>
      </c>
      <c r="L11" s="5">
        <v>11971</v>
      </c>
      <c r="M11" s="3">
        <v>2.343</v>
      </c>
    </row>
    <row r="12" spans="1:13" x14ac:dyDescent="0.35">
      <c r="B12" s="1">
        <v>5</v>
      </c>
      <c r="C12" s="1">
        <v>3</v>
      </c>
      <c r="D12" s="1">
        <v>30</v>
      </c>
      <c r="E12" s="5">
        <v>3591</v>
      </c>
      <c r="F12" s="3">
        <v>0.34200000000000003</v>
      </c>
      <c r="I12" s="1">
        <v>5</v>
      </c>
      <c r="J12" s="1">
        <v>3</v>
      </c>
      <c r="K12" s="1">
        <v>136</v>
      </c>
      <c r="L12" s="5">
        <v>13191</v>
      </c>
      <c r="M12" s="3">
        <v>2.556</v>
      </c>
    </row>
    <row r="13" spans="1:13" x14ac:dyDescent="0.35">
      <c r="B13" s="1">
        <v>5</v>
      </c>
      <c r="C13" s="1">
        <v>4</v>
      </c>
      <c r="D13" s="1">
        <v>39</v>
      </c>
      <c r="E13" s="5">
        <v>3503</v>
      </c>
      <c r="F13" s="3">
        <v>0.49099999999999999</v>
      </c>
      <c r="I13" s="1">
        <v>5</v>
      </c>
      <c r="J13" s="1">
        <v>4</v>
      </c>
      <c r="K13" s="1">
        <v>216</v>
      </c>
      <c r="L13" s="5">
        <v>21107</v>
      </c>
      <c r="M13" s="3">
        <v>5.0860000000000003</v>
      </c>
    </row>
    <row r="14" spans="1:13" x14ac:dyDescent="0.35">
      <c r="B14" s="1">
        <v>5</v>
      </c>
      <c r="C14" s="1">
        <v>5</v>
      </c>
      <c r="D14" s="1">
        <v>28</v>
      </c>
      <c r="E14" s="5">
        <v>2307</v>
      </c>
      <c r="F14" s="3">
        <v>0.29599999999999999</v>
      </c>
      <c r="I14" s="1">
        <v>5</v>
      </c>
      <c r="J14" s="1">
        <v>5</v>
      </c>
      <c r="K14" s="1">
        <v>146</v>
      </c>
      <c r="L14" s="5">
        <v>14171</v>
      </c>
      <c r="M14" s="3">
        <v>3.2160000000000002</v>
      </c>
    </row>
    <row r="15" spans="1:13" x14ac:dyDescent="0.35">
      <c r="B15" s="13" t="s">
        <v>6</v>
      </c>
      <c r="C15" s="13"/>
      <c r="D15" s="2">
        <f>AVERAGE(D10:D14)</f>
        <v>33.6</v>
      </c>
      <c r="E15" s="2">
        <f>AVERAGE(E10:E14)</f>
        <v>3129.4</v>
      </c>
      <c r="F15" s="4">
        <f>AVERAGE(F10:F14)</f>
        <v>0.39520000000000005</v>
      </c>
      <c r="I15" s="13" t="s">
        <v>6</v>
      </c>
      <c r="J15" s="13"/>
      <c r="K15" s="2">
        <f>AVERAGE(K10:K14)</f>
        <v>151</v>
      </c>
      <c r="L15" s="2">
        <f t="shared" ref="L15:M15" si="2">AVERAGE(L10:L14)</f>
        <v>14659</v>
      </c>
      <c r="M15" s="4">
        <f t="shared" si="2"/>
        <v>3.2386000000000004</v>
      </c>
    </row>
    <row r="16" spans="1:13" x14ac:dyDescent="0.35">
      <c r="B16" s="12" t="s">
        <v>7</v>
      </c>
      <c r="C16" s="12"/>
      <c r="D16" s="1">
        <f>VAR(D10:D14)</f>
        <v>20.299999999999955</v>
      </c>
      <c r="E16" s="1">
        <f>VAR(E10:E14)</f>
        <v>259580.80000000075</v>
      </c>
      <c r="F16" s="3">
        <f>VAR(F10:F14)</f>
        <v>5.907699999999988E-3</v>
      </c>
      <c r="I16" s="12" t="s">
        <v>7</v>
      </c>
      <c r="J16" s="12"/>
      <c r="K16" s="1">
        <f>VAR(K10:K14)</f>
        <v>1382</v>
      </c>
      <c r="L16" s="1">
        <f t="shared" ref="L16:M16" si="3">VAR(L10:L14)</f>
        <v>13612408</v>
      </c>
      <c r="M16" s="3">
        <f t="shared" si="3"/>
        <v>1.1855628000000014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962</v>
      </c>
      <c r="F18" s="3">
        <v>0.221</v>
      </c>
      <c r="I18" s="1">
        <v>6</v>
      </c>
      <c r="J18" s="1">
        <v>1</v>
      </c>
      <c r="K18" s="1">
        <v>380</v>
      </c>
      <c r="L18" s="5">
        <v>37509</v>
      </c>
      <c r="M18" s="3">
        <v>14.212999999999999</v>
      </c>
    </row>
    <row r="19" spans="2:13" x14ac:dyDescent="0.35">
      <c r="B19" s="1">
        <v>6</v>
      </c>
      <c r="C19" s="1">
        <v>2</v>
      </c>
      <c r="D19" s="1">
        <v>14</v>
      </c>
      <c r="E19" s="5">
        <v>1013</v>
      </c>
      <c r="F19" s="3">
        <v>0.251</v>
      </c>
      <c r="I19" s="1">
        <v>6</v>
      </c>
      <c r="J19" s="1">
        <v>2</v>
      </c>
      <c r="K19" s="1">
        <v>517</v>
      </c>
      <c r="L19" s="5">
        <v>51262</v>
      </c>
      <c r="M19" s="3">
        <v>19.861000000000001</v>
      </c>
    </row>
    <row r="20" spans="2:13" x14ac:dyDescent="0.35">
      <c r="B20" s="1">
        <v>6</v>
      </c>
      <c r="C20" s="1">
        <v>3</v>
      </c>
      <c r="D20" s="1">
        <v>15</v>
      </c>
      <c r="E20" s="5">
        <v>1009</v>
      </c>
      <c r="F20" s="3">
        <v>0.25600000000000001</v>
      </c>
      <c r="I20" s="1">
        <v>6</v>
      </c>
      <c r="J20" s="1">
        <v>3</v>
      </c>
      <c r="K20" s="1">
        <v>475</v>
      </c>
      <c r="L20" s="5">
        <v>47113</v>
      </c>
      <c r="M20" s="3">
        <v>18.657</v>
      </c>
    </row>
    <row r="21" spans="2:13" x14ac:dyDescent="0.35">
      <c r="B21" s="1">
        <v>6</v>
      </c>
      <c r="C21" s="1">
        <v>4</v>
      </c>
      <c r="D21" s="1">
        <v>9</v>
      </c>
      <c r="E21" s="5">
        <v>462</v>
      </c>
      <c r="F21" s="3">
        <v>0.11899999999999999</v>
      </c>
      <c r="I21" s="1">
        <v>6</v>
      </c>
      <c r="J21" s="1">
        <v>4</v>
      </c>
      <c r="K21" s="1">
        <v>236</v>
      </c>
      <c r="L21" s="5">
        <v>23162</v>
      </c>
      <c r="M21" s="3">
        <v>9.6319999999999997</v>
      </c>
    </row>
    <row r="22" spans="2:13" x14ac:dyDescent="0.35">
      <c r="B22" s="1">
        <v>6</v>
      </c>
      <c r="C22" s="1">
        <v>5</v>
      </c>
      <c r="D22" s="1">
        <v>17</v>
      </c>
      <c r="E22" s="5">
        <v>1276</v>
      </c>
      <c r="F22" s="3">
        <v>0.28999999999999998</v>
      </c>
      <c r="I22" s="1">
        <v>6</v>
      </c>
      <c r="J22" s="1">
        <v>5</v>
      </c>
      <c r="K22" s="1">
        <v>231</v>
      </c>
      <c r="L22" s="5">
        <v>22662</v>
      </c>
      <c r="M22" s="3">
        <v>8.9209999999999994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944.4</v>
      </c>
      <c r="F23" s="4">
        <f>AVERAGE(F18:F22)</f>
        <v>0.22739999999999999</v>
      </c>
      <c r="I23" s="13" t="s">
        <v>6</v>
      </c>
      <c r="J23" s="13"/>
      <c r="K23" s="2">
        <f>AVERAGE(K18:K22)</f>
        <v>367.8</v>
      </c>
      <c r="L23" s="2">
        <f t="shared" ref="L23:M23" si="4">AVERAGE(L18:L22)</f>
        <v>36341.599999999999</v>
      </c>
      <c r="M23" s="4">
        <f t="shared" si="4"/>
        <v>14.256799999999998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87964.300000000047</v>
      </c>
      <c r="F24" s="3">
        <f>VAR(F18:F22)</f>
        <v>4.2712999999999918E-3</v>
      </c>
      <c r="I24" s="12" t="s">
        <v>7</v>
      </c>
      <c r="J24" s="12"/>
      <c r="K24" s="1">
        <f>VAR(K18:K22)</f>
        <v>17496.700000000012</v>
      </c>
      <c r="L24" s="1">
        <f t="shared" ref="L24:M24" si="5">VAR(L18:L22)</f>
        <v>175209382.29999995</v>
      </c>
      <c r="M24" s="3">
        <f t="shared" si="5"/>
        <v>25.157568200000071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84F-3CDD-4A26-8765-CB33FED9A804}">
  <dimension ref="A1:M24"/>
  <sheetViews>
    <sheetView workbookViewId="0">
      <pane ySplit="1" topLeftCell="A2" activePane="bottomLeft" state="frozen"/>
      <selection pane="bottomLeft" activeCell="K23" sqref="K23:M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16699</v>
      </c>
      <c r="F2" s="3">
        <v>1.2110000000000001</v>
      </c>
      <c r="I2" s="1">
        <v>4</v>
      </c>
      <c r="J2" s="1">
        <v>1</v>
      </c>
      <c r="K2" s="1">
        <v>63</v>
      </c>
      <c r="L2" s="5">
        <v>27860</v>
      </c>
      <c r="M2" s="3">
        <v>3.4870000000000001</v>
      </c>
    </row>
    <row r="3" spans="1:13" x14ac:dyDescent="0.35">
      <c r="B3" s="1">
        <v>4</v>
      </c>
      <c r="C3" s="1">
        <v>2</v>
      </c>
      <c r="D3" s="1">
        <v>33</v>
      </c>
      <c r="E3" s="5">
        <v>13199</v>
      </c>
      <c r="F3" s="3">
        <v>0.874</v>
      </c>
      <c r="I3" s="1">
        <v>4</v>
      </c>
      <c r="J3" s="1">
        <v>2</v>
      </c>
      <c r="K3" s="1">
        <v>52</v>
      </c>
      <c r="L3" s="5">
        <v>22360</v>
      </c>
      <c r="M3" s="3">
        <v>2.6</v>
      </c>
    </row>
    <row r="4" spans="1:13" x14ac:dyDescent="0.35">
      <c r="B4" s="1">
        <v>4</v>
      </c>
      <c r="C4" s="1">
        <v>3</v>
      </c>
      <c r="D4" s="1">
        <v>48</v>
      </c>
      <c r="E4" s="5">
        <v>20360</v>
      </c>
      <c r="F4" s="3">
        <v>1.486</v>
      </c>
      <c r="I4" s="1">
        <v>4</v>
      </c>
      <c r="J4" s="1">
        <v>3</v>
      </c>
      <c r="K4" s="1">
        <v>60</v>
      </c>
      <c r="L4" s="5">
        <v>26699</v>
      </c>
      <c r="M4" s="3">
        <v>3.0350000000000001</v>
      </c>
    </row>
    <row r="5" spans="1:13" x14ac:dyDescent="0.35">
      <c r="B5" s="1">
        <v>4</v>
      </c>
      <c r="C5" s="1">
        <v>4</v>
      </c>
      <c r="D5" s="1">
        <v>30</v>
      </c>
      <c r="E5" s="5">
        <v>11360</v>
      </c>
      <c r="F5" s="3">
        <v>0.81299999999999994</v>
      </c>
      <c r="I5" s="1">
        <v>4</v>
      </c>
      <c r="J5" s="1">
        <v>4</v>
      </c>
      <c r="K5" s="1">
        <v>63</v>
      </c>
      <c r="L5" s="5">
        <v>27860</v>
      </c>
      <c r="M5" s="3">
        <v>3.5110000000000001</v>
      </c>
    </row>
    <row r="6" spans="1:13" x14ac:dyDescent="0.35">
      <c r="B6" s="1">
        <v>4</v>
      </c>
      <c r="C6" s="1">
        <v>5</v>
      </c>
      <c r="D6" s="1">
        <v>44</v>
      </c>
      <c r="E6" s="5">
        <v>18536</v>
      </c>
      <c r="F6" s="3">
        <v>1.4319999999999999</v>
      </c>
      <c r="I6" s="1">
        <v>4</v>
      </c>
      <c r="J6" s="1">
        <v>5</v>
      </c>
      <c r="K6" s="1">
        <v>63</v>
      </c>
      <c r="L6" s="5">
        <v>28036</v>
      </c>
      <c r="M6" s="3">
        <v>3.2309999999999999</v>
      </c>
    </row>
    <row r="7" spans="1:13" x14ac:dyDescent="0.35">
      <c r="B7" s="13" t="s">
        <v>6</v>
      </c>
      <c r="C7" s="13"/>
      <c r="D7" s="2">
        <f>AVERAGE(D2:D6)</f>
        <v>39</v>
      </c>
      <c r="E7" s="6">
        <f>AVERAGE(E2:E6)</f>
        <v>16030.8</v>
      </c>
      <c r="F7" s="4">
        <f>AVERAGE(F2:F6)</f>
        <v>1.1631999999999998</v>
      </c>
      <c r="I7" s="13" t="s">
        <v>6</v>
      </c>
      <c r="J7" s="13"/>
      <c r="K7" s="2">
        <f>AVERAGE(K2:K6)</f>
        <v>60.2</v>
      </c>
      <c r="L7" s="6">
        <f t="shared" ref="L7:M7" si="0">AVERAGE(L2:L6)</f>
        <v>26563</v>
      </c>
      <c r="M7" s="4">
        <f t="shared" si="0"/>
        <v>3.1727999999999996</v>
      </c>
    </row>
    <row r="8" spans="1:13" x14ac:dyDescent="0.35">
      <c r="B8" s="12" t="s">
        <v>7</v>
      </c>
      <c r="C8" s="12"/>
      <c r="D8" s="1">
        <f>VAR(D2:D6)</f>
        <v>56</v>
      </c>
      <c r="E8" s="5">
        <f>VAR(E2:E6)</f>
        <v>13824988.699999988</v>
      </c>
      <c r="F8" s="3">
        <f>VAR(F2:F6)</f>
        <v>9.6253700000000553E-2</v>
      </c>
      <c r="I8" s="12" t="s">
        <v>7</v>
      </c>
      <c r="J8" s="12"/>
      <c r="K8" s="1">
        <f>VAR(K2:K6)</f>
        <v>22.700000000000006</v>
      </c>
      <c r="L8" s="5">
        <f t="shared" ref="L8:M8" si="1">VAR(L2:L6)</f>
        <v>5804463</v>
      </c>
      <c r="M8" s="3">
        <f t="shared" si="1"/>
        <v>0.14089420000000175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15023</v>
      </c>
      <c r="F10" s="3">
        <v>1.8240000000000001</v>
      </c>
      <c r="I10" s="1">
        <v>5</v>
      </c>
      <c r="J10" s="1">
        <v>1</v>
      </c>
      <c r="K10" s="1">
        <v>125</v>
      </c>
      <c r="L10" s="5">
        <v>59371</v>
      </c>
      <c r="M10" s="3">
        <v>12.763999999999999</v>
      </c>
    </row>
    <row r="11" spans="1:13" x14ac:dyDescent="0.35">
      <c r="B11" s="1">
        <v>5</v>
      </c>
      <c r="C11" s="1">
        <v>2</v>
      </c>
      <c r="D11" s="1">
        <v>35</v>
      </c>
      <c r="E11" s="5">
        <v>14371</v>
      </c>
      <c r="F11" s="3">
        <v>1.8069999999999999</v>
      </c>
      <c r="I11" s="1">
        <v>5</v>
      </c>
      <c r="J11" s="1">
        <v>2</v>
      </c>
      <c r="K11" s="1">
        <v>116</v>
      </c>
      <c r="L11" s="5">
        <v>54911</v>
      </c>
      <c r="M11" s="3">
        <v>10.962</v>
      </c>
    </row>
    <row r="12" spans="1:13" x14ac:dyDescent="0.35">
      <c r="B12" s="1">
        <v>5</v>
      </c>
      <c r="C12" s="1">
        <v>3</v>
      </c>
      <c r="D12" s="1">
        <v>30</v>
      </c>
      <c r="E12" s="5">
        <v>12023</v>
      </c>
      <c r="F12" s="3">
        <v>1.492</v>
      </c>
      <c r="I12" s="1">
        <v>5</v>
      </c>
      <c r="J12" s="1">
        <v>3</v>
      </c>
      <c r="K12" s="1">
        <v>128</v>
      </c>
      <c r="L12" s="5">
        <v>61023</v>
      </c>
      <c r="M12" s="3">
        <v>13.477</v>
      </c>
    </row>
    <row r="13" spans="1:13" x14ac:dyDescent="0.35">
      <c r="B13" s="1">
        <v>5</v>
      </c>
      <c r="C13" s="1">
        <v>4</v>
      </c>
      <c r="D13" s="1">
        <v>39</v>
      </c>
      <c r="E13" s="5">
        <v>16561</v>
      </c>
      <c r="F13" s="3">
        <v>2.1269999999999998</v>
      </c>
      <c r="I13" s="1">
        <v>5</v>
      </c>
      <c r="J13" s="1">
        <v>4</v>
      </c>
      <c r="K13" s="1">
        <v>122</v>
      </c>
      <c r="L13" s="5">
        <v>57632</v>
      </c>
      <c r="M13" s="3">
        <v>12.864000000000001</v>
      </c>
    </row>
    <row r="14" spans="1:13" x14ac:dyDescent="0.35">
      <c r="B14" s="1">
        <v>5</v>
      </c>
      <c r="C14" s="1">
        <v>5</v>
      </c>
      <c r="D14" s="1">
        <v>28</v>
      </c>
      <c r="E14" s="5">
        <v>10632</v>
      </c>
      <c r="F14" s="3">
        <v>1.272</v>
      </c>
      <c r="I14" s="1">
        <v>5</v>
      </c>
      <c r="J14" s="1">
        <v>5</v>
      </c>
      <c r="K14" s="1">
        <v>140</v>
      </c>
      <c r="L14" s="5">
        <v>66911</v>
      </c>
      <c r="M14" s="3">
        <v>14.888</v>
      </c>
    </row>
    <row r="15" spans="1:13" x14ac:dyDescent="0.35">
      <c r="B15" s="13" t="s">
        <v>6</v>
      </c>
      <c r="C15" s="13"/>
      <c r="D15" s="2">
        <f>AVERAGE(D10:D14)</f>
        <v>33.6</v>
      </c>
      <c r="E15" s="2">
        <f>AVERAGE(E10:E14)</f>
        <v>13722</v>
      </c>
      <c r="F15" s="4">
        <f>AVERAGE(F10:F14)</f>
        <v>1.7044000000000001</v>
      </c>
      <c r="I15" s="13" t="s">
        <v>6</v>
      </c>
      <c r="J15" s="13"/>
      <c r="K15" s="2">
        <f>AVERAGE(K10:K14)</f>
        <v>126.2</v>
      </c>
      <c r="L15" s="2">
        <f t="shared" ref="L15:M15" si="2">AVERAGE(L10:L14)</f>
        <v>59969.599999999999</v>
      </c>
      <c r="M15" s="4">
        <f t="shared" si="2"/>
        <v>12.991000000000003</v>
      </c>
    </row>
    <row r="16" spans="1:13" x14ac:dyDescent="0.35">
      <c r="B16" s="12" t="s">
        <v>7</v>
      </c>
      <c r="C16" s="12"/>
      <c r="D16" s="1">
        <f>VAR(D10:D14)</f>
        <v>20.299999999999955</v>
      </c>
      <c r="E16" s="1">
        <f>VAR(E10:E14)</f>
        <v>5652106</v>
      </c>
      <c r="F16" s="3">
        <f>VAR(F10:F14)</f>
        <v>0.10887629999999904</v>
      </c>
      <c r="I16" s="12" t="s">
        <v>7</v>
      </c>
      <c r="J16" s="12"/>
      <c r="K16" s="1">
        <f>VAR(K10:K14)</f>
        <v>79.2</v>
      </c>
      <c r="L16" s="1">
        <f t="shared" ref="L16:M16" si="3">VAR(L10:L14)</f>
        <v>20176203.800000001</v>
      </c>
      <c r="M16" s="3">
        <f t="shared" si="3"/>
        <v>2.0048260000000004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3916</v>
      </c>
      <c r="F18" s="3">
        <v>0.9</v>
      </c>
      <c r="I18" s="1">
        <v>6</v>
      </c>
      <c r="J18" s="1">
        <v>1</v>
      </c>
      <c r="K18" s="1">
        <v>236</v>
      </c>
      <c r="L18" s="5">
        <v>114720</v>
      </c>
      <c r="M18" s="3">
        <v>54.665999999999997</v>
      </c>
    </row>
    <row r="19" spans="2:13" x14ac:dyDescent="0.35">
      <c r="B19" s="1">
        <v>6</v>
      </c>
      <c r="C19" s="1">
        <v>2</v>
      </c>
      <c r="D19" s="1">
        <v>14</v>
      </c>
      <c r="E19" s="5">
        <v>4232</v>
      </c>
      <c r="F19" s="3">
        <v>0.93400000000000005</v>
      </c>
      <c r="I19" s="1">
        <v>6</v>
      </c>
      <c r="J19" s="1">
        <v>2</v>
      </c>
      <c r="K19" s="1" t="s">
        <v>5</v>
      </c>
      <c r="L19" s="5" t="s">
        <v>5</v>
      </c>
      <c r="M19" s="3" t="s">
        <v>5</v>
      </c>
    </row>
    <row r="20" spans="2:13" x14ac:dyDescent="0.35">
      <c r="B20" s="1">
        <v>6</v>
      </c>
      <c r="C20" s="1">
        <v>3</v>
      </c>
      <c r="D20" s="1">
        <v>15</v>
      </c>
      <c r="E20" s="5">
        <v>4220</v>
      </c>
      <c r="F20" s="3">
        <v>0.91600000000000004</v>
      </c>
      <c r="I20" s="1">
        <v>6</v>
      </c>
      <c r="J20" s="1">
        <v>3</v>
      </c>
      <c r="K20" s="1">
        <v>225</v>
      </c>
      <c r="L20" s="5">
        <v>109732</v>
      </c>
      <c r="M20" s="3">
        <v>49.975999999999999</v>
      </c>
    </row>
    <row r="21" spans="2:13" x14ac:dyDescent="0.35">
      <c r="B21" s="1">
        <v>6</v>
      </c>
      <c r="C21" s="1">
        <v>4</v>
      </c>
      <c r="D21" s="1">
        <v>9</v>
      </c>
      <c r="E21" s="5">
        <v>1416</v>
      </c>
      <c r="F21" s="3">
        <v>0.29199999999999998</v>
      </c>
      <c r="I21" s="1">
        <v>6</v>
      </c>
      <c r="J21" s="1">
        <v>4</v>
      </c>
      <c r="K21" s="1">
        <v>256</v>
      </c>
      <c r="L21" s="5">
        <v>124916</v>
      </c>
      <c r="M21" s="3">
        <v>47.165999999999997</v>
      </c>
    </row>
    <row r="22" spans="2:13" x14ac:dyDescent="0.35">
      <c r="B22" s="1">
        <v>6</v>
      </c>
      <c r="C22" s="1">
        <v>5</v>
      </c>
      <c r="D22" s="1">
        <v>17</v>
      </c>
      <c r="E22" s="5">
        <v>5491</v>
      </c>
      <c r="F22" s="3">
        <v>1.64</v>
      </c>
      <c r="I22" s="1">
        <v>6</v>
      </c>
      <c r="J22" s="1">
        <v>5</v>
      </c>
      <c r="K22" s="1">
        <v>227</v>
      </c>
      <c r="L22" s="5">
        <v>110416</v>
      </c>
      <c r="M22" s="3">
        <v>50.89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3855</v>
      </c>
      <c r="F23" s="4">
        <f>AVERAGE(F18:F22)</f>
        <v>0.9363999999999999</v>
      </c>
      <c r="I23" s="13" t="s">
        <v>6</v>
      </c>
      <c r="J23" s="13"/>
      <c r="K23" s="2">
        <f>AVERAGE(K18:K22)</f>
        <v>236</v>
      </c>
      <c r="L23" s="2">
        <f t="shared" ref="L23:M23" si="4">AVERAGE(L18:L22)</f>
        <v>114946</v>
      </c>
      <c r="M23" s="4">
        <f t="shared" si="4"/>
        <v>50.674499999999995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2226073</v>
      </c>
      <c r="F24" s="3">
        <f>VAR(F18:F22)</f>
        <v>0.22801280000000013</v>
      </c>
      <c r="I24" s="12" t="s">
        <v>7</v>
      </c>
      <c r="J24" s="12"/>
      <c r="K24" s="1">
        <f>VAR(K18:K22)</f>
        <v>200.66666666666666</v>
      </c>
      <c r="L24" s="1">
        <f t="shared" ref="L24:M24" si="5">VAR(L18:L22)</f>
        <v>49052890.666666664</v>
      </c>
      <c r="M24" s="3">
        <f t="shared" si="5"/>
        <v>9.5919956666666675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3220-2C2B-4B57-9A2B-FB9BFF12A1BF}">
  <dimension ref="A1:M24"/>
  <sheetViews>
    <sheetView workbookViewId="0">
      <pane ySplit="1" topLeftCell="A2" activePane="bottomLeft" state="frozen"/>
      <selection pane="bottomLeft" activeCell="G26" sqref="G26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32461</v>
      </c>
      <c r="F2" s="3">
        <v>3.1619999999999999</v>
      </c>
      <c r="I2" s="1">
        <v>4</v>
      </c>
      <c r="J2" s="1">
        <v>1</v>
      </c>
      <c r="K2" s="1">
        <v>61</v>
      </c>
      <c r="L2" s="5">
        <v>52806</v>
      </c>
      <c r="M2" s="3">
        <v>6.6139999999999999</v>
      </c>
    </row>
    <row r="3" spans="1:13" x14ac:dyDescent="0.35">
      <c r="B3" s="1">
        <v>4</v>
      </c>
      <c r="C3" s="1">
        <v>2</v>
      </c>
      <c r="D3" s="1">
        <v>33</v>
      </c>
      <c r="E3" s="5">
        <v>25461</v>
      </c>
      <c r="F3" s="3">
        <v>2.2090000000000001</v>
      </c>
      <c r="I3" s="1">
        <v>4</v>
      </c>
      <c r="J3" s="1">
        <v>2</v>
      </c>
      <c r="K3" s="1">
        <v>52</v>
      </c>
      <c r="L3" s="5">
        <v>43806</v>
      </c>
      <c r="M3" s="3">
        <v>8.2639999999999993</v>
      </c>
    </row>
    <row r="4" spans="1:13" x14ac:dyDescent="0.35">
      <c r="B4" s="1">
        <v>4</v>
      </c>
      <c r="C4" s="1">
        <v>3</v>
      </c>
      <c r="D4" s="1">
        <v>48</v>
      </c>
      <c r="E4" s="5">
        <v>39806</v>
      </c>
      <c r="F4" s="3">
        <v>3.6240000000000001</v>
      </c>
      <c r="I4" s="1">
        <v>4</v>
      </c>
      <c r="J4" s="1">
        <v>3</v>
      </c>
      <c r="K4" s="1">
        <v>56</v>
      </c>
      <c r="L4" s="5">
        <v>48461</v>
      </c>
      <c r="M4" s="3">
        <v>11.509</v>
      </c>
    </row>
    <row r="5" spans="1:13" x14ac:dyDescent="0.35">
      <c r="B5" s="1">
        <v>4</v>
      </c>
      <c r="C5" s="1">
        <v>4</v>
      </c>
      <c r="D5" s="1">
        <v>30</v>
      </c>
      <c r="E5" s="5">
        <v>21806</v>
      </c>
      <c r="F5" s="3">
        <v>1.8149999999999999</v>
      </c>
      <c r="I5" s="1">
        <v>4</v>
      </c>
      <c r="J5" s="1">
        <v>4</v>
      </c>
      <c r="K5" s="1">
        <v>63</v>
      </c>
      <c r="L5" s="5">
        <v>54806</v>
      </c>
      <c r="M5" s="3">
        <v>9.1020000000000003</v>
      </c>
    </row>
    <row r="6" spans="1:13" x14ac:dyDescent="0.35">
      <c r="B6" s="1">
        <v>4</v>
      </c>
      <c r="C6" s="1">
        <v>5</v>
      </c>
      <c r="D6" s="1">
        <v>42</v>
      </c>
      <c r="E6" s="5">
        <v>34121</v>
      </c>
      <c r="F6" s="3">
        <v>3.2</v>
      </c>
      <c r="I6" s="1">
        <v>4</v>
      </c>
      <c r="J6" s="1">
        <v>5</v>
      </c>
      <c r="K6" s="1">
        <v>63</v>
      </c>
      <c r="L6" s="5">
        <v>55121</v>
      </c>
      <c r="M6" s="3">
        <v>9.0579999999999998</v>
      </c>
    </row>
    <row r="7" spans="1:13" x14ac:dyDescent="0.35">
      <c r="B7" s="13" t="s">
        <v>6</v>
      </c>
      <c r="C7" s="13"/>
      <c r="D7" s="2">
        <f>AVERAGE(D2:D6)</f>
        <v>38.6</v>
      </c>
      <c r="E7" s="6">
        <f>AVERAGE(E2:E6)</f>
        <v>30731</v>
      </c>
      <c r="F7" s="4">
        <f>AVERAGE(F2:F6)</f>
        <v>2.8020000000000005</v>
      </c>
      <c r="I7" s="13" t="s">
        <v>6</v>
      </c>
      <c r="J7" s="13"/>
      <c r="K7" s="2">
        <f>AVERAGE(K2:K6)</f>
        <v>59</v>
      </c>
      <c r="L7" s="6">
        <f t="shared" ref="L7:M7" si="0">AVERAGE(L2:L6)</f>
        <v>51000</v>
      </c>
      <c r="M7" s="4">
        <f t="shared" si="0"/>
        <v>8.9094000000000015</v>
      </c>
    </row>
    <row r="8" spans="1:13" x14ac:dyDescent="0.35">
      <c r="B8" s="12" t="s">
        <v>7</v>
      </c>
      <c r="C8" s="12"/>
      <c r="D8" s="1">
        <f>VAR(D2:D6)</f>
        <v>51.799999999999955</v>
      </c>
      <c r="E8" s="5">
        <f>VAR(E2:E6)</f>
        <v>51067287.5</v>
      </c>
      <c r="F8" s="3">
        <f>VAR(F2:F6)</f>
        <v>0.57237650000000073</v>
      </c>
      <c r="I8" s="12" t="s">
        <v>7</v>
      </c>
      <c r="J8" s="12"/>
      <c r="K8" s="1">
        <f>VAR(K2:K6)</f>
        <v>23.5</v>
      </c>
      <c r="L8" s="5">
        <f t="shared" ref="L8:M8" si="1">VAR(L2:L6)</f>
        <v>23232517.5</v>
      </c>
      <c r="M8" s="3">
        <f t="shared" si="1"/>
        <v>3.1256247999999829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39199</v>
      </c>
      <c r="F10" s="3">
        <v>5.3079999999999998</v>
      </c>
      <c r="I10" s="1">
        <v>5</v>
      </c>
      <c r="J10" s="1">
        <v>1</v>
      </c>
      <c r="K10" s="1">
        <v>123</v>
      </c>
      <c r="L10" s="5">
        <v>115885</v>
      </c>
      <c r="M10" s="3">
        <v>33.295999999999999</v>
      </c>
    </row>
    <row r="11" spans="1:13" x14ac:dyDescent="0.35">
      <c r="B11" s="1">
        <v>5</v>
      </c>
      <c r="C11" s="1">
        <v>2</v>
      </c>
      <c r="D11" s="1">
        <v>35</v>
      </c>
      <c r="E11" s="5">
        <v>27885</v>
      </c>
      <c r="F11" s="3">
        <v>4.3159999999999998</v>
      </c>
      <c r="I11" s="1">
        <v>5</v>
      </c>
      <c r="J11" s="1">
        <v>2</v>
      </c>
      <c r="K11" s="1">
        <v>118</v>
      </c>
      <c r="L11" s="5">
        <v>110955</v>
      </c>
      <c r="M11" s="3">
        <v>29.474</v>
      </c>
    </row>
    <row r="12" spans="1:13" x14ac:dyDescent="0.35">
      <c r="B12" s="1">
        <v>5</v>
      </c>
      <c r="C12" s="1">
        <v>3</v>
      </c>
      <c r="D12" s="1">
        <v>30</v>
      </c>
      <c r="E12" s="5">
        <v>32199</v>
      </c>
      <c r="F12" s="3">
        <v>3.7919999999999998</v>
      </c>
      <c r="I12" s="1">
        <v>5</v>
      </c>
      <c r="J12" s="1">
        <v>3</v>
      </c>
      <c r="K12" s="1">
        <v>120</v>
      </c>
      <c r="L12" s="5">
        <v>113199</v>
      </c>
      <c r="M12" s="3">
        <v>28.155000000000001</v>
      </c>
    </row>
    <row r="13" spans="1:13" x14ac:dyDescent="0.35">
      <c r="B13" s="1">
        <v>5</v>
      </c>
      <c r="C13" s="1">
        <v>4</v>
      </c>
      <c r="D13" s="1">
        <v>39</v>
      </c>
      <c r="E13" s="5">
        <v>32325</v>
      </c>
      <c r="F13" s="3">
        <v>6.3559999999999999</v>
      </c>
      <c r="I13" s="1">
        <v>5</v>
      </c>
      <c r="J13" s="1">
        <v>4</v>
      </c>
      <c r="K13" s="1">
        <v>122</v>
      </c>
      <c r="L13" s="5">
        <v>114494</v>
      </c>
      <c r="M13" s="3">
        <v>31.873999999999999</v>
      </c>
    </row>
    <row r="14" spans="1:13" x14ac:dyDescent="0.35">
      <c r="B14" s="1">
        <v>5</v>
      </c>
      <c r="C14" s="1">
        <v>5</v>
      </c>
      <c r="D14" s="1">
        <v>28</v>
      </c>
      <c r="E14" s="5">
        <v>20494</v>
      </c>
      <c r="F14" s="3">
        <v>5.5869999999999997</v>
      </c>
      <c r="I14" s="1">
        <v>5</v>
      </c>
      <c r="J14" s="1">
        <v>5</v>
      </c>
      <c r="K14" s="1">
        <v>134</v>
      </c>
      <c r="L14" s="5">
        <v>126955</v>
      </c>
      <c r="M14" s="3">
        <v>34.481000000000002</v>
      </c>
    </row>
    <row r="15" spans="1:13" x14ac:dyDescent="0.35">
      <c r="B15" s="13" t="s">
        <v>6</v>
      </c>
      <c r="C15" s="13"/>
      <c r="D15" s="2">
        <f>AVERAGE(D10:D14)</f>
        <v>33.6</v>
      </c>
      <c r="E15" s="2">
        <f>AVERAGE(E10:E14)</f>
        <v>30420.400000000001</v>
      </c>
      <c r="F15" s="4">
        <f>AVERAGE(F10:F14)</f>
        <v>5.0717999999999996</v>
      </c>
      <c r="I15" s="13" t="s">
        <v>6</v>
      </c>
      <c r="J15" s="13"/>
      <c r="K15" s="2">
        <f>AVERAGE(K10:K14)</f>
        <v>123.4</v>
      </c>
      <c r="L15" s="2">
        <f t="shared" ref="L15:M15" si="2">AVERAGE(L10:L14)</f>
        <v>116297.60000000001</v>
      </c>
      <c r="M15" s="4">
        <f t="shared" si="2"/>
        <v>31.456</v>
      </c>
    </row>
    <row r="16" spans="1:13" x14ac:dyDescent="0.35">
      <c r="B16" s="12" t="s">
        <v>7</v>
      </c>
      <c r="C16" s="12"/>
      <c r="D16" s="1">
        <f>VAR(D10:D14)</f>
        <v>20.299999999999955</v>
      </c>
      <c r="E16" s="1">
        <f>VAR(E10:E14)</f>
        <v>47204101.799999952</v>
      </c>
      <c r="F16" s="3">
        <f>VAR(F10:F14)</f>
        <v>1.0448781999999994</v>
      </c>
      <c r="I16" s="12" t="s">
        <v>7</v>
      </c>
      <c r="J16" s="12"/>
      <c r="K16" s="1">
        <f>VAR(K10:K14)</f>
        <v>38.799999999999997</v>
      </c>
      <c r="L16" s="1">
        <f t="shared" ref="L16:M16" si="3">VAR(L10:L14)</f>
        <v>38787020.799999997</v>
      </c>
      <c r="M16" s="3">
        <f t="shared" si="3"/>
        <v>6.883968499999999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7061</v>
      </c>
      <c r="F18" s="3">
        <v>2.7109999999999999</v>
      </c>
      <c r="I18" s="1">
        <v>6</v>
      </c>
      <c r="J18" s="1">
        <v>1</v>
      </c>
      <c r="K18" s="1">
        <v>220</v>
      </c>
      <c r="L18" s="5">
        <v>212720</v>
      </c>
      <c r="M18" s="3">
        <v>83.881</v>
      </c>
    </row>
    <row r="19" spans="2:13" x14ac:dyDescent="0.35">
      <c r="B19" s="1">
        <v>6</v>
      </c>
      <c r="C19" s="1">
        <v>2</v>
      </c>
      <c r="D19" s="1">
        <v>14</v>
      </c>
      <c r="E19" s="5">
        <v>7732</v>
      </c>
      <c r="F19" s="3">
        <v>3.0230000000000001</v>
      </c>
      <c r="I19" s="1">
        <v>6</v>
      </c>
      <c r="J19" s="1">
        <v>2</v>
      </c>
      <c r="K19" s="1">
        <v>267</v>
      </c>
      <c r="L19" s="5">
        <v>260061</v>
      </c>
      <c r="M19" s="3">
        <v>179.91499999999999</v>
      </c>
    </row>
    <row r="20" spans="2:13" x14ac:dyDescent="0.35">
      <c r="B20" s="1">
        <v>6</v>
      </c>
      <c r="C20" s="1">
        <v>3</v>
      </c>
      <c r="D20" s="1">
        <v>15</v>
      </c>
      <c r="E20" s="5">
        <v>7720</v>
      </c>
      <c r="F20" s="3">
        <v>2.891</v>
      </c>
      <c r="I20" s="1">
        <v>6</v>
      </c>
      <c r="J20" s="1">
        <v>3</v>
      </c>
      <c r="K20" s="1">
        <v>221</v>
      </c>
      <c r="L20" s="5">
        <v>204732</v>
      </c>
      <c r="M20" s="3">
        <v>123.682</v>
      </c>
    </row>
    <row r="21" spans="2:13" x14ac:dyDescent="0.35">
      <c r="B21" s="1">
        <v>6</v>
      </c>
      <c r="C21" s="1">
        <v>4</v>
      </c>
      <c r="D21" s="1">
        <v>9</v>
      </c>
      <c r="E21" s="5">
        <v>2061</v>
      </c>
      <c r="F21" s="3">
        <v>0.53400000000000003</v>
      </c>
      <c r="I21" s="1">
        <v>6</v>
      </c>
      <c r="J21" s="1">
        <v>4</v>
      </c>
      <c r="K21" s="1">
        <v>228</v>
      </c>
      <c r="L21" s="5">
        <v>221061</v>
      </c>
      <c r="M21" s="3">
        <v>145.50399999999999</v>
      </c>
    </row>
    <row r="22" spans="2:13" x14ac:dyDescent="0.35">
      <c r="B22" s="1">
        <v>6</v>
      </c>
      <c r="C22" s="1">
        <v>5</v>
      </c>
      <c r="D22" s="1">
        <v>17</v>
      </c>
      <c r="E22" s="5">
        <v>10245</v>
      </c>
      <c r="F22" s="3">
        <v>3.7010000000000001</v>
      </c>
      <c r="I22" s="1">
        <v>6</v>
      </c>
      <c r="J22" s="1">
        <v>5</v>
      </c>
      <c r="K22" s="1">
        <v>215</v>
      </c>
      <c r="L22" s="5">
        <v>208061</v>
      </c>
      <c r="M22" s="3">
        <v>137.37899999999999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6963.8</v>
      </c>
      <c r="F23" s="4">
        <f>AVERAGE(F18:F22)</f>
        <v>2.5720000000000001</v>
      </c>
      <c r="I23" s="13" t="s">
        <v>6</v>
      </c>
      <c r="J23" s="13"/>
      <c r="K23" s="2">
        <f>AVERAGE(K18:K22)</f>
        <v>230.2</v>
      </c>
      <c r="L23" s="2">
        <f t="shared" ref="L23:M23" si="4">AVERAGE(L18:L22)</f>
        <v>221327</v>
      </c>
      <c r="M23" s="4">
        <f t="shared" si="4"/>
        <v>134.07220000000001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8993784.700000003</v>
      </c>
      <c r="F24" s="3">
        <f>VAR(F18:F22)</f>
        <v>1.4381419999999974</v>
      </c>
      <c r="I24" s="12" t="s">
        <v>7</v>
      </c>
      <c r="J24" s="12"/>
      <c r="K24" s="1">
        <f>VAR(K18:K22)</f>
        <v>444.70000000000005</v>
      </c>
      <c r="L24" s="1">
        <f t="shared" ref="L24:M24" si="5">VAR(L18:L22)</f>
        <v>506463685.5</v>
      </c>
      <c r="M24" s="3">
        <f t="shared" si="5"/>
        <v>1217.5740256999961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E152-10A8-4D7F-BF95-089BC2BF1D16}">
  <dimension ref="A1:M24"/>
  <sheetViews>
    <sheetView workbookViewId="0">
      <pane ySplit="1" topLeftCell="A2" activePane="bottomLeft" state="frozen"/>
      <selection pane="bottomLeft" activeCell="G25" sqref="G25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8">
        <v>106</v>
      </c>
      <c r="E2" s="5">
        <v>106</v>
      </c>
      <c r="F2" s="3">
        <v>114</v>
      </c>
      <c r="I2" s="1">
        <v>4</v>
      </c>
      <c r="J2" s="1">
        <v>1</v>
      </c>
      <c r="K2" s="1">
        <v>1691</v>
      </c>
      <c r="L2" s="5">
        <v>1691</v>
      </c>
      <c r="M2" s="3">
        <v>40.545000000000002</v>
      </c>
    </row>
    <row r="3" spans="1:13" x14ac:dyDescent="0.35">
      <c r="B3" s="1">
        <v>4</v>
      </c>
      <c r="C3" s="1">
        <v>2</v>
      </c>
      <c r="D3" s="18">
        <v>77</v>
      </c>
      <c r="E3" s="5">
        <v>77</v>
      </c>
      <c r="F3" s="3">
        <v>34.103999999999999</v>
      </c>
      <c r="I3" s="1">
        <v>4</v>
      </c>
      <c r="J3" s="1">
        <v>2</v>
      </c>
      <c r="K3" s="1" t="s">
        <v>10</v>
      </c>
      <c r="L3" s="5" t="s">
        <v>10</v>
      </c>
      <c r="M3" s="3" t="s">
        <v>10</v>
      </c>
    </row>
    <row r="4" spans="1:13" x14ac:dyDescent="0.35">
      <c r="B4" s="1">
        <v>4</v>
      </c>
      <c r="C4" s="1">
        <v>3</v>
      </c>
      <c r="D4" s="18">
        <v>338</v>
      </c>
      <c r="E4" s="5">
        <v>338</v>
      </c>
      <c r="F4" s="3">
        <v>149.32499999999999</v>
      </c>
      <c r="I4" s="1">
        <v>4</v>
      </c>
      <c r="J4" s="1">
        <v>3</v>
      </c>
      <c r="K4" s="1">
        <v>564</v>
      </c>
      <c r="L4" s="5">
        <v>564</v>
      </c>
      <c r="M4" s="3">
        <v>1.3180000000000001</v>
      </c>
    </row>
    <row r="5" spans="1:13" x14ac:dyDescent="0.35">
      <c r="B5" s="1">
        <v>4</v>
      </c>
      <c r="C5" s="1">
        <v>4</v>
      </c>
      <c r="D5" s="18">
        <v>68</v>
      </c>
      <c r="E5" s="5">
        <v>68</v>
      </c>
      <c r="F5" s="3">
        <v>1.8620000000000001</v>
      </c>
      <c r="I5" s="1">
        <v>4</v>
      </c>
      <c r="J5" s="1">
        <v>4</v>
      </c>
      <c r="K5" s="1">
        <v>1681</v>
      </c>
      <c r="L5" s="5">
        <v>1681</v>
      </c>
      <c r="M5" s="3">
        <v>70.734999999999999</v>
      </c>
    </row>
    <row r="6" spans="1:13" x14ac:dyDescent="0.35">
      <c r="B6" s="1">
        <v>4</v>
      </c>
      <c r="C6" s="1">
        <v>5</v>
      </c>
      <c r="D6" s="18">
        <v>700</v>
      </c>
      <c r="E6" s="5">
        <v>700</v>
      </c>
      <c r="F6" s="3">
        <v>7.5880000000000001</v>
      </c>
      <c r="I6" s="1">
        <v>4</v>
      </c>
      <c r="J6" s="1">
        <v>5</v>
      </c>
      <c r="K6" s="1">
        <v>771</v>
      </c>
      <c r="L6" s="5">
        <v>771</v>
      </c>
      <c r="M6" s="3">
        <v>35.838000000000001</v>
      </c>
    </row>
    <row r="7" spans="1:13" x14ac:dyDescent="0.35">
      <c r="B7" s="13" t="s">
        <v>6</v>
      </c>
      <c r="C7" s="13"/>
      <c r="D7" s="2">
        <f>AVERAGE(D2:D6)</f>
        <v>257.8</v>
      </c>
      <c r="E7" s="6">
        <f>AVERAGE(E2:E6)</f>
        <v>257.8</v>
      </c>
      <c r="F7" s="4">
        <f>AVERAGE(F2:F6)</f>
        <v>61.375800000000005</v>
      </c>
      <c r="I7" s="13" t="s">
        <v>6</v>
      </c>
      <c r="J7" s="13"/>
      <c r="K7" s="2">
        <f>AVERAGE(K2:K6)</f>
        <v>1176.75</v>
      </c>
      <c r="L7" s="6">
        <f t="shared" ref="L7:M7" si="0">AVERAGE(L2:L6)</f>
        <v>1176.75</v>
      </c>
      <c r="M7" s="4">
        <f t="shared" si="0"/>
        <v>37.109000000000002</v>
      </c>
    </row>
    <row r="8" spans="1:13" x14ac:dyDescent="0.35">
      <c r="B8" s="12" t="s">
        <v>7</v>
      </c>
      <c r="C8" s="12"/>
      <c r="D8" s="1">
        <f>VAR(D2:D6)</f>
        <v>73432.2</v>
      </c>
      <c r="E8" s="5">
        <f>VAR(E2:E6)</f>
        <v>73432.2</v>
      </c>
      <c r="F8" s="3">
        <f>VAR(F2:F6)</f>
        <v>4420.7847751999989</v>
      </c>
      <c r="I8" s="12" t="s">
        <v>7</v>
      </c>
      <c r="J8" s="12"/>
      <c r="K8" s="1">
        <f>VAR(K2:K6)</f>
        <v>352938.91666666669</v>
      </c>
      <c r="L8" s="5">
        <f t="shared" ref="L8:M8" si="1">VAR(L2:L6)</f>
        <v>352938.91666666669</v>
      </c>
      <c r="M8" s="3">
        <f t="shared" si="1"/>
        <v>808.37503133333337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 t="s">
        <v>10</v>
      </c>
      <c r="E10" s="5" t="s">
        <v>10</v>
      </c>
      <c r="F10" s="3" t="s">
        <v>10</v>
      </c>
      <c r="I10" s="1">
        <v>5</v>
      </c>
      <c r="J10" s="1">
        <v>1</v>
      </c>
      <c r="K10" s="1" t="s">
        <v>10</v>
      </c>
      <c r="L10" s="5" t="s">
        <v>10</v>
      </c>
      <c r="M10" s="3" t="s">
        <v>10</v>
      </c>
    </row>
    <row r="11" spans="1:13" x14ac:dyDescent="0.35">
      <c r="B11" s="1">
        <v>5</v>
      </c>
      <c r="C11" s="1">
        <v>2</v>
      </c>
      <c r="D11" s="1">
        <v>2573</v>
      </c>
      <c r="E11" s="5">
        <v>2573</v>
      </c>
      <c r="F11" s="3">
        <v>65.757999999999996</v>
      </c>
      <c r="I11" s="1">
        <v>5</v>
      </c>
      <c r="J11" s="1">
        <v>2</v>
      </c>
      <c r="K11" s="14" t="s">
        <v>10</v>
      </c>
      <c r="L11" s="18" t="s">
        <v>10</v>
      </c>
      <c r="M11" s="16" t="s">
        <v>10</v>
      </c>
    </row>
    <row r="12" spans="1:13" x14ac:dyDescent="0.35">
      <c r="B12" s="1">
        <v>5</v>
      </c>
      <c r="C12" s="1">
        <v>3</v>
      </c>
      <c r="D12" s="1" t="s">
        <v>10</v>
      </c>
      <c r="E12" s="5" t="s">
        <v>10</v>
      </c>
      <c r="F12" s="3" t="s">
        <v>10</v>
      </c>
      <c r="I12" s="1">
        <v>5</v>
      </c>
      <c r="J12" s="1">
        <v>3</v>
      </c>
      <c r="K12" s="14" t="s">
        <v>10</v>
      </c>
      <c r="L12" s="18" t="s">
        <v>10</v>
      </c>
      <c r="M12" s="16" t="s">
        <v>10</v>
      </c>
    </row>
    <row r="13" spans="1:13" x14ac:dyDescent="0.35">
      <c r="B13" s="1">
        <v>5</v>
      </c>
      <c r="C13" s="1">
        <v>4</v>
      </c>
      <c r="D13" s="1" t="s">
        <v>10</v>
      </c>
      <c r="E13" s="5" t="s">
        <v>10</v>
      </c>
      <c r="F13" s="3" t="s">
        <v>10</v>
      </c>
      <c r="I13" s="1">
        <v>5</v>
      </c>
      <c r="J13" s="1">
        <v>4</v>
      </c>
      <c r="K13" s="14" t="s">
        <v>10</v>
      </c>
      <c r="L13" s="18" t="s">
        <v>10</v>
      </c>
      <c r="M13" s="16" t="s">
        <v>10</v>
      </c>
    </row>
    <row r="14" spans="1:13" x14ac:dyDescent="0.35">
      <c r="B14" s="1">
        <v>5</v>
      </c>
      <c r="C14" s="1">
        <v>5</v>
      </c>
      <c r="D14" s="1">
        <v>50</v>
      </c>
      <c r="E14" s="5">
        <v>50</v>
      </c>
      <c r="F14" s="3">
        <v>0.3</v>
      </c>
      <c r="I14" s="1">
        <v>5</v>
      </c>
      <c r="J14" s="1">
        <v>5</v>
      </c>
      <c r="K14" s="14" t="s">
        <v>10</v>
      </c>
      <c r="L14" s="18" t="s">
        <v>10</v>
      </c>
      <c r="M14" s="16" t="s">
        <v>10</v>
      </c>
    </row>
    <row r="15" spans="1:13" x14ac:dyDescent="0.35">
      <c r="B15" s="13" t="s">
        <v>6</v>
      </c>
      <c r="C15" s="13"/>
      <c r="D15" s="2">
        <f>AVERAGE(D10:D14)</f>
        <v>1311.5</v>
      </c>
      <c r="E15" s="2">
        <f>AVERAGE(E10:E14)</f>
        <v>1311.5</v>
      </c>
      <c r="F15" s="4">
        <f>AVERAGE(F10:F14)</f>
        <v>33.028999999999996</v>
      </c>
      <c r="I15" s="13" t="s">
        <v>6</v>
      </c>
      <c r="J15" s="13"/>
      <c r="K15" s="2" t="e">
        <f>AVERAGE(K10:K14)</f>
        <v>#DIV/0!</v>
      </c>
      <c r="L15" s="2" t="e">
        <f t="shared" ref="L15:M15" si="2">AVERAGE(L10:L14)</f>
        <v>#DIV/0!</v>
      </c>
      <c r="M15" s="4" t="e">
        <f t="shared" si="2"/>
        <v>#DIV/0!</v>
      </c>
    </row>
    <row r="16" spans="1:13" x14ac:dyDescent="0.35">
      <c r="B16" s="12" t="s">
        <v>7</v>
      </c>
      <c r="C16" s="12"/>
      <c r="D16" s="1">
        <f>VAR(D10:D14)</f>
        <v>3182764.5</v>
      </c>
      <c r="E16" s="1">
        <f>VAR(E10:E14)</f>
        <v>3182764.5</v>
      </c>
      <c r="F16" s="3">
        <f>VAR(F10:F14)</f>
        <v>2142.3748820000001</v>
      </c>
      <c r="I16" s="12" t="s">
        <v>7</v>
      </c>
      <c r="J16" s="12"/>
      <c r="K16" s="1" t="e">
        <f>VAR(K10:K14)</f>
        <v>#DIV/0!</v>
      </c>
      <c r="L16" s="1" t="e">
        <f t="shared" ref="L16:M16" si="3">VAR(L10:L14)</f>
        <v>#DIV/0!</v>
      </c>
      <c r="M16" s="3" t="e">
        <f t="shared" si="3"/>
        <v>#DIV/0!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14">
        <v>14</v>
      </c>
      <c r="F18" s="3">
        <v>3.0000000000000001E-3</v>
      </c>
      <c r="I18" s="1">
        <v>6</v>
      </c>
      <c r="J18" s="1">
        <v>1</v>
      </c>
      <c r="K18" s="14" t="s">
        <v>10</v>
      </c>
      <c r="L18" s="18" t="s">
        <v>10</v>
      </c>
      <c r="M18" s="16" t="s">
        <v>10</v>
      </c>
    </row>
    <row r="19" spans="2:13" x14ac:dyDescent="0.35">
      <c r="B19" s="1">
        <v>6</v>
      </c>
      <c r="C19" s="1">
        <v>2</v>
      </c>
      <c r="D19" s="1">
        <v>14</v>
      </c>
      <c r="E19" s="14">
        <v>14</v>
      </c>
      <c r="F19" s="3">
        <v>0.69</v>
      </c>
      <c r="I19" s="1">
        <v>6</v>
      </c>
      <c r="J19" s="1">
        <v>2</v>
      </c>
      <c r="K19" s="14" t="s">
        <v>10</v>
      </c>
      <c r="L19" s="18" t="s">
        <v>10</v>
      </c>
      <c r="M19" s="16" t="s">
        <v>10</v>
      </c>
    </row>
    <row r="20" spans="2:13" x14ac:dyDescent="0.35">
      <c r="B20" s="1">
        <v>6</v>
      </c>
      <c r="C20" s="1">
        <v>3</v>
      </c>
      <c r="D20" s="1">
        <v>15</v>
      </c>
      <c r="E20" s="14">
        <v>15</v>
      </c>
      <c r="F20" s="3">
        <v>1E-3</v>
      </c>
      <c r="I20" s="1">
        <v>6</v>
      </c>
      <c r="J20" s="1">
        <v>3</v>
      </c>
      <c r="K20" s="14" t="s">
        <v>10</v>
      </c>
      <c r="L20" s="18" t="s">
        <v>10</v>
      </c>
      <c r="M20" s="16" t="s">
        <v>10</v>
      </c>
    </row>
    <row r="21" spans="2:13" x14ac:dyDescent="0.35">
      <c r="B21" s="1">
        <v>6</v>
      </c>
      <c r="C21" s="1">
        <v>4</v>
      </c>
      <c r="D21" s="1">
        <v>9</v>
      </c>
      <c r="E21" s="14">
        <v>9</v>
      </c>
      <c r="F21" s="20">
        <v>6.9999999999999999E-4</v>
      </c>
      <c r="I21" s="1">
        <v>6</v>
      </c>
      <c r="J21" s="1">
        <v>4</v>
      </c>
      <c r="K21" s="14" t="s">
        <v>10</v>
      </c>
      <c r="L21" s="18" t="s">
        <v>10</v>
      </c>
      <c r="M21" s="16" t="s">
        <v>10</v>
      </c>
    </row>
    <row r="22" spans="2:13" x14ac:dyDescent="0.35">
      <c r="B22" s="1">
        <v>6</v>
      </c>
      <c r="C22" s="1">
        <v>5</v>
      </c>
      <c r="D22" s="1">
        <v>33</v>
      </c>
      <c r="E22" s="14">
        <v>33</v>
      </c>
      <c r="F22" s="3">
        <v>2E-3</v>
      </c>
      <c r="I22" s="1">
        <v>6</v>
      </c>
      <c r="J22" s="1">
        <v>5</v>
      </c>
      <c r="K22" s="14" t="s">
        <v>10</v>
      </c>
      <c r="L22" s="18" t="s">
        <v>10</v>
      </c>
      <c r="M22" s="16" t="s">
        <v>10</v>
      </c>
    </row>
    <row r="23" spans="2:13" x14ac:dyDescent="0.35">
      <c r="B23" s="13" t="s">
        <v>6</v>
      </c>
      <c r="C23" s="13"/>
      <c r="D23" s="2">
        <f>AVERAGE(D18:D22)</f>
        <v>17</v>
      </c>
      <c r="E23" s="2">
        <f>AVERAGE(E18:E22)</f>
        <v>17</v>
      </c>
      <c r="F23" s="4">
        <f>AVERAGE(F18:F22)</f>
        <v>0.13933999999999999</v>
      </c>
      <c r="I23" s="13" t="s">
        <v>6</v>
      </c>
      <c r="J23" s="13"/>
      <c r="K23" s="2" t="e">
        <f>AVERAGE(K18:K22)</f>
        <v>#DIV/0!</v>
      </c>
      <c r="L23" s="2" t="e">
        <f t="shared" ref="L23:M23" si="4">AVERAGE(L18:L22)</f>
        <v>#DIV/0!</v>
      </c>
      <c r="M23" s="4" t="e">
        <f t="shared" si="4"/>
        <v>#DIV/0!</v>
      </c>
    </row>
    <row r="24" spans="2:13" x14ac:dyDescent="0.35">
      <c r="B24" s="12" t="s">
        <v>7</v>
      </c>
      <c r="C24" s="12"/>
      <c r="D24" s="1">
        <f>VAR(D18:D22)</f>
        <v>85.5</v>
      </c>
      <c r="E24" s="1">
        <f>VAR(E18:E22)</f>
        <v>85.5</v>
      </c>
      <c r="F24" s="3">
        <f>VAR(F18:F22)</f>
        <v>9.4759077999999969E-2</v>
      </c>
      <c r="I24" s="12" t="s">
        <v>7</v>
      </c>
      <c r="J24" s="12"/>
      <c r="K24" s="1" t="e">
        <f>VAR(K18:K22)</f>
        <v>#DIV/0!</v>
      </c>
      <c r="L24" s="1" t="e">
        <f t="shared" ref="L24:M24" si="5">VAR(L18:L22)</f>
        <v>#DIV/0!</v>
      </c>
      <c r="M24" s="3" t="e">
        <f t="shared" si="5"/>
        <v>#DIV/0!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113E-701C-486F-840F-2FF45601733D}">
  <dimension ref="A1:M24"/>
  <sheetViews>
    <sheetView workbookViewId="0">
      <pane ySplit="1" topLeftCell="A2" activePane="bottomLeft" state="frozen"/>
      <selection pane="bottomLeft" activeCell="H6" sqref="H6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8">
        <v>152</v>
      </c>
      <c r="E2" s="5">
        <v>152</v>
      </c>
      <c r="F2" s="3">
        <v>1.089</v>
      </c>
      <c r="I2" s="1">
        <v>4</v>
      </c>
      <c r="J2" s="1">
        <v>1</v>
      </c>
      <c r="K2" s="18">
        <v>547</v>
      </c>
      <c r="L2" s="5">
        <v>547</v>
      </c>
      <c r="M2" s="3">
        <v>0.34</v>
      </c>
    </row>
    <row r="3" spans="1:13" x14ac:dyDescent="0.35">
      <c r="B3" s="1">
        <v>4</v>
      </c>
      <c r="C3" s="1">
        <v>2</v>
      </c>
      <c r="D3" s="18">
        <v>447</v>
      </c>
      <c r="E3" s="5">
        <v>447</v>
      </c>
      <c r="F3" s="3">
        <v>0.877</v>
      </c>
      <c r="I3" s="1">
        <v>4</v>
      </c>
      <c r="J3" s="1">
        <v>2</v>
      </c>
      <c r="K3" s="18">
        <v>182</v>
      </c>
      <c r="L3" s="5">
        <v>182</v>
      </c>
      <c r="M3" s="3">
        <v>1.31</v>
      </c>
    </row>
    <row r="4" spans="1:13" x14ac:dyDescent="0.35">
      <c r="B4" s="1">
        <v>4</v>
      </c>
      <c r="C4" s="1">
        <v>3</v>
      </c>
      <c r="D4" s="18">
        <v>210</v>
      </c>
      <c r="E4" s="5">
        <v>210</v>
      </c>
      <c r="F4" s="3">
        <v>1.016</v>
      </c>
      <c r="I4" s="1">
        <v>4</v>
      </c>
      <c r="J4" s="1">
        <v>3</v>
      </c>
      <c r="K4" s="18">
        <v>554</v>
      </c>
      <c r="L4" s="5">
        <v>554</v>
      </c>
      <c r="M4" s="3">
        <v>0.40899999999999997</v>
      </c>
    </row>
    <row r="5" spans="1:13" x14ac:dyDescent="0.35">
      <c r="B5" s="1">
        <v>4</v>
      </c>
      <c r="C5" s="1">
        <v>4</v>
      </c>
      <c r="D5" s="18">
        <v>758</v>
      </c>
      <c r="E5" s="5">
        <v>758</v>
      </c>
      <c r="F5" s="3">
        <v>0.13400000000000001</v>
      </c>
      <c r="I5" s="1">
        <v>4</v>
      </c>
      <c r="J5" s="1">
        <v>4</v>
      </c>
      <c r="K5" s="18">
        <v>865</v>
      </c>
      <c r="L5" s="5">
        <v>865</v>
      </c>
      <c r="M5" s="3">
        <v>0.99199999999999999</v>
      </c>
    </row>
    <row r="6" spans="1:13" x14ac:dyDescent="0.35">
      <c r="B6" s="1">
        <v>4</v>
      </c>
      <c r="C6" s="1">
        <v>5</v>
      </c>
      <c r="D6" s="18">
        <v>424</v>
      </c>
      <c r="E6" s="5">
        <v>424</v>
      </c>
      <c r="F6" s="3">
        <v>9.4589999999999996</v>
      </c>
      <c r="I6" s="1">
        <v>4</v>
      </c>
      <c r="J6" s="1">
        <v>5</v>
      </c>
      <c r="K6" s="18">
        <v>309</v>
      </c>
      <c r="L6" s="5">
        <v>309</v>
      </c>
      <c r="M6" s="3">
        <v>0.78800000000000003</v>
      </c>
    </row>
    <row r="7" spans="1:13" x14ac:dyDescent="0.35">
      <c r="B7" s="13" t="s">
        <v>6</v>
      </c>
      <c r="C7" s="13"/>
      <c r="D7" s="2">
        <f>AVERAGE(D2:D6)</f>
        <v>398.2</v>
      </c>
      <c r="E7" s="6">
        <f>AVERAGE(E2:E6)</f>
        <v>398.2</v>
      </c>
      <c r="F7" s="4">
        <f>AVERAGE(F2:F6)</f>
        <v>2.5149999999999997</v>
      </c>
      <c r="I7" s="13" t="s">
        <v>6</v>
      </c>
      <c r="J7" s="13"/>
      <c r="K7" s="2">
        <f>AVERAGE(K2:K6)</f>
        <v>491.4</v>
      </c>
      <c r="L7" s="6">
        <f t="shared" ref="L7:M7" si="0">AVERAGE(L2:L6)</f>
        <v>491.4</v>
      </c>
      <c r="M7" s="4">
        <f t="shared" si="0"/>
        <v>0.76780000000000004</v>
      </c>
    </row>
    <row r="8" spans="1:13" x14ac:dyDescent="0.35">
      <c r="B8" s="12" t="s">
        <v>7</v>
      </c>
      <c r="C8" s="12"/>
      <c r="D8" s="1">
        <f>VAR(D2:D6)</f>
        <v>57134.200000000012</v>
      </c>
      <c r="E8" s="5">
        <f>VAR(E2:E6)</f>
        <v>57134.200000000012</v>
      </c>
      <c r="F8" s="3">
        <f>VAR(F2:F6)</f>
        <v>15.2129545</v>
      </c>
      <c r="I8" s="12" t="s">
        <v>7</v>
      </c>
      <c r="J8" s="12"/>
      <c r="K8" s="1">
        <f>VAR(K2:K6)</f>
        <v>68896.299999999988</v>
      </c>
      <c r="L8" s="5">
        <f t="shared" ref="L8:M8" si="1">VAR(L2:L6)</f>
        <v>68896.299999999988</v>
      </c>
      <c r="M8" s="3">
        <f t="shared" si="1"/>
        <v>0.16410119999999995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8" t="s">
        <v>10</v>
      </c>
      <c r="E10" s="5" t="s">
        <v>10</v>
      </c>
      <c r="F10" s="3" t="s">
        <v>10</v>
      </c>
      <c r="I10" s="1">
        <v>5</v>
      </c>
      <c r="J10" s="1">
        <v>1</v>
      </c>
      <c r="K10" s="1" t="s">
        <v>10</v>
      </c>
      <c r="L10" s="5" t="s">
        <v>10</v>
      </c>
      <c r="M10" s="3" t="s">
        <v>10</v>
      </c>
    </row>
    <row r="11" spans="1:13" x14ac:dyDescent="0.35">
      <c r="B11" s="1">
        <v>5</v>
      </c>
      <c r="C11" s="1">
        <v>2</v>
      </c>
      <c r="D11" s="18">
        <v>389</v>
      </c>
      <c r="E11" s="5">
        <v>389</v>
      </c>
      <c r="F11" s="3">
        <v>1.4610000000000001</v>
      </c>
      <c r="I11" s="1">
        <v>5</v>
      </c>
      <c r="J11" s="1">
        <v>2</v>
      </c>
      <c r="K11" s="1" t="s">
        <v>10</v>
      </c>
      <c r="L11" s="5" t="s">
        <v>10</v>
      </c>
      <c r="M11" s="3" t="s">
        <v>10</v>
      </c>
    </row>
    <row r="12" spans="1:13" x14ac:dyDescent="0.35">
      <c r="B12" s="1">
        <v>5</v>
      </c>
      <c r="C12" s="1">
        <v>3</v>
      </c>
      <c r="D12" s="18" t="s">
        <v>10</v>
      </c>
      <c r="E12" s="5" t="s">
        <v>10</v>
      </c>
      <c r="F12" s="3" t="s">
        <v>10</v>
      </c>
      <c r="I12" s="1">
        <v>5</v>
      </c>
      <c r="J12" s="1">
        <v>3</v>
      </c>
      <c r="K12" s="18">
        <v>4306</v>
      </c>
      <c r="L12" s="5">
        <v>4306</v>
      </c>
      <c r="M12" s="3">
        <v>8.3610000000000007</v>
      </c>
    </row>
    <row r="13" spans="1:13" x14ac:dyDescent="0.35">
      <c r="B13" s="1">
        <v>5</v>
      </c>
      <c r="C13" s="1">
        <v>4</v>
      </c>
      <c r="D13" s="18">
        <v>1807</v>
      </c>
      <c r="E13" s="5">
        <v>1807</v>
      </c>
      <c r="F13" s="3">
        <v>14.071999999999999</v>
      </c>
      <c r="I13" s="1">
        <v>5</v>
      </c>
      <c r="J13" s="1">
        <v>4</v>
      </c>
      <c r="K13" s="18">
        <v>2872</v>
      </c>
      <c r="L13" s="5">
        <v>2872</v>
      </c>
      <c r="M13" s="3">
        <v>19.632999999999999</v>
      </c>
    </row>
    <row r="14" spans="1:13" x14ac:dyDescent="0.35">
      <c r="B14" s="1">
        <v>5</v>
      </c>
      <c r="C14" s="1">
        <v>5</v>
      </c>
      <c r="D14" s="18">
        <v>50</v>
      </c>
      <c r="E14" s="5">
        <v>50</v>
      </c>
      <c r="F14" s="3">
        <v>1.0529999999999999</v>
      </c>
      <c r="I14" s="1">
        <v>5</v>
      </c>
      <c r="J14" s="1">
        <v>5</v>
      </c>
      <c r="K14" s="1" t="s">
        <v>10</v>
      </c>
      <c r="L14" s="5" t="s">
        <v>10</v>
      </c>
      <c r="M14" s="3" t="s">
        <v>10</v>
      </c>
    </row>
    <row r="15" spans="1:13" x14ac:dyDescent="0.35">
      <c r="B15" s="13" t="s">
        <v>6</v>
      </c>
      <c r="C15" s="13"/>
      <c r="D15" s="11">
        <f>AVERAGE(D10:D14)</f>
        <v>748.66666666666663</v>
      </c>
      <c r="E15" s="11">
        <f>AVERAGE(E10:E14)</f>
        <v>748.66666666666663</v>
      </c>
      <c r="F15" s="4">
        <f>AVERAGE(F10:F14)</f>
        <v>5.5286666666666662</v>
      </c>
      <c r="I15" s="13" t="s">
        <v>6</v>
      </c>
      <c r="J15" s="13"/>
      <c r="K15" s="2">
        <f>AVERAGE(K10:K14)</f>
        <v>3589</v>
      </c>
      <c r="L15" s="2">
        <f t="shared" ref="L15:M15" si="2">AVERAGE(L10:L14)</f>
        <v>3589</v>
      </c>
      <c r="M15" s="4">
        <f t="shared" si="2"/>
        <v>13.997</v>
      </c>
    </row>
    <row r="16" spans="1:13" x14ac:dyDescent="0.35">
      <c r="B16" s="12" t="s">
        <v>7</v>
      </c>
      <c r="C16" s="12"/>
      <c r="D16" s="9">
        <f>VAR(D10:D14)</f>
        <v>868782.33333333337</v>
      </c>
      <c r="E16" s="9">
        <f>VAR(E10:E14)</f>
        <v>868782.33333333337</v>
      </c>
      <c r="F16" s="3">
        <f>VAR(F10:F14)</f>
        <v>54.783024333333337</v>
      </c>
      <c r="I16" s="12" t="s">
        <v>7</v>
      </c>
      <c r="J16" s="12"/>
      <c r="K16" s="1">
        <f>VAR(K10:K14)</f>
        <v>1028178</v>
      </c>
      <c r="L16" s="1">
        <f t="shared" ref="L16:M16" si="3">VAR(L10:L14)</f>
        <v>1028178</v>
      </c>
      <c r="M16" s="3">
        <f t="shared" si="3"/>
        <v>63.52899199999996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8">
        <v>14</v>
      </c>
      <c r="E18" s="5">
        <v>14</v>
      </c>
      <c r="F18" s="3">
        <v>4.0000000000000001E-3</v>
      </c>
      <c r="I18" s="1">
        <v>6</v>
      </c>
      <c r="J18" s="1">
        <v>1</v>
      </c>
      <c r="K18" s="1" t="s">
        <v>10</v>
      </c>
      <c r="L18" s="5" t="s">
        <v>10</v>
      </c>
      <c r="M18" s="3" t="s">
        <v>10</v>
      </c>
    </row>
    <row r="19" spans="2:13" x14ac:dyDescent="0.35">
      <c r="B19" s="1">
        <v>6</v>
      </c>
      <c r="C19" s="1">
        <v>2</v>
      </c>
      <c r="D19" s="18">
        <v>14</v>
      </c>
      <c r="E19" s="5">
        <v>14</v>
      </c>
      <c r="F19" s="3">
        <v>14.448</v>
      </c>
      <c r="I19" s="1">
        <v>6</v>
      </c>
      <c r="J19" s="1">
        <v>2</v>
      </c>
      <c r="K19" s="1" t="s">
        <v>10</v>
      </c>
      <c r="L19" s="5" t="s">
        <v>10</v>
      </c>
      <c r="M19" s="3" t="s">
        <v>10</v>
      </c>
    </row>
    <row r="20" spans="2:13" x14ac:dyDescent="0.35">
      <c r="B20" s="1">
        <v>6</v>
      </c>
      <c r="C20" s="1">
        <v>3</v>
      </c>
      <c r="D20" s="18">
        <v>15</v>
      </c>
      <c r="E20" s="5">
        <v>15</v>
      </c>
      <c r="F20" s="3">
        <v>7.0000000000000001E-3</v>
      </c>
      <c r="I20" s="1">
        <v>6</v>
      </c>
      <c r="J20" s="1">
        <v>3</v>
      </c>
      <c r="K20" s="1" t="s">
        <v>10</v>
      </c>
      <c r="L20" s="5" t="s">
        <v>10</v>
      </c>
      <c r="M20" s="3" t="s">
        <v>10</v>
      </c>
    </row>
    <row r="21" spans="2:13" x14ac:dyDescent="0.35">
      <c r="B21" s="1">
        <v>6</v>
      </c>
      <c r="C21" s="1">
        <v>4</v>
      </c>
      <c r="D21" s="18">
        <v>9</v>
      </c>
      <c r="E21" s="5">
        <v>9</v>
      </c>
      <c r="F21" s="3">
        <v>3.0000000000000001E-3</v>
      </c>
      <c r="I21" s="1">
        <v>6</v>
      </c>
      <c r="J21" s="1">
        <v>4</v>
      </c>
      <c r="K21" s="1" t="s">
        <v>10</v>
      </c>
      <c r="L21" s="5" t="s">
        <v>10</v>
      </c>
      <c r="M21" s="3" t="s">
        <v>10</v>
      </c>
    </row>
    <row r="22" spans="2:13" x14ac:dyDescent="0.35">
      <c r="B22" s="1">
        <v>6</v>
      </c>
      <c r="C22" s="1">
        <v>5</v>
      </c>
      <c r="D22" s="18">
        <v>33</v>
      </c>
      <c r="E22" s="5">
        <v>33</v>
      </c>
      <c r="F22" s="3">
        <v>1.2E-2</v>
      </c>
      <c r="I22" s="1">
        <v>6</v>
      </c>
      <c r="J22" s="1">
        <v>5</v>
      </c>
      <c r="K22" s="1" t="s">
        <v>10</v>
      </c>
      <c r="L22" s="5" t="s">
        <v>10</v>
      </c>
      <c r="M22" s="3" t="s">
        <v>10</v>
      </c>
    </row>
    <row r="23" spans="2:13" x14ac:dyDescent="0.35">
      <c r="B23" s="13" t="s">
        <v>6</v>
      </c>
      <c r="C23" s="13"/>
      <c r="D23" s="2">
        <f>AVERAGE(D18:D22)</f>
        <v>17</v>
      </c>
      <c r="E23" s="2">
        <f>AVERAGE(E18:E22)</f>
        <v>17</v>
      </c>
      <c r="F23" s="4">
        <f>AVERAGE(F18:F22)</f>
        <v>2.8948</v>
      </c>
      <c r="I23" s="13" t="s">
        <v>6</v>
      </c>
      <c r="J23" s="13"/>
      <c r="K23" s="2" t="e">
        <f>AVERAGE(K18:K22)</f>
        <v>#DIV/0!</v>
      </c>
      <c r="L23" s="2" t="e">
        <f t="shared" ref="L23:M23" si="4">AVERAGE(L18:L22)</f>
        <v>#DIV/0!</v>
      </c>
      <c r="M23" s="4" t="e">
        <f t="shared" si="4"/>
        <v>#DIV/0!</v>
      </c>
    </row>
    <row r="24" spans="2:13" x14ac:dyDescent="0.35">
      <c r="B24" s="12" t="s">
        <v>7</v>
      </c>
      <c r="C24" s="12"/>
      <c r="D24" s="1">
        <f>VAR(D18:D22)</f>
        <v>85.5</v>
      </c>
      <c r="E24" s="1">
        <f>VAR(E18:E22)</f>
        <v>85.5</v>
      </c>
      <c r="F24" s="3">
        <f>VAR(F18:F22)</f>
        <v>41.711396700000002</v>
      </c>
      <c r="I24" s="12" t="s">
        <v>7</v>
      </c>
      <c r="J24" s="12"/>
      <c r="K24" s="1" t="e">
        <f>VAR(K18:K22)</f>
        <v>#DIV/0!</v>
      </c>
      <c r="L24" s="1" t="e">
        <f t="shared" ref="L24:M24" si="5">VAR(L18:L22)</f>
        <v>#DIV/0!</v>
      </c>
      <c r="M24" s="3" t="e">
        <f t="shared" si="5"/>
        <v>#DIV/0!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1B2A-5C98-4219-AA3F-0AD89AA1AF77}">
  <dimension ref="A1:M24"/>
  <sheetViews>
    <sheetView topLeftCell="B1" workbookViewId="0">
      <pane ySplit="1" topLeftCell="A2" activePane="bottomLeft" state="frozen"/>
      <selection pane="bottomLeft" activeCell="K7" sqref="K7:M8"/>
    </sheetView>
  </sheetViews>
  <sheetFormatPr defaultColWidth="15.6328125" defaultRowHeight="15.5" x14ac:dyDescent="0.35"/>
  <cols>
    <col min="1" max="3" width="15.6328125" style="14"/>
    <col min="4" max="4" width="15.6328125" style="18"/>
    <col min="5" max="5" width="15.6328125" style="16"/>
    <col min="6" max="16384" width="15.6328125" style="14"/>
  </cols>
  <sheetData>
    <row r="1" spans="1:13" x14ac:dyDescent="0.35">
      <c r="A1" s="14" t="s">
        <v>9</v>
      </c>
      <c r="B1" s="14" t="s">
        <v>4</v>
      </c>
      <c r="C1" s="14" t="s">
        <v>0</v>
      </c>
      <c r="D1" s="14" t="s">
        <v>1</v>
      </c>
      <c r="E1" s="18" t="s">
        <v>2</v>
      </c>
      <c r="F1" s="16" t="s">
        <v>3</v>
      </c>
      <c r="H1" s="14" t="s">
        <v>8</v>
      </c>
      <c r="I1" s="14" t="s">
        <v>4</v>
      </c>
      <c r="J1" s="14" t="s">
        <v>0</v>
      </c>
      <c r="K1" s="14" t="s">
        <v>1</v>
      </c>
      <c r="L1" s="18" t="s">
        <v>2</v>
      </c>
      <c r="M1" s="16" t="s">
        <v>3</v>
      </c>
    </row>
    <row r="2" spans="1:13" x14ac:dyDescent="0.35">
      <c r="B2" s="14">
        <v>4</v>
      </c>
      <c r="C2" s="14">
        <v>1</v>
      </c>
      <c r="D2" s="14">
        <v>106</v>
      </c>
      <c r="E2" s="18">
        <v>106</v>
      </c>
      <c r="F2" s="16">
        <v>114.483</v>
      </c>
      <c r="I2" s="14">
        <v>4</v>
      </c>
      <c r="J2" s="14">
        <v>1</v>
      </c>
      <c r="K2" s="14">
        <v>1691</v>
      </c>
      <c r="L2" s="14">
        <v>1691</v>
      </c>
      <c r="M2" s="16">
        <v>44.475999999999999</v>
      </c>
    </row>
    <row r="3" spans="1:13" x14ac:dyDescent="0.35">
      <c r="B3" s="14">
        <v>4</v>
      </c>
      <c r="C3" s="14">
        <v>2</v>
      </c>
      <c r="D3" s="14">
        <v>77</v>
      </c>
      <c r="E3" s="14">
        <v>77</v>
      </c>
      <c r="F3" s="16">
        <v>41.033999999999999</v>
      </c>
      <c r="I3" s="14">
        <v>4</v>
      </c>
      <c r="J3" s="14">
        <v>2</v>
      </c>
      <c r="K3" s="14" t="s">
        <v>10</v>
      </c>
      <c r="L3" s="14" t="s">
        <v>10</v>
      </c>
      <c r="M3" s="16" t="s">
        <v>10</v>
      </c>
    </row>
    <row r="4" spans="1:13" x14ac:dyDescent="0.35">
      <c r="B4" s="14">
        <v>4</v>
      </c>
      <c r="C4" s="14">
        <v>3</v>
      </c>
      <c r="D4" s="14">
        <v>338</v>
      </c>
      <c r="E4" s="14">
        <v>338</v>
      </c>
      <c r="F4" s="16">
        <v>300.14299999999997</v>
      </c>
      <c r="I4" s="14">
        <v>4</v>
      </c>
      <c r="J4" s="14">
        <v>3</v>
      </c>
      <c r="K4" s="14">
        <v>564</v>
      </c>
      <c r="L4" s="14">
        <v>564</v>
      </c>
      <c r="M4" s="16">
        <v>1.9450000000000001</v>
      </c>
    </row>
    <row r="5" spans="1:13" x14ac:dyDescent="0.35">
      <c r="B5" s="14">
        <v>4</v>
      </c>
      <c r="C5" s="14">
        <v>4</v>
      </c>
      <c r="D5" s="14">
        <v>68</v>
      </c>
      <c r="E5" s="14">
        <v>68</v>
      </c>
      <c r="F5" s="16">
        <v>3.0870000000000002</v>
      </c>
      <c r="I5" s="14">
        <v>4</v>
      </c>
      <c r="J5" s="14">
        <v>4</v>
      </c>
      <c r="K5" s="14">
        <v>1681</v>
      </c>
      <c r="L5" s="14">
        <v>1681</v>
      </c>
      <c r="M5" s="16">
        <v>72.893000000000001</v>
      </c>
    </row>
    <row r="6" spans="1:13" x14ac:dyDescent="0.35">
      <c r="B6" s="14">
        <v>4</v>
      </c>
      <c r="C6" s="14">
        <v>5</v>
      </c>
      <c r="D6" s="14">
        <v>700</v>
      </c>
      <c r="E6" s="14">
        <v>700</v>
      </c>
      <c r="F6" s="16">
        <v>11.603</v>
      </c>
      <c r="I6" s="14">
        <v>4</v>
      </c>
      <c r="J6" s="14">
        <v>5</v>
      </c>
      <c r="K6" s="14">
        <v>771</v>
      </c>
      <c r="L6" s="14">
        <v>771</v>
      </c>
      <c r="M6" s="16">
        <v>42.64</v>
      </c>
    </row>
    <row r="7" spans="1:13" x14ac:dyDescent="0.35">
      <c r="B7" s="13" t="s">
        <v>6</v>
      </c>
      <c r="C7" s="13"/>
      <c r="D7" s="15">
        <f>AVERAGE(D2:D6)</f>
        <v>257.8</v>
      </c>
      <c r="E7" s="19">
        <f>AVERAGE(E2:E6)</f>
        <v>257.8</v>
      </c>
      <c r="F7" s="17">
        <f>AVERAGE(F2:F6)</f>
        <v>94.07</v>
      </c>
      <c r="I7" s="13" t="s">
        <v>6</v>
      </c>
      <c r="J7" s="13"/>
      <c r="K7" s="15">
        <f>AVERAGE(K2:K6)</f>
        <v>1176.75</v>
      </c>
      <c r="L7" s="19">
        <f t="shared" ref="L7:M7" si="0">AVERAGE(L2:L6)</f>
        <v>1176.75</v>
      </c>
      <c r="M7" s="17">
        <f t="shared" si="0"/>
        <v>40.488500000000002</v>
      </c>
    </row>
    <row r="8" spans="1:13" x14ac:dyDescent="0.35">
      <c r="B8" s="12" t="s">
        <v>7</v>
      </c>
      <c r="C8" s="12"/>
      <c r="D8" s="14">
        <f>VAR(D2:D6)</f>
        <v>73432.2</v>
      </c>
      <c r="E8" s="18">
        <f>VAR(E2:E6)</f>
        <v>73432.2</v>
      </c>
      <c r="F8" s="16">
        <f>VAR(F2:F6)</f>
        <v>15193.575392999997</v>
      </c>
      <c r="I8" s="12" t="s">
        <v>7</v>
      </c>
      <c r="J8" s="12"/>
      <c r="K8" s="14">
        <f>VAR(K2:K6)</f>
        <v>352938.91666666669</v>
      </c>
      <c r="L8" s="18">
        <f t="shared" ref="L8:M8" si="1">VAR(L2:L6)</f>
        <v>352938.91666666669</v>
      </c>
      <c r="M8" s="16">
        <f t="shared" si="1"/>
        <v>852.06070699999998</v>
      </c>
    </row>
    <row r="9" spans="1:13" x14ac:dyDescent="0.35">
      <c r="D9" s="14"/>
      <c r="E9" s="18"/>
      <c r="F9" s="16"/>
      <c r="L9" s="18"/>
      <c r="M9" s="16"/>
    </row>
    <row r="10" spans="1:13" x14ac:dyDescent="0.35">
      <c r="B10" s="14">
        <v>5</v>
      </c>
      <c r="C10" s="14">
        <v>1</v>
      </c>
      <c r="D10" s="14" t="s">
        <v>10</v>
      </c>
      <c r="E10" s="18" t="s">
        <v>10</v>
      </c>
      <c r="F10" s="16" t="s">
        <v>10</v>
      </c>
      <c r="I10" s="14">
        <v>5</v>
      </c>
      <c r="J10" s="14">
        <v>1</v>
      </c>
      <c r="K10" s="14" t="s">
        <v>10</v>
      </c>
      <c r="L10" s="18" t="s">
        <v>10</v>
      </c>
      <c r="M10" s="16" t="s">
        <v>10</v>
      </c>
    </row>
    <row r="11" spans="1:13" x14ac:dyDescent="0.35">
      <c r="B11" s="14">
        <v>5</v>
      </c>
      <c r="C11" s="14">
        <v>2</v>
      </c>
      <c r="D11" s="14">
        <v>2573</v>
      </c>
      <c r="E11" s="18">
        <v>2573</v>
      </c>
      <c r="F11" s="16">
        <v>66.995000000000005</v>
      </c>
      <c r="I11" s="14">
        <v>5</v>
      </c>
      <c r="J11" s="14">
        <v>2</v>
      </c>
      <c r="K11" s="14" t="s">
        <v>10</v>
      </c>
      <c r="L11" s="18" t="s">
        <v>10</v>
      </c>
      <c r="M11" s="16" t="s">
        <v>10</v>
      </c>
    </row>
    <row r="12" spans="1:13" x14ac:dyDescent="0.35">
      <c r="B12" s="14">
        <v>5</v>
      </c>
      <c r="C12" s="14">
        <v>3</v>
      </c>
      <c r="D12" s="14" t="s">
        <v>10</v>
      </c>
      <c r="E12" s="18" t="s">
        <v>10</v>
      </c>
      <c r="F12" s="16" t="s">
        <v>10</v>
      </c>
      <c r="I12" s="14">
        <v>5</v>
      </c>
      <c r="J12" s="14">
        <v>3</v>
      </c>
      <c r="K12" s="14" t="s">
        <v>10</v>
      </c>
      <c r="L12" s="18" t="s">
        <v>10</v>
      </c>
      <c r="M12" s="16" t="s">
        <v>10</v>
      </c>
    </row>
    <row r="13" spans="1:13" x14ac:dyDescent="0.35">
      <c r="B13" s="14">
        <v>5</v>
      </c>
      <c r="C13" s="14">
        <v>4</v>
      </c>
      <c r="D13" s="14" t="s">
        <v>10</v>
      </c>
      <c r="E13" s="18" t="s">
        <v>10</v>
      </c>
      <c r="F13" s="16" t="s">
        <v>10</v>
      </c>
      <c r="I13" s="14">
        <v>5</v>
      </c>
      <c r="J13" s="14">
        <v>4</v>
      </c>
      <c r="K13" s="14" t="s">
        <v>10</v>
      </c>
      <c r="L13" s="18" t="s">
        <v>10</v>
      </c>
      <c r="M13" s="16" t="s">
        <v>10</v>
      </c>
    </row>
    <row r="14" spans="1:13" x14ac:dyDescent="0.35">
      <c r="B14" s="14">
        <v>5</v>
      </c>
      <c r="C14" s="14">
        <v>5</v>
      </c>
      <c r="D14" s="14">
        <v>50</v>
      </c>
      <c r="E14" s="18">
        <v>50</v>
      </c>
      <c r="F14" s="16">
        <v>0.64700000000000002</v>
      </c>
      <c r="I14" s="14">
        <v>5</v>
      </c>
      <c r="J14" s="14">
        <v>5</v>
      </c>
      <c r="K14" s="14" t="s">
        <v>10</v>
      </c>
      <c r="L14" s="18" t="s">
        <v>10</v>
      </c>
      <c r="M14" s="16" t="s">
        <v>10</v>
      </c>
    </row>
    <row r="15" spans="1:13" x14ac:dyDescent="0.35">
      <c r="B15" s="13" t="s">
        <v>6</v>
      </c>
      <c r="C15" s="13"/>
      <c r="D15" s="15">
        <f>AVERAGE(D10:D14)</f>
        <v>1311.5</v>
      </c>
      <c r="E15" s="15">
        <f>AVERAGE(E10:E14)</f>
        <v>1311.5</v>
      </c>
      <c r="F15" s="17">
        <f>AVERAGE(F10:F14)</f>
        <v>33.821000000000005</v>
      </c>
      <c r="I15" s="13" t="s">
        <v>6</v>
      </c>
      <c r="J15" s="13"/>
      <c r="K15" s="15" t="e">
        <f>AVERAGE(K10:K14)</f>
        <v>#DIV/0!</v>
      </c>
      <c r="L15" s="15" t="e">
        <f t="shared" ref="L15:M15" si="2">AVERAGE(L10:L14)</f>
        <v>#DIV/0!</v>
      </c>
      <c r="M15" s="17" t="e">
        <f t="shared" si="2"/>
        <v>#DIV/0!</v>
      </c>
    </row>
    <row r="16" spans="1:13" x14ac:dyDescent="0.35">
      <c r="B16" s="12" t="s">
        <v>7</v>
      </c>
      <c r="C16" s="12"/>
      <c r="D16" s="14">
        <f>VAR(D10:D14)</f>
        <v>3182764.5</v>
      </c>
      <c r="E16" s="14">
        <f>VAR(E10:E14)</f>
        <v>3182764.5</v>
      </c>
      <c r="F16" s="16">
        <f>VAR(F10:F14)</f>
        <v>2201.0285519999998</v>
      </c>
      <c r="I16" s="12" t="s">
        <v>7</v>
      </c>
      <c r="J16" s="12"/>
      <c r="K16" s="14" t="e">
        <f>VAR(K10:K14)</f>
        <v>#DIV/0!</v>
      </c>
      <c r="L16" s="14" t="e">
        <f t="shared" ref="L16:M16" si="3">VAR(L10:L14)</f>
        <v>#DIV/0!</v>
      </c>
      <c r="M16" s="16" t="e">
        <f t="shared" si="3"/>
        <v>#DIV/0!</v>
      </c>
    </row>
    <row r="17" spans="2:13" x14ac:dyDescent="0.35">
      <c r="D17" s="14"/>
      <c r="E17" s="18"/>
      <c r="F17" s="16"/>
      <c r="L17" s="18"/>
      <c r="M17" s="16"/>
    </row>
    <row r="18" spans="2:13" x14ac:dyDescent="0.35">
      <c r="B18" s="14">
        <v>6</v>
      </c>
      <c r="C18" s="14">
        <v>1</v>
      </c>
      <c r="D18" s="14">
        <v>14</v>
      </c>
      <c r="E18" s="14">
        <v>14</v>
      </c>
      <c r="F18" s="16">
        <v>2E-3</v>
      </c>
      <c r="I18" s="14">
        <v>6</v>
      </c>
      <c r="J18" s="14">
        <v>1</v>
      </c>
      <c r="K18" s="14" t="s">
        <v>10</v>
      </c>
      <c r="L18" s="18" t="s">
        <v>10</v>
      </c>
      <c r="M18" s="16" t="s">
        <v>10</v>
      </c>
    </row>
    <row r="19" spans="2:13" x14ac:dyDescent="0.35">
      <c r="B19" s="14">
        <v>6</v>
      </c>
      <c r="C19" s="14">
        <v>2</v>
      </c>
      <c r="D19" s="14">
        <v>14</v>
      </c>
      <c r="E19" s="14">
        <v>14</v>
      </c>
      <c r="F19" s="16">
        <v>0.98599999999999999</v>
      </c>
      <c r="I19" s="14">
        <v>6</v>
      </c>
      <c r="J19" s="14">
        <v>2</v>
      </c>
      <c r="K19" s="14" t="s">
        <v>10</v>
      </c>
      <c r="L19" s="18" t="s">
        <v>10</v>
      </c>
      <c r="M19" s="16" t="s">
        <v>10</v>
      </c>
    </row>
    <row r="20" spans="2:13" x14ac:dyDescent="0.35">
      <c r="B20" s="14">
        <v>6</v>
      </c>
      <c r="C20" s="14">
        <v>3</v>
      </c>
      <c r="D20" s="14">
        <v>15</v>
      </c>
      <c r="E20" s="14">
        <v>15</v>
      </c>
      <c r="F20" s="16">
        <v>2E-3</v>
      </c>
      <c r="I20" s="14">
        <v>6</v>
      </c>
      <c r="J20" s="14">
        <v>3</v>
      </c>
      <c r="K20" s="14" t="s">
        <v>10</v>
      </c>
      <c r="L20" s="18" t="s">
        <v>10</v>
      </c>
      <c r="M20" s="16" t="s">
        <v>10</v>
      </c>
    </row>
    <row r="21" spans="2:13" x14ac:dyDescent="0.35">
      <c r="B21" s="14">
        <v>6</v>
      </c>
      <c r="C21" s="14">
        <v>4</v>
      </c>
      <c r="D21" s="14">
        <v>9</v>
      </c>
      <c r="E21" s="14">
        <v>9</v>
      </c>
      <c r="F21" s="16">
        <v>1E-3</v>
      </c>
      <c r="I21" s="14">
        <v>6</v>
      </c>
      <c r="J21" s="14">
        <v>4</v>
      </c>
      <c r="K21" s="14" t="s">
        <v>10</v>
      </c>
      <c r="L21" s="18" t="s">
        <v>10</v>
      </c>
      <c r="M21" s="16" t="s">
        <v>10</v>
      </c>
    </row>
    <row r="22" spans="2:13" x14ac:dyDescent="0.35">
      <c r="B22" s="14">
        <v>6</v>
      </c>
      <c r="C22" s="14">
        <v>5</v>
      </c>
      <c r="D22" s="14">
        <v>33</v>
      </c>
      <c r="E22" s="14">
        <v>33</v>
      </c>
      <c r="F22" s="16">
        <v>5.0000000000000001E-3</v>
      </c>
      <c r="I22" s="14">
        <v>6</v>
      </c>
      <c r="J22" s="14">
        <v>5</v>
      </c>
      <c r="K22" s="14" t="s">
        <v>10</v>
      </c>
      <c r="L22" s="18" t="s">
        <v>10</v>
      </c>
      <c r="M22" s="16" t="s">
        <v>10</v>
      </c>
    </row>
    <row r="23" spans="2:13" x14ac:dyDescent="0.35">
      <c r="B23" s="13" t="s">
        <v>6</v>
      </c>
      <c r="C23" s="13"/>
      <c r="D23" s="15">
        <f>AVERAGE(D18:D22)</f>
        <v>17</v>
      </c>
      <c r="E23" s="15">
        <f>AVERAGE(E18:E22)</f>
        <v>17</v>
      </c>
      <c r="F23" s="17">
        <f>AVERAGE(F18:F22)</f>
        <v>0.19919999999999999</v>
      </c>
      <c r="I23" s="13" t="s">
        <v>6</v>
      </c>
      <c r="J23" s="13"/>
      <c r="K23" s="15" t="e">
        <f>AVERAGE(K18:K22)</f>
        <v>#DIV/0!</v>
      </c>
      <c r="L23" s="15" t="e">
        <f t="shared" ref="L23:M23" si="4">AVERAGE(L18:L22)</f>
        <v>#DIV/0!</v>
      </c>
      <c r="M23" s="17" t="e">
        <f t="shared" si="4"/>
        <v>#DIV/0!</v>
      </c>
    </row>
    <row r="24" spans="2:13" x14ac:dyDescent="0.35">
      <c r="B24" s="12" t="s">
        <v>7</v>
      </c>
      <c r="C24" s="12"/>
      <c r="D24" s="14">
        <f>VAR(D18:D22)</f>
        <v>85.5</v>
      </c>
      <c r="E24" s="14">
        <f>VAR(E18:E22)</f>
        <v>85.5</v>
      </c>
      <c r="F24" s="16">
        <f>VAR(F18:F22)</f>
        <v>0.19345670000000001</v>
      </c>
      <c r="I24" s="12" t="s">
        <v>7</v>
      </c>
      <c r="J24" s="12"/>
      <c r="K24" s="14" t="e">
        <f>VAR(K18:K22)</f>
        <v>#DIV/0!</v>
      </c>
      <c r="L24" s="14" t="e">
        <f t="shared" ref="L24:M24" si="5">VAR(L18:L22)</f>
        <v>#DIV/0!</v>
      </c>
      <c r="M24" s="16" t="e">
        <f t="shared" si="5"/>
        <v>#DIV/0!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1AA3-08D4-4F97-854C-46BE83A00BC9}">
  <dimension ref="A1:M24"/>
  <sheetViews>
    <sheetView workbookViewId="0">
      <pane ySplit="1" topLeftCell="A2" activePane="bottomLeft" state="frozen"/>
      <selection pane="bottomLeft" activeCell="F29" sqref="F29"/>
    </sheetView>
  </sheetViews>
  <sheetFormatPr defaultColWidth="15.6328125" defaultRowHeight="15.5" x14ac:dyDescent="0.35"/>
  <cols>
    <col min="1" max="3" width="15.6328125" style="14"/>
    <col min="4" max="4" width="15.6328125" style="18"/>
    <col min="5" max="5" width="15.6328125" style="16"/>
    <col min="6" max="16384" width="15.6328125" style="14"/>
  </cols>
  <sheetData>
    <row r="1" spans="1:13" x14ac:dyDescent="0.35">
      <c r="A1" s="14" t="s">
        <v>9</v>
      </c>
      <c r="B1" s="14" t="s">
        <v>4</v>
      </c>
      <c r="C1" s="14" t="s">
        <v>0</v>
      </c>
      <c r="D1" s="14" t="s">
        <v>1</v>
      </c>
      <c r="E1" s="18" t="s">
        <v>2</v>
      </c>
      <c r="F1" s="16" t="s">
        <v>3</v>
      </c>
      <c r="H1" s="14" t="s">
        <v>8</v>
      </c>
      <c r="I1" s="14" t="s">
        <v>4</v>
      </c>
      <c r="J1" s="14" t="s">
        <v>0</v>
      </c>
      <c r="K1" s="14" t="s">
        <v>1</v>
      </c>
      <c r="L1" s="18" t="s">
        <v>2</v>
      </c>
      <c r="M1" s="16" t="s">
        <v>3</v>
      </c>
    </row>
    <row r="2" spans="1:13" x14ac:dyDescent="0.35">
      <c r="B2" s="14">
        <v>4</v>
      </c>
      <c r="C2" s="14">
        <v>1</v>
      </c>
      <c r="D2" s="14">
        <v>80</v>
      </c>
      <c r="E2" s="18">
        <v>785</v>
      </c>
      <c r="F2" s="16">
        <v>0.125</v>
      </c>
      <c r="I2" s="14">
        <v>4</v>
      </c>
      <c r="J2" s="14">
        <v>1</v>
      </c>
      <c r="K2" s="14">
        <v>261</v>
      </c>
      <c r="L2" s="18">
        <v>2587</v>
      </c>
      <c r="M2" s="16">
        <v>0.57799999999999996</v>
      </c>
    </row>
    <row r="3" spans="1:13" x14ac:dyDescent="0.35">
      <c r="B3" s="14">
        <v>4</v>
      </c>
      <c r="C3" s="14">
        <v>2</v>
      </c>
      <c r="D3" s="14">
        <v>119</v>
      </c>
      <c r="E3" s="18">
        <v>1175</v>
      </c>
      <c r="F3" s="16">
        <v>0.11899999999999999</v>
      </c>
      <c r="I3" s="14">
        <v>4</v>
      </c>
      <c r="J3" s="14">
        <v>2</v>
      </c>
      <c r="K3" s="14">
        <v>148</v>
      </c>
      <c r="L3" s="18">
        <v>1457</v>
      </c>
      <c r="M3" s="16">
        <v>0.23100000000000001</v>
      </c>
    </row>
    <row r="4" spans="1:13" x14ac:dyDescent="0.35">
      <c r="B4" s="14">
        <v>4</v>
      </c>
      <c r="C4" s="14">
        <v>3</v>
      </c>
      <c r="D4" s="14">
        <v>102</v>
      </c>
      <c r="E4" s="18">
        <v>997</v>
      </c>
      <c r="F4" s="16">
        <v>0.124</v>
      </c>
      <c r="I4" s="14">
        <v>4</v>
      </c>
      <c r="J4" s="14">
        <v>3</v>
      </c>
      <c r="K4" s="14">
        <v>364</v>
      </c>
      <c r="L4" s="18">
        <v>3625</v>
      </c>
      <c r="M4" s="16">
        <v>0.56299999999999994</v>
      </c>
    </row>
    <row r="5" spans="1:13" x14ac:dyDescent="0.35">
      <c r="B5" s="14">
        <v>4</v>
      </c>
      <c r="C5" s="14">
        <v>4</v>
      </c>
      <c r="D5" s="14">
        <v>142</v>
      </c>
      <c r="E5" s="18">
        <v>1397</v>
      </c>
      <c r="F5" s="16">
        <v>0.14899999999999999</v>
      </c>
      <c r="I5" s="14">
        <v>4</v>
      </c>
      <c r="J5" s="14">
        <v>4</v>
      </c>
      <c r="K5" s="14">
        <v>277</v>
      </c>
      <c r="L5" s="18">
        <v>2747</v>
      </c>
      <c r="M5" s="16">
        <v>0.45300000000000001</v>
      </c>
    </row>
    <row r="6" spans="1:13" x14ac:dyDescent="0.35">
      <c r="B6" s="14">
        <v>4</v>
      </c>
      <c r="C6" s="14">
        <v>5</v>
      </c>
      <c r="D6" s="14">
        <v>262</v>
      </c>
      <c r="E6" s="18">
        <v>2600</v>
      </c>
      <c r="F6" s="16">
        <v>0.23400000000000001</v>
      </c>
      <c r="I6" s="14">
        <v>4</v>
      </c>
      <c r="J6" s="14">
        <v>5</v>
      </c>
      <c r="K6" s="14">
        <v>275</v>
      </c>
      <c r="L6" s="18">
        <v>2730</v>
      </c>
      <c r="M6" s="16">
        <v>0.34200000000000003</v>
      </c>
    </row>
    <row r="7" spans="1:13" x14ac:dyDescent="0.35">
      <c r="B7" s="13" t="s">
        <v>6</v>
      </c>
      <c r="C7" s="13"/>
      <c r="D7" s="15">
        <f>AVERAGE(D2:D6)</f>
        <v>141</v>
      </c>
      <c r="E7" s="19">
        <f>AVERAGE(E2:E6)</f>
        <v>1390.8</v>
      </c>
      <c r="F7" s="17">
        <f>AVERAGE(F2:F6)</f>
        <v>0.1502</v>
      </c>
      <c r="I7" s="13" t="s">
        <v>6</v>
      </c>
      <c r="J7" s="13"/>
      <c r="K7" s="15">
        <f>AVERAGE(K2:K6)</f>
        <v>265</v>
      </c>
      <c r="L7" s="19">
        <f t="shared" ref="L7:M7" si="0">AVERAGE(L2:L6)</f>
        <v>2629.2</v>
      </c>
      <c r="M7" s="17">
        <f t="shared" si="0"/>
        <v>0.43339999999999995</v>
      </c>
    </row>
    <row r="8" spans="1:13" x14ac:dyDescent="0.35">
      <c r="B8" s="12" t="s">
        <v>7</v>
      </c>
      <c r="C8" s="12"/>
      <c r="D8" s="14">
        <f>VAR(D2:D6)</f>
        <v>5092</v>
      </c>
      <c r="E8" s="18">
        <f>VAR(E2:E6)</f>
        <v>507711.20000000019</v>
      </c>
      <c r="F8" s="16">
        <f>VAR(F2:F6)</f>
        <v>2.329700000000004E-3</v>
      </c>
      <c r="I8" s="12" t="s">
        <v>7</v>
      </c>
      <c r="J8" s="12"/>
      <c r="K8" s="14">
        <f>VAR(K2:K6)</f>
        <v>5937.5</v>
      </c>
      <c r="L8" s="18">
        <f t="shared" ref="L8:M8" si="1">VAR(L2:L6)</f>
        <v>597872.19999999925</v>
      </c>
      <c r="M8" s="16">
        <f t="shared" si="1"/>
        <v>2.1852300000000019E-2</v>
      </c>
    </row>
    <row r="9" spans="1:13" x14ac:dyDescent="0.35">
      <c r="D9" s="14"/>
      <c r="E9" s="18"/>
      <c r="F9" s="16"/>
      <c r="L9" s="18"/>
      <c r="M9" s="16"/>
    </row>
    <row r="10" spans="1:13" x14ac:dyDescent="0.35">
      <c r="B10" s="14">
        <v>5</v>
      </c>
      <c r="C10" s="14">
        <v>1</v>
      </c>
      <c r="D10" s="14">
        <v>148</v>
      </c>
      <c r="E10" s="18">
        <v>1465</v>
      </c>
      <c r="F10" s="16">
        <v>0.22900000000000001</v>
      </c>
      <c r="I10" s="14">
        <v>5</v>
      </c>
      <c r="J10" s="14">
        <v>1</v>
      </c>
      <c r="K10" s="14">
        <v>625</v>
      </c>
      <c r="L10" s="18">
        <v>6230</v>
      </c>
      <c r="M10" s="16">
        <v>1.2190000000000001</v>
      </c>
    </row>
    <row r="11" spans="1:13" x14ac:dyDescent="0.35">
      <c r="B11" s="14">
        <v>5</v>
      </c>
      <c r="C11" s="14">
        <v>2</v>
      </c>
      <c r="D11" s="14">
        <v>35</v>
      </c>
      <c r="E11" s="18">
        <v>330</v>
      </c>
      <c r="F11" s="16">
        <v>4.8000000000000001E-2</v>
      </c>
      <c r="I11" s="14">
        <v>5</v>
      </c>
      <c r="J11" s="14">
        <v>2</v>
      </c>
      <c r="K11" s="14">
        <v>996</v>
      </c>
      <c r="L11" s="18">
        <v>9941</v>
      </c>
      <c r="M11" s="16">
        <v>2.169</v>
      </c>
    </row>
    <row r="12" spans="1:13" x14ac:dyDescent="0.35">
      <c r="B12" s="14">
        <v>5</v>
      </c>
      <c r="C12" s="14">
        <v>3</v>
      </c>
      <c r="D12" s="14">
        <v>732</v>
      </c>
      <c r="E12" s="18">
        <v>7305</v>
      </c>
      <c r="F12" s="16">
        <v>0.96099999999999997</v>
      </c>
      <c r="I12" s="14">
        <v>5</v>
      </c>
      <c r="J12" s="14">
        <v>3</v>
      </c>
      <c r="K12" s="14">
        <v>2122</v>
      </c>
      <c r="L12" s="18">
        <v>21205</v>
      </c>
      <c r="M12" s="16">
        <v>4.9219999999999997</v>
      </c>
    </row>
    <row r="13" spans="1:13" x14ac:dyDescent="0.35">
      <c r="B13" s="14">
        <v>5</v>
      </c>
      <c r="C13" s="14">
        <v>4</v>
      </c>
      <c r="D13" s="14">
        <v>225</v>
      </c>
      <c r="E13" s="18">
        <v>2235</v>
      </c>
      <c r="F13" s="16">
        <v>0.20100000000000001</v>
      </c>
      <c r="I13" s="14">
        <v>5</v>
      </c>
      <c r="J13" s="14">
        <v>4</v>
      </c>
      <c r="K13" s="14">
        <v>448</v>
      </c>
      <c r="L13" s="18">
        <v>4457</v>
      </c>
      <c r="M13" s="16">
        <v>0.59599999999999997</v>
      </c>
    </row>
    <row r="14" spans="1:13" x14ac:dyDescent="0.35">
      <c r="B14" s="14">
        <v>5</v>
      </c>
      <c r="C14" s="14">
        <v>5</v>
      </c>
      <c r="D14" s="14">
        <v>28</v>
      </c>
      <c r="E14" s="18">
        <v>257</v>
      </c>
      <c r="F14" s="16">
        <v>2.3E-2</v>
      </c>
      <c r="I14" s="14">
        <v>5</v>
      </c>
      <c r="J14" s="14">
        <v>5</v>
      </c>
      <c r="K14" s="14">
        <v>516</v>
      </c>
      <c r="L14" s="18">
        <v>5141</v>
      </c>
      <c r="M14" s="16">
        <v>0.83099999999999996</v>
      </c>
    </row>
    <row r="15" spans="1:13" x14ac:dyDescent="0.35">
      <c r="B15" s="13" t="s">
        <v>6</v>
      </c>
      <c r="C15" s="13"/>
      <c r="D15" s="15">
        <f>AVERAGE(D10:D14)</f>
        <v>233.6</v>
      </c>
      <c r="E15" s="15">
        <f>AVERAGE(E10:E14)</f>
        <v>2318.4</v>
      </c>
      <c r="F15" s="17">
        <f>AVERAGE(F10:F14)</f>
        <v>0.29239999999999999</v>
      </c>
      <c r="I15" s="13" t="s">
        <v>6</v>
      </c>
      <c r="J15" s="13"/>
      <c r="K15" s="15">
        <f>AVERAGE(K10:K14)</f>
        <v>941.4</v>
      </c>
      <c r="L15" s="15">
        <f t="shared" ref="L15:M15" si="2">AVERAGE(L10:L14)</f>
        <v>9394.7999999999993</v>
      </c>
      <c r="M15" s="17">
        <f t="shared" si="2"/>
        <v>1.9473999999999996</v>
      </c>
    </row>
    <row r="16" spans="1:13" x14ac:dyDescent="0.35">
      <c r="B16" s="12" t="s">
        <v>7</v>
      </c>
      <c r="C16" s="12"/>
      <c r="D16" s="14">
        <f>VAR(D10:D14)</f>
        <v>84379.3</v>
      </c>
      <c r="E16" s="14">
        <f>VAR(E10:E14)</f>
        <v>8451132.8000000007</v>
      </c>
      <c r="F16" s="16">
        <f>VAR(F10:F14)</f>
        <v>0.1479268</v>
      </c>
      <c r="I16" s="12" t="s">
        <v>7</v>
      </c>
      <c r="J16" s="12"/>
      <c r="K16" s="14">
        <f>VAR(K10:K14)</f>
        <v>480328.80000000005</v>
      </c>
      <c r="L16" s="14">
        <f t="shared" ref="L16:M16" si="3">VAR(L10:L14)</f>
        <v>48067950.200000003</v>
      </c>
      <c r="M16" s="16">
        <f t="shared" si="3"/>
        <v>3.1251373000000005</v>
      </c>
    </row>
    <row r="17" spans="2:13" x14ac:dyDescent="0.35">
      <c r="D17" s="14"/>
      <c r="E17" s="18"/>
      <c r="F17" s="16"/>
      <c r="L17" s="18"/>
      <c r="M17" s="16"/>
    </row>
    <row r="18" spans="2:13" x14ac:dyDescent="0.35">
      <c r="B18" s="14">
        <v>6</v>
      </c>
      <c r="C18" s="14">
        <v>1</v>
      </c>
      <c r="D18" s="14">
        <v>14</v>
      </c>
      <c r="E18" s="18">
        <v>120</v>
      </c>
      <c r="F18" s="16">
        <v>1.6E-2</v>
      </c>
      <c r="I18" s="14">
        <v>6</v>
      </c>
      <c r="J18" s="14">
        <v>1</v>
      </c>
      <c r="K18" s="14">
        <v>4216</v>
      </c>
      <c r="L18" s="18">
        <v>42137</v>
      </c>
      <c r="M18" s="16">
        <v>14.691000000000001</v>
      </c>
    </row>
    <row r="19" spans="2:13" x14ac:dyDescent="0.35">
      <c r="B19" s="14">
        <v>6</v>
      </c>
      <c r="C19" s="14">
        <v>2</v>
      </c>
      <c r="D19" s="14">
        <v>14</v>
      </c>
      <c r="E19" s="18">
        <v>125</v>
      </c>
      <c r="F19" s="16">
        <v>1.9E-2</v>
      </c>
      <c r="I19" s="14">
        <v>6</v>
      </c>
      <c r="J19" s="14">
        <v>2</v>
      </c>
      <c r="K19" s="14">
        <v>2495</v>
      </c>
      <c r="L19" s="18">
        <v>24930</v>
      </c>
      <c r="M19" s="16">
        <v>5.7249999999999996</v>
      </c>
    </row>
    <row r="20" spans="2:13" x14ac:dyDescent="0.35">
      <c r="B20" s="14">
        <v>6</v>
      </c>
      <c r="C20" s="14">
        <v>3</v>
      </c>
      <c r="D20" s="14">
        <v>15</v>
      </c>
      <c r="E20" s="18">
        <v>127</v>
      </c>
      <c r="F20" s="16">
        <v>2.1000000000000001E-2</v>
      </c>
      <c r="I20" s="14">
        <v>6</v>
      </c>
      <c r="J20" s="14">
        <v>3</v>
      </c>
      <c r="K20" s="14">
        <v>4579</v>
      </c>
      <c r="L20" s="18">
        <v>45775</v>
      </c>
      <c r="M20" s="16">
        <v>15.529</v>
      </c>
    </row>
    <row r="21" spans="2:13" x14ac:dyDescent="0.35">
      <c r="B21" s="14">
        <v>6</v>
      </c>
      <c r="C21" s="14">
        <v>4</v>
      </c>
      <c r="D21" s="14">
        <v>9</v>
      </c>
      <c r="E21" s="18">
        <v>70</v>
      </c>
      <c r="F21" s="16">
        <v>0.124</v>
      </c>
      <c r="I21" s="14">
        <v>6</v>
      </c>
      <c r="J21" s="14">
        <v>4</v>
      </c>
      <c r="K21" s="14">
        <v>2338</v>
      </c>
      <c r="L21" s="18">
        <v>23360</v>
      </c>
      <c r="M21" s="16">
        <v>4.9119999999999999</v>
      </c>
    </row>
    <row r="22" spans="2:13" x14ac:dyDescent="0.35">
      <c r="B22" s="14">
        <v>6</v>
      </c>
      <c r="C22" s="14">
        <v>5</v>
      </c>
      <c r="D22" s="14">
        <v>17</v>
      </c>
      <c r="E22" s="18">
        <v>151</v>
      </c>
      <c r="F22" s="16">
        <v>3.1E-2</v>
      </c>
      <c r="I22" s="14">
        <v>6</v>
      </c>
      <c r="J22" s="14">
        <v>5</v>
      </c>
      <c r="K22" s="14">
        <v>1641</v>
      </c>
      <c r="L22" s="18">
        <v>16390</v>
      </c>
      <c r="M22" s="16">
        <v>3.101</v>
      </c>
    </row>
    <row r="23" spans="2:13" x14ac:dyDescent="0.35">
      <c r="B23" s="13" t="s">
        <v>6</v>
      </c>
      <c r="C23" s="13"/>
      <c r="D23" s="15">
        <f>AVERAGE(D18:D22)</f>
        <v>13.8</v>
      </c>
      <c r="E23" s="15">
        <f>AVERAGE(E18:E22)</f>
        <v>118.6</v>
      </c>
      <c r="F23" s="17">
        <f>AVERAGE(F18:F22)</f>
        <v>4.2200000000000001E-2</v>
      </c>
      <c r="I23" s="13" t="s">
        <v>6</v>
      </c>
      <c r="J23" s="13"/>
      <c r="K23" s="15">
        <f>AVERAGE(K18:K22)</f>
        <v>3053.8</v>
      </c>
      <c r="L23" s="15">
        <f t="shared" ref="L23:M23" si="4">AVERAGE(L18:L22)</f>
        <v>30518.400000000001</v>
      </c>
      <c r="M23" s="17">
        <f t="shared" si="4"/>
        <v>8.791599999999999</v>
      </c>
    </row>
    <row r="24" spans="2:13" x14ac:dyDescent="0.35">
      <c r="B24" s="12" t="s">
        <v>7</v>
      </c>
      <c r="C24" s="12"/>
      <c r="D24" s="14">
        <f>VAR(D18:D22)</f>
        <v>8.6999999999999886</v>
      </c>
      <c r="E24" s="14">
        <f>VAR(E18:E22)</f>
        <v>881.29999999999927</v>
      </c>
      <c r="F24" s="16">
        <f>VAR(F18:F22)</f>
        <v>2.1226999999999995E-3</v>
      </c>
      <c r="I24" s="12" t="s">
        <v>7</v>
      </c>
      <c r="J24" s="12"/>
      <c r="K24" s="14">
        <f>VAR(K18:K22)</f>
        <v>1624393.6999999993</v>
      </c>
      <c r="L24" s="14">
        <f t="shared" ref="L24:M24" si="5">VAR(L18:L22)</f>
        <v>162460075.29999995</v>
      </c>
      <c r="M24" s="16">
        <f t="shared" si="5"/>
        <v>34.258434800000018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7D70-EA84-495F-8BAE-92BCCF851EBB}">
  <dimension ref="A1:E24"/>
  <sheetViews>
    <sheetView zoomScaleNormal="100" workbookViewId="0">
      <pane ySplit="1" topLeftCell="A2" activePane="bottomLeft" state="frozen"/>
      <selection pane="bottomLeft" activeCell="F24" sqref="F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5" x14ac:dyDescent="0.35">
      <c r="A1" s="1" t="s">
        <v>4</v>
      </c>
      <c r="B1" s="1" t="s">
        <v>0</v>
      </c>
      <c r="C1" s="1" t="s">
        <v>1</v>
      </c>
      <c r="D1" s="5" t="s">
        <v>2</v>
      </c>
      <c r="E1" s="3" t="s">
        <v>3</v>
      </c>
    </row>
    <row r="2" spans="1:5" x14ac:dyDescent="0.35">
      <c r="A2" s="1">
        <v>4</v>
      </c>
      <c r="B2" s="1">
        <v>1</v>
      </c>
      <c r="C2" s="1" t="s">
        <v>5</v>
      </c>
      <c r="D2" s="5" t="s">
        <v>5</v>
      </c>
      <c r="E2" s="3" t="s">
        <v>5</v>
      </c>
    </row>
    <row r="3" spans="1:5" x14ac:dyDescent="0.35">
      <c r="A3" s="1">
        <v>4</v>
      </c>
      <c r="B3" s="1">
        <v>2</v>
      </c>
      <c r="C3" s="1">
        <v>33</v>
      </c>
      <c r="D3" s="5">
        <v>39850</v>
      </c>
      <c r="E3" s="3">
        <v>1.028</v>
      </c>
    </row>
    <row r="4" spans="1:5" x14ac:dyDescent="0.35">
      <c r="A4" s="1">
        <v>4</v>
      </c>
      <c r="B4" s="1">
        <v>3</v>
      </c>
      <c r="C4" s="1" t="s">
        <v>5</v>
      </c>
      <c r="D4" s="5" t="s">
        <v>5</v>
      </c>
      <c r="E4" s="3" t="s">
        <v>5</v>
      </c>
    </row>
    <row r="5" spans="1:5" x14ac:dyDescent="0.35">
      <c r="A5" s="1">
        <v>4</v>
      </c>
      <c r="B5" s="1">
        <v>4</v>
      </c>
      <c r="C5" s="1">
        <v>30</v>
      </c>
      <c r="D5" s="5">
        <v>5280</v>
      </c>
      <c r="E5" s="3">
        <v>0.17199999999999999</v>
      </c>
    </row>
    <row r="6" spans="1:5" x14ac:dyDescent="0.35">
      <c r="A6" s="1">
        <v>4</v>
      </c>
      <c r="B6" s="1">
        <v>5</v>
      </c>
      <c r="C6" s="1" t="s">
        <v>5</v>
      </c>
      <c r="D6" s="5" t="s">
        <v>5</v>
      </c>
      <c r="E6" s="3" t="s">
        <v>5</v>
      </c>
    </row>
    <row r="7" spans="1:5" x14ac:dyDescent="0.35">
      <c r="A7" s="13" t="s">
        <v>6</v>
      </c>
      <c r="B7" s="13"/>
      <c r="C7" s="2">
        <f>AVERAGE(C2:C6)</f>
        <v>31.5</v>
      </c>
      <c r="D7" s="6">
        <f>AVERAGE(D2:D6)</f>
        <v>22565</v>
      </c>
      <c r="E7" s="4">
        <f>AVERAGE(E2:E6)</f>
        <v>0.6</v>
      </c>
    </row>
    <row r="8" spans="1:5" x14ac:dyDescent="0.35">
      <c r="A8" s="12" t="s">
        <v>7</v>
      </c>
      <c r="B8" s="12"/>
      <c r="C8" s="1">
        <f>VAR(C2:C6)</f>
        <v>4.5</v>
      </c>
      <c r="D8" s="5">
        <f>VAR(D2:D6)</f>
        <v>597542450</v>
      </c>
      <c r="E8" s="3">
        <f>VAR(E2:E6)</f>
        <v>0.36636800000000003</v>
      </c>
    </row>
    <row r="10" spans="1:5" x14ac:dyDescent="0.35">
      <c r="A10" s="1">
        <v>5</v>
      </c>
      <c r="B10" s="1">
        <v>1</v>
      </c>
      <c r="C10" s="1">
        <v>36</v>
      </c>
      <c r="D10" s="5">
        <v>175878</v>
      </c>
      <c r="E10" s="3">
        <v>6.6459999999999999</v>
      </c>
    </row>
    <row r="11" spans="1:5" x14ac:dyDescent="0.35">
      <c r="A11" s="1">
        <v>5</v>
      </c>
      <c r="B11" s="1">
        <v>2</v>
      </c>
      <c r="C11" s="1">
        <v>35</v>
      </c>
      <c r="D11" s="5">
        <v>12656</v>
      </c>
      <c r="E11" s="3">
        <v>0.438</v>
      </c>
    </row>
    <row r="12" spans="1:5" x14ac:dyDescent="0.35">
      <c r="A12" s="1">
        <v>5</v>
      </c>
      <c r="B12" s="1">
        <v>3</v>
      </c>
      <c r="C12" s="1">
        <v>30</v>
      </c>
      <c r="D12" s="5">
        <v>1865</v>
      </c>
      <c r="E12" s="3">
        <v>7.9000000000000001E-2</v>
      </c>
    </row>
    <row r="13" spans="1:5" x14ac:dyDescent="0.35">
      <c r="A13" s="1">
        <v>5</v>
      </c>
      <c r="B13" s="1">
        <v>4</v>
      </c>
      <c r="C13" s="1">
        <v>39</v>
      </c>
      <c r="D13" s="5">
        <v>173013</v>
      </c>
      <c r="E13" s="3">
        <v>9.5690000000000008</v>
      </c>
    </row>
    <row r="14" spans="1:5" x14ac:dyDescent="0.35">
      <c r="A14" s="1">
        <v>5</v>
      </c>
      <c r="B14" s="1">
        <v>5</v>
      </c>
      <c r="C14" s="1">
        <v>28</v>
      </c>
      <c r="D14" s="5">
        <v>868</v>
      </c>
      <c r="E14" s="3">
        <v>7.9000000000000001E-2</v>
      </c>
    </row>
    <row r="15" spans="1:5" x14ac:dyDescent="0.35">
      <c r="A15" s="13" t="s">
        <v>6</v>
      </c>
      <c r="B15" s="13"/>
      <c r="C15" s="2">
        <f>AVERAGE(C10:C14)</f>
        <v>33.6</v>
      </c>
      <c r="D15" s="2">
        <f>AVERAGE(D10:D14)</f>
        <v>72856</v>
      </c>
      <c r="E15" s="4">
        <f>AVERAGE(E10:E14)</f>
        <v>3.3622000000000001</v>
      </c>
    </row>
    <row r="16" spans="1:5" x14ac:dyDescent="0.35">
      <c r="A16" s="12" t="s">
        <v>7</v>
      </c>
      <c r="B16" s="12"/>
      <c r="C16" s="1">
        <f>VAR(C10:C14)</f>
        <v>20.299999999999955</v>
      </c>
      <c r="D16" s="10">
        <f>VAR(D10:D14)</f>
        <v>8622747839.5</v>
      </c>
      <c r="E16" s="3">
        <f>VAR(E10:E14)</f>
        <v>19.854364700000001</v>
      </c>
    </row>
    <row r="18" spans="1:5" x14ac:dyDescent="0.35">
      <c r="A18" s="1">
        <v>6</v>
      </c>
      <c r="B18" s="1">
        <v>1</v>
      </c>
      <c r="C18" s="1">
        <v>14</v>
      </c>
      <c r="D18" s="5">
        <v>40</v>
      </c>
      <c r="E18" s="3">
        <v>3.0000000000000001E-3</v>
      </c>
    </row>
    <row r="19" spans="1:5" x14ac:dyDescent="0.35">
      <c r="A19" s="1">
        <v>6</v>
      </c>
      <c r="B19" s="1">
        <v>2</v>
      </c>
      <c r="C19" s="1">
        <v>14</v>
      </c>
      <c r="D19" s="5">
        <v>51</v>
      </c>
      <c r="E19" s="3">
        <v>4.0000000000000001E-3</v>
      </c>
    </row>
    <row r="20" spans="1:5" x14ac:dyDescent="0.35">
      <c r="A20" s="1">
        <v>6</v>
      </c>
      <c r="B20" s="1">
        <v>3</v>
      </c>
      <c r="C20" s="1">
        <v>15</v>
      </c>
      <c r="D20" s="5">
        <v>44</v>
      </c>
      <c r="E20" s="3">
        <v>3.0000000000000001E-3</v>
      </c>
    </row>
    <row r="21" spans="1:5" x14ac:dyDescent="0.35">
      <c r="A21" s="1">
        <v>6</v>
      </c>
      <c r="B21" s="1">
        <v>4</v>
      </c>
      <c r="C21" s="1">
        <v>9</v>
      </c>
      <c r="D21" s="5">
        <v>22</v>
      </c>
      <c r="E21" s="3">
        <v>1E-3</v>
      </c>
    </row>
    <row r="22" spans="1:5" x14ac:dyDescent="0.35">
      <c r="A22" s="1">
        <v>6</v>
      </c>
      <c r="B22" s="1">
        <v>5</v>
      </c>
      <c r="C22" s="1">
        <v>17</v>
      </c>
      <c r="D22" s="5">
        <v>338</v>
      </c>
      <c r="E22" s="3">
        <v>5.2999999999999999E-2</v>
      </c>
    </row>
    <row r="23" spans="1:5" x14ac:dyDescent="0.35">
      <c r="A23" s="13" t="s">
        <v>6</v>
      </c>
      <c r="B23" s="13"/>
      <c r="C23" s="2">
        <f>AVERAGE(C18:C22)</f>
        <v>13.8</v>
      </c>
      <c r="D23" s="2">
        <f>AVERAGE(D18:D22)</f>
        <v>99</v>
      </c>
      <c r="E23" s="4">
        <f>AVERAGE(E18:E22)</f>
        <v>1.2800000000000001E-2</v>
      </c>
    </row>
    <row r="24" spans="1:5" x14ac:dyDescent="0.35">
      <c r="A24" s="12" t="s">
        <v>7</v>
      </c>
      <c r="B24" s="12"/>
      <c r="C24" s="1">
        <f>VAR(C18:C22)</f>
        <v>8.6999999999999886</v>
      </c>
      <c r="D24" s="1">
        <f>VAR(D18:D22)</f>
        <v>17965</v>
      </c>
      <c r="E24" s="8">
        <f>VAR(E18:E22)</f>
        <v>5.0619999999999994E-4</v>
      </c>
    </row>
  </sheetData>
  <mergeCells count="6">
    <mergeCell ref="A24:B24"/>
    <mergeCell ref="A7:B7"/>
    <mergeCell ref="A8:B8"/>
    <mergeCell ref="A15:B15"/>
    <mergeCell ref="A16:B16"/>
    <mergeCell ref="A23:B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7730-218B-4864-9C98-48314CD30F97}">
  <dimension ref="A1:M24"/>
  <sheetViews>
    <sheetView workbookViewId="0">
      <pane ySplit="1" topLeftCell="A2" activePane="bottomLeft" state="frozen"/>
      <selection pane="bottomLeft" activeCell="K7" sqref="K7:M24"/>
    </sheetView>
  </sheetViews>
  <sheetFormatPr defaultColWidth="15.6328125" defaultRowHeight="15.5" x14ac:dyDescent="0.35"/>
  <cols>
    <col min="1" max="3" width="15.6328125" style="14"/>
    <col min="4" max="4" width="15.6328125" style="18"/>
    <col min="5" max="5" width="15.6328125" style="16"/>
    <col min="6" max="16384" width="15.6328125" style="14"/>
  </cols>
  <sheetData>
    <row r="1" spans="1:13" x14ac:dyDescent="0.35">
      <c r="A1" s="14" t="s">
        <v>9</v>
      </c>
      <c r="B1" s="14" t="s">
        <v>4</v>
      </c>
      <c r="C1" s="14" t="s">
        <v>0</v>
      </c>
      <c r="D1" s="14" t="s">
        <v>1</v>
      </c>
      <c r="E1" s="18" t="s">
        <v>2</v>
      </c>
      <c r="F1" s="16" t="s">
        <v>3</v>
      </c>
      <c r="H1" s="14" t="s">
        <v>8</v>
      </c>
      <c r="I1" s="14" t="s">
        <v>4</v>
      </c>
      <c r="J1" s="14" t="s">
        <v>0</v>
      </c>
      <c r="K1" s="14" t="s">
        <v>1</v>
      </c>
      <c r="L1" s="18" t="s">
        <v>2</v>
      </c>
      <c r="M1" s="16" t="s">
        <v>3</v>
      </c>
    </row>
    <row r="2" spans="1:13" x14ac:dyDescent="0.35">
      <c r="B2" s="14">
        <v>4</v>
      </c>
      <c r="C2" s="14">
        <v>1</v>
      </c>
      <c r="D2" s="14">
        <v>86</v>
      </c>
      <c r="E2" s="18">
        <v>4123</v>
      </c>
      <c r="F2" s="16">
        <v>0.26700000000000002</v>
      </c>
      <c r="I2" s="14">
        <v>4</v>
      </c>
      <c r="J2" s="14">
        <v>1</v>
      </c>
      <c r="K2" s="14">
        <v>109</v>
      </c>
      <c r="L2" s="18">
        <v>5241</v>
      </c>
      <c r="M2" s="16">
        <v>0.31</v>
      </c>
    </row>
    <row r="3" spans="1:13" x14ac:dyDescent="0.35">
      <c r="B3" s="14">
        <v>4</v>
      </c>
      <c r="C3" s="14">
        <v>2</v>
      </c>
      <c r="D3" s="14">
        <v>51</v>
      </c>
      <c r="E3" s="18">
        <v>2373</v>
      </c>
      <c r="F3" s="16">
        <v>0.14499999999999999</v>
      </c>
      <c r="I3" s="14">
        <v>4</v>
      </c>
      <c r="J3" s="14">
        <v>2</v>
      </c>
      <c r="K3" s="14">
        <v>76</v>
      </c>
      <c r="L3" s="18">
        <v>3591</v>
      </c>
      <c r="M3" s="16">
        <v>0.217</v>
      </c>
    </row>
    <row r="4" spans="1:13" x14ac:dyDescent="0.35">
      <c r="B4" s="14">
        <v>4</v>
      </c>
      <c r="C4" s="14">
        <v>3</v>
      </c>
      <c r="D4" s="14">
        <v>60</v>
      </c>
      <c r="E4" s="18">
        <v>2791</v>
      </c>
      <c r="F4" s="16">
        <v>0.16400000000000001</v>
      </c>
      <c r="I4" s="14">
        <v>4</v>
      </c>
      <c r="J4" s="14">
        <v>3</v>
      </c>
      <c r="K4" s="14">
        <v>102</v>
      </c>
      <c r="L4" s="18">
        <v>4923</v>
      </c>
      <c r="M4" s="16">
        <v>0.28799999999999998</v>
      </c>
    </row>
    <row r="5" spans="1:13" x14ac:dyDescent="0.35">
      <c r="B5" s="14">
        <v>4</v>
      </c>
      <c r="C5" s="14">
        <v>4</v>
      </c>
      <c r="D5" s="14">
        <v>34</v>
      </c>
      <c r="E5" s="18">
        <v>1491</v>
      </c>
      <c r="F5" s="16">
        <v>0.104</v>
      </c>
      <c r="I5" s="14">
        <v>4</v>
      </c>
      <c r="J5" s="14">
        <v>4</v>
      </c>
      <c r="K5" s="14">
        <v>91</v>
      </c>
      <c r="L5" s="18">
        <v>4341</v>
      </c>
      <c r="M5" s="16">
        <v>0.26200000000000001</v>
      </c>
    </row>
    <row r="6" spans="1:13" x14ac:dyDescent="0.35">
      <c r="B6" s="14">
        <v>4</v>
      </c>
      <c r="C6" s="14">
        <v>5</v>
      </c>
      <c r="D6" s="14">
        <v>64</v>
      </c>
      <c r="E6" s="18">
        <v>3006</v>
      </c>
      <c r="F6" s="16">
        <v>0.16700000000000001</v>
      </c>
      <c r="I6" s="14">
        <v>4</v>
      </c>
      <c r="J6" s="14">
        <v>5</v>
      </c>
      <c r="K6" s="14">
        <v>79</v>
      </c>
      <c r="L6" s="18">
        <v>3756</v>
      </c>
      <c r="M6" s="16">
        <v>0.24399999999999999</v>
      </c>
    </row>
    <row r="7" spans="1:13" x14ac:dyDescent="0.35">
      <c r="B7" s="13" t="s">
        <v>6</v>
      </c>
      <c r="C7" s="13"/>
      <c r="D7" s="15">
        <f>AVERAGE(D2:D6)</f>
        <v>59</v>
      </c>
      <c r="E7" s="19">
        <f>AVERAGE(E2:E6)</f>
        <v>2756.8</v>
      </c>
      <c r="F7" s="17">
        <f>AVERAGE(F2:F6)</f>
        <v>0.16940000000000002</v>
      </c>
      <c r="I7" s="13" t="s">
        <v>6</v>
      </c>
      <c r="J7" s="13"/>
      <c r="K7" s="15">
        <f>AVERAGE(K2:K6)</f>
        <v>91.4</v>
      </c>
      <c r="L7" s="19">
        <f t="shared" ref="L7:M7" si="0">AVERAGE(L2:L6)</f>
        <v>4370.3999999999996</v>
      </c>
      <c r="M7" s="17">
        <f t="shared" si="0"/>
        <v>0.26419999999999999</v>
      </c>
    </row>
    <row r="8" spans="1:13" x14ac:dyDescent="0.35">
      <c r="B8" s="12" t="s">
        <v>7</v>
      </c>
      <c r="C8" s="12"/>
      <c r="D8" s="14">
        <f>VAR(D2:D6)</f>
        <v>361</v>
      </c>
      <c r="E8" s="18">
        <f>VAR(E2:E6)</f>
        <v>919831.19999999925</v>
      </c>
      <c r="F8" s="16">
        <f>VAR(F2:F6)</f>
        <v>3.6082999999999879E-3</v>
      </c>
      <c r="I8" s="12" t="s">
        <v>7</v>
      </c>
      <c r="J8" s="12"/>
      <c r="K8" s="14">
        <f>VAR(K2:K6)</f>
        <v>203.29999999999927</v>
      </c>
      <c r="L8" s="18">
        <f t="shared" ref="L8:M8" si="1">VAR(L2:L6)</f>
        <v>512281.80000000075</v>
      </c>
      <c r="M8" s="16">
        <f t="shared" si="1"/>
        <v>1.3261999999999996E-3</v>
      </c>
    </row>
    <row r="9" spans="1:13" x14ac:dyDescent="0.35">
      <c r="D9" s="14"/>
      <c r="E9" s="18"/>
      <c r="F9" s="16"/>
      <c r="L9" s="18"/>
      <c r="M9" s="16"/>
    </row>
    <row r="10" spans="1:13" x14ac:dyDescent="0.35">
      <c r="B10" s="14">
        <v>5</v>
      </c>
      <c r="C10" s="14">
        <v>1</v>
      </c>
      <c r="D10" s="14">
        <v>104</v>
      </c>
      <c r="E10" s="18">
        <v>5037</v>
      </c>
      <c r="F10" s="16">
        <v>0.47099999999999997</v>
      </c>
      <c r="I10" s="14">
        <v>5</v>
      </c>
      <c r="J10" s="14">
        <v>1</v>
      </c>
      <c r="K10" s="14">
        <v>163</v>
      </c>
      <c r="L10" s="18">
        <v>7962</v>
      </c>
      <c r="M10" s="16">
        <v>0.78</v>
      </c>
    </row>
    <row r="11" spans="1:13" x14ac:dyDescent="0.35">
      <c r="B11" s="14">
        <v>5</v>
      </c>
      <c r="C11" s="14">
        <v>2</v>
      </c>
      <c r="D11" s="14">
        <v>35</v>
      </c>
      <c r="E11" s="18">
        <v>1562</v>
      </c>
      <c r="F11" s="16">
        <v>0.13800000000000001</v>
      </c>
      <c r="I11" s="14">
        <v>5</v>
      </c>
      <c r="J11" s="14">
        <v>2</v>
      </c>
      <c r="K11" s="14">
        <v>252</v>
      </c>
      <c r="L11" s="18">
        <v>12421</v>
      </c>
      <c r="M11" s="16">
        <v>1.2170000000000001</v>
      </c>
    </row>
    <row r="12" spans="1:13" x14ac:dyDescent="0.35">
      <c r="B12" s="14">
        <v>5</v>
      </c>
      <c r="C12" s="14">
        <v>3</v>
      </c>
      <c r="D12" s="14">
        <v>116</v>
      </c>
      <c r="E12" s="18">
        <v>5637</v>
      </c>
      <c r="F12" s="16">
        <v>0.496</v>
      </c>
      <c r="I12" s="14">
        <v>5</v>
      </c>
      <c r="J12" s="14">
        <v>3</v>
      </c>
      <c r="K12" s="14">
        <v>326</v>
      </c>
      <c r="L12" s="18">
        <v>16137</v>
      </c>
      <c r="M12" s="16">
        <v>1.6160000000000001</v>
      </c>
    </row>
    <row r="13" spans="1:13" x14ac:dyDescent="0.35">
      <c r="B13" s="14">
        <v>5</v>
      </c>
      <c r="C13" s="14">
        <v>4</v>
      </c>
      <c r="D13" s="14">
        <v>43</v>
      </c>
      <c r="E13" s="18">
        <v>1993</v>
      </c>
      <c r="F13" s="16">
        <v>0.161</v>
      </c>
      <c r="I13" s="14">
        <v>5</v>
      </c>
      <c r="J13" s="14">
        <v>4</v>
      </c>
      <c r="K13" s="14">
        <v>218</v>
      </c>
      <c r="L13" s="18">
        <v>10693</v>
      </c>
      <c r="M13" s="16">
        <v>1.044</v>
      </c>
    </row>
    <row r="14" spans="1:13" x14ac:dyDescent="0.35">
      <c r="B14" s="14">
        <v>5</v>
      </c>
      <c r="C14" s="14">
        <v>5</v>
      </c>
      <c r="D14" s="14">
        <v>28</v>
      </c>
      <c r="E14" s="18">
        <v>1193</v>
      </c>
      <c r="F14" s="16">
        <v>0.10199999999999999</v>
      </c>
      <c r="I14" s="14">
        <v>5</v>
      </c>
      <c r="J14" s="14">
        <v>5</v>
      </c>
      <c r="K14" s="14">
        <v>328</v>
      </c>
      <c r="L14" s="18">
        <v>16221</v>
      </c>
      <c r="M14" s="16">
        <v>1.61</v>
      </c>
    </row>
    <row r="15" spans="1:13" x14ac:dyDescent="0.35">
      <c r="B15" s="13" t="s">
        <v>6</v>
      </c>
      <c r="C15" s="13"/>
      <c r="D15" s="15">
        <f>AVERAGE(D10:D14)</f>
        <v>65.2</v>
      </c>
      <c r="E15" s="15">
        <f>AVERAGE(E10:E14)</f>
        <v>3084.4</v>
      </c>
      <c r="F15" s="17">
        <f>AVERAGE(F10:F14)</f>
        <v>0.27360000000000001</v>
      </c>
      <c r="I15" s="13" t="s">
        <v>6</v>
      </c>
      <c r="J15" s="13"/>
      <c r="K15" s="15">
        <f>AVERAGE(K10:K14)</f>
        <v>257.39999999999998</v>
      </c>
      <c r="L15" s="15">
        <f t="shared" ref="L15:M15" si="2">AVERAGE(L10:L14)</f>
        <v>12686.8</v>
      </c>
      <c r="M15" s="17">
        <f t="shared" si="2"/>
        <v>1.2534000000000001</v>
      </c>
    </row>
    <row r="16" spans="1:13" x14ac:dyDescent="0.35">
      <c r="B16" s="12" t="s">
        <v>7</v>
      </c>
      <c r="C16" s="12"/>
      <c r="D16" s="14">
        <f>VAR(D10:D14)</f>
        <v>1718.6999999999998</v>
      </c>
      <c r="E16" s="14">
        <f>VAR(E10:E14)</f>
        <v>4353665.8000000007</v>
      </c>
      <c r="F16" s="16">
        <f>VAR(F10:F14)</f>
        <v>3.7235299999999985E-2</v>
      </c>
      <c r="I16" s="12" t="s">
        <v>7</v>
      </c>
      <c r="J16" s="12"/>
      <c r="K16" s="14">
        <f>VAR(K10:K14)</f>
        <v>5045.8000000000029</v>
      </c>
      <c r="L16" s="14">
        <f t="shared" ref="L16:M16" si="3">VAR(L10:L14)</f>
        <v>12691018.199999988</v>
      </c>
      <c r="M16" s="16">
        <f t="shared" si="3"/>
        <v>0.13198079999999979</v>
      </c>
    </row>
    <row r="17" spans="2:13" x14ac:dyDescent="0.35">
      <c r="D17" s="14"/>
      <c r="E17" s="18"/>
      <c r="F17" s="16"/>
      <c r="L17" s="18"/>
      <c r="M17" s="16"/>
    </row>
    <row r="18" spans="2:13" x14ac:dyDescent="0.35">
      <c r="B18" s="14">
        <v>6</v>
      </c>
      <c r="C18" s="14">
        <v>1</v>
      </c>
      <c r="D18" s="14">
        <v>14</v>
      </c>
      <c r="E18" s="18">
        <v>513</v>
      </c>
      <c r="F18" s="16">
        <v>8.4000000000000005E-2</v>
      </c>
      <c r="I18" s="14">
        <v>6</v>
      </c>
      <c r="J18" s="14">
        <v>1</v>
      </c>
      <c r="K18" s="14">
        <v>584</v>
      </c>
      <c r="L18" s="18">
        <v>28993</v>
      </c>
      <c r="M18" s="16">
        <v>5.1180000000000003</v>
      </c>
    </row>
    <row r="19" spans="2:13" x14ac:dyDescent="0.35">
      <c r="B19" s="14">
        <v>6</v>
      </c>
      <c r="C19" s="14">
        <v>2</v>
      </c>
      <c r="D19" s="14">
        <v>14</v>
      </c>
      <c r="E19" s="18">
        <v>544</v>
      </c>
      <c r="F19" s="16">
        <v>7.6999999999999999E-2</v>
      </c>
      <c r="I19" s="14">
        <v>6</v>
      </c>
      <c r="J19" s="14">
        <v>2</v>
      </c>
      <c r="K19" s="14">
        <v>3207</v>
      </c>
      <c r="L19" s="18">
        <v>160163</v>
      </c>
      <c r="M19" s="16">
        <v>47.732999999999997</v>
      </c>
    </row>
    <row r="20" spans="2:13" x14ac:dyDescent="0.35">
      <c r="B20" s="14">
        <v>6</v>
      </c>
      <c r="C20" s="14">
        <v>3</v>
      </c>
      <c r="D20" s="14">
        <v>15</v>
      </c>
      <c r="E20" s="18">
        <v>543</v>
      </c>
      <c r="F20" s="16">
        <v>8.5000000000000006E-2</v>
      </c>
      <c r="I20" s="14">
        <v>6</v>
      </c>
      <c r="J20" s="14">
        <v>3</v>
      </c>
      <c r="K20" s="14">
        <v>505</v>
      </c>
      <c r="L20" s="18">
        <v>25094</v>
      </c>
      <c r="M20" s="16">
        <v>3.5649999999999999</v>
      </c>
    </row>
    <row r="21" spans="2:13" x14ac:dyDescent="0.35">
      <c r="B21" s="14">
        <v>6</v>
      </c>
      <c r="C21" s="14">
        <v>4</v>
      </c>
      <c r="D21" s="14">
        <v>9</v>
      </c>
      <c r="E21" s="18">
        <v>263</v>
      </c>
      <c r="F21" s="16">
        <v>3.3000000000000002E-2</v>
      </c>
      <c r="I21" s="14">
        <v>6</v>
      </c>
      <c r="J21" s="14">
        <v>4</v>
      </c>
      <c r="K21" s="14">
        <v>2900</v>
      </c>
      <c r="L21" s="18">
        <v>144813</v>
      </c>
      <c r="M21" s="16">
        <v>37.719000000000001</v>
      </c>
    </row>
    <row r="22" spans="2:13" x14ac:dyDescent="0.35">
      <c r="B22" s="14">
        <v>6</v>
      </c>
      <c r="C22" s="14">
        <v>5</v>
      </c>
      <c r="D22" s="14">
        <v>17</v>
      </c>
      <c r="E22" s="18">
        <v>676</v>
      </c>
      <c r="F22" s="16">
        <v>0.111</v>
      </c>
      <c r="I22" s="14">
        <v>6</v>
      </c>
      <c r="J22" s="14">
        <v>5</v>
      </c>
      <c r="K22" s="14">
        <v>2085</v>
      </c>
      <c r="L22" s="18">
        <v>104063</v>
      </c>
      <c r="M22" s="16">
        <v>24.026</v>
      </c>
    </row>
    <row r="23" spans="2:13" x14ac:dyDescent="0.35">
      <c r="B23" s="13" t="s">
        <v>6</v>
      </c>
      <c r="C23" s="13"/>
      <c r="D23" s="15">
        <f>AVERAGE(D18:D22)</f>
        <v>13.8</v>
      </c>
      <c r="E23" s="15">
        <f>AVERAGE(E18:E22)</f>
        <v>507.8</v>
      </c>
      <c r="F23" s="17">
        <f>AVERAGE(F18:F22)</f>
        <v>7.8E-2</v>
      </c>
      <c r="I23" s="13" t="s">
        <v>6</v>
      </c>
      <c r="J23" s="13"/>
      <c r="K23" s="15">
        <f>AVERAGE(K18:K22)</f>
        <v>1856.2</v>
      </c>
      <c r="L23" s="15">
        <f t="shared" ref="L23:M23" si="4">AVERAGE(L18:L22)</f>
        <v>92625.2</v>
      </c>
      <c r="M23" s="17">
        <f t="shared" si="4"/>
        <v>23.632199999999997</v>
      </c>
    </row>
    <row r="24" spans="2:13" x14ac:dyDescent="0.35">
      <c r="B24" s="12" t="s">
        <v>7</v>
      </c>
      <c r="C24" s="12"/>
      <c r="D24" s="14">
        <f>VAR(D18:D22)</f>
        <v>8.6999999999999886</v>
      </c>
      <c r="E24" s="14">
        <f>VAR(E18:E22)</f>
        <v>22698.700000000012</v>
      </c>
      <c r="F24" s="16">
        <f>VAR(F18:F22)</f>
        <v>8.0000000000000036E-4</v>
      </c>
      <c r="I24" s="12" t="s">
        <v>7</v>
      </c>
      <c r="J24" s="12"/>
      <c r="K24" s="14">
        <f>VAR(K18:K22)</f>
        <v>1602690.7000000002</v>
      </c>
      <c r="L24" s="14">
        <f t="shared" ref="L24:M24" si="5">VAR(L18:L22)</f>
        <v>4006316004.2000008</v>
      </c>
      <c r="M24" s="16">
        <f t="shared" si="5"/>
        <v>381.22742270000015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E33D-1F01-4C17-88BD-B3CEED8C1A5A}">
  <dimension ref="A1:M24"/>
  <sheetViews>
    <sheetView workbookViewId="0">
      <pane ySplit="1" topLeftCell="A2" activePane="bottomLeft" state="frozen"/>
      <selection pane="bottomLeft" activeCell="K7" sqref="K7:M24"/>
    </sheetView>
  </sheetViews>
  <sheetFormatPr defaultColWidth="15.6328125" defaultRowHeight="15.5" x14ac:dyDescent="0.35"/>
  <cols>
    <col min="1" max="3" width="15.6328125" style="14"/>
    <col min="4" max="4" width="15.6328125" style="18"/>
    <col min="5" max="5" width="15.6328125" style="16"/>
    <col min="6" max="16384" width="15.6328125" style="14"/>
  </cols>
  <sheetData>
    <row r="1" spans="1:13" x14ac:dyDescent="0.35">
      <c r="A1" s="14" t="s">
        <v>9</v>
      </c>
      <c r="B1" s="14" t="s">
        <v>4</v>
      </c>
      <c r="C1" s="14" t="s">
        <v>0</v>
      </c>
      <c r="D1" s="14" t="s">
        <v>1</v>
      </c>
      <c r="E1" s="18" t="s">
        <v>2</v>
      </c>
      <c r="F1" s="16" t="s">
        <v>3</v>
      </c>
      <c r="H1" s="14" t="s">
        <v>8</v>
      </c>
      <c r="I1" s="14" t="s">
        <v>4</v>
      </c>
      <c r="J1" s="14" t="s">
        <v>0</v>
      </c>
      <c r="K1" s="14" t="s">
        <v>1</v>
      </c>
      <c r="L1" s="18" t="s">
        <v>2</v>
      </c>
      <c r="M1" s="16" t="s">
        <v>3</v>
      </c>
    </row>
    <row r="2" spans="1:13" x14ac:dyDescent="0.35">
      <c r="B2" s="14">
        <v>4</v>
      </c>
      <c r="C2" s="14">
        <v>1</v>
      </c>
      <c r="D2" s="14">
        <v>40</v>
      </c>
      <c r="E2" s="18">
        <v>3553</v>
      </c>
      <c r="F2" s="16">
        <v>0.23200000000000001</v>
      </c>
      <c r="I2" s="14">
        <v>4</v>
      </c>
      <c r="J2" s="14">
        <v>1</v>
      </c>
      <c r="K2" s="14">
        <v>81</v>
      </c>
      <c r="L2" s="18">
        <v>7595</v>
      </c>
      <c r="M2" s="16">
        <v>0.378</v>
      </c>
    </row>
    <row r="3" spans="1:13" x14ac:dyDescent="0.35">
      <c r="B3" s="14">
        <v>4</v>
      </c>
      <c r="C3" s="14">
        <v>2</v>
      </c>
      <c r="D3" s="14">
        <v>45</v>
      </c>
      <c r="E3" s="18">
        <v>4053</v>
      </c>
      <c r="F3" s="16">
        <v>0.24</v>
      </c>
      <c r="I3" s="14">
        <v>4</v>
      </c>
      <c r="J3" s="14">
        <v>2</v>
      </c>
      <c r="K3" s="14">
        <v>70</v>
      </c>
      <c r="L3" s="18">
        <v>6495</v>
      </c>
      <c r="M3" s="16">
        <v>0.36499999999999999</v>
      </c>
    </row>
    <row r="4" spans="1:13" x14ac:dyDescent="0.35">
      <c r="B4" s="14">
        <v>4</v>
      </c>
      <c r="C4" s="14">
        <v>3</v>
      </c>
      <c r="D4" s="14">
        <v>52</v>
      </c>
      <c r="E4" s="18">
        <v>4695</v>
      </c>
      <c r="F4" s="16">
        <v>0.28100000000000003</v>
      </c>
      <c r="I4" s="14">
        <v>4</v>
      </c>
      <c r="J4" s="14">
        <v>3</v>
      </c>
      <c r="K4" s="14">
        <v>128</v>
      </c>
      <c r="L4" s="18">
        <v>12353</v>
      </c>
      <c r="M4" s="16">
        <v>0.83099999999999996</v>
      </c>
    </row>
    <row r="5" spans="1:13" x14ac:dyDescent="0.35">
      <c r="B5" s="14">
        <v>4</v>
      </c>
      <c r="C5" s="14">
        <v>4</v>
      </c>
      <c r="D5" s="14">
        <v>30</v>
      </c>
      <c r="E5" s="18">
        <v>2495</v>
      </c>
      <c r="F5" s="16">
        <v>0.14499999999999999</v>
      </c>
      <c r="I5" s="14">
        <v>4</v>
      </c>
      <c r="J5" s="14">
        <v>4</v>
      </c>
      <c r="K5" s="14">
        <v>81</v>
      </c>
      <c r="L5" s="18">
        <v>7595</v>
      </c>
      <c r="M5" s="16">
        <v>0.45800000000000002</v>
      </c>
    </row>
    <row r="6" spans="1:13" x14ac:dyDescent="0.35">
      <c r="B6" s="14">
        <v>4</v>
      </c>
      <c r="C6" s="14">
        <v>5</v>
      </c>
      <c r="D6" s="14">
        <v>120</v>
      </c>
      <c r="E6" s="18">
        <v>11522</v>
      </c>
      <c r="F6" s="16">
        <v>0.62</v>
      </c>
      <c r="I6" s="14">
        <v>4</v>
      </c>
      <c r="J6" s="14">
        <v>5</v>
      </c>
      <c r="K6" s="14">
        <v>75</v>
      </c>
      <c r="L6" s="18">
        <v>7022</v>
      </c>
      <c r="M6" s="16">
        <v>0.442</v>
      </c>
    </row>
    <row r="7" spans="1:13" x14ac:dyDescent="0.35">
      <c r="B7" s="13" t="s">
        <v>6</v>
      </c>
      <c r="C7" s="13"/>
      <c r="D7" s="15">
        <f>AVERAGE(D2:D6)</f>
        <v>57.4</v>
      </c>
      <c r="E7" s="19">
        <f>AVERAGE(E2:E6)</f>
        <v>5263.6</v>
      </c>
      <c r="F7" s="17">
        <f>AVERAGE(F2:F6)</f>
        <v>0.30359999999999998</v>
      </c>
      <c r="I7" s="13" t="s">
        <v>6</v>
      </c>
      <c r="J7" s="13"/>
      <c r="K7" s="15">
        <f>AVERAGE(K2:K6)</f>
        <v>87</v>
      </c>
      <c r="L7" s="19">
        <f t="shared" ref="L7:M7" si="0">AVERAGE(L2:L6)</f>
        <v>8212</v>
      </c>
      <c r="M7" s="17">
        <f t="shared" si="0"/>
        <v>0.49480000000000002</v>
      </c>
    </row>
    <row r="8" spans="1:13" x14ac:dyDescent="0.35">
      <c r="B8" s="12" t="s">
        <v>7</v>
      </c>
      <c r="C8" s="12"/>
      <c r="D8" s="14">
        <f>VAR(D2:D6)</f>
        <v>1288.8000000000002</v>
      </c>
      <c r="E8" s="18">
        <f>VAR(E2:E6)</f>
        <v>12886931.799999997</v>
      </c>
      <c r="F8" s="16">
        <f>VAR(F2:F6)</f>
        <v>3.3736299999999997E-2</v>
      </c>
      <c r="I8" s="12" t="s">
        <v>7</v>
      </c>
      <c r="J8" s="12"/>
      <c r="K8" s="14">
        <f>VAR(K2:K6)</f>
        <v>546.5</v>
      </c>
      <c r="L8" s="18">
        <f t="shared" ref="L8:M8" si="1">VAR(L2:L6)</f>
        <v>5568362</v>
      </c>
      <c r="M8" s="16">
        <f t="shared" si="1"/>
        <v>3.691569999999994E-2</v>
      </c>
    </row>
    <row r="9" spans="1:13" x14ac:dyDescent="0.35">
      <c r="D9" s="14"/>
      <c r="E9" s="18"/>
      <c r="F9" s="16"/>
      <c r="L9" s="18"/>
      <c r="M9" s="16"/>
    </row>
    <row r="10" spans="1:13" x14ac:dyDescent="0.35">
      <c r="B10" s="14">
        <v>5</v>
      </c>
      <c r="C10" s="14">
        <v>1</v>
      </c>
      <c r="D10" s="14">
        <v>62</v>
      </c>
      <c r="E10" s="18">
        <v>5791</v>
      </c>
      <c r="F10" s="16">
        <v>0.495</v>
      </c>
      <c r="I10" s="14">
        <v>5</v>
      </c>
      <c r="J10" s="14">
        <v>1</v>
      </c>
      <c r="K10" s="14">
        <v>149</v>
      </c>
      <c r="L10" s="18">
        <v>14455</v>
      </c>
      <c r="M10" s="16">
        <v>1.508</v>
      </c>
    </row>
    <row r="11" spans="1:13" x14ac:dyDescent="0.35">
      <c r="B11" s="14">
        <v>5</v>
      </c>
      <c r="C11" s="14">
        <v>2</v>
      </c>
      <c r="D11" s="14">
        <v>35</v>
      </c>
      <c r="E11" s="18">
        <v>3055</v>
      </c>
      <c r="F11" s="16">
        <v>0.245</v>
      </c>
      <c r="I11" s="14">
        <v>5</v>
      </c>
      <c r="J11" s="14">
        <v>2</v>
      </c>
      <c r="K11" s="14">
        <v>548</v>
      </c>
      <c r="L11" s="18">
        <v>54371</v>
      </c>
      <c r="M11" s="16">
        <v>6.0430000000000001</v>
      </c>
    </row>
    <row r="12" spans="1:13" x14ac:dyDescent="0.35">
      <c r="B12" s="14">
        <v>5</v>
      </c>
      <c r="C12" s="14">
        <v>3</v>
      </c>
      <c r="D12" s="14">
        <v>60</v>
      </c>
      <c r="E12" s="18">
        <v>2591</v>
      </c>
      <c r="F12" s="16">
        <v>0.219</v>
      </c>
      <c r="I12" s="14">
        <v>5</v>
      </c>
      <c r="J12" s="14">
        <v>3</v>
      </c>
      <c r="K12" s="14">
        <v>296</v>
      </c>
      <c r="L12" s="18">
        <v>29191</v>
      </c>
      <c r="M12" s="16">
        <v>2.8460000000000001</v>
      </c>
    </row>
    <row r="13" spans="1:13" x14ac:dyDescent="0.35">
      <c r="B13" s="14">
        <v>5</v>
      </c>
      <c r="C13" s="14">
        <v>4</v>
      </c>
      <c r="D13" s="14">
        <v>39</v>
      </c>
      <c r="E13" s="18">
        <v>3503</v>
      </c>
      <c r="F13" s="16">
        <v>0.30499999999999999</v>
      </c>
      <c r="I13" s="14">
        <v>5</v>
      </c>
      <c r="J13" s="14">
        <v>4</v>
      </c>
      <c r="K13" s="14">
        <v>136</v>
      </c>
      <c r="L13" s="18">
        <v>13107</v>
      </c>
      <c r="M13" s="16">
        <v>1.2050000000000001</v>
      </c>
    </row>
    <row r="14" spans="1:13" x14ac:dyDescent="0.35">
      <c r="B14" s="14">
        <v>5</v>
      </c>
      <c r="C14" s="14">
        <v>5</v>
      </c>
      <c r="D14" s="14">
        <v>28</v>
      </c>
      <c r="E14" s="18">
        <v>2037</v>
      </c>
      <c r="F14" s="16">
        <v>0.20799999999999999</v>
      </c>
      <c r="I14" s="14">
        <v>5</v>
      </c>
      <c r="J14" s="14">
        <v>5</v>
      </c>
      <c r="K14" s="14">
        <v>236</v>
      </c>
      <c r="L14" s="18">
        <v>23171</v>
      </c>
      <c r="M14" s="16">
        <v>2.085</v>
      </c>
    </row>
    <row r="15" spans="1:13" x14ac:dyDescent="0.35">
      <c r="B15" s="13" t="s">
        <v>6</v>
      </c>
      <c r="C15" s="13"/>
      <c r="D15" s="15">
        <f>AVERAGE(D10:D14)</f>
        <v>44.8</v>
      </c>
      <c r="E15" s="15">
        <f>AVERAGE(E10:E14)</f>
        <v>3395.4</v>
      </c>
      <c r="F15" s="17">
        <f>AVERAGE(F10:F14)</f>
        <v>0.2944</v>
      </c>
      <c r="I15" s="13" t="s">
        <v>6</v>
      </c>
      <c r="J15" s="13"/>
      <c r="K15" s="15">
        <f>AVERAGE(K10:K14)</f>
        <v>273</v>
      </c>
      <c r="L15" s="15">
        <f t="shared" ref="L15:M15" si="2">AVERAGE(L10:L14)</f>
        <v>26859</v>
      </c>
      <c r="M15" s="17">
        <f t="shared" si="2"/>
        <v>2.7374000000000001</v>
      </c>
    </row>
    <row r="16" spans="1:13" x14ac:dyDescent="0.35">
      <c r="B16" s="12" t="s">
        <v>7</v>
      </c>
      <c r="C16" s="12"/>
      <c r="D16" s="14">
        <f>VAR(D10:D14)</f>
        <v>234.69999999999982</v>
      </c>
      <c r="E16" s="14">
        <f>VAR(E10:E14)</f>
        <v>2089664.8000000007</v>
      </c>
      <c r="F16" s="16">
        <f>VAR(F10:F14)</f>
        <v>1.3985799999999993E-2</v>
      </c>
      <c r="I16" s="12" t="s">
        <v>7</v>
      </c>
      <c r="J16" s="12"/>
      <c r="K16" s="14">
        <f>VAR(K10:K14)</f>
        <v>27917</v>
      </c>
      <c r="L16" s="14">
        <f t="shared" ref="L16:M16" si="3">VAR(L10:L14)</f>
        <v>279731608</v>
      </c>
      <c r="M16" s="16">
        <f t="shared" si="3"/>
        <v>3.8060213000000012</v>
      </c>
    </row>
    <row r="17" spans="2:13" x14ac:dyDescent="0.35">
      <c r="D17" s="14"/>
      <c r="E17" s="18"/>
      <c r="F17" s="16"/>
      <c r="L17" s="18"/>
      <c r="M17" s="16"/>
    </row>
    <row r="18" spans="2:13" x14ac:dyDescent="0.35">
      <c r="B18" s="14">
        <v>6</v>
      </c>
      <c r="C18" s="14">
        <v>1</v>
      </c>
      <c r="D18" s="14">
        <v>14</v>
      </c>
      <c r="E18" s="18">
        <v>962</v>
      </c>
      <c r="F18" s="16">
        <v>0.13600000000000001</v>
      </c>
      <c r="I18" s="14">
        <v>6</v>
      </c>
      <c r="J18" s="14">
        <v>1</v>
      </c>
      <c r="K18" s="14">
        <v>298</v>
      </c>
      <c r="L18" s="18">
        <v>29309</v>
      </c>
      <c r="M18" s="16">
        <v>1.97</v>
      </c>
    </row>
    <row r="19" spans="2:13" x14ac:dyDescent="0.35">
      <c r="B19" s="14">
        <v>6</v>
      </c>
      <c r="C19" s="14">
        <v>2</v>
      </c>
      <c r="D19" s="14">
        <v>14</v>
      </c>
      <c r="E19" s="18">
        <v>1013</v>
      </c>
      <c r="F19" s="16">
        <v>0.156</v>
      </c>
      <c r="I19" s="14">
        <v>6</v>
      </c>
      <c r="J19" s="14">
        <v>2</v>
      </c>
      <c r="K19" s="14">
        <v>2305</v>
      </c>
      <c r="L19" s="18">
        <v>230062</v>
      </c>
      <c r="M19" s="16">
        <v>1.6359999999999999</v>
      </c>
    </row>
    <row r="20" spans="2:13" x14ac:dyDescent="0.35">
      <c r="B20" s="14">
        <v>6</v>
      </c>
      <c r="C20" s="14">
        <v>3</v>
      </c>
      <c r="D20" s="14">
        <v>15</v>
      </c>
      <c r="E20" s="18">
        <v>1009</v>
      </c>
      <c r="F20" s="16">
        <v>0.155</v>
      </c>
      <c r="I20" s="14">
        <v>6</v>
      </c>
      <c r="J20" s="14">
        <v>3</v>
      </c>
      <c r="K20" s="14">
        <v>2649</v>
      </c>
      <c r="L20" s="18">
        <v>264513</v>
      </c>
      <c r="M20" s="16">
        <v>1.738</v>
      </c>
    </row>
    <row r="21" spans="2:13" x14ac:dyDescent="0.35">
      <c r="B21" s="14">
        <v>6</v>
      </c>
      <c r="C21" s="14">
        <v>4</v>
      </c>
      <c r="D21" s="14">
        <v>9</v>
      </c>
      <c r="E21" s="18">
        <v>462</v>
      </c>
      <c r="F21" s="16">
        <v>6.8000000000000005E-2</v>
      </c>
      <c r="I21" s="14">
        <v>6</v>
      </c>
      <c r="J21" s="14">
        <v>4</v>
      </c>
      <c r="K21" s="14">
        <v>1560</v>
      </c>
      <c r="L21" s="18">
        <v>155562</v>
      </c>
      <c r="M21" s="16">
        <v>1.93</v>
      </c>
    </row>
    <row r="22" spans="2:13" x14ac:dyDescent="0.35">
      <c r="B22" s="14">
        <v>6</v>
      </c>
      <c r="C22" s="14">
        <v>5</v>
      </c>
      <c r="D22" s="14">
        <v>17</v>
      </c>
      <c r="E22" s="18">
        <v>1276</v>
      </c>
      <c r="F22" s="16">
        <v>0.27400000000000002</v>
      </c>
      <c r="I22" s="14">
        <v>6</v>
      </c>
      <c r="J22" s="14">
        <v>5</v>
      </c>
      <c r="K22" s="14">
        <v>2397</v>
      </c>
      <c r="L22" s="18">
        <v>239262</v>
      </c>
      <c r="M22" s="16">
        <v>2.2130000000000001</v>
      </c>
    </row>
    <row r="23" spans="2:13" x14ac:dyDescent="0.35">
      <c r="B23" s="13" t="s">
        <v>6</v>
      </c>
      <c r="C23" s="13"/>
      <c r="D23" s="15">
        <f>AVERAGE(D18:D22)</f>
        <v>13.8</v>
      </c>
      <c r="E23" s="15">
        <f>AVERAGE(E18:E22)</f>
        <v>944.4</v>
      </c>
      <c r="F23" s="17">
        <f>AVERAGE(F18:F22)</f>
        <v>0.15780000000000002</v>
      </c>
      <c r="I23" s="13" t="s">
        <v>6</v>
      </c>
      <c r="J23" s="13"/>
      <c r="K23" s="15">
        <f>AVERAGE(K18:K22)</f>
        <v>1841.8</v>
      </c>
      <c r="L23" s="15">
        <f t="shared" ref="L23:M23" si="4">AVERAGE(L18:L22)</f>
        <v>183741.6</v>
      </c>
      <c r="M23" s="17">
        <f t="shared" si="4"/>
        <v>1.8973999999999998</v>
      </c>
    </row>
    <row r="24" spans="2:13" x14ac:dyDescent="0.35">
      <c r="B24" s="12" t="s">
        <v>7</v>
      </c>
      <c r="C24" s="12"/>
      <c r="D24" s="14">
        <f>VAR(D18:D22)</f>
        <v>8.6999999999999886</v>
      </c>
      <c r="E24" s="14">
        <f>VAR(E18:E22)</f>
        <v>87964.300000000047</v>
      </c>
      <c r="F24" s="16">
        <f>VAR(F18:F22)</f>
        <v>5.5131999999999959E-3</v>
      </c>
      <c r="I24" s="12" t="s">
        <v>7</v>
      </c>
      <c r="J24" s="12"/>
      <c r="K24" s="14">
        <f>VAR(K18:K22)</f>
        <v>909275.70000000019</v>
      </c>
      <c r="L24" s="14">
        <f t="shared" ref="L24:M24" si="5">VAR(L18:L22)</f>
        <v>9098907782.3000031</v>
      </c>
      <c r="M24" s="16">
        <f t="shared" si="5"/>
        <v>4.9918800000001262E-2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B724-5EEB-4E89-9131-E6AF3628DE1E}">
  <dimension ref="A1:M24"/>
  <sheetViews>
    <sheetView workbookViewId="0">
      <pane ySplit="1" topLeftCell="A2" activePane="bottomLeft" state="frozen"/>
      <selection pane="bottomLeft" activeCell="K7" sqref="K7:M24"/>
    </sheetView>
  </sheetViews>
  <sheetFormatPr defaultColWidth="15.6328125" defaultRowHeight="15.5" x14ac:dyDescent="0.35"/>
  <cols>
    <col min="1" max="3" width="15.6328125" style="14"/>
    <col min="4" max="4" width="15.6328125" style="18"/>
    <col min="5" max="5" width="15.6328125" style="16"/>
    <col min="6" max="16384" width="15.6328125" style="14"/>
  </cols>
  <sheetData>
    <row r="1" spans="1:13" x14ac:dyDescent="0.35">
      <c r="A1" s="14" t="s">
        <v>9</v>
      </c>
      <c r="B1" s="14" t="s">
        <v>4</v>
      </c>
      <c r="C1" s="14" t="s">
        <v>0</v>
      </c>
      <c r="D1" s="14" t="s">
        <v>1</v>
      </c>
      <c r="E1" s="18" t="s">
        <v>2</v>
      </c>
      <c r="F1" s="16" t="s">
        <v>3</v>
      </c>
      <c r="H1" s="14" t="s">
        <v>8</v>
      </c>
      <c r="I1" s="14" t="s">
        <v>4</v>
      </c>
      <c r="J1" s="14" t="s">
        <v>0</v>
      </c>
      <c r="K1" s="14" t="s">
        <v>1</v>
      </c>
      <c r="L1" s="18" t="s">
        <v>2</v>
      </c>
      <c r="M1" s="16" t="s">
        <v>3</v>
      </c>
    </row>
    <row r="2" spans="1:13" x14ac:dyDescent="0.35">
      <c r="B2" s="14">
        <v>4</v>
      </c>
      <c r="C2" s="14">
        <v>1</v>
      </c>
      <c r="D2" s="14">
        <v>40</v>
      </c>
      <c r="E2" s="18">
        <v>16699</v>
      </c>
      <c r="F2" s="16">
        <v>1.1990000000000001</v>
      </c>
      <c r="I2" s="14">
        <v>4</v>
      </c>
      <c r="J2" s="14">
        <v>1</v>
      </c>
      <c r="K2" s="14">
        <v>69</v>
      </c>
      <c r="L2" s="18">
        <v>30860</v>
      </c>
      <c r="M2" s="16">
        <v>1.97</v>
      </c>
    </row>
    <row r="3" spans="1:13" x14ac:dyDescent="0.35">
      <c r="B3" s="14">
        <v>4</v>
      </c>
      <c r="C3" s="14">
        <v>2</v>
      </c>
      <c r="D3" s="14">
        <v>35</v>
      </c>
      <c r="E3" s="18">
        <v>14199</v>
      </c>
      <c r="F3" s="16">
        <v>0.72</v>
      </c>
      <c r="I3" s="14">
        <v>4</v>
      </c>
      <c r="J3" s="14">
        <v>2</v>
      </c>
      <c r="K3" s="14">
        <v>56</v>
      </c>
      <c r="L3" s="18">
        <v>24360</v>
      </c>
      <c r="M3" s="16">
        <v>1.6359999999999999</v>
      </c>
    </row>
    <row r="4" spans="1:13" x14ac:dyDescent="0.35">
      <c r="B4" s="14">
        <v>4</v>
      </c>
      <c r="C4" s="14">
        <v>3</v>
      </c>
      <c r="D4" s="14">
        <v>50</v>
      </c>
      <c r="E4" s="18">
        <v>21360</v>
      </c>
      <c r="F4" s="16">
        <v>1.0620000000000001</v>
      </c>
      <c r="I4" s="14">
        <v>4</v>
      </c>
      <c r="J4" s="14">
        <v>3</v>
      </c>
      <c r="K4" s="14">
        <v>66</v>
      </c>
      <c r="L4" s="18">
        <v>29699</v>
      </c>
      <c r="M4" s="16">
        <v>1.738</v>
      </c>
    </row>
    <row r="5" spans="1:13" x14ac:dyDescent="0.35">
      <c r="B5" s="14">
        <v>4</v>
      </c>
      <c r="C5" s="14">
        <v>4</v>
      </c>
      <c r="D5" s="14">
        <v>30</v>
      </c>
      <c r="E5" s="18">
        <v>11360</v>
      </c>
      <c r="F5" s="16">
        <v>1.226</v>
      </c>
      <c r="I5" s="14">
        <v>4</v>
      </c>
      <c r="J5" s="14">
        <v>4</v>
      </c>
      <c r="K5" s="14">
        <v>67</v>
      </c>
      <c r="L5" s="18">
        <v>29860</v>
      </c>
      <c r="M5" s="16">
        <v>1.93</v>
      </c>
    </row>
    <row r="6" spans="1:13" x14ac:dyDescent="0.35">
      <c r="B6" s="14">
        <v>4</v>
      </c>
      <c r="C6" s="14">
        <v>5</v>
      </c>
      <c r="D6" s="14">
        <v>44</v>
      </c>
      <c r="E6" s="18">
        <v>18536</v>
      </c>
      <c r="F6" s="16">
        <v>2.9060000000000001</v>
      </c>
      <c r="I6" s="14">
        <v>4</v>
      </c>
      <c r="J6" s="14">
        <v>5</v>
      </c>
      <c r="K6" s="14">
        <v>75</v>
      </c>
      <c r="L6" s="18">
        <v>34036</v>
      </c>
      <c r="M6" s="16">
        <v>2.2130000000000001</v>
      </c>
    </row>
    <row r="7" spans="1:13" x14ac:dyDescent="0.35">
      <c r="B7" s="13" t="s">
        <v>6</v>
      </c>
      <c r="C7" s="13"/>
      <c r="D7" s="15">
        <f>AVERAGE(D2:D6)</f>
        <v>39.799999999999997</v>
      </c>
      <c r="E7" s="19">
        <f>AVERAGE(E2:E6)</f>
        <v>16430.8</v>
      </c>
      <c r="F7" s="17">
        <f>AVERAGE(F2:F6)</f>
        <v>1.4225999999999999</v>
      </c>
      <c r="I7" s="13" t="s">
        <v>6</v>
      </c>
      <c r="J7" s="13"/>
      <c r="K7" s="15">
        <f>AVERAGE(K2:K6)</f>
        <v>66.599999999999994</v>
      </c>
      <c r="L7" s="19">
        <f>AVERAGE(L2:L6)</f>
        <v>29763</v>
      </c>
      <c r="M7" s="17">
        <f t="shared" ref="L7:M7" si="0">AVERAGE(M2:M6)</f>
        <v>1.8973999999999998</v>
      </c>
    </row>
    <row r="8" spans="1:13" x14ac:dyDescent="0.35">
      <c r="B8" s="12" t="s">
        <v>7</v>
      </c>
      <c r="C8" s="12"/>
      <c r="D8" s="14">
        <f>VAR(D2:D6)</f>
        <v>60.200000000000045</v>
      </c>
      <c r="E8" s="18">
        <f>VAR(E2:E6)</f>
        <v>14873688.699999988</v>
      </c>
      <c r="F8" s="16">
        <f>VAR(F2:F6)</f>
        <v>0.72820080000000065</v>
      </c>
      <c r="I8" s="12" t="s">
        <v>7</v>
      </c>
      <c r="J8" s="12"/>
      <c r="K8" s="14">
        <f>VAR(K2:K6)</f>
        <v>47.300000000000011</v>
      </c>
      <c r="L8" s="18">
        <f>VAR(L2:L6)</f>
        <v>12166963</v>
      </c>
      <c r="M8" s="16">
        <f t="shared" ref="L8:M8" si="1">VAR(M2:M6)</f>
        <v>4.9918800000001262E-2</v>
      </c>
    </row>
    <row r="9" spans="1:13" x14ac:dyDescent="0.35">
      <c r="D9" s="14"/>
      <c r="E9" s="18"/>
      <c r="F9" s="16"/>
      <c r="L9" s="18"/>
      <c r="M9" s="16"/>
    </row>
    <row r="10" spans="1:13" x14ac:dyDescent="0.35">
      <c r="B10" s="14">
        <v>5</v>
      </c>
      <c r="C10" s="14">
        <v>1</v>
      </c>
      <c r="D10" s="14">
        <v>36</v>
      </c>
      <c r="E10" s="18">
        <v>15023</v>
      </c>
      <c r="F10" s="16">
        <v>2.742</v>
      </c>
      <c r="I10" s="14">
        <v>5</v>
      </c>
      <c r="J10" s="14">
        <v>1</v>
      </c>
      <c r="K10" s="14">
        <v>151</v>
      </c>
      <c r="L10" s="18">
        <v>72371</v>
      </c>
      <c r="M10" s="16">
        <v>7.6189999999999998</v>
      </c>
    </row>
    <row r="11" spans="1:13" x14ac:dyDescent="0.35">
      <c r="B11" s="14">
        <v>5</v>
      </c>
      <c r="C11" s="14">
        <v>2</v>
      </c>
      <c r="D11" s="14">
        <v>35</v>
      </c>
      <c r="E11" s="18">
        <v>14371</v>
      </c>
      <c r="F11" s="16">
        <v>2.859</v>
      </c>
      <c r="I11" s="14">
        <v>5</v>
      </c>
      <c r="J11" s="14">
        <v>2</v>
      </c>
      <c r="K11" s="14">
        <v>176</v>
      </c>
      <c r="L11" s="18">
        <v>84911</v>
      </c>
      <c r="M11" s="16">
        <v>8.75</v>
      </c>
    </row>
    <row r="12" spans="1:13" x14ac:dyDescent="0.35">
      <c r="B12" s="14">
        <v>5</v>
      </c>
      <c r="C12" s="14">
        <v>3</v>
      </c>
      <c r="D12" s="14">
        <v>30</v>
      </c>
      <c r="E12" s="18">
        <v>12023</v>
      </c>
      <c r="F12" s="16">
        <v>1.667</v>
      </c>
      <c r="I12" s="14">
        <v>5</v>
      </c>
      <c r="J12" s="14">
        <v>3</v>
      </c>
      <c r="K12" s="14">
        <v>244</v>
      </c>
      <c r="L12" s="18">
        <v>119023</v>
      </c>
      <c r="M12" s="16">
        <v>11.968999999999999</v>
      </c>
    </row>
    <row r="13" spans="1:13" x14ac:dyDescent="0.35">
      <c r="B13" s="14">
        <v>5</v>
      </c>
      <c r="C13" s="14">
        <v>4</v>
      </c>
      <c r="D13" s="14">
        <v>39</v>
      </c>
      <c r="E13" s="18">
        <v>16561</v>
      </c>
      <c r="F13" s="16">
        <v>1.673</v>
      </c>
      <c r="I13" s="14">
        <v>5</v>
      </c>
      <c r="J13" s="14">
        <v>4</v>
      </c>
      <c r="K13" s="14">
        <v>162</v>
      </c>
      <c r="L13" s="18">
        <v>77632</v>
      </c>
      <c r="M13" s="16">
        <v>7.5369999999999999</v>
      </c>
    </row>
    <row r="14" spans="1:13" x14ac:dyDescent="0.35">
      <c r="B14" s="14">
        <v>5</v>
      </c>
      <c r="C14" s="14">
        <v>5</v>
      </c>
      <c r="D14" s="14">
        <v>28</v>
      </c>
      <c r="E14" s="18">
        <v>10632</v>
      </c>
      <c r="F14" s="16">
        <v>1</v>
      </c>
      <c r="I14" s="14">
        <v>5</v>
      </c>
      <c r="J14" s="14">
        <v>5</v>
      </c>
      <c r="K14" s="14">
        <v>180</v>
      </c>
      <c r="L14" s="18">
        <v>86911</v>
      </c>
      <c r="M14" s="16">
        <v>8.3870000000000005</v>
      </c>
    </row>
    <row r="15" spans="1:13" x14ac:dyDescent="0.35">
      <c r="B15" s="13" t="s">
        <v>6</v>
      </c>
      <c r="C15" s="13"/>
      <c r="D15" s="15">
        <f>AVERAGE(D10:D14)</f>
        <v>33.6</v>
      </c>
      <c r="E15" s="15">
        <f>AVERAGE(E10:E14)</f>
        <v>13722</v>
      </c>
      <c r="F15" s="17">
        <f>AVERAGE(F10:F14)</f>
        <v>1.9881999999999997</v>
      </c>
      <c r="I15" s="13" t="s">
        <v>6</v>
      </c>
      <c r="J15" s="13"/>
      <c r="K15" s="15">
        <f>AVERAGE(K10:K14)</f>
        <v>182.6</v>
      </c>
      <c r="L15" s="15">
        <f t="shared" ref="L15:M15" si="2">AVERAGE(L10:L14)</f>
        <v>88169.600000000006</v>
      </c>
      <c r="M15" s="17">
        <f t="shared" si="2"/>
        <v>8.8523999999999994</v>
      </c>
    </row>
    <row r="16" spans="1:13" x14ac:dyDescent="0.35">
      <c r="B16" s="12" t="s">
        <v>7</v>
      </c>
      <c r="C16" s="12"/>
      <c r="D16" s="14">
        <f>VAR(D10:D14)</f>
        <v>20.299999999999955</v>
      </c>
      <c r="E16" s="14">
        <f>VAR(E10:E14)</f>
        <v>5652106</v>
      </c>
      <c r="F16" s="16">
        <f>VAR(F10:F14)</f>
        <v>0.62639170000000099</v>
      </c>
      <c r="I16" s="12" t="s">
        <v>7</v>
      </c>
      <c r="J16" s="12"/>
      <c r="K16" s="14">
        <f>VAR(K10:K14)</f>
        <v>1310.8000000000029</v>
      </c>
      <c r="L16" s="14">
        <f t="shared" ref="L16:M16" si="3">VAR(L10:L14)</f>
        <v>331192903.79999924</v>
      </c>
      <c r="M16" s="16">
        <f t="shared" si="3"/>
        <v>3.2979577999999918</v>
      </c>
    </row>
    <row r="17" spans="2:13" x14ac:dyDescent="0.35">
      <c r="D17" s="14"/>
      <c r="E17" s="18"/>
      <c r="F17" s="16"/>
      <c r="L17" s="18"/>
      <c r="M17" s="16"/>
    </row>
    <row r="18" spans="2:13" x14ac:dyDescent="0.35">
      <c r="B18" s="14">
        <v>6</v>
      </c>
      <c r="C18" s="14">
        <v>1</v>
      </c>
      <c r="D18" s="14">
        <v>14</v>
      </c>
      <c r="E18" s="18">
        <v>3916</v>
      </c>
      <c r="F18" s="16">
        <v>0.50800000000000001</v>
      </c>
      <c r="I18" s="14">
        <v>6</v>
      </c>
      <c r="J18" s="14">
        <v>1</v>
      </c>
      <c r="K18" s="14">
        <v>290</v>
      </c>
      <c r="L18" s="18">
        <v>129416</v>
      </c>
      <c r="M18" s="16">
        <v>21.699000000000002</v>
      </c>
    </row>
    <row r="19" spans="2:13" x14ac:dyDescent="0.35">
      <c r="B19" s="14">
        <v>6</v>
      </c>
      <c r="C19" s="14">
        <v>2</v>
      </c>
      <c r="D19" s="14">
        <v>14</v>
      </c>
      <c r="E19" s="18">
        <v>4232</v>
      </c>
      <c r="F19" s="16">
        <v>0.54500000000000004</v>
      </c>
      <c r="I19" s="14">
        <v>6</v>
      </c>
      <c r="J19" s="14">
        <v>2</v>
      </c>
      <c r="K19" s="14">
        <v>317</v>
      </c>
      <c r="L19" s="18">
        <v>155416</v>
      </c>
      <c r="M19" s="16">
        <v>24.169</v>
      </c>
    </row>
    <row r="20" spans="2:13" x14ac:dyDescent="0.35">
      <c r="B20" s="14">
        <v>6</v>
      </c>
      <c r="C20" s="14">
        <v>3</v>
      </c>
      <c r="D20" s="14">
        <v>15</v>
      </c>
      <c r="E20" s="18">
        <v>4220</v>
      </c>
      <c r="F20" s="16">
        <v>0.89600000000000002</v>
      </c>
      <c r="I20" s="14">
        <v>6</v>
      </c>
      <c r="J20" s="14">
        <v>3</v>
      </c>
      <c r="K20" s="14">
        <v>247</v>
      </c>
      <c r="L20" s="18">
        <v>120732</v>
      </c>
      <c r="M20" s="16">
        <v>18.501000000000001</v>
      </c>
    </row>
    <row r="21" spans="2:13" x14ac:dyDescent="0.35">
      <c r="B21" s="14">
        <v>6</v>
      </c>
      <c r="C21" s="14">
        <v>4</v>
      </c>
      <c r="D21" s="14">
        <v>9</v>
      </c>
      <c r="E21" s="18">
        <v>1416</v>
      </c>
      <c r="F21" s="16">
        <v>0.27300000000000002</v>
      </c>
      <c r="I21" s="14">
        <v>6</v>
      </c>
      <c r="J21" s="14">
        <v>4</v>
      </c>
      <c r="K21" s="14">
        <v>448</v>
      </c>
      <c r="L21" s="18">
        <v>220916</v>
      </c>
      <c r="M21" s="16">
        <v>36.704000000000001</v>
      </c>
    </row>
    <row r="22" spans="2:13" x14ac:dyDescent="0.35">
      <c r="B22" s="14">
        <v>6</v>
      </c>
      <c r="C22" s="14">
        <v>5</v>
      </c>
      <c r="D22" s="14">
        <v>17</v>
      </c>
      <c r="E22" s="18">
        <v>5491</v>
      </c>
      <c r="F22" s="16">
        <v>3.0760000000000001</v>
      </c>
      <c r="I22" s="14">
        <v>6</v>
      </c>
      <c r="J22" s="14">
        <v>5</v>
      </c>
      <c r="K22" s="14">
        <v>265</v>
      </c>
      <c r="L22" s="18">
        <v>129416</v>
      </c>
      <c r="M22" s="16">
        <v>20.867000000000001</v>
      </c>
    </row>
    <row r="23" spans="2:13" x14ac:dyDescent="0.35">
      <c r="B23" s="13" t="s">
        <v>6</v>
      </c>
      <c r="C23" s="13"/>
      <c r="D23" s="15">
        <f>AVERAGE(D18:D22)</f>
        <v>13.8</v>
      </c>
      <c r="E23" s="15">
        <f>AVERAGE(E18:E22)</f>
        <v>3855</v>
      </c>
      <c r="F23" s="17">
        <f>AVERAGE(F18:F22)</f>
        <v>1.0596000000000001</v>
      </c>
      <c r="I23" s="13" t="s">
        <v>6</v>
      </c>
      <c r="J23" s="13"/>
      <c r="K23" s="15">
        <f>AVERAGE(K18:K22)</f>
        <v>313.39999999999998</v>
      </c>
      <c r="L23" s="15">
        <f t="shared" ref="L23:M23" si="4">AVERAGE(L18:L22)</f>
        <v>151179.20000000001</v>
      </c>
      <c r="M23" s="17">
        <f t="shared" si="4"/>
        <v>24.388000000000002</v>
      </c>
    </row>
    <row r="24" spans="2:13" x14ac:dyDescent="0.35">
      <c r="B24" s="12" t="s">
        <v>7</v>
      </c>
      <c r="C24" s="12"/>
      <c r="D24" s="14">
        <f>VAR(D18:D22)</f>
        <v>8.6999999999999886</v>
      </c>
      <c r="E24" s="14">
        <f>VAR(E18:E22)</f>
        <v>2226073</v>
      </c>
      <c r="F24" s="16">
        <f>VAR(F18:F22)</f>
        <v>1.3201123000000003</v>
      </c>
      <c r="I24" s="12" t="s">
        <v>7</v>
      </c>
      <c r="J24" s="12"/>
      <c r="K24" s="14">
        <f>VAR(K18:K22)</f>
        <v>6357.3000000000029</v>
      </c>
      <c r="L24" s="14">
        <f t="shared" ref="L24:M24" si="5">VAR(L18:L22)</f>
        <v>1688869371.2000008</v>
      </c>
      <c r="M24" s="16">
        <f t="shared" si="5"/>
        <v>51.504187000000002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6F31-0040-4EB8-B839-6590538BF46E}">
  <dimension ref="A1:M24"/>
  <sheetViews>
    <sheetView workbookViewId="0">
      <pane ySplit="1" topLeftCell="A2" activePane="bottomLeft" state="frozen"/>
      <selection pane="bottomLeft" activeCell="G27" sqref="G27"/>
    </sheetView>
  </sheetViews>
  <sheetFormatPr defaultColWidth="15.6328125" defaultRowHeight="15.5" x14ac:dyDescent="0.35"/>
  <cols>
    <col min="1" max="3" width="15.6328125" style="14"/>
    <col min="4" max="4" width="15.6328125" style="18"/>
    <col min="5" max="5" width="15.6328125" style="16"/>
    <col min="6" max="16384" width="15.6328125" style="14"/>
  </cols>
  <sheetData>
    <row r="1" spans="1:13" x14ac:dyDescent="0.35">
      <c r="A1" s="14" t="s">
        <v>9</v>
      </c>
      <c r="B1" s="14" t="s">
        <v>4</v>
      </c>
      <c r="C1" s="14" t="s">
        <v>0</v>
      </c>
      <c r="D1" s="14" t="s">
        <v>1</v>
      </c>
      <c r="E1" s="18" t="s">
        <v>2</v>
      </c>
      <c r="F1" s="16" t="s">
        <v>3</v>
      </c>
      <c r="H1" s="14" t="s">
        <v>8</v>
      </c>
      <c r="I1" s="14" t="s">
        <v>4</v>
      </c>
      <c r="J1" s="14" t="s">
        <v>0</v>
      </c>
      <c r="K1" s="14" t="s">
        <v>1</v>
      </c>
      <c r="L1" s="18" t="s">
        <v>2</v>
      </c>
      <c r="M1" s="16" t="s">
        <v>3</v>
      </c>
    </row>
    <row r="2" spans="1:13" x14ac:dyDescent="0.35">
      <c r="B2" s="14">
        <v>4</v>
      </c>
      <c r="C2" s="14">
        <v>1</v>
      </c>
      <c r="D2" s="14">
        <v>40</v>
      </c>
      <c r="E2" s="18">
        <v>32461</v>
      </c>
      <c r="F2" s="16">
        <v>4.359</v>
      </c>
      <c r="I2" s="14">
        <v>4</v>
      </c>
      <c r="J2" s="14">
        <v>1</v>
      </c>
      <c r="K2" s="14">
        <v>61</v>
      </c>
      <c r="L2" s="18">
        <v>52806</v>
      </c>
      <c r="M2" s="16">
        <v>2.859</v>
      </c>
    </row>
    <row r="3" spans="1:13" x14ac:dyDescent="0.35">
      <c r="B3" s="14">
        <v>4</v>
      </c>
      <c r="C3" s="14">
        <v>2</v>
      </c>
      <c r="D3" s="14">
        <v>33</v>
      </c>
      <c r="E3" s="18">
        <v>25461</v>
      </c>
      <c r="F3" s="16">
        <v>2.073</v>
      </c>
      <c r="I3" s="14">
        <v>4</v>
      </c>
      <c r="J3" s="14">
        <v>2</v>
      </c>
      <c r="K3" s="14">
        <v>54</v>
      </c>
      <c r="L3" s="18">
        <v>45806</v>
      </c>
      <c r="M3" s="16">
        <v>2.48</v>
      </c>
    </row>
    <row r="4" spans="1:13" x14ac:dyDescent="0.35">
      <c r="B4" s="14">
        <v>4</v>
      </c>
      <c r="C4" s="14">
        <v>3</v>
      </c>
      <c r="D4" s="14">
        <v>50</v>
      </c>
      <c r="E4" s="18">
        <v>41806</v>
      </c>
      <c r="F4" s="16">
        <v>2.6230000000000002</v>
      </c>
      <c r="I4" s="14">
        <v>4</v>
      </c>
      <c r="J4" s="14">
        <v>3</v>
      </c>
      <c r="K4" s="14">
        <v>64</v>
      </c>
      <c r="L4" s="18">
        <v>56461</v>
      </c>
      <c r="M4" s="16">
        <v>3.145</v>
      </c>
    </row>
    <row r="5" spans="1:13" x14ac:dyDescent="0.35">
      <c r="B5" s="14">
        <v>4</v>
      </c>
      <c r="C5" s="14">
        <v>4</v>
      </c>
      <c r="D5" s="14">
        <v>30</v>
      </c>
      <c r="E5" s="18">
        <v>21806</v>
      </c>
      <c r="F5" s="16">
        <v>1.05</v>
      </c>
      <c r="I5" s="14">
        <v>4</v>
      </c>
      <c r="J5" s="14">
        <v>4</v>
      </c>
      <c r="K5" s="14">
        <v>65</v>
      </c>
      <c r="L5" s="18">
        <v>56806</v>
      </c>
      <c r="M5" s="16">
        <v>3.048</v>
      </c>
    </row>
    <row r="6" spans="1:13" x14ac:dyDescent="0.35">
      <c r="B6" s="14">
        <v>4</v>
      </c>
      <c r="C6" s="14">
        <v>5</v>
      </c>
      <c r="D6" s="14">
        <v>44</v>
      </c>
      <c r="E6" s="18">
        <v>36121</v>
      </c>
      <c r="F6" s="16">
        <v>1.677</v>
      </c>
      <c r="I6" s="14">
        <v>4</v>
      </c>
      <c r="J6" s="14">
        <v>5</v>
      </c>
      <c r="K6" s="14">
        <v>73</v>
      </c>
      <c r="L6" s="18">
        <v>65121</v>
      </c>
      <c r="M6" s="16">
        <v>3.7309999999999999</v>
      </c>
    </row>
    <row r="7" spans="1:13" x14ac:dyDescent="0.35">
      <c r="B7" s="13" t="s">
        <v>6</v>
      </c>
      <c r="C7" s="13"/>
      <c r="D7" s="15">
        <f>AVERAGE(D2:D6)</f>
        <v>39.4</v>
      </c>
      <c r="E7" s="19">
        <f>AVERAGE(E2:E6)</f>
        <v>31531</v>
      </c>
      <c r="F7" s="17">
        <f>AVERAGE(F2:F6)</f>
        <v>2.3563999999999998</v>
      </c>
      <c r="I7" s="13" t="s">
        <v>6</v>
      </c>
      <c r="J7" s="13"/>
      <c r="K7" s="15">
        <f>AVERAGE(K2:K6)</f>
        <v>63.4</v>
      </c>
      <c r="L7" s="19">
        <f t="shared" ref="L7:M7" si="0">AVERAGE(L2:L6)</f>
        <v>55400</v>
      </c>
      <c r="M7" s="17">
        <f t="shared" si="0"/>
        <v>3.0526</v>
      </c>
    </row>
    <row r="8" spans="1:13" x14ac:dyDescent="0.35">
      <c r="B8" s="12" t="s">
        <v>7</v>
      </c>
      <c r="C8" s="12"/>
      <c r="D8" s="14">
        <f>VAR(D2:D6)</f>
        <v>65.799999999999955</v>
      </c>
      <c r="E8" s="18">
        <f>VAR(E2:E6)</f>
        <v>64732287.5</v>
      </c>
      <c r="F8" s="16">
        <f>VAR(F2:F6)</f>
        <v>1.5825157999999995</v>
      </c>
      <c r="I8" s="12" t="s">
        <v>7</v>
      </c>
      <c r="J8" s="12"/>
      <c r="K8" s="14">
        <f>VAR(K2:K6)</f>
        <v>47.3</v>
      </c>
      <c r="L8" s="18">
        <f t="shared" ref="L8:M8" si="1">VAR(L2:L6)</f>
        <v>49093517.5</v>
      </c>
      <c r="M8" s="16">
        <f t="shared" si="1"/>
        <v>0.2085342999999984</v>
      </c>
    </row>
    <row r="9" spans="1:13" x14ac:dyDescent="0.35">
      <c r="D9" s="14"/>
      <c r="E9" s="18"/>
      <c r="F9" s="16"/>
      <c r="L9" s="18"/>
      <c r="M9" s="16"/>
    </row>
    <row r="10" spans="1:13" x14ac:dyDescent="0.35">
      <c r="B10" s="14">
        <v>5</v>
      </c>
      <c r="C10" s="14">
        <v>1</v>
      </c>
      <c r="D10" s="14">
        <v>36</v>
      </c>
      <c r="E10" s="18">
        <v>29199</v>
      </c>
      <c r="F10" s="16">
        <v>2.149</v>
      </c>
      <c r="I10" s="14">
        <v>5</v>
      </c>
      <c r="J10" s="14">
        <v>1</v>
      </c>
      <c r="K10" s="14">
        <v>119</v>
      </c>
      <c r="L10" s="18">
        <v>111885</v>
      </c>
      <c r="M10" s="16">
        <v>10.536</v>
      </c>
    </row>
    <row r="11" spans="1:13" x14ac:dyDescent="0.35">
      <c r="B11" s="14">
        <v>5</v>
      </c>
      <c r="C11" s="14">
        <v>2</v>
      </c>
      <c r="D11" s="14">
        <v>35</v>
      </c>
      <c r="E11" s="18">
        <v>27885</v>
      </c>
      <c r="F11" s="16">
        <v>2.302</v>
      </c>
      <c r="I11" s="14">
        <v>5</v>
      </c>
      <c r="J11" s="14">
        <v>2</v>
      </c>
      <c r="K11" s="14">
        <v>140</v>
      </c>
      <c r="L11" s="18">
        <v>132955</v>
      </c>
      <c r="M11" s="16">
        <v>12.742000000000001</v>
      </c>
    </row>
    <row r="12" spans="1:13" x14ac:dyDescent="0.35">
      <c r="B12" s="14">
        <v>5</v>
      </c>
      <c r="C12" s="14">
        <v>3</v>
      </c>
      <c r="D12" s="14">
        <v>30</v>
      </c>
      <c r="E12" s="18">
        <v>23199</v>
      </c>
      <c r="F12" s="16">
        <v>1.843</v>
      </c>
      <c r="I12" s="14">
        <v>5</v>
      </c>
      <c r="J12" s="14">
        <v>3</v>
      </c>
      <c r="K12" s="14">
        <v>178</v>
      </c>
      <c r="L12" s="18">
        <v>171199</v>
      </c>
      <c r="M12" s="16">
        <v>16.571999999999999</v>
      </c>
    </row>
    <row r="13" spans="1:13" x14ac:dyDescent="0.35">
      <c r="B13" s="14">
        <v>5</v>
      </c>
      <c r="C13" s="14">
        <v>4</v>
      </c>
      <c r="D13" s="14">
        <v>39</v>
      </c>
      <c r="E13" s="18">
        <v>32325</v>
      </c>
      <c r="F13" s="16">
        <v>2.5550000000000002</v>
      </c>
      <c r="I13" s="14">
        <v>5</v>
      </c>
      <c r="J13" s="14">
        <v>4</v>
      </c>
      <c r="K13" s="14">
        <v>158</v>
      </c>
      <c r="L13" s="18">
        <v>150494</v>
      </c>
      <c r="M13" s="16">
        <v>14.314</v>
      </c>
    </row>
    <row r="14" spans="1:13" x14ac:dyDescent="0.35">
      <c r="B14" s="14">
        <v>5</v>
      </c>
      <c r="C14" s="14">
        <v>5</v>
      </c>
      <c r="D14" s="14">
        <v>28</v>
      </c>
      <c r="E14" s="18">
        <v>20494</v>
      </c>
      <c r="F14" s="16">
        <v>1.772</v>
      </c>
      <c r="I14" s="14">
        <v>5</v>
      </c>
      <c r="J14" s="14">
        <v>5</v>
      </c>
      <c r="K14" s="14">
        <v>140</v>
      </c>
      <c r="L14" s="18">
        <v>132955</v>
      </c>
      <c r="M14" s="16">
        <v>12.568</v>
      </c>
    </row>
    <row r="15" spans="1:13" x14ac:dyDescent="0.35">
      <c r="B15" s="13" t="s">
        <v>6</v>
      </c>
      <c r="C15" s="13"/>
      <c r="D15" s="15">
        <f>AVERAGE(D10:D14)</f>
        <v>33.6</v>
      </c>
      <c r="E15" s="15">
        <f>AVERAGE(E10:E14)</f>
        <v>26620.400000000001</v>
      </c>
      <c r="F15" s="17">
        <f>AVERAGE(F10:F14)</f>
        <v>2.1242000000000001</v>
      </c>
      <c r="I15" s="13" t="s">
        <v>6</v>
      </c>
      <c r="J15" s="13"/>
      <c r="K15" s="15">
        <f>AVERAGE(K10:K14)</f>
        <v>147</v>
      </c>
      <c r="L15" s="15">
        <f t="shared" ref="L15:M15" si="2">AVERAGE(L10:L14)</f>
        <v>139897.60000000001</v>
      </c>
      <c r="M15" s="17">
        <f t="shared" si="2"/>
        <v>13.346399999999999</v>
      </c>
    </row>
    <row r="16" spans="1:13" x14ac:dyDescent="0.35">
      <c r="B16" s="12" t="s">
        <v>7</v>
      </c>
      <c r="C16" s="12"/>
      <c r="D16" s="14">
        <f>VAR(D10:D14)</f>
        <v>20.299999999999955</v>
      </c>
      <c r="E16" s="14">
        <f>VAR(E10:E14)</f>
        <v>22507401.799999952</v>
      </c>
      <c r="F16" s="16">
        <f>VAR(F10:F14)</f>
        <v>0.10523370000000032</v>
      </c>
      <c r="I16" s="12" t="s">
        <v>7</v>
      </c>
      <c r="J16" s="12"/>
      <c r="K16" s="14">
        <f>VAR(K10:K14)</f>
        <v>491</v>
      </c>
      <c r="L16" s="14">
        <f t="shared" ref="L16:M16" si="3">VAR(L10:L14)</f>
        <v>493291620.79999924</v>
      </c>
      <c r="M16" s="16">
        <f t="shared" si="3"/>
        <v>5.0525747999999453</v>
      </c>
    </row>
    <row r="17" spans="2:13" x14ac:dyDescent="0.35">
      <c r="D17" s="14"/>
      <c r="E17" s="18"/>
      <c r="F17" s="16"/>
      <c r="L17" s="18"/>
      <c r="M17" s="16"/>
    </row>
    <row r="18" spans="2:13" x14ac:dyDescent="0.35">
      <c r="B18" s="14">
        <v>6</v>
      </c>
      <c r="C18" s="14">
        <v>1</v>
      </c>
      <c r="D18" s="14">
        <v>14</v>
      </c>
      <c r="E18" s="18">
        <v>7061</v>
      </c>
      <c r="F18" s="16">
        <v>0.92400000000000004</v>
      </c>
      <c r="I18" s="14">
        <v>6</v>
      </c>
      <c r="J18" s="14">
        <v>1</v>
      </c>
      <c r="K18" s="14">
        <v>252</v>
      </c>
      <c r="L18" s="18">
        <v>244720</v>
      </c>
      <c r="M18" s="16">
        <v>42.284999999999997</v>
      </c>
    </row>
    <row r="19" spans="2:13" x14ac:dyDescent="0.35">
      <c r="B19" s="14">
        <v>6</v>
      </c>
      <c r="C19" s="14">
        <v>2</v>
      </c>
      <c r="D19" s="14">
        <v>14</v>
      </c>
      <c r="E19" s="18">
        <v>7732</v>
      </c>
      <c r="F19" s="16">
        <v>1.0309999999999999</v>
      </c>
      <c r="I19" s="14">
        <v>6</v>
      </c>
      <c r="J19" s="14">
        <v>2</v>
      </c>
      <c r="K19" s="14">
        <v>349</v>
      </c>
      <c r="L19" s="18">
        <v>342061</v>
      </c>
      <c r="M19" s="16">
        <v>72.293999999999997</v>
      </c>
    </row>
    <row r="20" spans="2:13" x14ac:dyDescent="0.35">
      <c r="B20" s="14">
        <v>6</v>
      </c>
      <c r="C20" s="14">
        <v>3</v>
      </c>
      <c r="D20" s="14">
        <v>15</v>
      </c>
      <c r="E20" s="18">
        <v>7720</v>
      </c>
      <c r="F20" s="16">
        <v>1.004</v>
      </c>
      <c r="I20" s="14">
        <v>6</v>
      </c>
      <c r="J20" s="14">
        <v>3</v>
      </c>
      <c r="K20" s="14">
        <v>265</v>
      </c>
      <c r="L20" s="18">
        <v>258732</v>
      </c>
      <c r="M20" s="16">
        <v>59.327800000000003</v>
      </c>
    </row>
    <row r="21" spans="2:13" x14ac:dyDescent="0.35">
      <c r="B21" s="14">
        <v>6</v>
      </c>
      <c r="C21" s="14">
        <v>4</v>
      </c>
      <c r="D21" s="14">
        <v>9</v>
      </c>
      <c r="E21" s="18">
        <v>2061</v>
      </c>
      <c r="F21" s="16">
        <v>0.218</v>
      </c>
      <c r="I21" s="14">
        <v>6</v>
      </c>
      <c r="J21" s="14">
        <v>4</v>
      </c>
      <c r="K21" s="14">
        <v>250</v>
      </c>
      <c r="L21" s="18">
        <v>243061</v>
      </c>
      <c r="M21" s="16">
        <v>48.548999999999999</v>
      </c>
    </row>
    <row r="22" spans="2:13" x14ac:dyDescent="0.35">
      <c r="B22" s="14">
        <v>6</v>
      </c>
      <c r="C22" s="14">
        <v>5</v>
      </c>
      <c r="D22" s="14">
        <v>17</v>
      </c>
      <c r="E22" s="18">
        <v>10245</v>
      </c>
      <c r="F22" s="16">
        <v>1.3380000000000001</v>
      </c>
      <c r="I22" s="14">
        <v>6</v>
      </c>
      <c r="J22" s="14">
        <v>5</v>
      </c>
      <c r="K22" s="14">
        <v>691</v>
      </c>
      <c r="L22" s="18">
        <v>684061</v>
      </c>
      <c r="M22" s="16">
        <v>162.00399999999999</v>
      </c>
    </row>
    <row r="23" spans="2:13" x14ac:dyDescent="0.35">
      <c r="B23" s="13" t="s">
        <v>6</v>
      </c>
      <c r="C23" s="13"/>
      <c r="D23" s="15">
        <f>AVERAGE(D18:D22)</f>
        <v>13.8</v>
      </c>
      <c r="E23" s="15">
        <f>AVERAGE(E18:E22)</f>
        <v>6963.8</v>
      </c>
      <c r="F23" s="17">
        <f>AVERAGE(F18:F22)</f>
        <v>0.90300000000000014</v>
      </c>
      <c r="I23" s="13" t="s">
        <v>6</v>
      </c>
      <c r="J23" s="13"/>
      <c r="K23" s="15">
        <f>AVERAGE(K18:K22)</f>
        <v>361.4</v>
      </c>
      <c r="L23" s="15">
        <f t="shared" ref="L23:M23" si="4">AVERAGE(L18:L22)</f>
        <v>354527</v>
      </c>
      <c r="M23" s="17">
        <f t="shared" si="4"/>
        <v>76.891959999999997</v>
      </c>
    </row>
    <row r="24" spans="2:13" x14ac:dyDescent="0.35">
      <c r="B24" s="12" t="s">
        <v>7</v>
      </c>
      <c r="C24" s="12"/>
      <c r="D24" s="14">
        <f>VAR(D18:D22)</f>
        <v>8.6999999999999886</v>
      </c>
      <c r="E24" s="14">
        <f>VAR(E18:E22)</f>
        <v>8993784.700000003</v>
      </c>
      <c r="F24" s="16">
        <f>VAR(F18:F22)</f>
        <v>0.17136899999999988</v>
      </c>
      <c r="I24" s="12" t="s">
        <v>7</v>
      </c>
      <c r="J24" s="12"/>
      <c r="K24" s="14">
        <f>VAR(K18:K22)</f>
        <v>35615.299999999988</v>
      </c>
      <c r="L24" s="14">
        <f t="shared" ref="L24:M24" si="5">VAR(L18:L22)</f>
        <v>35601746685.5</v>
      </c>
      <c r="M24" s="16">
        <f t="shared" si="5"/>
        <v>2393.6663419080005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764C-188D-496D-9F34-B519B38EFB23}">
  <dimension ref="A1:M24"/>
  <sheetViews>
    <sheetView workbookViewId="0">
      <pane ySplit="1" topLeftCell="A2" activePane="bottomLeft" state="frozen"/>
      <selection pane="bottomLeft" activeCell="H16" sqref="H16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152</v>
      </c>
      <c r="E2" s="5">
        <v>152</v>
      </c>
      <c r="F2" s="3">
        <v>0.82599999999999996</v>
      </c>
      <c r="I2" s="1">
        <v>4</v>
      </c>
      <c r="J2" s="1">
        <v>1</v>
      </c>
      <c r="K2" s="1">
        <v>547</v>
      </c>
      <c r="L2" s="5">
        <v>547</v>
      </c>
      <c r="M2" s="3">
        <v>0.42499999999999999</v>
      </c>
    </row>
    <row r="3" spans="1:13" x14ac:dyDescent="0.35">
      <c r="B3" s="1">
        <v>4</v>
      </c>
      <c r="C3" s="1">
        <v>2</v>
      </c>
      <c r="D3" s="1">
        <v>447</v>
      </c>
      <c r="E3" s="5">
        <v>447</v>
      </c>
      <c r="F3" s="3">
        <v>0.28499999999999998</v>
      </c>
      <c r="I3" s="1">
        <v>4</v>
      </c>
      <c r="J3" s="1">
        <v>2</v>
      </c>
      <c r="K3" s="1">
        <v>182</v>
      </c>
      <c r="L3" s="5">
        <v>182</v>
      </c>
      <c r="M3" s="3">
        <v>1.1819999999999999</v>
      </c>
    </row>
    <row r="4" spans="1:13" x14ac:dyDescent="0.35">
      <c r="B4" s="1">
        <v>4</v>
      </c>
      <c r="C4" s="1">
        <v>3</v>
      </c>
      <c r="D4" s="1">
        <v>210</v>
      </c>
      <c r="E4" s="5">
        <v>210</v>
      </c>
      <c r="F4" s="3">
        <v>0.67</v>
      </c>
      <c r="I4" s="1">
        <v>4</v>
      </c>
      <c r="J4" s="1">
        <v>3</v>
      </c>
      <c r="K4" s="1">
        <v>554</v>
      </c>
      <c r="L4" s="5">
        <v>554</v>
      </c>
      <c r="M4" s="3">
        <v>0.36299999999999999</v>
      </c>
    </row>
    <row r="5" spans="1:13" x14ac:dyDescent="0.35">
      <c r="B5" s="1">
        <v>4</v>
      </c>
      <c r="C5" s="1">
        <v>4</v>
      </c>
      <c r="D5" s="1">
        <v>758</v>
      </c>
      <c r="E5" s="5">
        <v>758</v>
      </c>
      <c r="F5" s="3">
        <v>9.2999999999999999E-2</v>
      </c>
      <c r="I5" s="1">
        <v>4</v>
      </c>
      <c r="J5" s="1">
        <v>4</v>
      </c>
      <c r="K5" s="1">
        <v>865</v>
      </c>
      <c r="L5" s="5">
        <v>865</v>
      </c>
      <c r="M5" s="3">
        <v>0.86499999999999999</v>
      </c>
    </row>
    <row r="6" spans="1:13" x14ac:dyDescent="0.35">
      <c r="B6" s="1">
        <v>4</v>
      </c>
      <c r="C6" s="1">
        <v>5</v>
      </c>
      <c r="D6" s="1">
        <v>424</v>
      </c>
      <c r="E6" s="5">
        <v>424</v>
      </c>
      <c r="F6" s="3">
        <v>0.314</v>
      </c>
      <c r="I6" s="1">
        <v>4</v>
      </c>
      <c r="J6" s="1">
        <v>5</v>
      </c>
      <c r="K6" s="1">
        <v>309</v>
      </c>
      <c r="L6" s="5">
        <v>309</v>
      </c>
      <c r="M6" s="3">
        <v>0.68400000000000005</v>
      </c>
    </row>
    <row r="7" spans="1:13" x14ac:dyDescent="0.35">
      <c r="B7" s="13" t="s">
        <v>6</v>
      </c>
      <c r="C7" s="13"/>
      <c r="D7" s="2">
        <f>AVERAGE(D2:D6)</f>
        <v>398.2</v>
      </c>
      <c r="E7" s="6">
        <f>AVERAGE(E2:E6)</f>
        <v>398.2</v>
      </c>
      <c r="F7" s="4">
        <f>AVERAGE(F2:F6)</f>
        <v>0.43760000000000004</v>
      </c>
      <c r="I7" s="13" t="s">
        <v>6</v>
      </c>
      <c r="J7" s="13"/>
      <c r="K7" s="2">
        <f>AVERAGE(K2:K6)</f>
        <v>491.4</v>
      </c>
      <c r="L7" s="6">
        <f t="shared" ref="L7:M7" si="0">AVERAGE(L2:L6)</f>
        <v>491.4</v>
      </c>
      <c r="M7" s="4">
        <f t="shared" si="0"/>
        <v>0.70379999999999998</v>
      </c>
    </row>
    <row r="8" spans="1:13" x14ac:dyDescent="0.35">
      <c r="B8" s="12" t="s">
        <v>7</v>
      </c>
      <c r="C8" s="12"/>
      <c r="D8" s="1">
        <f>VAR(D2:D6)</f>
        <v>57134.200000000012</v>
      </c>
      <c r="E8" s="5">
        <f>VAR(E2:E6)</f>
        <v>57134.200000000012</v>
      </c>
      <c r="F8" s="3">
        <f>VAR(F2:F6)</f>
        <v>9.0544299999999855E-2</v>
      </c>
      <c r="I8" s="12" t="s">
        <v>7</v>
      </c>
      <c r="J8" s="12"/>
      <c r="K8" s="1">
        <f>VAR(K2:K6)</f>
        <v>68896.299999999988</v>
      </c>
      <c r="L8" s="5">
        <f t="shared" ref="L8:M8" si="1">VAR(L2:L6)</f>
        <v>68896.299999999988</v>
      </c>
      <c r="M8" s="3">
        <f t="shared" si="1"/>
        <v>0.11223169999999993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5" t="s">
        <v>10</v>
      </c>
      <c r="E10" s="3" t="s">
        <v>10</v>
      </c>
      <c r="F10" s="1" t="s">
        <v>10</v>
      </c>
      <c r="I10" s="1">
        <v>5</v>
      </c>
      <c r="J10" s="1">
        <v>1</v>
      </c>
      <c r="K10" s="1" t="s">
        <v>10</v>
      </c>
      <c r="L10" s="5" t="s">
        <v>10</v>
      </c>
      <c r="M10" s="3" t="s">
        <v>10</v>
      </c>
    </row>
    <row r="11" spans="1:13" x14ac:dyDescent="0.35">
      <c r="B11" s="1">
        <v>5</v>
      </c>
      <c r="C11" s="1">
        <v>2</v>
      </c>
      <c r="D11" s="1">
        <v>389</v>
      </c>
      <c r="E11" s="5">
        <v>389</v>
      </c>
      <c r="F11" s="3">
        <v>2.0129999999999999</v>
      </c>
      <c r="I11" s="1">
        <v>5</v>
      </c>
      <c r="J11" s="1">
        <v>2</v>
      </c>
      <c r="K11" s="1" t="s">
        <v>10</v>
      </c>
      <c r="L11" s="5" t="s">
        <v>10</v>
      </c>
      <c r="M11" s="3" t="s">
        <v>10</v>
      </c>
    </row>
    <row r="12" spans="1:13" x14ac:dyDescent="0.35">
      <c r="B12" s="1">
        <v>5</v>
      </c>
      <c r="C12" s="1">
        <v>3</v>
      </c>
      <c r="D12" s="1" t="s">
        <v>10</v>
      </c>
      <c r="E12" s="5" t="s">
        <v>10</v>
      </c>
      <c r="F12" s="3" t="s">
        <v>10</v>
      </c>
      <c r="I12" s="1">
        <v>5</v>
      </c>
      <c r="J12" s="1">
        <v>3</v>
      </c>
      <c r="K12" s="1">
        <v>4036</v>
      </c>
      <c r="L12" s="5">
        <v>4036</v>
      </c>
      <c r="M12" s="3">
        <v>11.590999999999999</v>
      </c>
    </row>
    <row r="13" spans="1:13" x14ac:dyDescent="0.35">
      <c r="B13" s="1">
        <v>5</v>
      </c>
      <c r="C13" s="1">
        <v>4</v>
      </c>
      <c r="D13" s="1">
        <v>1807</v>
      </c>
      <c r="E13" s="5">
        <v>1807</v>
      </c>
      <c r="F13" s="3">
        <v>19.744</v>
      </c>
      <c r="I13" s="1">
        <v>5</v>
      </c>
      <c r="J13" s="1">
        <v>4</v>
      </c>
      <c r="K13" s="1">
        <v>2872</v>
      </c>
      <c r="L13" s="5">
        <v>2872</v>
      </c>
      <c r="M13" s="3">
        <v>27.838000000000001</v>
      </c>
    </row>
    <row r="14" spans="1:13" x14ac:dyDescent="0.35">
      <c r="B14" s="1">
        <v>5</v>
      </c>
      <c r="C14" s="1">
        <v>5</v>
      </c>
      <c r="D14" s="1">
        <v>50</v>
      </c>
      <c r="E14" s="5">
        <v>50</v>
      </c>
      <c r="F14" s="3">
        <v>1.4710000000000001</v>
      </c>
      <c r="I14" s="1">
        <v>5</v>
      </c>
      <c r="J14" s="1">
        <v>5</v>
      </c>
      <c r="K14" s="1" t="s">
        <v>10</v>
      </c>
      <c r="L14" s="5" t="s">
        <v>10</v>
      </c>
      <c r="M14" s="3" t="s">
        <v>10</v>
      </c>
    </row>
    <row r="15" spans="1:13" x14ac:dyDescent="0.35">
      <c r="B15" s="13" t="s">
        <v>6</v>
      </c>
      <c r="C15" s="13"/>
      <c r="D15" s="11">
        <f>AVERAGE(D11:D14)</f>
        <v>748.66666666666663</v>
      </c>
      <c r="E15" s="11">
        <f>AVERAGE(E11:E14)</f>
        <v>748.66666666666663</v>
      </c>
      <c r="F15" s="4">
        <f>AVERAGE(F11:F14)</f>
        <v>7.7426666666666657</v>
      </c>
      <c r="I15" s="13" t="s">
        <v>6</v>
      </c>
      <c r="J15" s="13"/>
      <c r="K15" s="2">
        <f>AVERAGE(K10:K14)</f>
        <v>3454</v>
      </c>
      <c r="L15" s="2">
        <f t="shared" ref="L15:M15" si="2">AVERAGE(L10:L14)</f>
        <v>3454</v>
      </c>
      <c r="M15" s="4">
        <f t="shared" si="2"/>
        <v>19.714500000000001</v>
      </c>
    </row>
    <row r="16" spans="1:13" x14ac:dyDescent="0.35">
      <c r="B16" s="12" t="s">
        <v>7</v>
      </c>
      <c r="C16" s="12"/>
      <c r="D16" s="9">
        <f>VAR(D11:D14)</f>
        <v>868782.33333333337</v>
      </c>
      <c r="E16" s="9">
        <f>VAR(E11:E14)</f>
        <v>868782.33333333337</v>
      </c>
      <c r="F16" s="3">
        <f>VAR(F11:F14)</f>
        <v>108.09744233333335</v>
      </c>
      <c r="I16" s="12" t="s">
        <v>7</v>
      </c>
      <c r="J16" s="12"/>
      <c r="K16" s="1">
        <f>VAR(K10:K14)</f>
        <v>677448</v>
      </c>
      <c r="L16" s="1">
        <f t="shared" ref="L16:M16" si="3">VAR(L10:L14)</f>
        <v>677448</v>
      </c>
      <c r="M16" s="3">
        <f t="shared" si="3"/>
        <v>131.98250449999989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14</v>
      </c>
      <c r="F18" s="3" t="s">
        <v>11</v>
      </c>
      <c r="I18" s="1">
        <v>6</v>
      </c>
      <c r="J18" s="1">
        <v>1</v>
      </c>
      <c r="K18" s="1" t="s">
        <v>10</v>
      </c>
      <c r="L18" s="5" t="s">
        <v>10</v>
      </c>
      <c r="M18" s="3" t="s">
        <v>10</v>
      </c>
    </row>
    <row r="19" spans="2:13" x14ac:dyDescent="0.35">
      <c r="B19" s="1">
        <v>6</v>
      </c>
      <c r="C19" s="1">
        <v>2</v>
      </c>
      <c r="D19" s="1">
        <v>14</v>
      </c>
      <c r="E19" s="5">
        <v>14</v>
      </c>
      <c r="F19" s="3">
        <v>10.814</v>
      </c>
      <c r="I19" s="1">
        <v>6</v>
      </c>
      <c r="J19" s="1">
        <v>2</v>
      </c>
      <c r="K19" s="1" t="s">
        <v>10</v>
      </c>
      <c r="L19" s="5" t="s">
        <v>10</v>
      </c>
      <c r="M19" s="3" t="s">
        <v>10</v>
      </c>
    </row>
    <row r="20" spans="2:13" x14ac:dyDescent="0.35">
      <c r="B20" s="1">
        <v>6</v>
      </c>
      <c r="C20" s="1">
        <v>3</v>
      </c>
      <c r="D20" s="1">
        <v>15</v>
      </c>
      <c r="E20" s="5">
        <v>15</v>
      </c>
      <c r="F20" s="3">
        <v>4.0000000000000001E-3</v>
      </c>
      <c r="I20" s="1">
        <v>6</v>
      </c>
      <c r="J20" s="1">
        <v>3</v>
      </c>
      <c r="K20" s="1" t="s">
        <v>10</v>
      </c>
      <c r="L20" s="5" t="s">
        <v>10</v>
      </c>
      <c r="M20" s="3" t="s">
        <v>10</v>
      </c>
    </row>
    <row r="21" spans="2:13" x14ac:dyDescent="0.35">
      <c r="B21" s="1">
        <v>6</v>
      </c>
      <c r="C21" s="1">
        <v>4</v>
      </c>
      <c r="D21" s="1">
        <v>9</v>
      </c>
      <c r="E21" s="5">
        <v>9</v>
      </c>
      <c r="F21" s="3">
        <v>2E-3</v>
      </c>
      <c r="I21" s="1">
        <v>6</v>
      </c>
      <c r="J21" s="1">
        <v>4</v>
      </c>
      <c r="K21" s="14" t="s">
        <v>10</v>
      </c>
      <c r="L21" s="18" t="s">
        <v>10</v>
      </c>
      <c r="M21" s="16" t="s">
        <v>10</v>
      </c>
    </row>
    <row r="22" spans="2:13" x14ac:dyDescent="0.35">
      <c r="B22" s="1">
        <v>6</v>
      </c>
      <c r="C22" s="1">
        <v>5</v>
      </c>
      <c r="D22" s="1">
        <v>33</v>
      </c>
      <c r="E22" s="5">
        <v>33</v>
      </c>
      <c r="F22" s="3">
        <v>1.0999999999999999E-2</v>
      </c>
      <c r="I22" s="1">
        <v>6</v>
      </c>
      <c r="J22" s="1">
        <v>5</v>
      </c>
      <c r="K22" s="14" t="s">
        <v>10</v>
      </c>
      <c r="L22" s="18" t="s">
        <v>10</v>
      </c>
      <c r="M22" s="16" t="s">
        <v>10</v>
      </c>
    </row>
    <row r="23" spans="2:13" x14ac:dyDescent="0.35">
      <c r="B23" s="13" t="s">
        <v>6</v>
      </c>
      <c r="C23" s="13"/>
      <c r="D23" s="2">
        <f>AVERAGE(D18:D22)</f>
        <v>17</v>
      </c>
      <c r="E23" s="2">
        <f>AVERAGE(E18:E22)</f>
        <v>17</v>
      </c>
      <c r="F23" s="4">
        <f>AVERAGE(F18:F22)</f>
        <v>2.7077499999999999</v>
      </c>
      <c r="I23" s="13" t="s">
        <v>6</v>
      </c>
      <c r="J23" s="13"/>
      <c r="K23" s="2" t="e">
        <f>AVERAGE(K18:K22)</f>
        <v>#DIV/0!</v>
      </c>
      <c r="L23" s="2" t="e">
        <f>AVERAGE(L18:L22)</f>
        <v>#DIV/0!</v>
      </c>
      <c r="M23" s="4" t="e">
        <f>AVERAGE(M18:M22)</f>
        <v>#DIV/0!</v>
      </c>
    </row>
    <row r="24" spans="2:13" x14ac:dyDescent="0.35">
      <c r="B24" s="12" t="s">
        <v>7</v>
      </c>
      <c r="C24" s="12"/>
      <c r="D24" s="1">
        <f>VAR(D18:D22)</f>
        <v>85.5</v>
      </c>
      <c r="E24" s="1">
        <f>VAR(E18:E22)</f>
        <v>85.5</v>
      </c>
      <c r="F24" s="3">
        <f>VAR(F18:F22)</f>
        <v>29.205032249999999</v>
      </c>
      <c r="I24" s="12" t="s">
        <v>7</v>
      </c>
      <c r="J24" s="12"/>
      <c r="K24" s="1" t="e">
        <f>VAR(K18:K22)</f>
        <v>#DIV/0!</v>
      </c>
      <c r="L24" s="1" t="e">
        <f>VAR(L18:L22)</f>
        <v>#DIV/0!</v>
      </c>
      <c r="M24" s="3" t="e">
        <f>VAR(M18:M22)</f>
        <v>#DIV/0!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5223-C461-4282-B2D6-BCDF1974C214}">
  <dimension ref="A1:M24"/>
  <sheetViews>
    <sheetView workbookViewId="0">
      <pane ySplit="1" topLeftCell="A2" activePane="bottomLeft" state="frozen"/>
      <selection pane="bottomLeft" activeCell="K7" sqref="K7:M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58</v>
      </c>
      <c r="E2" s="5">
        <v>565</v>
      </c>
      <c r="F2" s="3">
        <v>7.8E-2</v>
      </c>
      <c r="I2" s="1">
        <v>4</v>
      </c>
      <c r="J2" s="1">
        <v>1</v>
      </c>
      <c r="K2" s="1">
        <v>159</v>
      </c>
      <c r="L2" s="5">
        <v>1567</v>
      </c>
      <c r="M2" s="3">
        <v>0.26600000000000001</v>
      </c>
    </row>
    <row r="3" spans="1:13" x14ac:dyDescent="0.35">
      <c r="B3" s="1">
        <v>4</v>
      </c>
      <c r="C3" s="1">
        <v>2</v>
      </c>
      <c r="D3" s="1">
        <v>47</v>
      </c>
      <c r="E3" s="5">
        <v>455</v>
      </c>
      <c r="F3" s="3">
        <v>5.7000000000000002E-2</v>
      </c>
      <c r="I3" s="1">
        <v>4</v>
      </c>
      <c r="J3" s="1">
        <v>2</v>
      </c>
      <c r="K3" s="1">
        <v>80</v>
      </c>
      <c r="L3" s="5">
        <v>777</v>
      </c>
      <c r="M3" s="3">
        <v>0.19900000000000001</v>
      </c>
    </row>
    <row r="4" spans="1:13" x14ac:dyDescent="0.35">
      <c r="B4" s="1">
        <v>4</v>
      </c>
      <c r="C4" s="1">
        <v>3</v>
      </c>
      <c r="D4" s="1">
        <v>78</v>
      </c>
      <c r="E4" s="5">
        <v>757</v>
      </c>
      <c r="F4" s="3">
        <v>0.109</v>
      </c>
      <c r="I4" s="1">
        <v>4</v>
      </c>
      <c r="J4" s="1">
        <v>3</v>
      </c>
      <c r="K4" s="1">
        <v>94</v>
      </c>
      <c r="L4" s="5">
        <v>925</v>
      </c>
      <c r="M4" s="3">
        <v>0.15</v>
      </c>
    </row>
    <row r="5" spans="1:13" x14ac:dyDescent="0.35">
      <c r="B5" s="1">
        <v>4</v>
      </c>
      <c r="C5" s="1">
        <v>4</v>
      </c>
      <c r="D5" s="1">
        <v>54</v>
      </c>
      <c r="E5" s="5">
        <v>517</v>
      </c>
      <c r="F5" s="3">
        <v>6.7000000000000004E-2</v>
      </c>
      <c r="I5" s="1">
        <v>4</v>
      </c>
      <c r="J5" s="1">
        <v>4</v>
      </c>
      <c r="K5" s="1">
        <v>139</v>
      </c>
      <c r="L5" s="5">
        <v>1367</v>
      </c>
      <c r="M5" s="3">
        <v>0.23699999999999999</v>
      </c>
    </row>
    <row r="6" spans="1:13" x14ac:dyDescent="0.35">
      <c r="B6" s="1">
        <v>4</v>
      </c>
      <c r="C6" s="1">
        <v>5</v>
      </c>
      <c r="D6" s="1">
        <v>60</v>
      </c>
      <c r="E6" s="5">
        <v>580</v>
      </c>
      <c r="F6" s="3">
        <v>7.9000000000000001E-2</v>
      </c>
      <c r="I6" s="1">
        <v>4</v>
      </c>
      <c r="J6" s="1">
        <v>5</v>
      </c>
      <c r="K6" s="1">
        <v>85</v>
      </c>
      <c r="L6" s="5">
        <v>830</v>
      </c>
      <c r="M6" s="3">
        <v>0.15</v>
      </c>
    </row>
    <row r="7" spans="1:13" x14ac:dyDescent="0.35">
      <c r="B7" s="13" t="s">
        <v>6</v>
      </c>
      <c r="C7" s="13"/>
      <c r="D7" s="2">
        <f>AVERAGE(D2:D6)</f>
        <v>59.4</v>
      </c>
      <c r="E7" s="6">
        <f>AVERAGE(E2:E6)</f>
        <v>574.79999999999995</v>
      </c>
      <c r="F7" s="4">
        <f>AVERAGE(F2:F6)</f>
        <v>7.8E-2</v>
      </c>
      <c r="I7" s="13" t="s">
        <v>6</v>
      </c>
      <c r="J7" s="13"/>
      <c r="K7" s="2">
        <f>AVERAGE(K2:K6)</f>
        <v>111.4</v>
      </c>
      <c r="L7" s="6">
        <f t="shared" ref="L7:M7" si="0">AVERAGE(L2:L6)</f>
        <v>1093.2</v>
      </c>
      <c r="M7" s="4">
        <f t="shared" si="0"/>
        <v>0.20039999999999999</v>
      </c>
    </row>
    <row r="8" spans="1:13" x14ac:dyDescent="0.35">
      <c r="B8" s="12" t="s">
        <v>7</v>
      </c>
      <c r="C8" s="12"/>
      <c r="D8" s="1">
        <f>VAR(D2:D6)</f>
        <v>132.80000000000018</v>
      </c>
      <c r="E8" s="5">
        <f>VAR(E2:E6)</f>
        <v>12753.200000000012</v>
      </c>
      <c r="F8" s="8">
        <f>VAR(F2:F6)</f>
        <v>3.8099999999999939E-4</v>
      </c>
      <c r="I8" s="12" t="s">
        <v>7</v>
      </c>
      <c r="J8" s="12"/>
      <c r="K8" s="1">
        <f>VAR(K2:K6)</f>
        <v>1253.2999999999993</v>
      </c>
      <c r="L8" s="5">
        <f t="shared" ref="L8:M8" si="1">VAR(L2:L6)</f>
        <v>124250.19999999995</v>
      </c>
      <c r="M8" s="3">
        <f t="shared" si="1"/>
        <v>2.6813000000000045E-3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345</v>
      </c>
      <c r="F10" s="3">
        <v>0.11799999999999999</v>
      </c>
      <c r="I10" s="1">
        <v>5</v>
      </c>
      <c r="J10" s="1">
        <v>1</v>
      </c>
      <c r="K10" s="1">
        <v>399</v>
      </c>
      <c r="L10" s="5">
        <v>3970</v>
      </c>
      <c r="M10" s="3">
        <v>1.28</v>
      </c>
    </row>
    <row r="11" spans="1:13" x14ac:dyDescent="0.35">
      <c r="B11" s="1">
        <v>5</v>
      </c>
      <c r="C11" s="1">
        <v>2</v>
      </c>
      <c r="D11" s="1">
        <v>35</v>
      </c>
      <c r="E11" s="5">
        <v>330</v>
      </c>
      <c r="F11" s="3">
        <v>5.8000000000000003E-2</v>
      </c>
      <c r="I11" s="1">
        <v>5</v>
      </c>
      <c r="J11" s="1">
        <v>2</v>
      </c>
      <c r="K11" s="1">
        <v>1054</v>
      </c>
      <c r="L11" s="5">
        <v>10521</v>
      </c>
      <c r="M11" s="3">
        <v>3.4870000000000001</v>
      </c>
    </row>
    <row r="12" spans="1:13" x14ac:dyDescent="0.35">
      <c r="B12" s="1">
        <v>5</v>
      </c>
      <c r="C12" s="1">
        <v>3</v>
      </c>
      <c r="D12" s="1">
        <v>74</v>
      </c>
      <c r="E12" s="5">
        <v>725</v>
      </c>
      <c r="F12" s="3">
        <v>0.13100000000000001</v>
      </c>
      <c r="I12" s="1">
        <v>5</v>
      </c>
      <c r="J12" s="1">
        <v>3</v>
      </c>
      <c r="K12" s="1">
        <v>244</v>
      </c>
      <c r="L12" s="5">
        <v>2425</v>
      </c>
      <c r="M12" s="3">
        <v>0.74099999999999999</v>
      </c>
    </row>
    <row r="13" spans="1:13" x14ac:dyDescent="0.35">
      <c r="B13" s="1">
        <v>5</v>
      </c>
      <c r="C13" s="1">
        <v>4</v>
      </c>
      <c r="D13" s="1">
        <v>147</v>
      </c>
      <c r="E13" s="5">
        <v>1455</v>
      </c>
      <c r="F13" s="3">
        <v>0.25800000000000001</v>
      </c>
      <c r="I13" s="1">
        <v>5</v>
      </c>
      <c r="J13" s="1">
        <v>4</v>
      </c>
      <c r="K13" s="1">
        <v>536</v>
      </c>
      <c r="L13" s="5">
        <v>5337</v>
      </c>
      <c r="M13" s="3">
        <v>1.714</v>
      </c>
    </row>
    <row r="14" spans="1:13" x14ac:dyDescent="0.35">
      <c r="B14" s="1">
        <v>5</v>
      </c>
      <c r="C14" s="1">
        <v>5</v>
      </c>
      <c r="D14" s="1">
        <v>28</v>
      </c>
      <c r="E14" s="5">
        <v>257</v>
      </c>
      <c r="F14" s="3">
        <v>5.2999999999999999E-2</v>
      </c>
      <c r="I14" s="1">
        <v>5</v>
      </c>
      <c r="J14" s="1">
        <v>5</v>
      </c>
      <c r="K14" s="1">
        <v>278</v>
      </c>
      <c r="L14" s="5">
        <v>2761</v>
      </c>
      <c r="M14" s="3">
        <v>0.85599999999999998</v>
      </c>
    </row>
    <row r="15" spans="1:13" x14ac:dyDescent="0.35">
      <c r="B15" s="13" t="s">
        <v>6</v>
      </c>
      <c r="C15" s="13"/>
      <c r="D15" s="2">
        <f>AVERAGE(D10:D14)</f>
        <v>64</v>
      </c>
      <c r="E15" s="2">
        <f>AVERAGE(E10:E14)</f>
        <v>622.4</v>
      </c>
      <c r="F15" s="4">
        <f>AVERAGE(F10:F14)</f>
        <v>0.1236</v>
      </c>
      <c r="I15" s="13" t="s">
        <v>6</v>
      </c>
      <c r="J15" s="13"/>
      <c r="K15" s="2">
        <f>AVERAGE(K10:K14)</f>
        <v>502.2</v>
      </c>
      <c r="L15" s="2">
        <f t="shared" ref="L15:M15" si="2">AVERAGE(L10:L14)</f>
        <v>5002.8</v>
      </c>
      <c r="M15" s="4">
        <f t="shared" si="2"/>
        <v>1.6155999999999999</v>
      </c>
    </row>
    <row r="16" spans="1:13" x14ac:dyDescent="0.35">
      <c r="B16" s="12" t="s">
        <v>7</v>
      </c>
      <c r="C16" s="12"/>
      <c r="D16" s="1">
        <f>VAR(D10:D14)</f>
        <v>2477.5</v>
      </c>
      <c r="E16" s="1">
        <f>VAR(E10:E14)</f>
        <v>249928.8</v>
      </c>
      <c r="F16" s="3">
        <f>VAR(F10:F14)</f>
        <v>6.8592999999999987E-3</v>
      </c>
      <c r="I16" s="12" t="s">
        <v>7</v>
      </c>
      <c r="J16" s="12"/>
      <c r="K16" s="1">
        <f>VAR(K10:K14)</f>
        <v>108302.20000000001</v>
      </c>
      <c r="L16" s="1">
        <f t="shared" ref="L16:M16" si="3">VAR(L10:L14)</f>
        <v>10824904.199999999</v>
      </c>
      <c r="M16" s="3">
        <f t="shared" si="3"/>
        <v>1.2415913000000001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120</v>
      </c>
      <c r="F18" s="3">
        <v>0.04</v>
      </c>
      <c r="I18" s="1">
        <v>6</v>
      </c>
      <c r="J18" s="1">
        <v>1</v>
      </c>
      <c r="K18" s="1">
        <v>938</v>
      </c>
      <c r="L18" s="5">
        <v>9357</v>
      </c>
      <c r="M18" s="3">
        <v>5.1459999999999999</v>
      </c>
    </row>
    <row r="19" spans="2:13" x14ac:dyDescent="0.35">
      <c r="B19" s="1">
        <v>6</v>
      </c>
      <c r="C19" s="1">
        <v>2</v>
      </c>
      <c r="D19" s="1">
        <v>14</v>
      </c>
      <c r="E19" s="5">
        <v>125</v>
      </c>
      <c r="F19" s="3">
        <v>4.5999999999999999E-2</v>
      </c>
      <c r="I19" s="1">
        <v>6</v>
      </c>
      <c r="J19" s="1">
        <v>2</v>
      </c>
      <c r="K19" s="1">
        <v>2067</v>
      </c>
      <c r="L19" s="5">
        <v>20650</v>
      </c>
      <c r="M19" s="3">
        <v>10.573</v>
      </c>
    </row>
    <row r="20" spans="2:13" x14ac:dyDescent="0.35">
      <c r="B20" s="1">
        <v>6</v>
      </c>
      <c r="C20" s="1">
        <v>3</v>
      </c>
      <c r="D20" s="1">
        <v>15</v>
      </c>
      <c r="E20" s="5">
        <v>127</v>
      </c>
      <c r="F20" s="3">
        <v>5.3999999999999999E-2</v>
      </c>
      <c r="I20" s="1">
        <v>6</v>
      </c>
      <c r="J20" s="1">
        <v>3</v>
      </c>
      <c r="K20" s="1">
        <v>661</v>
      </c>
      <c r="L20" s="5">
        <v>6595</v>
      </c>
      <c r="M20" s="3">
        <v>3.153</v>
      </c>
    </row>
    <row r="21" spans="2:13" x14ac:dyDescent="0.35">
      <c r="B21" s="1">
        <v>6</v>
      </c>
      <c r="C21" s="1">
        <v>4</v>
      </c>
      <c r="D21" s="1">
        <v>9</v>
      </c>
      <c r="E21" s="5">
        <v>70</v>
      </c>
      <c r="F21" s="3">
        <v>2.5000000000000001E-2</v>
      </c>
      <c r="I21" s="1">
        <v>6</v>
      </c>
      <c r="J21" s="1">
        <v>4</v>
      </c>
      <c r="K21" s="1">
        <v>1474</v>
      </c>
      <c r="L21" s="5">
        <v>14720</v>
      </c>
      <c r="M21" s="3">
        <v>7.9050000000000002</v>
      </c>
    </row>
    <row r="22" spans="2:13" x14ac:dyDescent="0.35">
      <c r="B22" s="1">
        <v>6</v>
      </c>
      <c r="C22" s="1">
        <v>5</v>
      </c>
      <c r="D22" s="1">
        <v>17</v>
      </c>
      <c r="E22" s="5">
        <v>151</v>
      </c>
      <c r="F22" s="3">
        <v>6.3E-2</v>
      </c>
      <c r="I22" s="1">
        <v>6</v>
      </c>
      <c r="J22" s="1">
        <v>5</v>
      </c>
      <c r="K22" s="1">
        <v>1449</v>
      </c>
      <c r="L22" s="5">
        <v>14470</v>
      </c>
      <c r="M22" s="3">
        <v>9.5719999999999992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118.6</v>
      </c>
      <c r="F23" s="4">
        <f>AVERAGE(F18:F22)</f>
        <v>4.5599999999999995E-2</v>
      </c>
      <c r="I23" s="13" t="s">
        <v>6</v>
      </c>
      <c r="J23" s="13"/>
      <c r="K23" s="2">
        <f>AVERAGE(K18:K22)</f>
        <v>1317.8</v>
      </c>
      <c r="L23" s="2">
        <f t="shared" ref="L23:M23" si="4">AVERAGE(L18:L22)</f>
        <v>13158.4</v>
      </c>
      <c r="M23" s="4">
        <f t="shared" si="4"/>
        <v>7.2698000000000009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881.29999999999927</v>
      </c>
      <c r="F24" s="8">
        <f>VAR(F18:F22)</f>
        <v>2.0730000000000054E-4</v>
      </c>
      <c r="I24" s="12" t="s">
        <v>7</v>
      </c>
      <c r="J24" s="12"/>
      <c r="K24" s="1">
        <f>VAR(K18:K22)</f>
        <v>294636.70000000019</v>
      </c>
      <c r="L24" s="1">
        <f t="shared" ref="L24:M24" si="5">VAR(L18:L22)</f>
        <v>29452955.300000012</v>
      </c>
      <c r="M24" s="3">
        <f t="shared" si="5"/>
        <v>9.5183256999999912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D66F-11CE-411B-9CC2-0DC02972A850}">
  <dimension ref="A1:M24"/>
  <sheetViews>
    <sheetView workbookViewId="0">
      <pane ySplit="1" topLeftCell="A2" activePane="bottomLeft" state="frozen"/>
      <selection pane="bottomLeft" activeCell="L24" sqref="L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1823</v>
      </c>
      <c r="F2" s="3">
        <v>0.247</v>
      </c>
      <c r="I2" s="1">
        <v>4</v>
      </c>
      <c r="J2" s="1">
        <v>1</v>
      </c>
      <c r="K2" s="1">
        <v>93</v>
      </c>
      <c r="L2" s="5">
        <v>4441</v>
      </c>
      <c r="M2" s="3">
        <v>0.72299999999999998</v>
      </c>
    </row>
    <row r="3" spans="1:13" x14ac:dyDescent="0.35">
      <c r="B3" s="1">
        <v>4</v>
      </c>
      <c r="C3" s="1">
        <v>2</v>
      </c>
      <c r="D3" s="1">
        <v>35</v>
      </c>
      <c r="E3" s="5">
        <v>1573</v>
      </c>
      <c r="F3" s="3">
        <v>0.19500000000000001</v>
      </c>
      <c r="I3" s="1">
        <v>4</v>
      </c>
      <c r="J3" s="1">
        <v>2</v>
      </c>
      <c r="K3" s="1">
        <v>68</v>
      </c>
      <c r="L3" s="5">
        <v>3191</v>
      </c>
      <c r="M3" s="3">
        <v>0.55800000000000005</v>
      </c>
    </row>
    <row r="4" spans="1:13" x14ac:dyDescent="0.35">
      <c r="B4" s="1">
        <v>4</v>
      </c>
      <c r="C4" s="1">
        <v>3</v>
      </c>
      <c r="D4" s="1">
        <v>50</v>
      </c>
      <c r="E4" s="5">
        <v>2291</v>
      </c>
      <c r="F4" s="3">
        <v>0.28100000000000003</v>
      </c>
      <c r="I4" s="1">
        <v>4</v>
      </c>
      <c r="J4" s="1">
        <v>3</v>
      </c>
      <c r="K4" s="1">
        <v>86</v>
      </c>
      <c r="L4" s="5">
        <v>4123</v>
      </c>
      <c r="M4" s="3">
        <v>0.70299999999999996</v>
      </c>
    </row>
    <row r="5" spans="1:13" x14ac:dyDescent="0.35">
      <c r="B5" s="1">
        <v>4</v>
      </c>
      <c r="C5" s="1">
        <v>4</v>
      </c>
      <c r="D5" s="1">
        <v>32</v>
      </c>
      <c r="E5" s="5">
        <v>1391</v>
      </c>
      <c r="F5" s="3">
        <v>0.17699999999999999</v>
      </c>
      <c r="I5" s="1">
        <v>4</v>
      </c>
      <c r="J5" s="1">
        <v>4</v>
      </c>
      <c r="K5" s="1">
        <v>69</v>
      </c>
      <c r="L5" s="5">
        <v>3241</v>
      </c>
      <c r="M5" s="3">
        <v>0.61</v>
      </c>
    </row>
    <row r="6" spans="1:13" x14ac:dyDescent="0.35">
      <c r="B6" s="1">
        <v>4</v>
      </c>
      <c r="C6" s="1">
        <v>5</v>
      </c>
      <c r="D6" s="1">
        <v>46</v>
      </c>
      <c r="E6" s="5">
        <v>2106</v>
      </c>
      <c r="F6" s="3">
        <v>0.248</v>
      </c>
      <c r="I6" s="1">
        <v>4</v>
      </c>
      <c r="J6" s="1">
        <v>5</v>
      </c>
      <c r="K6" s="1">
        <v>85</v>
      </c>
      <c r="L6" s="5">
        <v>4056</v>
      </c>
      <c r="M6" s="3">
        <v>0.752</v>
      </c>
    </row>
    <row r="7" spans="1:13" x14ac:dyDescent="0.35">
      <c r="B7" s="13" t="s">
        <v>6</v>
      </c>
      <c r="C7" s="13"/>
      <c r="D7" s="2">
        <f>AVERAGE(D2:D6)</f>
        <v>40.6</v>
      </c>
      <c r="E7" s="6">
        <f>AVERAGE(E2:E6)</f>
        <v>1836.8</v>
      </c>
      <c r="F7" s="4">
        <f>AVERAGE(F2:F6)</f>
        <v>0.22960000000000003</v>
      </c>
      <c r="I7" s="13" t="s">
        <v>6</v>
      </c>
      <c r="J7" s="13"/>
      <c r="K7" s="2">
        <f>AVERAGE(K2:K6)</f>
        <v>80.2</v>
      </c>
      <c r="L7" s="6">
        <f t="shared" ref="L7:M7" si="0">AVERAGE(L2:L6)</f>
        <v>3810.4</v>
      </c>
      <c r="M7" s="4">
        <f t="shared" si="0"/>
        <v>0.66920000000000002</v>
      </c>
    </row>
    <row r="8" spans="1:13" x14ac:dyDescent="0.35">
      <c r="B8" s="12" t="s">
        <v>7</v>
      </c>
      <c r="C8" s="12"/>
      <c r="D8" s="1">
        <f>VAR(D2:D6)</f>
        <v>55.800000000000182</v>
      </c>
      <c r="E8" s="5">
        <f>VAR(E2:E6)</f>
        <v>136821.20000000019</v>
      </c>
      <c r="F8" s="3">
        <f>VAR(F2:F6)</f>
        <v>1.8117999999999884E-3</v>
      </c>
      <c r="I8" s="12" t="s">
        <v>7</v>
      </c>
      <c r="J8" s="12"/>
      <c r="K8" s="1">
        <f>VAR(K2:K6)</f>
        <v>123.69999999999982</v>
      </c>
      <c r="L8" s="5">
        <f t="shared" ref="L8:M8" si="1">VAR(L2:L6)</f>
        <v>315891.80000000075</v>
      </c>
      <c r="M8" s="3">
        <f t="shared" si="1"/>
        <v>6.6907000000000494E-3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1637</v>
      </c>
      <c r="F10" s="3">
        <v>0.30399999999999999</v>
      </c>
      <c r="I10" s="1">
        <v>5</v>
      </c>
      <c r="J10" s="1">
        <v>1</v>
      </c>
      <c r="K10" s="1">
        <v>193</v>
      </c>
      <c r="L10" s="5">
        <v>4441</v>
      </c>
      <c r="M10" s="3">
        <v>0.72299999999999998</v>
      </c>
    </row>
    <row r="11" spans="1:13" x14ac:dyDescent="0.35">
      <c r="B11" s="1">
        <v>5</v>
      </c>
      <c r="C11" s="1">
        <v>2</v>
      </c>
      <c r="D11" s="1">
        <v>35</v>
      </c>
      <c r="E11" s="5">
        <v>1562</v>
      </c>
      <c r="F11" s="3">
        <v>0.29399999999999998</v>
      </c>
      <c r="I11" s="1">
        <v>5</v>
      </c>
      <c r="J11" s="1">
        <v>2</v>
      </c>
      <c r="K11" s="1">
        <v>68</v>
      </c>
      <c r="L11" s="5">
        <v>3191</v>
      </c>
      <c r="M11" s="3">
        <v>0.55800000000000005</v>
      </c>
    </row>
    <row r="12" spans="1:13" x14ac:dyDescent="0.35">
      <c r="B12" s="1">
        <v>5</v>
      </c>
      <c r="C12" s="1">
        <v>3</v>
      </c>
      <c r="D12" s="1">
        <v>30</v>
      </c>
      <c r="E12" s="5">
        <v>1337</v>
      </c>
      <c r="F12" s="3">
        <v>0.23100000000000001</v>
      </c>
      <c r="I12" s="1">
        <v>5</v>
      </c>
      <c r="J12" s="1">
        <v>3</v>
      </c>
      <c r="K12" s="1">
        <v>86</v>
      </c>
      <c r="L12" s="5">
        <v>4123</v>
      </c>
      <c r="M12" s="3">
        <v>0.70299999999999996</v>
      </c>
    </row>
    <row r="13" spans="1:13" x14ac:dyDescent="0.35">
      <c r="B13" s="1">
        <v>5</v>
      </c>
      <c r="C13" s="1">
        <v>4</v>
      </c>
      <c r="D13" s="1">
        <v>55</v>
      </c>
      <c r="E13" s="5">
        <v>2593</v>
      </c>
      <c r="F13" s="3">
        <v>0.47299999999999998</v>
      </c>
      <c r="I13" s="1">
        <v>5</v>
      </c>
      <c r="J13" s="1">
        <v>4</v>
      </c>
      <c r="K13" s="1">
        <v>69</v>
      </c>
      <c r="L13" s="5">
        <v>3241</v>
      </c>
      <c r="M13" s="3">
        <v>0.60099999999999998</v>
      </c>
    </row>
    <row r="14" spans="1:13" x14ac:dyDescent="0.35">
      <c r="B14" s="1">
        <v>5</v>
      </c>
      <c r="C14" s="1">
        <v>5</v>
      </c>
      <c r="D14" s="1">
        <v>28</v>
      </c>
      <c r="E14" s="5">
        <v>1193</v>
      </c>
      <c r="F14" s="3">
        <v>0.20100000000000001</v>
      </c>
      <c r="I14" s="1">
        <v>5</v>
      </c>
      <c r="J14" s="1">
        <v>5</v>
      </c>
      <c r="K14" s="1">
        <v>85</v>
      </c>
      <c r="L14" s="5">
        <v>4056</v>
      </c>
      <c r="M14" s="3">
        <v>0.752</v>
      </c>
    </row>
    <row r="15" spans="1:13" x14ac:dyDescent="0.35">
      <c r="B15" s="13" t="s">
        <v>6</v>
      </c>
      <c r="C15" s="13"/>
      <c r="D15" s="2">
        <f>AVERAGE(D10:D14)</f>
        <v>36.799999999999997</v>
      </c>
      <c r="E15" s="2">
        <f>AVERAGE(E10:E14)</f>
        <v>1664.4</v>
      </c>
      <c r="F15" s="4">
        <f>AVERAGE(F10:F14)</f>
        <v>0.30060000000000003</v>
      </c>
      <c r="I15" s="13" t="s">
        <v>6</v>
      </c>
      <c r="J15" s="13"/>
      <c r="K15" s="2">
        <f>AVERAGE(K10:K14)</f>
        <v>100.2</v>
      </c>
      <c r="L15" s="2">
        <f t="shared" ref="L15:M15" si="2">AVERAGE(L10:L14)</f>
        <v>3810.4</v>
      </c>
      <c r="M15" s="4">
        <f t="shared" si="2"/>
        <v>0.66739999999999999</v>
      </c>
    </row>
    <row r="16" spans="1:13" x14ac:dyDescent="0.35">
      <c r="B16" s="12" t="s">
        <v>7</v>
      </c>
      <c r="C16" s="12"/>
      <c r="D16" s="1">
        <f>VAR(D10:D14)</f>
        <v>114.70000000000005</v>
      </c>
      <c r="E16" s="1">
        <f>VAR(E10:E14)</f>
        <v>300735.79999999981</v>
      </c>
      <c r="F16" s="3">
        <f>VAR(F10:F14)</f>
        <v>1.1135299999999987E-2</v>
      </c>
      <c r="I16" s="12" t="s">
        <v>7</v>
      </c>
      <c r="J16" s="12"/>
      <c r="K16" s="1">
        <f>VAR(K10:K14)</f>
        <v>2763.7000000000007</v>
      </c>
      <c r="L16" s="1">
        <f t="shared" ref="L16:M16" si="3">VAR(L10:L14)</f>
        <v>315891.80000000075</v>
      </c>
      <c r="M16" s="3">
        <f t="shared" si="3"/>
        <v>6.9733000000000711E-3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513</v>
      </c>
      <c r="F18" s="3">
        <v>0.193</v>
      </c>
      <c r="I18" s="1">
        <v>6</v>
      </c>
      <c r="J18" s="1">
        <v>1</v>
      </c>
      <c r="K18" s="1">
        <v>346</v>
      </c>
      <c r="L18" s="5">
        <v>17093</v>
      </c>
      <c r="M18" s="3">
        <v>9.7379999999999995</v>
      </c>
    </row>
    <row r="19" spans="2:13" x14ac:dyDescent="0.35">
      <c r="B19" s="1">
        <v>6</v>
      </c>
      <c r="C19" s="1">
        <v>2</v>
      </c>
      <c r="D19" s="1">
        <v>14</v>
      </c>
      <c r="E19" s="5">
        <v>544</v>
      </c>
      <c r="F19" s="3">
        <v>0.222</v>
      </c>
      <c r="I19" s="1">
        <v>6</v>
      </c>
      <c r="J19" s="1">
        <v>2</v>
      </c>
      <c r="K19" s="1">
        <v>735</v>
      </c>
      <c r="L19" s="5">
        <v>36563</v>
      </c>
      <c r="M19" s="3">
        <v>21.225999999999999</v>
      </c>
    </row>
    <row r="20" spans="2:13" x14ac:dyDescent="0.35">
      <c r="B20" s="1">
        <v>6</v>
      </c>
      <c r="C20" s="1">
        <v>3</v>
      </c>
      <c r="D20" s="1">
        <v>15</v>
      </c>
      <c r="E20" s="5">
        <v>543</v>
      </c>
      <c r="F20" s="3">
        <v>0.185</v>
      </c>
      <c r="I20" s="1">
        <v>6</v>
      </c>
      <c r="J20" s="1">
        <v>3</v>
      </c>
      <c r="K20" s="1">
        <v>677</v>
      </c>
      <c r="L20" s="5">
        <v>33694</v>
      </c>
      <c r="M20" s="3">
        <v>20.068000000000001</v>
      </c>
    </row>
    <row r="21" spans="2:13" x14ac:dyDescent="0.35">
      <c r="B21" s="1">
        <v>6</v>
      </c>
      <c r="C21" s="1">
        <v>4</v>
      </c>
      <c r="D21" s="1">
        <v>9</v>
      </c>
      <c r="E21" s="5">
        <v>263</v>
      </c>
      <c r="F21" s="3">
        <v>0.10100000000000001</v>
      </c>
      <c r="I21" s="1">
        <v>6</v>
      </c>
      <c r="J21" s="1">
        <v>4</v>
      </c>
      <c r="K21" s="1">
        <v>348</v>
      </c>
      <c r="L21" s="5">
        <v>17213</v>
      </c>
      <c r="M21" s="3">
        <v>10.013</v>
      </c>
    </row>
    <row r="22" spans="2:13" x14ac:dyDescent="0.35">
      <c r="B22" s="1">
        <v>6</v>
      </c>
      <c r="C22" s="1">
        <v>5</v>
      </c>
      <c r="D22" s="1">
        <v>17</v>
      </c>
      <c r="E22" s="5">
        <v>676</v>
      </c>
      <c r="F22" s="3">
        <v>0.28399999999999997</v>
      </c>
      <c r="I22" s="1">
        <v>6</v>
      </c>
      <c r="J22" s="1">
        <v>5</v>
      </c>
      <c r="K22" s="1">
        <v>333</v>
      </c>
      <c r="L22" s="5">
        <v>16463</v>
      </c>
      <c r="M22" s="3">
        <v>8.9120000000000008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507.8</v>
      </c>
      <c r="F23" s="4">
        <f>AVERAGE(F18:F22)</f>
        <v>0.19700000000000001</v>
      </c>
      <c r="I23" s="13" t="s">
        <v>6</v>
      </c>
      <c r="J23" s="13"/>
      <c r="K23" s="2">
        <f>AVERAGE(K18:K22)</f>
        <v>487.8</v>
      </c>
      <c r="L23" s="2">
        <f t="shared" ref="L23:M23" si="4">AVERAGE(L18:L22)</f>
        <v>24205.200000000001</v>
      </c>
      <c r="M23" s="4">
        <f t="shared" si="4"/>
        <v>13.991399999999999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22698.700000000012</v>
      </c>
      <c r="F24" s="3">
        <f>VAR(F18:F22)</f>
        <v>4.3924999999999867E-3</v>
      </c>
      <c r="I24" s="12" t="s">
        <v>7</v>
      </c>
      <c r="J24" s="12"/>
      <c r="K24" s="1">
        <f>VAR(K18:K22)</f>
        <v>40129.700000000012</v>
      </c>
      <c r="L24" s="1">
        <f t="shared" ref="L24:M24" si="5">VAR(L18:L22)</f>
        <v>100542114.20000005</v>
      </c>
      <c r="M24" s="3">
        <f t="shared" si="5"/>
        <v>37.245971800000035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85AE-4B58-44AD-9107-9F503FFCD46C}">
  <dimension ref="A1:M24"/>
  <sheetViews>
    <sheetView workbookViewId="0">
      <pane ySplit="1" topLeftCell="A2" activePane="bottomLeft" state="frozen"/>
      <selection pane="bottomLeft" activeCell="K7" sqref="K7:M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3553</v>
      </c>
      <c r="F2" s="3">
        <v>0.52600000000000002</v>
      </c>
      <c r="I2" s="1">
        <v>4</v>
      </c>
      <c r="J2" s="1">
        <v>1</v>
      </c>
      <c r="K2" s="1">
        <v>77</v>
      </c>
      <c r="L2" s="5">
        <v>7195</v>
      </c>
      <c r="M2" s="3">
        <v>1.385</v>
      </c>
    </row>
    <row r="3" spans="1:13" x14ac:dyDescent="0.35">
      <c r="B3" s="1">
        <v>4</v>
      </c>
      <c r="C3" s="1">
        <v>2</v>
      </c>
      <c r="D3" s="1">
        <v>33</v>
      </c>
      <c r="E3" s="5">
        <v>2853</v>
      </c>
      <c r="F3" s="3">
        <v>0.47899999999999998</v>
      </c>
      <c r="I3" s="1">
        <v>4</v>
      </c>
      <c r="J3" s="1">
        <v>2</v>
      </c>
      <c r="K3" s="1">
        <v>56</v>
      </c>
      <c r="L3" s="5">
        <v>5095</v>
      </c>
      <c r="M3" s="3">
        <v>0.81399999999999995</v>
      </c>
    </row>
    <row r="4" spans="1:13" x14ac:dyDescent="0.35">
      <c r="B4" s="1">
        <v>4</v>
      </c>
      <c r="C4" s="1">
        <v>3</v>
      </c>
      <c r="D4" s="1">
        <v>50</v>
      </c>
      <c r="E4" s="5">
        <v>4495</v>
      </c>
      <c r="F4" s="3">
        <v>0.59899999999999998</v>
      </c>
      <c r="I4" s="1">
        <v>4</v>
      </c>
      <c r="J4" s="1">
        <v>3</v>
      </c>
      <c r="K4" s="1">
        <v>64</v>
      </c>
      <c r="L4" s="5">
        <v>5953</v>
      </c>
      <c r="M4" s="3">
        <v>0.95399999999999996</v>
      </c>
    </row>
    <row r="5" spans="1:13" x14ac:dyDescent="0.35">
      <c r="B5" s="1">
        <v>4</v>
      </c>
      <c r="C5" s="1">
        <v>4</v>
      </c>
      <c r="D5" s="1">
        <v>30</v>
      </c>
      <c r="E5" s="5">
        <v>2495</v>
      </c>
      <c r="F5" s="3">
        <v>0.51400000000000001</v>
      </c>
      <c r="I5" s="1">
        <v>4</v>
      </c>
      <c r="J5" s="1">
        <v>4</v>
      </c>
      <c r="K5" s="1">
        <v>69</v>
      </c>
      <c r="L5" s="5">
        <v>6395</v>
      </c>
      <c r="M5" s="3">
        <v>1.6419999999999999</v>
      </c>
    </row>
    <row r="6" spans="1:13" x14ac:dyDescent="0.35">
      <c r="B6" s="1">
        <v>4</v>
      </c>
      <c r="C6" s="1">
        <v>5</v>
      </c>
      <c r="D6" s="1">
        <v>44</v>
      </c>
      <c r="E6" s="5">
        <v>3922</v>
      </c>
      <c r="F6" s="3">
        <v>0.77700000000000002</v>
      </c>
      <c r="I6" s="1">
        <v>4</v>
      </c>
      <c r="J6" s="1">
        <v>5</v>
      </c>
      <c r="K6" s="1">
        <v>71</v>
      </c>
      <c r="L6" s="5">
        <v>6622</v>
      </c>
      <c r="M6" s="3">
        <v>1.171</v>
      </c>
    </row>
    <row r="7" spans="1:13" x14ac:dyDescent="0.35">
      <c r="B7" s="13" t="s">
        <v>6</v>
      </c>
      <c r="C7" s="13"/>
      <c r="D7" s="2">
        <f>AVERAGE(D2:D6)</f>
        <v>39.4</v>
      </c>
      <c r="E7" s="6">
        <f>AVERAGE(E2:E6)</f>
        <v>3463.6</v>
      </c>
      <c r="F7" s="4">
        <f>AVERAGE(F2:F6)</f>
        <v>0.57899999999999996</v>
      </c>
      <c r="I7" s="13" t="s">
        <v>6</v>
      </c>
      <c r="J7" s="13"/>
      <c r="K7" s="2">
        <f>AVERAGE(K2:K6)</f>
        <v>67.400000000000006</v>
      </c>
      <c r="L7" s="6">
        <f t="shared" ref="L7:M7" si="0">AVERAGE(L2:L6)</f>
        <v>6252</v>
      </c>
      <c r="M7" s="4">
        <f t="shared" si="0"/>
        <v>1.1932</v>
      </c>
    </row>
    <row r="8" spans="1:13" x14ac:dyDescent="0.35">
      <c r="B8" s="12" t="s">
        <v>7</v>
      </c>
      <c r="C8" s="12"/>
      <c r="D8" s="1">
        <f>VAR(D2:D6)</f>
        <v>65.799999999999955</v>
      </c>
      <c r="E8" s="5">
        <f>VAR(E2:E6)</f>
        <v>648231.80000000075</v>
      </c>
      <c r="F8" s="3">
        <f>VAR(F2:F6)</f>
        <v>1.4159499999999992E-2</v>
      </c>
      <c r="I8" s="12" t="s">
        <v>7</v>
      </c>
      <c r="J8" s="12"/>
      <c r="K8" s="1">
        <f>VAR(K2:K6)</f>
        <v>62.300000000000182</v>
      </c>
      <c r="L8" s="5">
        <f t="shared" ref="L8:M8" si="1">VAR(L2:L6)</f>
        <v>618662</v>
      </c>
      <c r="M8" s="3">
        <f t="shared" si="1"/>
        <v>0.10992770000000007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3191</v>
      </c>
      <c r="F10" s="3">
        <v>0.53900000000000003</v>
      </c>
      <c r="I10" s="1">
        <v>5</v>
      </c>
      <c r="J10" s="1">
        <v>1</v>
      </c>
      <c r="K10" s="1">
        <v>133</v>
      </c>
      <c r="L10" s="5">
        <v>12855</v>
      </c>
      <c r="M10" s="3">
        <v>4.5759999999999996</v>
      </c>
    </row>
    <row r="11" spans="1:13" x14ac:dyDescent="0.35">
      <c r="B11" s="1">
        <v>5</v>
      </c>
      <c r="C11" s="1">
        <v>2</v>
      </c>
      <c r="D11" s="1">
        <v>35</v>
      </c>
      <c r="E11" s="5">
        <v>3055</v>
      </c>
      <c r="F11" s="3">
        <v>0.54700000000000004</v>
      </c>
      <c r="I11" s="1">
        <v>5</v>
      </c>
      <c r="J11" s="1">
        <v>2</v>
      </c>
      <c r="K11" s="1">
        <v>124</v>
      </c>
      <c r="L11" s="5">
        <v>11971</v>
      </c>
      <c r="M11" s="3">
        <v>4.4530000000000003</v>
      </c>
    </row>
    <row r="12" spans="1:13" x14ac:dyDescent="0.35">
      <c r="B12" s="1">
        <v>5</v>
      </c>
      <c r="C12" s="1">
        <v>3</v>
      </c>
      <c r="D12" s="1">
        <v>30</v>
      </c>
      <c r="E12" s="5">
        <v>2591</v>
      </c>
      <c r="F12" s="3">
        <v>0.46300000000000002</v>
      </c>
      <c r="I12" s="1">
        <v>5</v>
      </c>
      <c r="J12" s="1">
        <v>3</v>
      </c>
      <c r="K12" s="1">
        <v>136</v>
      </c>
      <c r="L12" s="1">
        <v>13191</v>
      </c>
      <c r="M12" s="1">
        <v>5.0650000000000004</v>
      </c>
    </row>
    <row r="13" spans="1:13" x14ac:dyDescent="0.35">
      <c r="B13" s="1">
        <v>5</v>
      </c>
      <c r="C13" s="1">
        <v>4</v>
      </c>
      <c r="D13" s="1">
        <v>39</v>
      </c>
      <c r="E13" s="5">
        <v>3503</v>
      </c>
      <c r="F13" s="3">
        <v>0.63600000000000001</v>
      </c>
      <c r="I13" s="1">
        <v>5</v>
      </c>
      <c r="J13" s="1">
        <v>4</v>
      </c>
      <c r="K13" s="1">
        <v>216</v>
      </c>
      <c r="L13" s="5">
        <v>21107</v>
      </c>
      <c r="M13" s="3">
        <v>6.2</v>
      </c>
    </row>
    <row r="14" spans="1:13" x14ac:dyDescent="0.35">
      <c r="B14" s="1">
        <v>5</v>
      </c>
      <c r="C14" s="1">
        <v>5</v>
      </c>
      <c r="D14" s="1">
        <v>28</v>
      </c>
      <c r="E14" s="5">
        <v>2307</v>
      </c>
      <c r="F14" s="3">
        <v>0.39300000000000002</v>
      </c>
      <c r="I14" s="1">
        <v>5</v>
      </c>
      <c r="J14" s="1">
        <v>5</v>
      </c>
      <c r="K14" s="1">
        <v>146</v>
      </c>
      <c r="L14" s="5">
        <v>14171</v>
      </c>
      <c r="M14" s="3">
        <v>4.9480000000000004</v>
      </c>
    </row>
    <row r="15" spans="1:13" x14ac:dyDescent="0.35">
      <c r="B15" s="13" t="s">
        <v>6</v>
      </c>
      <c r="C15" s="13"/>
      <c r="D15" s="2">
        <f>AVERAGE(D10:D14)</f>
        <v>33.6</v>
      </c>
      <c r="E15" s="2">
        <f>AVERAGE(E10:E14)</f>
        <v>2929.4</v>
      </c>
      <c r="F15" s="4">
        <f>AVERAGE(F10:F14)</f>
        <v>0.51560000000000006</v>
      </c>
      <c r="I15" s="13" t="s">
        <v>6</v>
      </c>
      <c r="J15" s="13"/>
      <c r="K15" s="2">
        <f>AVERAGE(K10:K14)</f>
        <v>151</v>
      </c>
      <c r="L15" s="2">
        <f t="shared" ref="L15:M15" si="2">AVERAGE(L10:L14)</f>
        <v>14659</v>
      </c>
      <c r="M15" s="4">
        <f t="shared" si="2"/>
        <v>5.0484</v>
      </c>
    </row>
    <row r="16" spans="1:13" x14ac:dyDescent="0.35">
      <c r="B16" s="12" t="s">
        <v>7</v>
      </c>
      <c r="C16" s="12"/>
      <c r="D16" s="1">
        <f>VAR(D10:D14)</f>
        <v>20.299999999999955</v>
      </c>
      <c r="E16" s="1">
        <f>VAR(E10:E14)</f>
        <v>228780.80000000075</v>
      </c>
      <c r="F16" s="3">
        <f>VAR(F10:F14)</f>
        <v>8.456799999999931E-3</v>
      </c>
      <c r="I16" s="12" t="s">
        <v>7</v>
      </c>
      <c r="J16" s="12"/>
      <c r="K16" s="1">
        <f>VAR(K10:K14)</f>
        <v>1382</v>
      </c>
      <c r="L16" s="1">
        <f t="shared" ref="L16:M16" si="3">VAR(L10:L14)</f>
        <v>13612408</v>
      </c>
      <c r="M16" s="3">
        <f t="shared" si="3"/>
        <v>0.47855030000000198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962</v>
      </c>
      <c r="F18" s="3">
        <v>0.32500000000000001</v>
      </c>
      <c r="I18" s="1">
        <v>6</v>
      </c>
      <c r="J18" s="1">
        <v>1</v>
      </c>
      <c r="K18" s="1">
        <v>380</v>
      </c>
      <c r="L18" s="5">
        <v>37509</v>
      </c>
      <c r="M18" s="3">
        <v>22.431000000000001</v>
      </c>
    </row>
    <row r="19" spans="2:13" x14ac:dyDescent="0.35">
      <c r="B19" s="1">
        <v>6</v>
      </c>
      <c r="C19" s="1">
        <v>2</v>
      </c>
      <c r="D19" s="1">
        <v>14</v>
      </c>
      <c r="E19" s="5">
        <v>1013</v>
      </c>
      <c r="F19" s="3">
        <v>0.311</v>
      </c>
      <c r="I19" s="1">
        <v>6</v>
      </c>
      <c r="J19" s="1">
        <v>2</v>
      </c>
      <c r="K19" s="1">
        <v>517</v>
      </c>
      <c r="L19" s="5">
        <v>51262</v>
      </c>
      <c r="M19" s="3">
        <v>30.186</v>
      </c>
    </row>
    <row r="20" spans="2:13" x14ac:dyDescent="0.35">
      <c r="B20" s="1">
        <v>6</v>
      </c>
      <c r="C20" s="1">
        <v>3</v>
      </c>
      <c r="D20" s="1">
        <v>15</v>
      </c>
      <c r="E20" s="5">
        <v>1009</v>
      </c>
      <c r="F20" s="3">
        <v>0.316</v>
      </c>
      <c r="I20" s="1">
        <v>6</v>
      </c>
      <c r="J20" s="1">
        <v>3</v>
      </c>
      <c r="K20" s="1">
        <v>475</v>
      </c>
      <c r="L20" s="5">
        <v>47113</v>
      </c>
      <c r="M20" s="3">
        <v>26.672000000000001</v>
      </c>
    </row>
    <row r="21" spans="2:13" x14ac:dyDescent="0.35">
      <c r="B21" s="1">
        <v>6</v>
      </c>
      <c r="C21" s="1">
        <v>4</v>
      </c>
      <c r="D21" s="1">
        <v>9</v>
      </c>
      <c r="E21" s="5">
        <v>462</v>
      </c>
      <c r="F21" s="3">
        <v>0.13</v>
      </c>
      <c r="I21" s="1">
        <v>6</v>
      </c>
      <c r="J21" s="1">
        <v>4</v>
      </c>
      <c r="K21" s="1">
        <v>236</v>
      </c>
      <c r="L21" s="5">
        <v>23162</v>
      </c>
      <c r="M21" s="3">
        <v>13.307</v>
      </c>
    </row>
    <row r="22" spans="2:13" x14ac:dyDescent="0.35">
      <c r="B22" s="1">
        <v>6</v>
      </c>
      <c r="C22" s="1">
        <v>5</v>
      </c>
      <c r="D22" s="1">
        <v>17</v>
      </c>
      <c r="E22" s="5">
        <v>1276</v>
      </c>
      <c r="F22" s="3">
        <v>0.38300000000000001</v>
      </c>
      <c r="I22" s="1">
        <v>6</v>
      </c>
      <c r="J22" s="1">
        <v>5</v>
      </c>
      <c r="K22" s="1">
        <v>231</v>
      </c>
      <c r="L22" s="5">
        <v>22662</v>
      </c>
      <c r="M22" s="3">
        <v>12.497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944.4</v>
      </c>
      <c r="F23" s="4">
        <f>AVERAGE(F18:F22)</f>
        <v>0.29299999999999998</v>
      </c>
      <c r="I23" s="13" t="s">
        <v>6</v>
      </c>
      <c r="J23" s="13"/>
      <c r="K23" s="2">
        <f>AVERAGE(K18:K22)</f>
        <v>367.8</v>
      </c>
      <c r="L23" s="2">
        <f t="shared" ref="L23:M23" si="4">AVERAGE(L18:L22)</f>
        <v>36341.599999999999</v>
      </c>
      <c r="M23" s="4">
        <f t="shared" si="4"/>
        <v>21.018599999999999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87964.300000000047</v>
      </c>
      <c r="F24" s="3">
        <f>VAR(F18:F22)</f>
        <v>9.1365000000000474E-3</v>
      </c>
      <c r="I24" s="12" t="s">
        <v>7</v>
      </c>
      <c r="J24" s="12"/>
      <c r="K24" s="1">
        <f>VAR(K18:K22)</f>
        <v>17496.700000000012</v>
      </c>
      <c r="L24" s="1">
        <f t="shared" ref="L24:M24" si="5">VAR(L18:L22)</f>
        <v>175209382.29999995</v>
      </c>
      <c r="M24" s="3">
        <f t="shared" si="5"/>
        <v>62.520867300000077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C83F-BFD4-4900-A71F-75DC4138DB58}">
  <dimension ref="A1:M24"/>
  <sheetViews>
    <sheetView workbookViewId="0">
      <pane ySplit="1" topLeftCell="A2" activePane="bottomLeft" state="frozen"/>
      <selection pane="bottomLeft" activeCell="K24" sqref="K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16699</v>
      </c>
      <c r="F2" s="3">
        <v>2.5579999999999998</v>
      </c>
      <c r="I2" s="1">
        <v>4</v>
      </c>
      <c r="J2" s="1">
        <v>1</v>
      </c>
      <c r="K2" s="1">
        <v>63</v>
      </c>
      <c r="L2" s="5">
        <v>27860</v>
      </c>
      <c r="M2" s="3">
        <v>4.7270000000000003</v>
      </c>
    </row>
    <row r="3" spans="1:13" x14ac:dyDescent="0.35">
      <c r="B3" s="1">
        <v>4</v>
      </c>
      <c r="C3" s="1">
        <v>2</v>
      </c>
      <c r="D3" s="1">
        <v>33</v>
      </c>
      <c r="E3" s="5">
        <v>13199</v>
      </c>
      <c r="F3" s="3">
        <v>2.1259999999999999</v>
      </c>
      <c r="I3" s="1">
        <v>4</v>
      </c>
      <c r="J3" s="1">
        <v>2</v>
      </c>
      <c r="K3" s="1">
        <v>52</v>
      </c>
      <c r="L3" s="5">
        <v>22360</v>
      </c>
      <c r="M3" s="3">
        <v>5.8010000000000002</v>
      </c>
    </row>
    <row r="4" spans="1:13" x14ac:dyDescent="0.35">
      <c r="B4" s="1">
        <v>4</v>
      </c>
      <c r="C4" s="1">
        <v>3</v>
      </c>
      <c r="D4" s="1">
        <v>48</v>
      </c>
      <c r="E4" s="5">
        <v>39806</v>
      </c>
      <c r="F4" s="3">
        <v>4.3719999999999999</v>
      </c>
      <c r="I4" s="1">
        <v>4</v>
      </c>
      <c r="J4" s="1">
        <v>3</v>
      </c>
      <c r="K4" s="1">
        <v>60</v>
      </c>
      <c r="L4" s="5">
        <v>26699</v>
      </c>
      <c r="M4" s="3">
        <v>5.2690000000000001</v>
      </c>
    </row>
    <row r="5" spans="1:13" x14ac:dyDescent="0.35">
      <c r="B5" s="1">
        <v>4</v>
      </c>
      <c r="C5" s="1">
        <v>4</v>
      </c>
      <c r="D5" s="1">
        <v>30</v>
      </c>
      <c r="E5" s="5">
        <v>2495</v>
      </c>
      <c r="F5" s="3">
        <v>0.51400000000000001</v>
      </c>
      <c r="I5" s="1">
        <v>4</v>
      </c>
      <c r="J5" s="1">
        <v>4</v>
      </c>
      <c r="K5" s="1">
        <v>63</v>
      </c>
      <c r="L5" s="5">
        <v>27860</v>
      </c>
      <c r="M5" s="3">
        <v>5.9989999999999997</v>
      </c>
    </row>
    <row r="6" spans="1:13" x14ac:dyDescent="0.35">
      <c r="B6" s="1">
        <v>4</v>
      </c>
      <c r="C6" s="1">
        <v>5</v>
      </c>
      <c r="D6" s="1">
        <v>44</v>
      </c>
      <c r="E6" s="5">
        <v>18536</v>
      </c>
      <c r="F6" s="3">
        <v>2.0790000000000002</v>
      </c>
      <c r="I6" s="1">
        <v>4</v>
      </c>
      <c r="J6" s="1">
        <v>5</v>
      </c>
      <c r="K6" s="1">
        <v>63</v>
      </c>
      <c r="L6" s="5">
        <v>28036</v>
      </c>
      <c r="M6" s="3">
        <v>5.641</v>
      </c>
    </row>
    <row r="7" spans="1:13" x14ac:dyDescent="0.35">
      <c r="B7" s="13" t="s">
        <v>6</v>
      </c>
      <c r="C7" s="13"/>
      <c r="D7" s="2">
        <f>AVERAGE(D2:D6)</f>
        <v>39</v>
      </c>
      <c r="E7" s="6">
        <f>AVERAGE(E2:E6)</f>
        <v>18147</v>
      </c>
      <c r="F7" s="4">
        <f>AVERAGE(F2:F6)</f>
        <v>2.3297999999999996</v>
      </c>
      <c r="I7" s="13" t="s">
        <v>6</v>
      </c>
      <c r="J7" s="13"/>
      <c r="K7" s="2">
        <f>AVERAGE(K2:K6)</f>
        <v>60.2</v>
      </c>
      <c r="L7" s="6">
        <f t="shared" ref="L7:M7" si="0">AVERAGE(L2:L6)</f>
        <v>26563</v>
      </c>
      <c r="M7" s="4">
        <f t="shared" si="0"/>
        <v>5.4873999999999992</v>
      </c>
    </row>
    <row r="8" spans="1:13" x14ac:dyDescent="0.35">
      <c r="B8" s="12" t="s">
        <v>7</v>
      </c>
      <c r="C8" s="12"/>
      <c r="D8" s="1">
        <f>VAR(D2:D6)</f>
        <v>56</v>
      </c>
      <c r="E8" s="5">
        <f>VAR(E2:E6)</f>
        <v>185207028.5</v>
      </c>
      <c r="F8" s="3">
        <f>VAR(F2:F6)</f>
        <v>1.9060551999999982</v>
      </c>
      <c r="I8" s="12" t="s">
        <v>7</v>
      </c>
      <c r="J8" s="12"/>
      <c r="K8" s="1">
        <f>VAR(K2:K6)</f>
        <v>22.700000000000006</v>
      </c>
      <c r="L8" s="5">
        <f t="shared" ref="L8:M8" si="1">VAR(L2:L6)</f>
        <v>5804463</v>
      </c>
      <c r="M8" s="3">
        <f t="shared" si="1"/>
        <v>0.25239479999999981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15023</v>
      </c>
      <c r="F10" s="3">
        <v>2.548</v>
      </c>
      <c r="I10" s="1">
        <v>5</v>
      </c>
      <c r="J10" s="1">
        <v>1</v>
      </c>
      <c r="K10" s="1">
        <v>125</v>
      </c>
      <c r="L10" s="5">
        <v>59371</v>
      </c>
      <c r="M10" s="3">
        <v>22.283000000000001</v>
      </c>
    </row>
    <row r="11" spans="1:13" x14ac:dyDescent="0.35">
      <c r="B11" s="1">
        <v>5</v>
      </c>
      <c r="C11" s="1">
        <v>2</v>
      </c>
      <c r="D11" s="1">
        <v>35</v>
      </c>
      <c r="E11" s="5">
        <v>14371</v>
      </c>
      <c r="F11" s="3">
        <v>2.7280000000000002</v>
      </c>
      <c r="I11" s="1">
        <v>5</v>
      </c>
      <c r="J11" s="1">
        <v>2</v>
      </c>
      <c r="K11" s="1">
        <v>116</v>
      </c>
      <c r="L11" s="5">
        <v>54911</v>
      </c>
      <c r="M11" s="3">
        <v>20.923999999999999</v>
      </c>
    </row>
    <row r="12" spans="1:13" x14ac:dyDescent="0.35">
      <c r="B12" s="1">
        <v>5</v>
      </c>
      <c r="C12" s="1">
        <v>3</v>
      </c>
      <c r="D12" s="1">
        <v>30</v>
      </c>
      <c r="E12" s="5">
        <v>12023</v>
      </c>
      <c r="F12" s="3">
        <v>3.379</v>
      </c>
      <c r="I12" s="1">
        <v>5</v>
      </c>
      <c r="J12" s="1">
        <v>3</v>
      </c>
      <c r="K12" s="1">
        <v>128</v>
      </c>
      <c r="L12" s="5">
        <v>61023</v>
      </c>
      <c r="M12" s="3">
        <v>22.933</v>
      </c>
    </row>
    <row r="13" spans="1:13" x14ac:dyDescent="0.35">
      <c r="B13" s="1">
        <v>5</v>
      </c>
      <c r="C13" s="1">
        <v>4</v>
      </c>
      <c r="D13" s="1">
        <v>39</v>
      </c>
      <c r="E13" s="5">
        <v>16561</v>
      </c>
      <c r="F13" s="3">
        <v>3.6160000000000001</v>
      </c>
      <c r="I13" s="1">
        <v>5</v>
      </c>
      <c r="J13" s="1">
        <v>4</v>
      </c>
      <c r="K13" s="1">
        <v>122</v>
      </c>
      <c r="L13" s="5">
        <v>57632</v>
      </c>
      <c r="M13" s="3">
        <v>19.533000000000001</v>
      </c>
    </row>
    <row r="14" spans="1:13" x14ac:dyDescent="0.35">
      <c r="B14" s="1">
        <v>5</v>
      </c>
      <c r="C14" s="1">
        <v>5</v>
      </c>
      <c r="D14" s="1">
        <v>28</v>
      </c>
      <c r="E14" s="5">
        <v>10632</v>
      </c>
      <c r="F14" s="3">
        <v>1.794</v>
      </c>
      <c r="I14" s="1">
        <v>5</v>
      </c>
      <c r="J14" s="1">
        <v>5</v>
      </c>
      <c r="K14" s="1">
        <v>140</v>
      </c>
      <c r="L14" s="5">
        <v>66911</v>
      </c>
      <c r="M14" s="3">
        <v>23.945</v>
      </c>
    </row>
    <row r="15" spans="1:13" x14ac:dyDescent="0.35">
      <c r="B15" s="13" t="s">
        <v>6</v>
      </c>
      <c r="C15" s="13"/>
      <c r="D15" s="2">
        <f>AVERAGE(D10:D14)</f>
        <v>33.6</v>
      </c>
      <c r="E15" s="2">
        <f>AVERAGE(E10:E14)</f>
        <v>13722</v>
      </c>
      <c r="F15" s="4">
        <f>AVERAGE(F10:F14)</f>
        <v>2.8129999999999997</v>
      </c>
      <c r="I15" s="13" t="s">
        <v>6</v>
      </c>
      <c r="J15" s="13"/>
      <c r="K15" s="2">
        <f>AVERAGE(K10:K14)</f>
        <v>126.2</v>
      </c>
      <c r="L15" s="2">
        <f t="shared" ref="L15:M15" si="2">AVERAGE(L10:L14)</f>
        <v>59969.599999999999</v>
      </c>
      <c r="M15" s="4">
        <f t="shared" si="2"/>
        <v>21.9236</v>
      </c>
    </row>
    <row r="16" spans="1:13" x14ac:dyDescent="0.35">
      <c r="B16" s="12" t="s">
        <v>7</v>
      </c>
      <c r="C16" s="12"/>
      <c r="D16" s="1">
        <f>VAR(D10:D14)</f>
        <v>20.299999999999955</v>
      </c>
      <c r="E16" s="1">
        <f>VAR(E10:E14)</f>
        <v>5652106</v>
      </c>
      <c r="F16" s="3">
        <f>VAR(F10:F14)</f>
        <v>0.52024399999999993</v>
      </c>
      <c r="I16" s="12" t="s">
        <v>7</v>
      </c>
      <c r="J16" s="12"/>
      <c r="K16" s="1">
        <f>VAR(K10:K14)</f>
        <v>79.2</v>
      </c>
      <c r="L16" s="1">
        <f t="shared" ref="L16:M16" si="3">VAR(L10:L14)</f>
        <v>20176203.800000001</v>
      </c>
      <c r="M16" s="3">
        <f t="shared" si="3"/>
        <v>2.9870707999999992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3916</v>
      </c>
      <c r="F18" s="3">
        <v>1.0980000000000001</v>
      </c>
      <c r="I18" s="1">
        <v>6</v>
      </c>
      <c r="J18" s="1">
        <v>1</v>
      </c>
      <c r="K18" s="1">
        <v>236</v>
      </c>
      <c r="L18" s="5">
        <v>114720</v>
      </c>
      <c r="M18" s="3">
        <v>51.384999999999998</v>
      </c>
    </row>
    <row r="19" spans="2:13" x14ac:dyDescent="0.35">
      <c r="B19" s="1">
        <v>6</v>
      </c>
      <c r="C19" s="1">
        <v>2</v>
      </c>
      <c r="D19" s="1">
        <v>14</v>
      </c>
      <c r="E19" s="5">
        <v>4232</v>
      </c>
      <c r="F19" s="3">
        <v>1.159</v>
      </c>
      <c r="I19" s="1">
        <v>6</v>
      </c>
      <c r="J19" s="1">
        <v>2</v>
      </c>
      <c r="K19" s="1" t="s">
        <v>10</v>
      </c>
      <c r="L19" s="5" t="s">
        <v>10</v>
      </c>
      <c r="M19" s="3" t="s">
        <v>10</v>
      </c>
    </row>
    <row r="20" spans="2:13" x14ac:dyDescent="0.35">
      <c r="B20" s="1">
        <v>6</v>
      </c>
      <c r="C20" s="1">
        <v>3</v>
      </c>
      <c r="D20" s="1">
        <v>15</v>
      </c>
      <c r="E20" s="5">
        <v>4220</v>
      </c>
      <c r="F20" s="3">
        <v>1.1519999999999999</v>
      </c>
      <c r="I20" s="1">
        <v>6</v>
      </c>
      <c r="J20" s="1">
        <v>3</v>
      </c>
      <c r="K20" s="1">
        <v>225</v>
      </c>
      <c r="L20" s="5">
        <v>109732</v>
      </c>
      <c r="M20" s="3">
        <v>52.600999999999999</v>
      </c>
    </row>
    <row r="21" spans="2:13" x14ac:dyDescent="0.35">
      <c r="B21" s="1">
        <v>6</v>
      </c>
      <c r="C21" s="1">
        <v>4</v>
      </c>
      <c r="D21" s="1">
        <v>9</v>
      </c>
      <c r="E21" s="5">
        <v>1416</v>
      </c>
      <c r="F21" s="3">
        <v>0.312</v>
      </c>
      <c r="I21" s="1">
        <v>6</v>
      </c>
      <c r="J21" s="1">
        <v>4</v>
      </c>
      <c r="K21" s="1">
        <v>256</v>
      </c>
      <c r="L21" s="5">
        <v>124916</v>
      </c>
      <c r="M21" s="3">
        <v>47.716999999999999</v>
      </c>
    </row>
    <row r="22" spans="2:13" x14ac:dyDescent="0.35">
      <c r="B22" s="1">
        <v>6</v>
      </c>
      <c r="C22" s="1">
        <v>5</v>
      </c>
      <c r="D22" s="1">
        <v>17</v>
      </c>
      <c r="E22" s="5">
        <v>5491</v>
      </c>
      <c r="F22" s="3">
        <v>1.5149999999999999</v>
      </c>
      <c r="I22" s="1">
        <v>6</v>
      </c>
      <c r="J22" s="1">
        <v>5</v>
      </c>
      <c r="K22" s="1">
        <v>227</v>
      </c>
      <c r="L22" s="5">
        <v>110416</v>
      </c>
      <c r="M22" s="3">
        <v>50.183999999999997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3855</v>
      </c>
      <c r="F23" s="4">
        <f>AVERAGE(F18:F22)</f>
        <v>1.0471999999999999</v>
      </c>
      <c r="I23" s="13" t="s">
        <v>6</v>
      </c>
      <c r="J23" s="13"/>
      <c r="K23" s="2">
        <f>AVERAGE(K18:K22)</f>
        <v>236</v>
      </c>
      <c r="L23" s="2">
        <f t="shared" ref="L23:M23" si="4">AVERAGE(L18:L22)</f>
        <v>114946</v>
      </c>
      <c r="M23" s="4">
        <f t="shared" si="4"/>
        <v>50.471749999999993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2226073</v>
      </c>
      <c r="F24" s="3">
        <f>VAR(F18:F22)</f>
        <v>0.19635470000000033</v>
      </c>
      <c r="I24" s="12" t="s">
        <v>7</v>
      </c>
      <c r="J24" s="12"/>
      <c r="K24" s="21">
        <f>VAR(K18:K22)</f>
        <v>200.66666666666666</v>
      </c>
      <c r="L24" s="1">
        <f t="shared" ref="L24:M24" si="5">VAR(L18:L22)</f>
        <v>49052890.666666664</v>
      </c>
      <c r="M24" s="3">
        <f t="shared" si="5"/>
        <v>4.3463929166666668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0B59-3506-4D83-A75F-D1E1B9C32406}">
  <dimension ref="A1:M24"/>
  <sheetViews>
    <sheetView workbookViewId="0">
      <pane ySplit="1" topLeftCell="A2" activePane="bottomLeft" state="frozen"/>
      <selection pane="bottomLeft" activeCell="F27" sqref="F27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32461</v>
      </c>
      <c r="F2" s="3">
        <v>3.7570000000000001</v>
      </c>
      <c r="I2" s="1">
        <v>4</v>
      </c>
      <c r="J2" s="1">
        <v>1</v>
      </c>
      <c r="K2" s="1">
        <v>61</v>
      </c>
      <c r="L2" s="5">
        <v>52806</v>
      </c>
      <c r="M2" s="3">
        <v>8.5399999999999991</v>
      </c>
    </row>
    <row r="3" spans="1:13" x14ac:dyDescent="0.35">
      <c r="B3" s="1">
        <v>4</v>
      </c>
      <c r="C3" s="1">
        <v>2</v>
      </c>
      <c r="D3" s="1">
        <v>33</v>
      </c>
      <c r="E3" s="5">
        <v>25461</v>
      </c>
      <c r="F3" s="3">
        <v>2.3029999999999999</v>
      </c>
      <c r="I3" s="1">
        <v>4</v>
      </c>
      <c r="J3" s="1">
        <v>2</v>
      </c>
      <c r="K3" s="1">
        <v>52</v>
      </c>
      <c r="L3" s="5">
        <v>43806</v>
      </c>
      <c r="M3" s="3">
        <v>7.1459999999999999</v>
      </c>
    </row>
    <row r="4" spans="1:13" x14ac:dyDescent="0.35">
      <c r="B4" s="1">
        <v>4</v>
      </c>
      <c r="C4" s="1">
        <v>3</v>
      </c>
      <c r="D4" s="1">
        <v>48</v>
      </c>
      <c r="E4" s="5">
        <v>39806</v>
      </c>
      <c r="F4" s="3">
        <v>4.3719999999999999</v>
      </c>
      <c r="I4" s="1">
        <v>4</v>
      </c>
      <c r="J4" s="1">
        <v>3</v>
      </c>
      <c r="K4" s="1">
        <v>56</v>
      </c>
      <c r="L4" s="5">
        <v>48461</v>
      </c>
      <c r="M4" s="3">
        <v>7.0519999999999996</v>
      </c>
    </row>
    <row r="5" spans="1:13" x14ac:dyDescent="0.35">
      <c r="B5" s="1">
        <v>4</v>
      </c>
      <c r="C5" s="1">
        <v>4</v>
      </c>
      <c r="D5" s="1">
        <v>30</v>
      </c>
      <c r="E5" s="5">
        <v>21806</v>
      </c>
      <c r="F5" s="3">
        <v>2.04</v>
      </c>
      <c r="I5" s="1">
        <v>4</v>
      </c>
      <c r="J5" s="1">
        <v>4</v>
      </c>
      <c r="K5" s="1">
        <v>63</v>
      </c>
      <c r="L5" s="5">
        <v>54806</v>
      </c>
      <c r="M5" s="3">
        <v>8.9280000000000008</v>
      </c>
    </row>
    <row r="6" spans="1:13" x14ac:dyDescent="0.35">
      <c r="B6" s="1">
        <v>4</v>
      </c>
      <c r="C6" s="1">
        <v>5</v>
      </c>
      <c r="D6" s="1">
        <v>42</v>
      </c>
      <c r="E6" s="5">
        <v>34121</v>
      </c>
      <c r="F6" s="3">
        <v>3.2280000000000002</v>
      </c>
      <c r="I6" s="1">
        <v>4</v>
      </c>
      <c r="J6" s="1">
        <v>5</v>
      </c>
      <c r="K6" s="1">
        <v>63</v>
      </c>
      <c r="L6" s="5">
        <v>55121</v>
      </c>
      <c r="M6" s="3">
        <v>6.8460000000000001</v>
      </c>
    </row>
    <row r="7" spans="1:13" x14ac:dyDescent="0.35">
      <c r="B7" s="13" t="s">
        <v>6</v>
      </c>
      <c r="C7" s="13"/>
      <c r="D7" s="2">
        <f>AVERAGE(D2:D6)</f>
        <v>38.6</v>
      </c>
      <c r="E7" s="6">
        <f>AVERAGE(E2:E6)</f>
        <v>30731</v>
      </c>
      <c r="F7" s="4">
        <f>AVERAGE(F2:F6)</f>
        <v>3.14</v>
      </c>
      <c r="I7" s="13" t="s">
        <v>6</v>
      </c>
      <c r="J7" s="13"/>
      <c r="K7" s="2">
        <f>AVERAGE(K2:K6)</f>
        <v>59</v>
      </c>
      <c r="L7" s="6">
        <f t="shared" ref="L7:M7" si="0">AVERAGE(L2:L6)</f>
        <v>51000</v>
      </c>
      <c r="M7" s="4">
        <f t="shared" si="0"/>
        <v>7.7023999999999999</v>
      </c>
    </row>
    <row r="8" spans="1:13" x14ac:dyDescent="0.35">
      <c r="B8" s="12" t="s">
        <v>7</v>
      </c>
      <c r="C8" s="12"/>
      <c r="D8" s="1">
        <f>VAR(D2:D6)</f>
        <v>51.799999999999955</v>
      </c>
      <c r="E8" s="5">
        <f>VAR(E2:E6)</f>
        <v>51067287.5</v>
      </c>
      <c r="F8" s="3">
        <f>VAR(F2:F6)</f>
        <v>0.95420649999999796</v>
      </c>
      <c r="I8" s="12" t="s">
        <v>7</v>
      </c>
      <c r="J8" s="12"/>
      <c r="K8" s="1">
        <f>VAR(K2:K6)</f>
        <v>23.5</v>
      </c>
      <c r="L8" s="5">
        <f t="shared" ref="L8:M8" si="1">VAR(L2:L6)</f>
        <v>23232517.5</v>
      </c>
      <c r="M8" s="3">
        <f t="shared" si="1"/>
        <v>0.9174227999999971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29199</v>
      </c>
      <c r="F10" s="3">
        <v>4.6710000000000003</v>
      </c>
      <c r="I10" s="1">
        <v>5</v>
      </c>
      <c r="J10" s="1">
        <v>1</v>
      </c>
      <c r="K10" s="1">
        <v>123</v>
      </c>
      <c r="L10" s="5">
        <v>115885</v>
      </c>
      <c r="M10" s="3">
        <v>28.065999999999999</v>
      </c>
    </row>
    <row r="11" spans="1:13" x14ac:dyDescent="0.35">
      <c r="B11" s="1">
        <v>5</v>
      </c>
      <c r="C11" s="1">
        <v>2</v>
      </c>
      <c r="D11" s="1">
        <v>35</v>
      </c>
      <c r="E11" s="5">
        <v>27885</v>
      </c>
      <c r="F11" s="3">
        <v>4.8159999999999998</v>
      </c>
      <c r="I11" s="1">
        <v>5</v>
      </c>
      <c r="J11" s="1">
        <v>2</v>
      </c>
      <c r="K11" s="1">
        <v>118</v>
      </c>
      <c r="L11" s="5">
        <v>110955</v>
      </c>
      <c r="M11" s="3">
        <v>29.59</v>
      </c>
    </row>
    <row r="12" spans="1:13" x14ac:dyDescent="0.35">
      <c r="B12" s="1">
        <v>5</v>
      </c>
      <c r="C12" s="1">
        <v>3</v>
      </c>
      <c r="D12" s="1">
        <v>30</v>
      </c>
      <c r="E12" s="5">
        <v>23199</v>
      </c>
      <c r="F12" s="3">
        <v>3.7429999999999999</v>
      </c>
      <c r="I12" s="1">
        <v>5</v>
      </c>
      <c r="J12" s="1">
        <v>3</v>
      </c>
      <c r="K12" s="1">
        <v>120</v>
      </c>
      <c r="L12" s="5">
        <v>113199</v>
      </c>
      <c r="M12" s="3">
        <v>29.062999999999999</v>
      </c>
    </row>
    <row r="13" spans="1:13" x14ac:dyDescent="0.35">
      <c r="B13" s="1">
        <v>5</v>
      </c>
      <c r="C13" s="1">
        <v>4</v>
      </c>
      <c r="D13" s="1">
        <v>39</v>
      </c>
      <c r="E13" s="5">
        <v>32325</v>
      </c>
      <c r="F13" s="3">
        <v>5.6929999999999996</v>
      </c>
      <c r="I13" s="1">
        <v>5</v>
      </c>
      <c r="J13" s="1">
        <v>4</v>
      </c>
      <c r="K13" s="1">
        <v>122</v>
      </c>
      <c r="L13" s="5">
        <v>114494</v>
      </c>
      <c r="M13" s="3">
        <v>28.391999999999999</v>
      </c>
    </row>
    <row r="14" spans="1:13" x14ac:dyDescent="0.35">
      <c r="B14" s="1">
        <v>5</v>
      </c>
      <c r="C14" s="1">
        <v>5</v>
      </c>
      <c r="D14" s="1">
        <v>28</v>
      </c>
      <c r="E14" s="5">
        <v>20494</v>
      </c>
      <c r="F14" s="3">
        <v>3.335</v>
      </c>
      <c r="I14" s="1">
        <v>5</v>
      </c>
      <c r="J14" s="1">
        <v>5</v>
      </c>
      <c r="K14" s="1">
        <v>134</v>
      </c>
      <c r="L14" s="5">
        <v>126955</v>
      </c>
      <c r="M14" s="3">
        <v>32.741999999999997</v>
      </c>
    </row>
    <row r="15" spans="1:13" x14ac:dyDescent="0.35">
      <c r="B15" s="13" t="s">
        <v>6</v>
      </c>
      <c r="C15" s="13"/>
      <c r="D15" s="2">
        <f>AVERAGE(D10:D14)</f>
        <v>33.6</v>
      </c>
      <c r="E15" s="2">
        <f>AVERAGE(E10:E14)</f>
        <v>26620.400000000001</v>
      </c>
      <c r="F15" s="4">
        <f>AVERAGE(F10:F14)</f>
        <v>4.4516000000000009</v>
      </c>
      <c r="I15" s="13" t="s">
        <v>6</v>
      </c>
      <c r="J15" s="13"/>
      <c r="K15" s="2">
        <f>AVERAGE(K10:K14)</f>
        <v>123.4</v>
      </c>
      <c r="L15" s="2">
        <f t="shared" ref="L15:M15" si="2">AVERAGE(L10:L14)</f>
        <v>116297.60000000001</v>
      </c>
      <c r="M15" s="4">
        <f t="shared" si="2"/>
        <v>29.570599999999995</v>
      </c>
    </row>
    <row r="16" spans="1:13" x14ac:dyDescent="0.35">
      <c r="B16" s="12" t="s">
        <v>7</v>
      </c>
      <c r="C16" s="12"/>
      <c r="D16" s="1">
        <f>VAR(D10:D14)</f>
        <v>20.299999999999955</v>
      </c>
      <c r="E16" s="1">
        <f>VAR(E10:E14)</f>
        <v>22507401.799999952</v>
      </c>
      <c r="F16" s="3">
        <f>VAR(F10:F14)</f>
        <v>0.86772679999998914</v>
      </c>
      <c r="I16" s="12" t="s">
        <v>7</v>
      </c>
      <c r="J16" s="12"/>
      <c r="K16" s="1">
        <f>VAR(K10:K14)</f>
        <v>38.799999999999997</v>
      </c>
      <c r="L16" s="1">
        <f t="shared" ref="L16:M16" si="3">VAR(L10:L14)</f>
        <v>38787020.799999997</v>
      </c>
      <c r="M16" s="3">
        <f t="shared" si="3"/>
        <v>3.4921827999999975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7061</v>
      </c>
      <c r="F18" s="3">
        <v>1.879</v>
      </c>
      <c r="I18" s="1">
        <v>6</v>
      </c>
      <c r="J18" s="1">
        <v>1</v>
      </c>
      <c r="K18" s="1">
        <v>220</v>
      </c>
      <c r="L18" s="5">
        <v>212720</v>
      </c>
      <c r="M18" s="3">
        <v>85.665999999999997</v>
      </c>
    </row>
    <row r="19" spans="2:13" x14ac:dyDescent="0.35">
      <c r="B19" s="1">
        <v>6</v>
      </c>
      <c r="C19" s="1">
        <v>2</v>
      </c>
      <c r="D19" s="1">
        <v>14</v>
      </c>
      <c r="E19" s="5">
        <v>7732</v>
      </c>
      <c r="F19" s="3">
        <v>2.089</v>
      </c>
      <c r="I19" s="1">
        <v>6</v>
      </c>
      <c r="J19" s="1">
        <v>2</v>
      </c>
      <c r="K19" s="1">
        <v>267</v>
      </c>
      <c r="L19" s="5">
        <v>260061</v>
      </c>
      <c r="M19" s="3">
        <v>104.739</v>
      </c>
    </row>
    <row r="20" spans="2:13" x14ac:dyDescent="0.35">
      <c r="B20" s="1">
        <v>6</v>
      </c>
      <c r="C20" s="1">
        <v>3</v>
      </c>
      <c r="D20" s="1">
        <v>15</v>
      </c>
      <c r="E20" s="5">
        <v>7720</v>
      </c>
      <c r="F20" s="3">
        <v>2.3250000000000002</v>
      </c>
      <c r="I20" s="1">
        <v>6</v>
      </c>
      <c r="J20" s="1">
        <v>3</v>
      </c>
      <c r="K20" s="1">
        <v>211</v>
      </c>
      <c r="L20" s="5">
        <v>204732</v>
      </c>
      <c r="M20" s="3">
        <v>77.123000000000005</v>
      </c>
    </row>
    <row r="21" spans="2:13" x14ac:dyDescent="0.35">
      <c r="B21" s="1">
        <v>6</v>
      </c>
      <c r="C21" s="1">
        <v>4</v>
      </c>
      <c r="D21" s="1">
        <v>9</v>
      </c>
      <c r="E21" s="5">
        <v>2061</v>
      </c>
      <c r="F21" s="3">
        <v>0.40799999999999997</v>
      </c>
      <c r="I21" s="1">
        <v>6</v>
      </c>
      <c r="J21" s="1">
        <v>4</v>
      </c>
      <c r="K21" s="1">
        <v>228</v>
      </c>
      <c r="L21" s="5">
        <v>221061</v>
      </c>
      <c r="M21" s="3">
        <v>86.744</v>
      </c>
    </row>
    <row r="22" spans="2:13" x14ac:dyDescent="0.35">
      <c r="B22" s="1">
        <v>6</v>
      </c>
      <c r="C22" s="1">
        <v>5</v>
      </c>
      <c r="D22" s="1">
        <v>17</v>
      </c>
      <c r="E22" s="5">
        <v>10245</v>
      </c>
      <c r="F22" s="3">
        <v>2.9</v>
      </c>
      <c r="I22" s="1">
        <v>6</v>
      </c>
      <c r="J22" s="1">
        <v>5</v>
      </c>
      <c r="K22" s="1">
        <v>215</v>
      </c>
      <c r="L22" s="5">
        <v>208061</v>
      </c>
      <c r="M22" s="3">
        <v>80.75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6963.8</v>
      </c>
      <c r="F23" s="4">
        <f>AVERAGE(F18:F22)</f>
        <v>1.9202000000000001</v>
      </c>
      <c r="I23" s="13" t="s">
        <v>6</v>
      </c>
      <c r="J23" s="13"/>
      <c r="K23" s="2">
        <f>AVERAGE(K18:K22)</f>
        <v>228.2</v>
      </c>
      <c r="L23" s="2">
        <f t="shared" ref="L23:M23" si="4">AVERAGE(L18:L22)</f>
        <v>221327</v>
      </c>
      <c r="M23" s="4">
        <f t="shared" si="4"/>
        <v>87.004400000000004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8993784.700000003</v>
      </c>
      <c r="F24" s="3">
        <f>VAR(F18:F22)</f>
        <v>0.86020269999999943</v>
      </c>
      <c r="I24" s="12" t="s">
        <v>7</v>
      </c>
      <c r="J24" s="12"/>
      <c r="K24" s="1">
        <f>VAR(K18:K22)</f>
        <v>510.70000000000005</v>
      </c>
      <c r="L24" s="1">
        <f t="shared" ref="L24:M24" si="5">VAR(L18:L22)</f>
        <v>506463685.5</v>
      </c>
      <c r="M24" s="3">
        <f t="shared" si="5"/>
        <v>113.28368629999932</v>
      </c>
    </row>
  </sheetData>
  <mergeCells count="12">
    <mergeCell ref="B16:C16"/>
    <mergeCell ref="I16:J16"/>
    <mergeCell ref="B23:C23"/>
    <mergeCell ref="I23:J23"/>
    <mergeCell ref="B24:C24"/>
    <mergeCell ref="I24:J24"/>
    <mergeCell ref="B7:C7"/>
    <mergeCell ref="I7:J7"/>
    <mergeCell ref="B8:C8"/>
    <mergeCell ref="I8:J8"/>
    <mergeCell ref="B15:C15"/>
    <mergeCell ref="I15:J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C1E6-DFAC-4000-BBD2-A9A334B92E53}">
  <dimension ref="A1:E24"/>
  <sheetViews>
    <sheetView workbookViewId="0">
      <pane ySplit="1" topLeftCell="A2" activePane="bottomLeft" state="frozen"/>
      <selection pane="bottomLeft" activeCell="C23" sqref="C23:E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5" x14ac:dyDescent="0.35">
      <c r="A1" s="1" t="s">
        <v>4</v>
      </c>
      <c r="B1" s="1" t="s">
        <v>0</v>
      </c>
      <c r="C1" s="1" t="s">
        <v>1</v>
      </c>
      <c r="D1" s="5" t="s">
        <v>2</v>
      </c>
      <c r="E1" s="3" t="s">
        <v>3</v>
      </c>
    </row>
    <row r="2" spans="1:5" x14ac:dyDescent="0.35">
      <c r="A2" s="1">
        <v>4</v>
      </c>
      <c r="B2" s="1">
        <v>1</v>
      </c>
      <c r="C2" s="1">
        <v>40</v>
      </c>
      <c r="D2" s="5">
        <v>27130</v>
      </c>
      <c r="E2" s="3">
        <v>3.391</v>
      </c>
    </row>
    <row r="3" spans="1:5" x14ac:dyDescent="0.35">
      <c r="A3" s="1">
        <v>4</v>
      </c>
      <c r="B3" s="1">
        <v>2</v>
      </c>
      <c r="C3" s="1">
        <v>33</v>
      </c>
      <c r="D3" s="5">
        <v>9859</v>
      </c>
      <c r="E3" s="3">
        <v>1.0009999999999999</v>
      </c>
    </row>
    <row r="4" spans="1:5" x14ac:dyDescent="0.35">
      <c r="A4" s="1">
        <v>4</v>
      </c>
      <c r="B4" s="1">
        <v>3</v>
      </c>
      <c r="C4" s="1" t="s">
        <v>5</v>
      </c>
      <c r="D4" s="5" t="s">
        <v>5</v>
      </c>
      <c r="E4" s="3" t="s">
        <v>5</v>
      </c>
    </row>
    <row r="5" spans="1:5" x14ac:dyDescent="0.35">
      <c r="A5" s="1">
        <v>4</v>
      </c>
      <c r="B5" s="1">
        <v>4</v>
      </c>
      <c r="C5" s="1">
        <v>30</v>
      </c>
      <c r="D5" s="5">
        <v>2236</v>
      </c>
      <c r="E5" s="3">
        <v>0.217</v>
      </c>
    </row>
    <row r="6" spans="1:5" x14ac:dyDescent="0.35">
      <c r="A6" s="1">
        <v>4</v>
      </c>
      <c r="B6" s="1">
        <v>5</v>
      </c>
      <c r="C6" s="1" t="s">
        <v>5</v>
      </c>
      <c r="D6" s="5" t="s">
        <v>5</v>
      </c>
      <c r="E6" s="3" t="s">
        <v>5</v>
      </c>
    </row>
    <row r="7" spans="1:5" x14ac:dyDescent="0.35">
      <c r="A7" s="13" t="s">
        <v>6</v>
      </c>
      <c r="B7" s="13"/>
      <c r="C7" s="11">
        <f>AVERAGE(C2:C6)</f>
        <v>34.333333333333336</v>
      </c>
      <c r="D7" s="6">
        <f t="shared" ref="D7:E7" si="0">AVERAGE(D2:D6)</f>
        <v>13075</v>
      </c>
      <c r="E7" s="4">
        <f t="shared" si="0"/>
        <v>1.5363333333333331</v>
      </c>
    </row>
    <row r="8" spans="1:5" x14ac:dyDescent="0.35">
      <c r="A8" s="12" t="s">
        <v>7</v>
      </c>
      <c r="B8" s="12"/>
      <c r="C8" s="9">
        <f>VAR(C2:C6)</f>
        <v>26.333333333333258</v>
      </c>
      <c r="D8" s="5">
        <f t="shared" ref="D8:E8" si="1">VAR(D2:D6)</f>
        <v>162684801</v>
      </c>
      <c r="E8" s="3">
        <f t="shared" si="1"/>
        <v>2.7335053333333352</v>
      </c>
    </row>
    <row r="10" spans="1:5" x14ac:dyDescent="0.35">
      <c r="A10" s="1">
        <v>5</v>
      </c>
      <c r="B10" s="1">
        <v>1</v>
      </c>
      <c r="C10" s="1">
        <v>36</v>
      </c>
      <c r="D10" s="5">
        <v>10202</v>
      </c>
      <c r="E10" s="3">
        <v>1.5229999999999999</v>
      </c>
    </row>
    <row r="11" spans="1:5" x14ac:dyDescent="0.35">
      <c r="A11" s="1">
        <v>5</v>
      </c>
      <c r="B11" s="1">
        <v>2</v>
      </c>
      <c r="C11" s="1">
        <v>35</v>
      </c>
      <c r="D11" s="5">
        <v>13636</v>
      </c>
      <c r="E11" s="3">
        <v>2.133</v>
      </c>
    </row>
    <row r="12" spans="1:5" x14ac:dyDescent="0.35">
      <c r="A12" s="1">
        <v>5</v>
      </c>
      <c r="B12" s="1">
        <v>3</v>
      </c>
      <c r="C12" s="1">
        <v>30</v>
      </c>
      <c r="D12" s="5">
        <v>563</v>
      </c>
      <c r="E12" s="3">
        <v>0.1</v>
      </c>
    </row>
    <row r="13" spans="1:5" x14ac:dyDescent="0.35">
      <c r="A13" s="1">
        <v>5</v>
      </c>
      <c r="B13" s="1">
        <v>4</v>
      </c>
      <c r="C13" s="1">
        <v>39</v>
      </c>
      <c r="D13" s="5">
        <v>19037</v>
      </c>
      <c r="E13" s="3">
        <v>2.8959999999999999</v>
      </c>
    </row>
    <row r="14" spans="1:5" x14ac:dyDescent="0.35">
      <c r="A14" s="1">
        <v>5</v>
      </c>
      <c r="B14" s="1">
        <v>5</v>
      </c>
      <c r="C14" s="1">
        <v>28</v>
      </c>
      <c r="D14" s="5">
        <v>644</v>
      </c>
      <c r="E14" s="3">
        <v>0.11700000000000001</v>
      </c>
    </row>
    <row r="15" spans="1:5" x14ac:dyDescent="0.35">
      <c r="A15" s="13" t="s">
        <v>6</v>
      </c>
      <c r="B15" s="13"/>
      <c r="C15" s="2">
        <f>AVERAGE(C10:C14)</f>
        <v>33.6</v>
      </c>
      <c r="D15" s="2">
        <f t="shared" ref="D15:E15" si="2">AVERAGE(D10:D14)</f>
        <v>8816.4</v>
      </c>
      <c r="E15" s="4">
        <f t="shared" si="2"/>
        <v>1.3537999999999999</v>
      </c>
    </row>
    <row r="16" spans="1:5" x14ac:dyDescent="0.35">
      <c r="A16" s="12" t="s">
        <v>7</v>
      </c>
      <c r="B16" s="12"/>
      <c r="C16" s="1">
        <f>VAR(C10:C14)</f>
        <v>20.299999999999955</v>
      </c>
      <c r="D16" s="1">
        <f t="shared" ref="D16:E16" si="3">VAR(D10:D14)</f>
        <v>66128957.299999997</v>
      </c>
      <c r="E16" s="3">
        <f t="shared" si="3"/>
        <v>1.5289627000000006</v>
      </c>
    </row>
    <row r="18" spans="1:5" x14ac:dyDescent="0.35">
      <c r="A18" s="1">
        <v>6</v>
      </c>
      <c r="B18" s="1">
        <v>1</v>
      </c>
      <c r="C18" s="1">
        <v>14</v>
      </c>
      <c r="D18" s="5">
        <v>40</v>
      </c>
      <c r="E18" s="3">
        <v>6.0000000000000001E-3</v>
      </c>
    </row>
    <row r="19" spans="1:5" x14ac:dyDescent="0.35">
      <c r="A19" s="1">
        <v>6</v>
      </c>
      <c r="B19" s="1">
        <v>2</v>
      </c>
      <c r="C19" s="1">
        <v>14</v>
      </c>
      <c r="D19" s="5">
        <v>51</v>
      </c>
      <c r="E19" s="3">
        <v>7.0000000000000001E-3</v>
      </c>
    </row>
    <row r="20" spans="1:5" x14ac:dyDescent="0.35">
      <c r="A20" s="1">
        <v>6</v>
      </c>
      <c r="B20" s="1">
        <v>3</v>
      </c>
      <c r="C20" s="1">
        <v>15</v>
      </c>
      <c r="D20" s="5">
        <v>44</v>
      </c>
      <c r="E20" s="3">
        <v>1.7000000000000001E-2</v>
      </c>
    </row>
    <row r="21" spans="1:5" x14ac:dyDescent="0.35">
      <c r="A21" s="1">
        <v>6</v>
      </c>
      <c r="B21" s="1">
        <v>4</v>
      </c>
      <c r="C21" s="1">
        <v>9</v>
      </c>
      <c r="D21" s="5">
        <v>22</v>
      </c>
      <c r="E21" s="3">
        <v>5.0000000000000001E-3</v>
      </c>
    </row>
    <row r="22" spans="1:5" x14ac:dyDescent="0.35">
      <c r="A22" s="1">
        <v>6</v>
      </c>
      <c r="B22" s="1">
        <v>5</v>
      </c>
      <c r="C22" s="1">
        <v>17</v>
      </c>
      <c r="D22" s="5">
        <v>127</v>
      </c>
      <c r="E22" s="3">
        <v>4.1000000000000002E-2</v>
      </c>
    </row>
    <row r="23" spans="1:5" x14ac:dyDescent="0.35">
      <c r="A23" s="13" t="s">
        <v>6</v>
      </c>
      <c r="B23" s="13"/>
      <c r="C23" s="2">
        <f>AVERAGE(C18:C22)</f>
        <v>13.8</v>
      </c>
      <c r="D23" s="2">
        <f t="shared" ref="D23:E23" si="4">AVERAGE(D18:D22)</f>
        <v>56.8</v>
      </c>
      <c r="E23" s="4">
        <f t="shared" si="4"/>
        <v>1.5200000000000002E-2</v>
      </c>
    </row>
    <row r="24" spans="1:5" x14ac:dyDescent="0.35">
      <c r="A24" s="12" t="s">
        <v>7</v>
      </c>
      <c r="B24" s="12"/>
      <c r="C24" s="1">
        <f>VAR(C18:C22)</f>
        <v>8.6999999999999886</v>
      </c>
      <c r="D24" s="1">
        <f t="shared" ref="D24:E24" si="5">VAR(D18:D22)</f>
        <v>1654.6999999999998</v>
      </c>
      <c r="E24" s="8">
        <f t="shared" si="5"/>
        <v>2.3119999999999998E-4</v>
      </c>
    </row>
  </sheetData>
  <mergeCells count="6">
    <mergeCell ref="A24:B24"/>
    <mergeCell ref="A7:B7"/>
    <mergeCell ref="A8:B8"/>
    <mergeCell ref="A15:B15"/>
    <mergeCell ref="A16:B16"/>
    <mergeCell ref="A23:B2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D3FB-27B6-4A1B-9F13-506B6E232E94}">
  <dimension ref="A1:M24"/>
  <sheetViews>
    <sheetView workbookViewId="0">
      <pane ySplit="1" topLeftCell="A2" activePane="bottomLeft" state="frozen"/>
      <selection pane="bottomLeft" activeCell="F28" sqref="F28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/>
      <c r="E2" s="5"/>
      <c r="F2" s="3"/>
      <c r="I2" s="1">
        <v>4</v>
      </c>
      <c r="J2" s="1">
        <v>1</v>
      </c>
      <c r="L2" s="5"/>
      <c r="M2" s="3"/>
    </row>
    <row r="3" spans="1:13" x14ac:dyDescent="0.35">
      <c r="B3" s="1">
        <v>4</v>
      </c>
      <c r="C3" s="1">
        <v>2</v>
      </c>
      <c r="D3" s="1"/>
      <c r="E3" s="5"/>
      <c r="F3" s="3"/>
      <c r="I3" s="1">
        <v>4</v>
      </c>
      <c r="J3" s="1">
        <v>2</v>
      </c>
      <c r="L3" s="5"/>
      <c r="M3" s="3"/>
    </row>
    <row r="4" spans="1:13" x14ac:dyDescent="0.35">
      <c r="B4" s="1">
        <v>4</v>
      </c>
      <c r="C4" s="1">
        <v>3</v>
      </c>
      <c r="D4" s="1"/>
      <c r="E4" s="5"/>
      <c r="F4" s="3"/>
      <c r="I4" s="1">
        <v>4</v>
      </c>
      <c r="J4" s="1">
        <v>3</v>
      </c>
      <c r="L4" s="5"/>
      <c r="M4" s="3"/>
    </row>
    <row r="5" spans="1:13" x14ac:dyDescent="0.35">
      <c r="B5" s="1">
        <v>4</v>
      </c>
      <c r="C5" s="1">
        <v>4</v>
      </c>
      <c r="D5" s="1"/>
      <c r="E5" s="5"/>
      <c r="F5" s="3"/>
      <c r="I5" s="1">
        <v>4</v>
      </c>
      <c r="J5" s="1">
        <v>4</v>
      </c>
      <c r="L5" s="5"/>
      <c r="M5" s="3"/>
    </row>
    <row r="6" spans="1:13" x14ac:dyDescent="0.35">
      <c r="B6" s="1">
        <v>4</v>
      </c>
      <c r="C6" s="1">
        <v>5</v>
      </c>
      <c r="D6" s="1"/>
      <c r="E6" s="5"/>
      <c r="F6" s="3"/>
      <c r="I6" s="1">
        <v>4</v>
      </c>
      <c r="J6" s="1">
        <v>5</v>
      </c>
      <c r="L6" s="5"/>
      <c r="M6" s="3"/>
    </row>
    <row r="7" spans="1:13" x14ac:dyDescent="0.35">
      <c r="B7" s="13" t="s">
        <v>6</v>
      </c>
      <c r="C7" s="13"/>
      <c r="D7" s="2" t="e">
        <f>AVERAGE(D2:D6)</f>
        <v>#DIV/0!</v>
      </c>
      <c r="E7" s="6" t="e">
        <f>AVERAGE(E2:E6)</f>
        <v>#DIV/0!</v>
      </c>
      <c r="F7" s="4" t="e">
        <f>AVERAGE(F2:F6)</f>
        <v>#DIV/0!</v>
      </c>
      <c r="I7" s="13" t="s">
        <v>6</v>
      </c>
      <c r="J7" s="13"/>
      <c r="K7" s="2" t="e">
        <f>AVERAGE(K2:K6)</f>
        <v>#DIV/0!</v>
      </c>
      <c r="L7" s="6" t="e">
        <f t="shared" ref="L7:M7" si="0">AVERAGE(L2:L6)</f>
        <v>#DIV/0!</v>
      </c>
      <c r="M7" s="4" t="e">
        <f t="shared" si="0"/>
        <v>#DIV/0!</v>
      </c>
    </row>
    <row r="8" spans="1:13" x14ac:dyDescent="0.35">
      <c r="B8" s="12" t="s">
        <v>7</v>
      </c>
      <c r="C8" s="12"/>
      <c r="D8" s="1" t="e">
        <f>VAR(D2:D6)</f>
        <v>#DIV/0!</v>
      </c>
      <c r="E8" s="5" t="e">
        <f>VAR(E2:E6)</f>
        <v>#DIV/0!</v>
      </c>
      <c r="F8" s="3" t="e">
        <f>VAR(F2:F6)</f>
        <v>#DIV/0!</v>
      </c>
      <c r="I8" s="12" t="s">
        <v>7</v>
      </c>
      <c r="J8" s="12"/>
      <c r="K8" s="1" t="e">
        <f>VAR(K2:K6)</f>
        <v>#DIV/0!</v>
      </c>
      <c r="L8" s="5" t="e">
        <f t="shared" ref="L8:M8" si="1">VAR(L2:L6)</f>
        <v>#DIV/0!</v>
      </c>
      <c r="M8" s="3" t="e">
        <f t="shared" si="1"/>
        <v>#DIV/0!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/>
      <c r="E10" s="5"/>
      <c r="F10" s="3"/>
      <c r="I10" s="1">
        <v>5</v>
      </c>
      <c r="J10" s="1">
        <v>1</v>
      </c>
      <c r="L10" s="5"/>
      <c r="M10" s="3"/>
    </row>
    <row r="11" spans="1:13" x14ac:dyDescent="0.35">
      <c r="B11" s="1">
        <v>5</v>
      </c>
      <c r="C11" s="1">
        <v>2</v>
      </c>
      <c r="D11" s="1"/>
      <c r="E11" s="5"/>
      <c r="F11" s="3"/>
      <c r="I11" s="1">
        <v>5</v>
      </c>
      <c r="J11" s="1">
        <v>2</v>
      </c>
      <c r="L11" s="5"/>
      <c r="M11" s="3"/>
    </row>
    <row r="12" spans="1:13" x14ac:dyDescent="0.35">
      <c r="B12" s="1">
        <v>5</v>
      </c>
      <c r="C12" s="1">
        <v>3</v>
      </c>
      <c r="D12" s="1"/>
      <c r="E12" s="5"/>
      <c r="F12" s="3"/>
      <c r="I12" s="1">
        <v>5</v>
      </c>
      <c r="J12" s="1">
        <v>3</v>
      </c>
      <c r="L12" s="5"/>
      <c r="M12" s="3"/>
    </row>
    <row r="13" spans="1:13" x14ac:dyDescent="0.35">
      <c r="B13" s="1">
        <v>5</v>
      </c>
      <c r="C13" s="1">
        <v>4</v>
      </c>
      <c r="D13" s="1"/>
      <c r="E13" s="5"/>
      <c r="F13" s="3"/>
      <c r="I13" s="1">
        <v>5</v>
      </c>
      <c r="J13" s="1">
        <v>4</v>
      </c>
      <c r="L13" s="5"/>
      <c r="M13" s="3"/>
    </row>
    <row r="14" spans="1:13" x14ac:dyDescent="0.35">
      <c r="B14" s="1">
        <v>5</v>
      </c>
      <c r="C14" s="1">
        <v>5</v>
      </c>
      <c r="D14" s="1"/>
      <c r="E14" s="5"/>
      <c r="F14" s="3"/>
      <c r="I14" s="1">
        <v>5</v>
      </c>
      <c r="J14" s="1">
        <v>5</v>
      </c>
      <c r="L14" s="5"/>
      <c r="M14" s="3"/>
    </row>
    <row r="15" spans="1:13" x14ac:dyDescent="0.35">
      <c r="B15" s="13" t="s">
        <v>6</v>
      </c>
      <c r="C15" s="13"/>
      <c r="D15" s="2" t="e">
        <f>AVERAGE(D10:D14)</f>
        <v>#DIV/0!</v>
      </c>
      <c r="E15" s="2" t="e">
        <f>AVERAGE(E10:E14)</f>
        <v>#DIV/0!</v>
      </c>
      <c r="F15" s="4" t="e">
        <f>AVERAGE(F10:F14)</f>
        <v>#DIV/0!</v>
      </c>
      <c r="I15" s="13" t="s">
        <v>6</v>
      </c>
      <c r="J15" s="13"/>
      <c r="K15" s="2" t="e">
        <f>AVERAGE(K10:K14)</f>
        <v>#DIV/0!</v>
      </c>
      <c r="L15" s="2" t="e">
        <f t="shared" ref="L15:M15" si="2">AVERAGE(L10:L14)</f>
        <v>#DIV/0!</v>
      </c>
      <c r="M15" s="4" t="e">
        <f t="shared" si="2"/>
        <v>#DIV/0!</v>
      </c>
    </row>
    <row r="16" spans="1:13" x14ac:dyDescent="0.35">
      <c r="B16" s="12" t="s">
        <v>7</v>
      </c>
      <c r="C16" s="12"/>
      <c r="D16" s="1" t="e">
        <f>VAR(D10:D14)</f>
        <v>#DIV/0!</v>
      </c>
      <c r="E16" s="1" t="e">
        <f>VAR(E10:E14)</f>
        <v>#DIV/0!</v>
      </c>
      <c r="F16" s="3" t="e">
        <f>VAR(F10:F14)</f>
        <v>#DIV/0!</v>
      </c>
      <c r="I16" s="12" t="s">
        <v>7</v>
      </c>
      <c r="J16" s="12"/>
      <c r="K16" s="1" t="e">
        <f>VAR(K10:K14)</f>
        <v>#DIV/0!</v>
      </c>
      <c r="L16" s="1" t="e">
        <f t="shared" ref="L16:M16" si="3">VAR(L10:L14)</f>
        <v>#DIV/0!</v>
      </c>
      <c r="M16" s="3" t="e">
        <f t="shared" si="3"/>
        <v>#DIV/0!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/>
      <c r="E18" s="5"/>
      <c r="F18" s="3"/>
      <c r="I18" s="1">
        <v>6</v>
      </c>
      <c r="J18" s="1">
        <v>1</v>
      </c>
      <c r="L18" s="5"/>
      <c r="M18" s="3"/>
    </row>
    <row r="19" spans="2:13" x14ac:dyDescent="0.35">
      <c r="B19" s="1">
        <v>6</v>
      </c>
      <c r="C19" s="1">
        <v>2</v>
      </c>
      <c r="D19" s="1"/>
      <c r="E19" s="5"/>
      <c r="F19" s="3"/>
      <c r="I19" s="1">
        <v>6</v>
      </c>
      <c r="J19" s="1">
        <v>2</v>
      </c>
      <c r="L19" s="5"/>
      <c r="M19" s="3"/>
    </row>
    <row r="20" spans="2:13" x14ac:dyDescent="0.35">
      <c r="B20" s="1">
        <v>6</v>
      </c>
      <c r="C20" s="1">
        <v>3</v>
      </c>
      <c r="D20" s="1"/>
      <c r="E20" s="5"/>
      <c r="F20" s="3"/>
      <c r="I20" s="1">
        <v>6</v>
      </c>
      <c r="J20" s="1">
        <v>3</v>
      </c>
      <c r="L20" s="5"/>
      <c r="M20" s="3"/>
    </row>
    <row r="21" spans="2:13" x14ac:dyDescent="0.35">
      <c r="B21" s="1">
        <v>6</v>
      </c>
      <c r="C21" s="1">
        <v>4</v>
      </c>
      <c r="D21" s="1"/>
      <c r="E21" s="5"/>
      <c r="F21" s="3"/>
      <c r="I21" s="1">
        <v>6</v>
      </c>
      <c r="J21" s="1">
        <v>4</v>
      </c>
      <c r="L21" s="5"/>
      <c r="M21" s="3"/>
    </row>
    <row r="22" spans="2:13" x14ac:dyDescent="0.35">
      <c r="B22" s="1">
        <v>6</v>
      </c>
      <c r="C22" s="1">
        <v>5</v>
      </c>
      <c r="D22" s="1"/>
      <c r="E22" s="5"/>
      <c r="F22" s="3"/>
      <c r="I22" s="1">
        <v>6</v>
      </c>
      <c r="J22" s="1">
        <v>5</v>
      </c>
      <c r="L22" s="5"/>
      <c r="M22" s="3"/>
    </row>
    <row r="23" spans="2:13" x14ac:dyDescent="0.35">
      <c r="B23" s="13" t="s">
        <v>6</v>
      </c>
      <c r="C23" s="13"/>
      <c r="D23" s="2" t="e">
        <f>AVERAGE(D18:D22)</f>
        <v>#DIV/0!</v>
      </c>
      <c r="E23" s="2" t="e">
        <f>AVERAGE(E18:E22)</f>
        <v>#DIV/0!</v>
      </c>
      <c r="F23" s="4" t="e">
        <f>AVERAGE(F18:F22)</f>
        <v>#DIV/0!</v>
      </c>
      <c r="I23" s="13" t="s">
        <v>6</v>
      </c>
      <c r="J23" s="13"/>
      <c r="K23" s="2" t="e">
        <f>AVERAGE(K18:K22)</f>
        <v>#DIV/0!</v>
      </c>
      <c r="L23" s="2" t="e">
        <f t="shared" ref="L23:M23" si="4">AVERAGE(L18:L22)</f>
        <v>#DIV/0!</v>
      </c>
      <c r="M23" s="4" t="e">
        <f t="shared" si="4"/>
        <v>#DIV/0!</v>
      </c>
    </row>
    <row r="24" spans="2:13" x14ac:dyDescent="0.35">
      <c r="B24" s="12" t="s">
        <v>7</v>
      </c>
      <c r="C24" s="12"/>
      <c r="D24" s="1" t="e">
        <f>VAR(D18:D22)</f>
        <v>#DIV/0!</v>
      </c>
      <c r="E24" s="1" t="e">
        <f>VAR(E18:E22)</f>
        <v>#DIV/0!</v>
      </c>
      <c r="F24" s="3" t="e">
        <f>VAR(F18:F22)</f>
        <v>#DIV/0!</v>
      </c>
      <c r="I24" s="12" t="s">
        <v>7</v>
      </c>
      <c r="J24" s="12"/>
      <c r="K24" s="1" t="e">
        <f>VAR(K18:K22)</f>
        <v>#DIV/0!</v>
      </c>
      <c r="L24" s="1" t="e">
        <f t="shared" ref="L24:M24" si="5">VAR(L18:L22)</f>
        <v>#DIV/0!</v>
      </c>
      <c r="M24" s="3" t="e">
        <f t="shared" si="5"/>
        <v>#DIV/0!</v>
      </c>
    </row>
  </sheetData>
  <mergeCells count="12">
    <mergeCell ref="B7:C7"/>
    <mergeCell ref="I7:J7"/>
    <mergeCell ref="B8:C8"/>
    <mergeCell ref="I8:J8"/>
    <mergeCell ref="B15:C15"/>
    <mergeCell ref="I15:J15"/>
    <mergeCell ref="B16:C16"/>
    <mergeCell ref="I16:J16"/>
    <mergeCell ref="B23:C23"/>
    <mergeCell ref="I23:J23"/>
    <mergeCell ref="B24:C24"/>
    <mergeCell ref="I24:J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3F59-0BE2-4B5F-9FA9-61C3B0CD7615}">
  <dimension ref="A1:M24"/>
  <sheetViews>
    <sheetView workbookViewId="0">
      <pane ySplit="1" topLeftCell="A2" activePane="bottomLeft" state="frozen"/>
      <selection pane="bottomLeft" activeCell="D23" sqref="D23:F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 t="s">
        <v>5</v>
      </c>
      <c r="E2" s="5" t="s">
        <v>5</v>
      </c>
      <c r="F2" s="3" t="s">
        <v>5</v>
      </c>
      <c r="I2" s="1">
        <v>4</v>
      </c>
      <c r="J2" s="1">
        <v>1</v>
      </c>
      <c r="K2" s="1" t="s">
        <v>5</v>
      </c>
      <c r="L2" s="5" t="s">
        <v>5</v>
      </c>
      <c r="M2" s="3" t="s">
        <v>5</v>
      </c>
    </row>
    <row r="3" spans="1:13" x14ac:dyDescent="0.35">
      <c r="B3" s="1">
        <v>4</v>
      </c>
      <c r="C3" s="1">
        <v>2</v>
      </c>
      <c r="D3" s="1" t="s">
        <v>5</v>
      </c>
      <c r="E3" s="5" t="s">
        <v>5</v>
      </c>
      <c r="F3" s="3" t="s">
        <v>5</v>
      </c>
      <c r="I3" s="1">
        <v>4</v>
      </c>
      <c r="J3" s="1">
        <v>2</v>
      </c>
      <c r="K3" s="1" t="s">
        <v>5</v>
      </c>
      <c r="L3" s="5" t="s">
        <v>5</v>
      </c>
      <c r="M3" s="3" t="s">
        <v>5</v>
      </c>
    </row>
    <row r="4" spans="1:13" x14ac:dyDescent="0.35">
      <c r="B4" s="1">
        <v>4</v>
      </c>
      <c r="C4" s="1">
        <v>3</v>
      </c>
      <c r="D4" s="1" t="s">
        <v>5</v>
      </c>
      <c r="E4" s="5" t="s">
        <v>5</v>
      </c>
      <c r="F4" s="3" t="s">
        <v>5</v>
      </c>
      <c r="I4" s="1">
        <v>4</v>
      </c>
      <c r="J4" s="1">
        <v>3</v>
      </c>
      <c r="K4" s="1" t="s">
        <v>5</v>
      </c>
      <c r="L4" s="5" t="s">
        <v>5</v>
      </c>
      <c r="M4" s="3" t="s">
        <v>5</v>
      </c>
    </row>
    <row r="5" spans="1:13" x14ac:dyDescent="0.35">
      <c r="B5" s="1">
        <v>4</v>
      </c>
      <c r="C5" s="1">
        <v>4</v>
      </c>
      <c r="D5" s="1" t="s">
        <v>5</v>
      </c>
      <c r="E5" s="5" t="s">
        <v>5</v>
      </c>
      <c r="F5" s="3" t="s">
        <v>5</v>
      </c>
      <c r="I5" s="1">
        <v>4</v>
      </c>
      <c r="J5" s="1">
        <v>4</v>
      </c>
      <c r="K5" s="1" t="s">
        <v>5</v>
      </c>
      <c r="L5" s="5" t="s">
        <v>5</v>
      </c>
      <c r="M5" s="3" t="s">
        <v>5</v>
      </c>
    </row>
    <row r="6" spans="1:13" x14ac:dyDescent="0.35">
      <c r="B6" s="1">
        <v>4</v>
      </c>
      <c r="C6" s="1">
        <v>5</v>
      </c>
      <c r="D6" s="1" t="s">
        <v>5</v>
      </c>
      <c r="E6" s="5" t="s">
        <v>5</v>
      </c>
      <c r="F6" s="3" t="s">
        <v>5</v>
      </c>
      <c r="I6" s="1">
        <v>4</v>
      </c>
      <c r="J6" s="1">
        <v>5</v>
      </c>
      <c r="K6" s="1" t="s">
        <v>5</v>
      </c>
      <c r="L6" s="5" t="s">
        <v>5</v>
      </c>
      <c r="M6" s="3" t="s">
        <v>5</v>
      </c>
    </row>
    <row r="7" spans="1:13" x14ac:dyDescent="0.35">
      <c r="B7" s="13" t="s">
        <v>6</v>
      </c>
      <c r="C7" s="13"/>
      <c r="D7" s="2" t="e">
        <f>AVERAGE(D2:D6)</f>
        <v>#DIV/0!</v>
      </c>
      <c r="E7" s="6" t="e">
        <f>AVERAGE(E2:E6)</f>
        <v>#DIV/0!</v>
      </c>
      <c r="F7" s="4" t="e">
        <f>AVERAGE(F2:F6)</f>
        <v>#DIV/0!</v>
      </c>
      <c r="I7" s="13" t="s">
        <v>6</v>
      </c>
      <c r="J7" s="13"/>
      <c r="K7" s="2" t="e">
        <f>AVERAGE(K2:K6)</f>
        <v>#DIV/0!</v>
      </c>
      <c r="L7" s="6" t="e">
        <f t="shared" ref="L7:M7" si="0">AVERAGE(L2:L6)</f>
        <v>#DIV/0!</v>
      </c>
      <c r="M7" s="4" t="e">
        <f t="shared" si="0"/>
        <v>#DIV/0!</v>
      </c>
    </row>
    <row r="8" spans="1:13" x14ac:dyDescent="0.35">
      <c r="B8" s="12" t="s">
        <v>7</v>
      </c>
      <c r="C8" s="12"/>
      <c r="D8" s="1" t="e">
        <f>VAR(D2:D6)</f>
        <v>#DIV/0!</v>
      </c>
      <c r="E8" s="5" t="e">
        <f>VAR(E2:E6)</f>
        <v>#DIV/0!</v>
      </c>
      <c r="F8" s="3" t="e">
        <f>VAR(F2:F6)</f>
        <v>#DIV/0!</v>
      </c>
      <c r="I8" s="12" t="s">
        <v>7</v>
      </c>
      <c r="J8" s="12"/>
      <c r="K8" s="1" t="e">
        <f>VAR(K2:K6)</f>
        <v>#DIV/0!</v>
      </c>
      <c r="L8" s="5" t="e">
        <f t="shared" ref="L8:M8" si="1">VAR(L2:L6)</f>
        <v>#DIV/0!</v>
      </c>
      <c r="M8" s="3" t="e">
        <f t="shared" si="1"/>
        <v>#DIV/0!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 t="s">
        <v>5</v>
      </c>
      <c r="E10" s="5" t="s">
        <v>5</v>
      </c>
      <c r="F10" s="3" t="s">
        <v>5</v>
      </c>
      <c r="I10" s="1">
        <v>5</v>
      </c>
      <c r="J10" s="1">
        <v>1</v>
      </c>
      <c r="K10" s="1" t="s">
        <v>5</v>
      </c>
      <c r="L10" s="5" t="s">
        <v>5</v>
      </c>
      <c r="M10" s="3" t="s">
        <v>5</v>
      </c>
    </row>
    <row r="11" spans="1:13" x14ac:dyDescent="0.35">
      <c r="B11" s="1">
        <v>5</v>
      </c>
      <c r="C11" s="1">
        <v>2</v>
      </c>
      <c r="D11" s="1" t="s">
        <v>5</v>
      </c>
      <c r="E11" s="5" t="s">
        <v>5</v>
      </c>
      <c r="F11" s="3" t="s">
        <v>5</v>
      </c>
      <c r="I11" s="1">
        <v>5</v>
      </c>
      <c r="J11" s="1">
        <v>2</v>
      </c>
      <c r="K11" s="1" t="s">
        <v>5</v>
      </c>
      <c r="L11" s="5" t="s">
        <v>5</v>
      </c>
      <c r="M11" s="3" t="s">
        <v>5</v>
      </c>
    </row>
    <row r="12" spans="1:13" x14ac:dyDescent="0.35">
      <c r="B12" s="1">
        <v>5</v>
      </c>
      <c r="C12" s="1">
        <v>3</v>
      </c>
      <c r="D12" s="1" t="s">
        <v>5</v>
      </c>
      <c r="E12" s="5" t="s">
        <v>5</v>
      </c>
      <c r="F12" s="3" t="s">
        <v>5</v>
      </c>
      <c r="I12" s="1">
        <v>5</v>
      </c>
      <c r="J12" s="1">
        <v>3</v>
      </c>
      <c r="K12" s="1" t="s">
        <v>5</v>
      </c>
      <c r="L12" s="5" t="s">
        <v>5</v>
      </c>
      <c r="M12" s="3" t="s">
        <v>5</v>
      </c>
    </row>
    <row r="13" spans="1:13" x14ac:dyDescent="0.35">
      <c r="B13" s="1">
        <v>5</v>
      </c>
      <c r="C13" s="1">
        <v>4</v>
      </c>
      <c r="D13" s="1" t="s">
        <v>5</v>
      </c>
      <c r="E13" s="5" t="s">
        <v>5</v>
      </c>
      <c r="F13" s="3" t="s">
        <v>5</v>
      </c>
      <c r="I13" s="1">
        <v>5</v>
      </c>
      <c r="J13" s="1">
        <v>4</v>
      </c>
      <c r="K13" s="1" t="s">
        <v>5</v>
      </c>
      <c r="L13" s="5" t="s">
        <v>5</v>
      </c>
      <c r="M13" s="3" t="s">
        <v>5</v>
      </c>
    </row>
    <row r="14" spans="1:13" x14ac:dyDescent="0.35">
      <c r="B14" s="1">
        <v>5</v>
      </c>
      <c r="C14" s="1">
        <v>5</v>
      </c>
      <c r="D14" s="1" t="s">
        <v>5</v>
      </c>
      <c r="E14" s="5" t="s">
        <v>5</v>
      </c>
      <c r="F14" s="3" t="s">
        <v>5</v>
      </c>
      <c r="I14" s="1">
        <v>5</v>
      </c>
      <c r="J14" s="1">
        <v>5</v>
      </c>
      <c r="K14" s="1" t="s">
        <v>5</v>
      </c>
      <c r="L14" s="5" t="s">
        <v>5</v>
      </c>
      <c r="M14" s="3" t="s">
        <v>5</v>
      </c>
    </row>
    <row r="15" spans="1:13" x14ac:dyDescent="0.35">
      <c r="B15" s="13" t="s">
        <v>6</v>
      </c>
      <c r="C15" s="13"/>
      <c r="D15" s="2" t="e">
        <f>AVERAGE(D10:D14)</f>
        <v>#DIV/0!</v>
      </c>
      <c r="E15" s="2" t="e">
        <f>AVERAGE(E10:E14)</f>
        <v>#DIV/0!</v>
      </c>
      <c r="F15" s="4" t="e">
        <f>AVERAGE(F10:F14)</f>
        <v>#DIV/0!</v>
      </c>
      <c r="I15" s="13" t="s">
        <v>6</v>
      </c>
      <c r="J15" s="13"/>
      <c r="K15" s="2" t="e">
        <f>AVERAGE(K10:K14)</f>
        <v>#DIV/0!</v>
      </c>
      <c r="L15" s="2" t="e">
        <f t="shared" ref="L15:M15" si="2">AVERAGE(L10:L14)</f>
        <v>#DIV/0!</v>
      </c>
      <c r="M15" s="4" t="e">
        <f t="shared" si="2"/>
        <v>#DIV/0!</v>
      </c>
    </row>
    <row r="16" spans="1:13" x14ac:dyDescent="0.35">
      <c r="B16" s="12" t="s">
        <v>7</v>
      </c>
      <c r="C16" s="12"/>
      <c r="D16" s="1" t="e">
        <f>VAR(D10:D14)</f>
        <v>#DIV/0!</v>
      </c>
      <c r="E16" s="1" t="e">
        <f>VAR(E10:E14)</f>
        <v>#DIV/0!</v>
      </c>
      <c r="F16" s="3" t="e">
        <f>VAR(F10:F14)</f>
        <v>#DIV/0!</v>
      </c>
      <c r="I16" s="12" t="s">
        <v>7</v>
      </c>
      <c r="J16" s="12"/>
      <c r="K16" s="1" t="e">
        <f>VAR(K10:K14)</f>
        <v>#DIV/0!</v>
      </c>
      <c r="L16" s="1" t="e">
        <f t="shared" ref="L16:M16" si="3">VAR(L10:L14)</f>
        <v>#DIV/0!</v>
      </c>
      <c r="M16" s="3" t="e">
        <f t="shared" si="3"/>
        <v>#DIV/0!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15</v>
      </c>
      <c r="F18" s="3">
        <v>1E-3</v>
      </c>
      <c r="I18" s="1">
        <v>6</v>
      </c>
      <c r="J18" s="1">
        <v>1</v>
      </c>
      <c r="K18" s="1" t="s">
        <v>5</v>
      </c>
      <c r="L18" s="5" t="s">
        <v>5</v>
      </c>
      <c r="M18" s="3" t="s">
        <v>5</v>
      </c>
    </row>
    <row r="19" spans="2:13" x14ac:dyDescent="0.35">
      <c r="B19" s="1">
        <v>6</v>
      </c>
      <c r="C19" s="1">
        <v>2</v>
      </c>
      <c r="D19" s="1" t="s">
        <v>5</v>
      </c>
      <c r="E19" s="5" t="s">
        <v>5</v>
      </c>
      <c r="F19" s="3" t="s">
        <v>5</v>
      </c>
      <c r="I19" s="1">
        <v>6</v>
      </c>
      <c r="J19" s="1">
        <v>2</v>
      </c>
      <c r="K19" s="1" t="s">
        <v>5</v>
      </c>
      <c r="L19" s="5" t="s">
        <v>5</v>
      </c>
      <c r="M19" s="3" t="s">
        <v>5</v>
      </c>
    </row>
    <row r="20" spans="2:13" x14ac:dyDescent="0.35">
      <c r="B20" s="1">
        <v>6</v>
      </c>
      <c r="C20" s="1">
        <v>3</v>
      </c>
      <c r="D20" s="1">
        <v>15</v>
      </c>
      <c r="E20" s="5">
        <v>16</v>
      </c>
      <c r="F20" s="3">
        <v>1E-3</v>
      </c>
      <c r="I20" s="1">
        <v>6</v>
      </c>
      <c r="J20" s="1">
        <v>3</v>
      </c>
      <c r="K20" s="1" t="s">
        <v>5</v>
      </c>
      <c r="L20" s="5" t="s">
        <v>5</v>
      </c>
      <c r="M20" s="3" t="s">
        <v>5</v>
      </c>
    </row>
    <row r="21" spans="2:13" x14ac:dyDescent="0.35">
      <c r="B21" s="1">
        <v>6</v>
      </c>
      <c r="C21" s="1">
        <v>4</v>
      </c>
      <c r="D21" s="1">
        <v>9</v>
      </c>
      <c r="E21" s="5">
        <v>10</v>
      </c>
      <c r="F21" s="8">
        <v>1E-4</v>
      </c>
      <c r="I21" s="1">
        <v>6</v>
      </c>
      <c r="J21" s="1">
        <v>4</v>
      </c>
      <c r="K21" s="1" t="s">
        <v>5</v>
      </c>
      <c r="L21" s="5" t="s">
        <v>5</v>
      </c>
      <c r="M21" s="3" t="s">
        <v>5</v>
      </c>
    </row>
    <row r="22" spans="2:13" x14ac:dyDescent="0.35">
      <c r="B22" s="1">
        <v>6</v>
      </c>
      <c r="C22" s="1">
        <v>5</v>
      </c>
      <c r="D22" s="1">
        <v>33</v>
      </c>
      <c r="E22" s="5">
        <v>34</v>
      </c>
      <c r="F22" s="3">
        <v>3.0000000000000001E-3</v>
      </c>
      <c r="I22" s="1">
        <v>6</v>
      </c>
      <c r="J22" s="1">
        <v>5</v>
      </c>
      <c r="K22" s="1" t="s">
        <v>5</v>
      </c>
      <c r="L22" s="5" t="s">
        <v>5</v>
      </c>
      <c r="M22" s="3" t="s">
        <v>5</v>
      </c>
    </row>
    <row r="23" spans="2:13" x14ac:dyDescent="0.35">
      <c r="B23" s="13" t="s">
        <v>6</v>
      </c>
      <c r="C23" s="13"/>
      <c r="D23" s="2">
        <f>AVERAGE(D18:D22)</f>
        <v>17.75</v>
      </c>
      <c r="E23" s="2">
        <f>AVERAGE(E18:E22)</f>
        <v>18.75</v>
      </c>
      <c r="F23" s="4">
        <f>AVERAGE(F18:F22)</f>
        <v>1.2750000000000001E-3</v>
      </c>
      <c r="I23" s="13" t="s">
        <v>6</v>
      </c>
      <c r="J23" s="13"/>
      <c r="K23" s="2" t="e">
        <f>AVERAGE(K18:K22)</f>
        <v>#DIV/0!</v>
      </c>
      <c r="L23" s="2" t="e">
        <f t="shared" ref="L23:M23" si="4">AVERAGE(L18:L22)</f>
        <v>#DIV/0!</v>
      </c>
      <c r="M23" s="4" t="e">
        <f t="shared" si="4"/>
        <v>#DIV/0!</v>
      </c>
    </row>
    <row r="24" spans="2:13" x14ac:dyDescent="0.35">
      <c r="B24" s="12" t="s">
        <v>7</v>
      </c>
      <c r="C24" s="12"/>
      <c r="D24" s="1">
        <f>VAR(D18:D22)</f>
        <v>110.25</v>
      </c>
      <c r="E24" s="1">
        <f>VAR(E18:E22)</f>
        <v>110.25</v>
      </c>
      <c r="F24" s="22">
        <f>VAR(F18:F22)</f>
        <v>1.5024999999999996E-6</v>
      </c>
      <c r="I24" s="12" t="s">
        <v>7</v>
      </c>
      <c r="J24" s="12"/>
      <c r="K24" s="1" t="e">
        <f>VAR(K18:K22)</f>
        <v>#DIV/0!</v>
      </c>
      <c r="L24" s="1" t="e">
        <f t="shared" ref="L24:M24" si="5">VAR(L18:L22)</f>
        <v>#DIV/0!</v>
      </c>
      <c r="M24" s="3" t="e">
        <f t="shared" si="5"/>
        <v>#DIV/0!</v>
      </c>
    </row>
  </sheetData>
  <mergeCells count="12">
    <mergeCell ref="B24:C24"/>
    <mergeCell ref="I7:J7"/>
    <mergeCell ref="I8:J8"/>
    <mergeCell ref="I15:J15"/>
    <mergeCell ref="I16:J16"/>
    <mergeCell ref="I23:J23"/>
    <mergeCell ref="I24:J24"/>
    <mergeCell ref="B7:C7"/>
    <mergeCell ref="B8:C8"/>
    <mergeCell ref="B15:C15"/>
    <mergeCell ref="B16:C16"/>
    <mergeCell ref="B23:C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5C4B-BA3A-48CD-AFC2-C7C4ADC4E841}">
  <dimension ref="A1:M24"/>
  <sheetViews>
    <sheetView workbookViewId="0">
      <pane ySplit="1" topLeftCell="A2" activePane="bottomLeft" state="frozen"/>
      <selection pane="bottomLeft" activeCell="K23" sqref="K23:M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80</v>
      </c>
      <c r="E2" s="5">
        <v>785</v>
      </c>
      <c r="F2" s="3">
        <v>5.3999999999999999E-2</v>
      </c>
      <c r="I2" s="1">
        <v>4</v>
      </c>
      <c r="J2" s="1">
        <v>1</v>
      </c>
      <c r="K2" s="1">
        <v>261</v>
      </c>
      <c r="L2" s="5">
        <v>2587</v>
      </c>
      <c r="M2" s="3">
        <v>0.248</v>
      </c>
    </row>
    <row r="3" spans="1:13" x14ac:dyDescent="0.35">
      <c r="B3" s="1">
        <v>4</v>
      </c>
      <c r="C3" s="1">
        <v>2</v>
      </c>
      <c r="D3" s="1">
        <v>119</v>
      </c>
      <c r="E3" s="5">
        <v>1175</v>
      </c>
      <c r="F3" s="3">
        <v>8.4000000000000005E-2</v>
      </c>
      <c r="I3" s="1">
        <v>4</v>
      </c>
      <c r="J3" s="1">
        <v>2</v>
      </c>
      <c r="K3" s="1">
        <v>148</v>
      </c>
      <c r="L3" s="5">
        <v>1457</v>
      </c>
      <c r="M3" s="3">
        <v>0.159</v>
      </c>
    </row>
    <row r="4" spans="1:13" x14ac:dyDescent="0.35">
      <c r="B4" s="1">
        <v>4</v>
      </c>
      <c r="C4" s="1">
        <v>3</v>
      </c>
      <c r="D4" s="1">
        <v>102</v>
      </c>
      <c r="E4" s="5">
        <v>997</v>
      </c>
      <c r="F4" s="3">
        <v>7.0999999999999994E-2</v>
      </c>
      <c r="I4" s="1">
        <v>4</v>
      </c>
      <c r="J4" s="1">
        <v>3</v>
      </c>
      <c r="K4" s="1">
        <v>364</v>
      </c>
      <c r="L4" s="5">
        <v>3625</v>
      </c>
      <c r="M4" s="3">
        <v>0.41299999999999998</v>
      </c>
    </row>
    <row r="5" spans="1:13" x14ac:dyDescent="0.35">
      <c r="B5" s="1">
        <v>4</v>
      </c>
      <c r="C5" s="1">
        <v>4</v>
      </c>
      <c r="D5" s="1">
        <v>142</v>
      </c>
      <c r="E5" s="5">
        <v>1297</v>
      </c>
      <c r="F5" s="3">
        <v>0.109</v>
      </c>
      <c r="I5" s="1">
        <v>4</v>
      </c>
      <c r="J5" s="1">
        <v>4</v>
      </c>
      <c r="K5" s="1">
        <v>277</v>
      </c>
      <c r="L5" s="5">
        <v>2747</v>
      </c>
      <c r="M5" s="3">
        <v>0.27</v>
      </c>
    </row>
    <row r="6" spans="1:13" x14ac:dyDescent="0.35">
      <c r="B6" s="1">
        <v>4</v>
      </c>
      <c r="C6" s="1">
        <v>5</v>
      </c>
      <c r="D6" s="1">
        <v>262</v>
      </c>
      <c r="E6" s="5">
        <v>2600</v>
      </c>
      <c r="F6" s="3">
        <v>0.252</v>
      </c>
      <c r="I6" s="1">
        <v>4</v>
      </c>
      <c r="J6" s="1">
        <v>5</v>
      </c>
      <c r="K6" s="1">
        <v>275</v>
      </c>
      <c r="L6" s="5">
        <v>2730</v>
      </c>
      <c r="M6" s="3">
        <v>0.27400000000000002</v>
      </c>
    </row>
    <row r="7" spans="1:13" x14ac:dyDescent="0.35">
      <c r="B7" s="13" t="s">
        <v>6</v>
      </c>
      <c r="C7" s="13"/>
      <c r="D7" s="2">
        <f>AVERAGE(D2:D6)</f>
        <v>141</v>
      </c>
      <c r="E7" s="6">
        <f>AVERAGE(E2:E6)</f>
        <v>1370.8</v>
      </c>
      <c r="F7" s="4">
        <f>AVERAGE(F2:F6)</f>
        <v>0.11400000000000002</v>
      </c>
      <c r="I7" s="13" t="s">
        <v>6</v>
      </c>
      <c r="J7" s="13"/>
      <c r="K7" s="2">
        <f>AVERAGE(K2:K6)</f>
        <v>265</v>
      </c>
      <c r="L7" s="6">
        <f t="shared" ref="L7:M7" si="0">AVERAGE(L2:L6)</f>
        <v>2629.2</v>
      </c>
      <c r="M7" s="4">
        <f t="shared" si="0"/>
        <v>0.27280000000000004</v>
      </c>
    </row>
    <row r="8" spans="1:13" x14ac:dyDescent="0.35">
      <c r="B8" s="12" t="s">
        <v>7</v>
      </c>
      <c r="C8" s="12"/>
      <c r="D8" s="1">
        <f>VAR(D2:D6)</f>
        <v>5092</v>
      </c>
      <c r="E8" s="5">
        <f>VAR(E2:E6)</f>
        <v>509401.20000000019</v>
      </c>
      <c r="F8" s="3">
        <f>VAR(F2:F6)</f>
        <v>6.354499999999999E-3</v>
      </c>
      <c r="I8" s="12" t="s">
        <v>7</v>
      </c>
      <c r="J8" s="12"/>
      <c r="K8" s="1">
        <f>VAR(K2:K6)</f>
        <v>5937.5</v>
      </c>
      <c r="L8" s="5">
        <f t="shared" ref="L8:M8" si="1">VAR(L2:L6)</f>
        <v>597872.19999999925</v>
      </c>
      <c r="M8" s="3">
        <f t="shared" si="1"/>
        <v>8.3076999999999873E-3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148</v>
      </c>
      <c r="E10" s="5">
        <v>1465</v>
      </c>
      <c r="F10" s="3">
        <v>0.151</v>
      </c>
      <c r="I10" s="1">
        <v>5</v>
      </c>
      <c r="J10" s="1">
        <v>1</v>
      </c>
      <c r="K10" s="1">
        <v>625</v>
      </c>
      <c r="L10" s="5">
        <v>6230</v>
      </c>
      <c r="M10" s="3">
        <v>1.123</v>
      </c>
    </row>
    <row r="11" spans="1:13" x14ac:dyDescent="0.35">
      <c r="B11" s="1">
        <v>5</v>
      </c>
      <c r="C11" s="1">
        <v>2</v>
      </c>
      <c r="D11" s="1">
        <v>35</v>
      </c>
      <c r="E11" s="5">
        <v>330</v>
      </c>
      <c r="F11" s="3">
        <v>2.5999999999999999E-2</v>
      </c>
      <c r="I11" s="1">
        <v>5</v>
      </c>
      <c r="J11" s="1">
        <v>2</v>
      </c>
      <c r="K11" s="1">
        <v>996</v>
      </c>
      <c r="L11" s="5">
        <v>9941</v>
      </c>
      <c r="M11" s="3">
        <v>2.395</v>
      </c>
    </row>
    <row r="12" spans="1:13" x14ac:dyDescent="0.35">
      <c r="B12" s="1">
        <v>5</v>
      </c>
      <c r="C12" s="1">
        <v>3</v>
      </c>
      <c r="D12" s="1">
        <v>732</v>
      </c>
      <c r="E12" s="5">
        <v>7305</v>
      </c>
      <c r="F12" s="3">
        <v>1.409</v>
      </c>
      <c r="I12" s="1">
        <v>5</v>
      </c>
      <c r="J12" s="1">
        <v>3</v>
      </c>
      <c r="K12" s="1">
        <v>2122</v>
      </c>
      <c r="L12" s="5">
        <v>21205</v>
      </c>
      <c r="M12" s="3">
        <v>9.3379999999999992</v>
      </c>
    </row>
    <row r="13" spans="1:13" x14ac:dyDescent="0.35">
      <c r="B13" s="1">
        <v>5</v>
      </c>
      <c r="C13" s="1">
        <v>4</v>
      </c>
      <c r="D13" s="1">
        <v>225</v>
      </c>
      <c r="E13" s="5">
        <v>2235</v>
      </c>
      <c r="F13" s="3">
        <v>0.24399999999999999</v>
      </c>
      <c r="I13" s="1">
        <v>5</v>
      </c>
      <c r="J13" s="1">
        <v>4</v>
      </c>
      <c r="K13" s="1">
        <v>448</v>
      </c>
      <c r="L13" s="5">
        <v>4457</v>
      </c>
      <c r="M13" s="3">
        <v>0.66</v>
      </c>
    </row>
    <row r="14" spans="1:13" x14ac:dyDescent="0.35">
      <c r="B14" s="1">
        <v>5</v>
      </c>
      <c r="C14" s="1">
        <v>5</v>
      </c>
      <c r="D14" s="1">
        <v>28</v>
      </c>
      <c r="E14" s="5">
        <v>257</v>
      </c>
      <c r="F14" s="3">
        <v>2.1000000000000001E-2</v>
      </c>
      <c r="I14" s="1">
        <v>5</v>
      </c>
      <c r="J14" s="1">
        <v>5</v>
      </c>
      <c r="K14" s="1">
        <v>516</v>
      </c>
      <c r="L14" s="5">
        <v>5141</v>
      </c>
      <c r="M14" s="3">
        <v>0.81499999999999995</v>
      </c>
    </row>
    <row r="15" spans="1:13" x14ac:dyDescent="0.35">
      <c r="B15" s="13" t="s">
        <v>6</v>
      </c>
      <c r="C15" s="13"/>
      <c r="D15" s="2">
        <f>AVERAGE(D10:D14)</f>
        <v>233.6</v>
      </c>
      <c r="E15" s="2">
        <f>AVERAGE(E10:E14)</f>
        <v>2318.4</v>
      </c>
      <c r="F15" s="4">
        <f>AVERAGE(F10:F14)</f>
        <v>0.37019999999999997</v>
      </c>
      <c r="I15" s="13" t="s">
        <v>6</v>
      </c>
      <c r="J15" s="13"/>
      <c r="K15" s="2">
        <f>AVERAGE(K10:K14)</f>
        <v>941.4</v>
      </c>
      <c r="L15" s="2">
        <f t="shared" ref="L15:M15" si="2">AVERAGE(L10:L14)</f>
        <v>9394.7999999999993</v>
      </c>
      <c r="M15" s="4">
        <f t="shared" si="2"/>
        <v>2.8661999999999996</v>
      </c>
    </row>
    <row r="16" spans="1:13" x14ac:dyDescent="0.35">
      <c r="B16" s="12" t="s">
        <v>7</v>
      </c>
      <c r="C16" s="12"/>
      <c r="D16" s="1">
        <f>VAR(D10:D14)</f>
        <v>84379.3</v>
      </c>
      <c r="E16" s="1">
        <f>VAR(E10:E14)</f>
        <v>8451132.8000000007</v>
      </c>
      <c r="F16" s="3">
        <f>VAR(F10:F14)</f>
        <v>0.34587370000000006</v>
      </c>
      <c r="I16" s="12" t="s">
        <v>7</v>
      </c>
      <c r="J16" s="12"/>
      <c r="K16" s="1">
        <f>VAR(K10:K14)</f>
        <v>480328.80000000005</v>
      </c>
      <c r="L16" s="1">
        <f t="shared" ref="L16:M16" si="3">VAR(L10:L14)</f>
        <v>48067950.200000003</v>
      </c>
      <c r="M16" s="3">
        <f t="shared" si="3"/>
        <v>13.554927699999999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120</v>
      </c>
      <c r="F18" s="3">
        <v>1.2999999999999999E-2</v>
      </c>
      <c r="I18" s="1">
        <v>6</v>
      </c>
      <c r="J18" s="1">
        <v>1</v>
      </c>
      <c r="K18" s="1">
        <v>4216</v>
      </c>
      <c r="L18" s="5">
        <v>42137</v>
      </c>
      <c r="M18" s="3">
        <v>40.209000000000003</v>
      </c>
    </row>
    <row r="19" spans="2:13" x14ac:dyDescent="0.35">
      <c r="B19" s="1">
        <v>6</v>
      </c>
      <c r="C19" s="1">
        <v>2</v>
      </c>
      <c r="D19" s="1">
        <v>14</v>
      </c>
      <c r="E19" s="5">
        <v>125</v>
      </c>
      <c r="F19" s="3">
        <v>1.4999999999999999E-2</v>
      </c>
      <c r="I19" s="1">
        <v>6</v>
      </c>
      <c r="J19" s="1">
        <v>2</v>
      </c>
      <c r="K19" s="1">
        <v>2495</v>
      </c>
      <c r="L19" s="5">
        <v>24930</v>
      </c>
      <c r="M19" s="3">
        <v>15.602</v>
      </c>
    </row>
    <row r="20" spans="2:13" x14ac:dyDescent="0.35">
      <c r="B20" s="1">
        <v>6</v>
      </c>
      <c r="C20" s="1">
        <v>3</v>
      </c>
      <c r="D20" s="1">
        <v>15</v>
      </c>
      <c r="E20" s="5">
        <v>127</v>
      </c>
      <c r="F20" s="3">
        <v>1.7000000000000001E-2</v>
      </c>
      <c r="I20" s="1">
        <v>6</v>
      </c>
      <c r="J20" s="1">
        <v>3</v>
      </c>
      <c r="K20" s="1">
        <v>4579</v>
      </c>
      <c r="L20" s="5">
        <v>45775</v>
      </c>
      <c r="M20" s="3">
        <v>46.767000000000003</v>
      </c>
    </row>
    <row r="21" spans="2:13" x14ac:dyDescent="0.35">
      <c r="B21" s="1">
        <v>6</v>
      </c>
      <c r="C21" s="1">
        <v>4</v>
      </c>
      <c r="D21" s="1">
        <v>9</v>
      </c>
      <c r="E21" s="5">
        <v>70</v>
      </c>
      <c r="F21" s="9">
        <v>0.01</v>
      </c>
      <c r="I21" s="1">
        <v>6</v>
      </c>
      <c r="J21" s="1">
        <v>4</v>
      </c>
      <c r="K21" s="1">
        <v>2338</v>
      </c>
      <c r="L21" s="5">
        <v>23360</v>
      </c>
      <c r="M21" s="3">
        <v>13.736000000000001</v>
      </c>
    </row>
    <row r="22" spans="2:13" x14ac:dyDescent="0.35">
      <c r="B22" s="1">
        <v>6</v>
      </c>
      <c r="C22" s="1">
        <v>5</v>
      </c>
      <c r="D22" s="1">
        <v>17</v>
      </c>
      <c r="E22" s="5">
        <v>151</v>
      </c>
      <c r="F22" s="3">
        <v>1.7999999999999999E-2</v>
      </c>
      <c r="I22" s="1">
        <v>6</v>
      </c>
      <c r="J22" s="1">
        <v>5</v>
      </c>
      <c r="K22" s="1">
        <v>1641</v>
      </c>
      <c r="L22" s="5">
        <v>16390</v>
      </c>
      <c r="M22" s="3">
        <v>6.2190000000000003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118.6</v>
      </c>
      <c r="F23" s="4">
        <f>AVERAGE(F18:F22)</f>
        <v>1.4599999999999998E-2</v>
      </c>
      <c r="I23" s="13" t="s">
        <v>6</v>
      </c>
      <c r="J23" s="13"/>
      <c r="K23" s="2">
        <f>AVERAGE(K18:K22)</f>
        <v>3053.8</v>
      </c>
      <c r="L23" s="2">
        <f t="shared" ref="L23:M23" si="4">AVERAGE(L18:L22)</f>
        <v>30518.400000000001</v>
      </c>
      <c r="M23" s="4">
        <f t="shared" si="4"/>
        <v>24.506599999999999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881.29999999999927</v>
      </c>
      <c r="F24" s="7">
        <f>VAR(F18:F22)</f>
        <v>1.03E-5</v>
      </c>
      <c r="I24" s="12" t="s">
        <v>7</v>
      </c>
      <c r="J24" s="12"/>
      <c r="K24" s="1">
        <f>VAR(K18:K22)</f>
        <v>1624393.6999999993</v>
      </c>
      <c r="L24" s="1">
        <f t="shared" ref="L24:M24" si="5">VAR(L18:L22)</f>
        <v>162460075.29999995</v>
      </c>
      <c r="M24" s="3">
        <f t="shared" si="5"/>
        <v>317.95620330000008</v>
      </c>
    </row>
  </sheetData>
  <mergeCells count="12">
    <mergeCell ref="B7:C7"/>
    <mergeCell ref="I7:J7"/>
    <mergeCell ref="B8:C8"/>
    <mergeCell ref="I8:J8"/>
    <mergeCell ref="B15:C15"/>
    <mergeCell ref="I15:J15"/>
    <mergeCell ref="B16:C16"/>
    <mergeCell ref="I16:J16"/>
    <mergeCell ref="B23:C23"/>
    <mergeCell ref="I23:J23"/>
    <mergeCell ref="B24:C24"/>
    <mergeCell ref="I24:J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EA7-12D7-48A2-8311-E3E2C33642C3}">
  <dimension ref="A1:M24"/>
  <sheetViews>
    <sheetView workbookViewId="0">
      <pane ySplit="1" topLeftCell="A2" activePane="bottomLeft" state="frozen"/>
      <selection pane="bottomLeft" activeCell="K23" sqref="K23:M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86</v>
      </c>
      <c r="E2" s="5">
        <v>4123</v>
      </c>
      <c r="F2" s="3">
        <v>0.249</v>
      </c>
      <c r="I2" s="1">
        <v>4</v>
      </c>
      <c r="J2" s="1">
        <v>1</v>
      </c>
      <c r="K2" s="1">
        <v>109</v>
      </c>
      <c r="L2" s="5">
        <v>5241</v>
      </c>
      <c r="M2" s="3">
        <v>0.377</v>
      </c>
    </row>
    <row r="3" spans="1:13" x14ac:dyDescent="0.35">
      <c r="B3" s="1">
        <v>4</v>
      </c>
      <c r="C3" s="1">
        <v>2</v>
      </c>
      <c r="D3" s="1">
        <v>51</v>
      </c>
      <c r="E3" s="5">
        <v>2373</v>
      </c>
      <c r="F3" s="3">
        <v>0.13300000000000001</v>
      </c>
      <c r="I3" s="1">
        <v>4</v>
      </c>
      <c r="J3" s="1">
        <v>2</v>
      </c>
      <c r="K3" s="1">
        <v>76</v>
      </c>
      <c r="L3" s="5">
        <v>3591</v>
      </c>
      <c r="M3" s="3">
        <v>0.25800000000000001</v>
      </c>
    </row>
    <row r="4" spans="1:13" x14ac:dyDescent="0.35">
      <c r="B4" s="1">
        <v>4</v>
      </c>
      <c r="C4" s="1">
        <v>3</v>
      </c>
      <c r="D4" s="1">
        <v>60</v>
      </c>
      <c r="E4" s="5">
        <v>2791</v>
      </c>
      <c r="F4" s="3">
        <v>0.16500000000000001</v>
      </c>
      <c r="I4" s="1">
        <v>4</v>
      </c>
      <c r="J4" s="1">
        <v>3</v>
      </c>
      <c r="K4" s="1">
        <v>102</v>
      </c>
      <c r="L4" s="5">
        <v>4923</v>
      </c>
      <c r="M4" s="3">
        <v>0.32900000000000001</v>
      </c>
    </row>
    <row r="5" spans="1:13" x14ac:dyDescent="0.35">
      <c r="B5" s="1">
        <v>4</v>
      </c>
      <c r="C5" s="1">
        <v>4</v>
      </c>
      <c r="D5" s="1">
        <v>34</v>
      </c>
      <c r="E5" s="5">
        <v>1491</v>
      </c>
      <c r="F5" s="3">
        <v>8.2000000000000003E-2</v>
      </c>
      <c r="I5" s="1">
        <v>4</v>
      </c>
      <c r="J5" s="1">
        <v>4</v>
      </c>
      <c r="K5" s="1">
        <v>91</v>
      </c>
      <c r="L5" s="5">
        <v>4341</v>
      </c>
      <c r="M5" s="3">
        <v>0.27300000000000002</v>
      </c>
    </row>
    <row r="6" spans="1:13" x14ac:dyDescent="0.35">
      <c r="B6" s="1">
        <v>4</v>
      </c>
      <c r="C6" s="1">
        <v>5</v>
      </c>
      <c r="D6" s="1">
        <v>64</v>
      </c>
      <c r="E6" s="5">
        <v>3006</v>
      </c>
      <c r="F6" s="3">
        <v>0.17599999999999999</v>
      </c>
      <c r="I6" s="1">
        <v>4</v>
      </c>
      <c r="J6" s="1">
        <v>5</v>
      </c>
      <c r="K6" s="1">
        <v>79</v>
      </c>
      <c r="L6" s="5">
        <v>3756</v>
      </c>
      <c r="M6" s="3">
        <v>0.23</v>
      </c>
    </row>
    <row r="7" spans="1:13" x14ac:dyDescent="0.35">
      <c r="B7" s="13" t="s">
        <v>6</v>
      </c>
      <c r="C7" s="13"/>
      <c r="D7" s="2">
        <f>AVERAGE(D2:D6)</f>
        <v>59</v>
      </c>
      <c r="E7" s="6">
        <f>AVERAGE(E2:E6)</f>
        <v>2756.8</v>
      </c>
      <c r="F7" s="4">
        <f>AVERAGE(F2:F6)</f>
        <v>0.16099999999999998</v>
      </c>
      <c r="I7" s="13" t="s">
        <v>6</v>
      </c>
      <c r="J7" s="13"/>
      <c r="K7" s="2">
        <f>AVERAGE(K2:K6)</f>
        <v>91.4</v>
      </c>
      <c r="L7" s="6">
        <f t="shared" ref="L7:M7" si="0">AVERAGE(L2:L6)</f>
        <v>4370.3999999999996</v>
      </c>
      <c r="M7" s="4">
        <f t="shared" si="0"/>
        <v>0.29339999999999999</v>
      </c>
    </row>
    <row r="8" spans="1:13" x14ac:dyDescent="0.35">
      <c r="B8" s="12" t="s">
        <v>7</v>
      </c>
      <c r="C8" s="12"/>
      <c r="D8" s="1">
        <f>VAR(D2:D6)</f>
        <v>361</v>
      </c>
      <c r="E8" s="5">
        <f>VAR(E2:E6)</f>
        <v>919831.19999999925</v>
      </c>
      <c r="F8" s="3">
        <f>VAR(F2:F6)</f>
        <v>3.7525000000000128E-3</v>
      </c>
      <c r="I8" s="12" t="s">
        <v>7</v>
      </c>
      <c r="J8" s="12"/>
      <c r="K8" s="1">
        <f>VAR(K2:K6)</f>
        <v>203.29999999999927</v>
      </c>
      <c r="L8" s="5">
        <f t="shared" ref="L8:M8" si="1">VAR(L2:L6)</f>
        <v>512281.80000000075</v>
      </c>
      <c r="M8" s="3">
        <f t="shared" si="1"/>
        <v>3.4863000000000116E-3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104</v>
      </c>
      <c r="E10" s="5">
        <v>5037</v>
      </c>
      <c r="F10" s="3">
        <v>0.436</v>
      </c>
      <c r="I10" s="1">
        <v>5</v>
      </c>
      <c r="J10" s="1">
        <v>1</v>
      </c>
      <c r="K10" s="1">
        <v>163</v>
      </c>
      <c r="L10" s="5">
        <v>7962</v>
      </c>
      <c r="M10" s="3">
        <v>0.76700000000000002</v>
      </c>
    </row>
    <row r="11" spans="1:13" x14ac:dyDescent="0.35">
      <c r="B11" s="1">
        <v>5</v>
      </c>
      <c r="C11" s="1">
        <v>2</v>
      </c>
      <c r="D11" s="1">
        <v>35</v>
      </c>
      <c r="E11" s="5">
        <v>1562</v>
      </c>
      <c r="F11" s="3">
        <v>0.127</v>
      </c>
      <c r="I11" s="1">
        <v>5</v>
      </c>
      <c r="J11" s="1">
        <v>2</v>
      </c>
      <c r="K11" s="1">
        <v>252</v>
      </c>
      <c r="L11" s="5">
        <v>12421</v>
      </c>
      <c r="M11" s="3">
        <v>1.4219999999999999</v>
      </c>
    </row>
    <row r="12" spans="1:13" x14ac:dyDescent="0.35">
      <c r="B12" s="1">
        <v>5</v>
      </c>
      <c r="C12" s="1">
        <v>3</v>
      </c>
      <c r="D12" s="1">
        <v>116</v>
      </c>
      <c r="E12" s="5">
        <v>5637</v>
      </c>
      <c r="F12" s="3">
        <v>0.50600000000000001</v>
      </c>
      <c r="I12" s="1">
        <v>5</v>
      </c>
      <c r="J12" s="1">
        <v>3</v>
      </c>
      <c r="K12" s="1">
        <v>326</v>
      </c>
      <c r="L12" s="5">
        <v>16137</v>
      </c>
      <c r="M12" s="3">
        <v>2.073</v>
      </c>
    </row>
    <row r="13" spans="1:13" x14ac:dyDescent="0.35">
      <c r="B13" s="1">
        <v>5</v>
      </c>
      <c r="C13" s="1">
        <v>4</v>
      </c>
      <c r="D13" s="1">
        <v>43</v>
      </c>
      <c r="E13" s="5">
        <v>1993</v>
      </c>
      <c r="F13" s="3">
        <v>0.153</v>
      </c>
      <c r="I13" s="1">
        <v>5</v>
      </c>
      <c r="J13" s="1">
        <v>4</v>
      </c>
      <c r="K13" s="1">
        <v>218</v>
      </c>
      <c r="L13" s="5">
        <v>10693</v>
      </c>
      <c r="M13" s="3">
        <v>1.141</v>
      </c>
    </row>
    <row r="14" spans="1:13" x14ac:dyDescent="0.35">
      <c r="B14" s="1">
        <v>5</v>
      </c>
      <c r="C14" s="1">
        <v>5</v>
      </c>
      <c r="D14" s="1">
        <v>28</v>
      </c>
      <c r="E14" s="5">
        <v>1193</v>
      </c>
      <c r="F14" s="3">
        <v>9.5000000000000001E-2</v>
      </c>
      <c r="I14" s="1">
        <v>5</v>
      </c>
      <c r="J14" s="1">
        <v>5</v>
      </c>
      <c r="K14" s="1">
        <v>328</v>
      </c>
      <c r="L14" s="5">
        <v>16221</v>
      </c>
      <c r="M14" s="3">
        <v>2.0619999999999998</v>
      </c>
    </row>
    <row r="15" spans="1:13" x14ac:dyDescent="0.35">
      <c r="B15" s="13" t="s">
        <v>6</v>
      </c>
      <c r="C15" s="13"/>
      <c r="D15" s="2">
        <f>AVERAGE(D10:D14)</f>
        <v>65.2</v>
      </c>
      <c r="E15" s="2">
        <f>AVERAGE(E10:E14)</f>
        <v>3084.4</v>
      </c>
      <c r="F15" s="4">
        <f>AVERAGE(F10:F14)</f>
        <v>0.26339999999999997</v>
      </c>
      <c r="I15" s="13" t="s">
        <v>6</v>
      </c>
      <c r="J15" s="13"/>
      <c r="K15" s="2">
        <f>AVERAGE(K10:K14)</f>
        <v>257.39999999999998</v>
      </c>
      <c r="L15" s="2">
        <f t="shared" ref="L15:M15" si="2">AVERAGE(L10:L14)</f>
        <v>12686.8</v>
      </c>
      <c r="M15" s="4">
        <f t="shared" si="2"/>
        <v>1.4929999999999999</v>
      </c>
    </row>
    <row r="16" spans="1:13" x14ac:dyDescent="0.35">
      <c r="B16" s="12" t="s">
        <v>7</v>
      </c>
      <c r="C16" s="12"/>
      <c r="D16" s="1">
        <f>VAR(D10:D14)</f>
        <v>1718.6999999999998</v>
      </c>
      <c r="E16" s="1">
        <f>VAR(E10:E14)</f>
        <v>4353665.8000000007</v>
      </c>
      <c r="F16" s="3">
        <f>VAR(F10:F14)</f>
        <v>3.6949300000000004E-2</v>
      </c>
      <c r="I16" s="12" t="s">
        <v>7</v>
      </c>
      <c r="J16" s="12"/>
      <c r="K16" s="1">
        <f>VAR(K10:K14)</f>
        <v>5045.8000000000029</v>
      </c>
      <c r="L16" s="1">
        <f t="shared" ref="L16:M16" si="3">VAR(L10:L14)</f>
        <v>12691018.199999988</v>
      </c>
      <c r="M16" s="3">
        <f t="shared" si="3"/>
        <v>0.32904550000000032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513</v>
      </c>
      <c r="F18" s="3">
        <v>6.6000000000000003E-2</v>
      </c>
      <c r="I18" s="1">
        <v>6</v>
      </c>
      <c r="J18" s="1">
        <v>1</v>
      </c>
      <c r="K18" s="1">
        <v>584</v>
      </c>
      <c r="L18" s="5">
        <v>28993</v>
      </c>
      <c r="M18" s="3">
        <v>6.9370000000000003</v>
      </c>
    </row>
    <row r="19" spans="2:13" x14ac:dyDescent="0.35">
      <c r="B19" s="1">
        <v>6</v>
      </c>
      <c r="C19" s="1">
        <v>2</v>
      </c>
      <c r="D19" s="1">
        <v>14</v>
      </c>
      <c r="E19" s="5">
        <v>544</v>
      </c>
      <c r="F19" s="3">
        <v>6.8000000000000005E-2</v>
      </c>
      <c r="I19" s="1">
        <v>6</v>
      </c>
      <c r="J19" s="1">
        <v>2</v>
      </c>
      <c r="K19" s="1">
        <v>3207</v>
      </c>
      <c r="L19" s="5">
        <v>160163</v>
      </c>
      <c r="M19" s="3">
        <v>116.437</v>
      </c>
    </row>
    <row r="20" spans="2:13" x14ac:dyDescent="0.35">
      <c r="B20" s="1">
        <v>6</v>
      </c>
      <c r="C20" s="1">
        <v>3</v>
      </c>
      <c r="D20" s="1">
        <v>15</v>
      </c>
      <c r="E20" s="5">
        <v>543</v>
      </c>
      <c r="F20" s="3">
        <v>0.06</v>
      </c>
      <c r="I20" s="1">
        <v>6</v>
      </c>
      <c r="J20" s="1">
        <v>3</v>
      </c>
      <c r="K20" s="1">
        <v>505</v>
      </c>
      <c r="L20" s="5">
        <v>25094</v>
      </c>
      <c r="M20" s="3">
        <v>4.7960000000000003</v>
      </c>
    </row>
    <row r="21" spans="2:13" x14ac:dyDescent="0.35">
      <c r="B21" s="1">
        <v>6</v>
      </c>
      <c r="C21" s="1">
        <v>4</v>
      </c>
      <c r="D21" s="1">
        <v>9</v>
      </c>
      <c r="E21" s="5">
        <v>263</v>
      </c>
      <c r="F21" s="3">
        <v>3.3000000000000002E-2</v>
      </c>
      <c r="I21" s="1">
        <v>6</v>
      </c>
      <c r="J21" s="1">
        <v>4</v>
      </c>
      <c r="K21" s="1">
        <v>2900</v>
      </c>
      <c r="L21" s="5">
        <v>144813</v>
      </c>
      <c r="M21" s="3">
        <v>94.25</v>
      </c>
    </row>
    <row r="22" spans="2:13" x14ac:dyDescent="0.35">
      <c r="B22" s="1">
        <v>6</v>
      </c>
      <c r="C22" s="1">
        <v>5</v>
      </c>
      <c r="D22" s="1">
        <v>17</v>
      </c>
      <c r="E22" s="5">
        <v>676</v>
      </c>
      <c r="F22" s="3">
        <v>7.8E-2</v>
      </c>
      <c r="I22" s="1">
        <v>6</v>
      </c>
      <c r="J22" s="1">
        <v>5</v>
      </c>
      <c r="K22" s="1">
        <v>2085</v>
      </c>
      <c r="L22" s="5">
        <v>104063</v>
      </c>
      <c r="M22" s="3">
        <v>56.625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507.8</v>
      </c>
      <c r="F23" s="4">
        <f>AVERAGE(F18:F22)</f>
        <v>6.0999999999999999E-2</v>
      </c>
      <c r="I23" s="13" t="s">
        <v>6</v>
      </c>
      <c r="J23" s="13"/>
      <c r="K23" s="2">
        <f>AVERAGE(K18:K22)</f>
        <v>1856.2</v>
      </c>
      <c r="L23" s="2">
        <f t="shared" ref="L23:M23" si="4">AVERAGE(L18:L22)</f>
        <v>92625.2</v>
      </c>
      <c r="M23" s="4">
        <f t="shared" si="4"/>
        <v>55.80899999999999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22698.700000000012</v>
      </c>
      <c r="F24" s="8">
        <f>VAR(F18:F22)</f>
        <v>2.8699999999999993E-4</v>
      </c>
      <c r="I24" s="12" t="s">
        <v>7</v>
      </c>
      <c r="J24" s="12"/>
      <c r="K24" s="1">
        <f>VAR(K18:K22)</f>
        <v>1602690.7000000002</v>
      </c>
      <c r="L24" s="10">
        <f t="shared" ref="L24:M24" si="5">VAR(L18:L22)</f>
        <v>4006316004.2000008</v>
      </c>
      <c r="M24" s="3">
        <f t="shared" si="5"/>
        <v>2536.2323185000005</v>
      </c>
    </row>
  </sheetData>
  <mergeCells count="12">
    <mergeCell ref="B7:C7"/>
    <mergeCell ref="I7:J7"/>
    <mergeCell ref="B8:C8"/>
    <mergeCell ref="I8:J8"/>
    <mergeCell ref="B15:C15"/>
    <mergeCell ref="I15:J15"/>
    <mergeCell ref="B16:C16"/>
    <mergeCell ref="I16:J16"/>
    <mergeCell ref="B23:C23"/>
    <mergeCell ref="I23:J23"/>
    <mergeCell ref="B24:C24"/>
    <mergeCell ref="I24:J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7286-8AD6-4FA0-9E37-4D03AFC9226A}">
  <dimension ref="A1:M24"/>
  <sheetViews>
    <sheetView workbookViewId="0">
      <pane ySplit="1" topLeftCell="A2" activePane="bottomLeft" state="frozen"/>
      <selection pane="bottomLeft" activeCell="K24" sqref="K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3553</v>
      </c>
      <c r="F2" s="3">
        <v>0.191</v>
      </c>
      <c r="I2" s="1">
        <v>4</v>
      </c>
      <c r="J2" s="1">
        <v>1</v>
      </c>
      <c r="K2" s="1">
        <v>81</v>
      </c>
      <c r="L2" s="5">
        <v>7595</v>
      </c>
      <c r="M2" s="3">
        <v>0.48399999999999999</v>
      </c>
    </row>
    <row r="3" spans="1:13" x14ac:dyDescent="0.35">
      <c r="B3" s="1">
        <v>4</v>
      </c>
      <c r="C3" s="1">
        <v>2</v>
      </c>
      <c r="D3" s="1">
        <v>45</v>
      </c>
      <c r="E3" s="5">
        <v>4053</v>
      </c>
      <c r="F3" s="3">
        <v>0.22500000000000001</v>
      </c>
      <c r="I3" s="1">
        <v>4</v>
      </c>
      <c r="J3" s="1">
        <v>2</v>
      </c>
      <c r="K3" s="1">
        <v>70</v>
      </c>
      <c r="L3" s="5">
        <v>6495</v>
      </c>
      <c r="M3" s="3">
        <v>0.46400000000000002</v>
      </c>
    </row>
    <row r="4" spans="1:13" x14ac:dyDescent="0.35">
      <c r="B4" s="1">
        <v>4</v>
      </c>
      <c r="C4" s="1">
        <v>3</v>
      </c>
      <c r="D4" s="1">
        <v>52</v>
      </c>
      <c r="E4" s="5">
        <v>4695</v>
      </c>
      <c r="F4" s="3">
        <v>0.26800000000000002</v>
      </c>
      <c r="I4" s="1">
        <v>4</v>
      </c>
      <c r="J4" s="1">
        <v>3</v>
      </c>
      <c r="K4" s="1">
        <v>128</v>
      </c>
      <c r="L4" s="5">
        <v>12353</v>
      </c>
      <c r="M4" s="3">
        <v>0.86599999999999999</v>
      </c>
    </row>
    <row r="5" spans="1:13" x14ac:dyDescent="0.35">
      <c r="B5" s="1">
        <v>4</v>
      </c>
      <c r="C5" s="1">
        <v>4</v>
      </c>
      <c r="D5" s="1">
        <v>30</v>
      </c>
      <c r="E5" s="5">
        <v>2495</v>
      </c>
      <c r="F5" s="3">
        <v>0.13700000000000001</v>
      </c>
      <c r="I5" s="1">
        <v>4</v>
      </c>
      <c r="J5" s="1">
        <v>4</v>
      </c>
      <c r="K5" s="1">
        <v>81</v>
      </c>
      <c r="L5" s="5">
        <v>7595</v>
      </c>
      <c r="M5" s="3">
        <v>0.46100000000000002</v>
      </c>
    </row>
    <row r="6" spans="1:13" x14ac:dyDescent="0.35">
      <c r="B6" s="1">
        <v>4</v>
      </c>
      <c r="C6" s="1">
        <v>5</v>
      </c>
      <c r="D6" s="1">
        <v>120</v>
      </c>
      <c r="E6" s="5">
        <v>11522</v>
      </c>
      <c r="F6" s="3">
        <v>0.67400000000000004</v>
      </c>
      <c r="I6" s="1">
        <v>4</v>
      </c>
      <c r="J6" s="1">
        <v>5</v>
      </c>
      <c r="K6" s="1">
        <v>75</v>
      </c>
      <c r="L6" s="5">
        <v>7022</v>
      </c>
      <c r="M6" s="3">
        <v>0.41699999999999998</v>
      </c>
    </row>
    <row r="7" spans="1:13" x14ac:dyDescent="0.35">
      <c r="B7" s="13" t="s">
        <v>6</v>
      </c>
      <c r="C7" s="13"/>
      <c r="D7" s="2">
        <f>AVERAGE(D2:D6)</f>
        <v>57.4</v>
      </c>
      <c r="E7" s="6">
        <f>AVERAGE(E2:E6)</f>
        <v>5263.6</v>
      </c>
      <c r="F7" s="4">
        <f>AVERAGE(F2:F6)</f>
        <v>0.29900000000000004</v>
      </c>
      <c r="I7" s="13" t="s">
        <v>6</v>
      </c>
      <c r="J7" s="13"/>
      <c r="K7" s="2">
        <f>AVERAGE(K2:K6)</f>
        <v>87</v>
      </c>
      <c r="L7" s="6">
        <f t="shared" ref="L7:M7" si="0">AVERAGE(L2:L6)</f>
        <v>8212</v>
      </c>
      <c r="M7" s="4">
        <f t="shared" si="0"/>
        <v>0.53839999999999999</v>
      </c>
    </row>
    <row r="8" spans="1:13" x14ac:dyDescent="0.35">
      <c r="B8" s="12" t="s">
        <v>7</v>
      </c>
      <c r="C8" s="12"/>
      <c r="D8" s="1">
        <f>VAR(D2:D6)</f>
        <v>1288.8000000000002</v>
      </c>
      <c r="E8" s="5">
        <f>VAR(E2:E6)</f>
        <v>12886931.799999997</v>
      </c>
      <c r="F8" s="3">
        <f>VAR(F2:F6)</f>
        <v>4.6242500000000006E-2</v>
      </c>
      <c r="I8" s="12" t="s">
        <v>7</v>
      </c>
      <c r="J8" s="12"/>
      <c r="K8" s="1">
        <f>VAR(K2:K6)</f>
        <v>546.5</v>
      </c>
      <c r="L8" s="5">
        <f t="shared" ref="L8:M8" si="1">VAR(L2:L6)</f>
        <v>5568362</v>
      </c>
      <c r="M8" s="3">
        <f t="shared" si="1"/>
        <v>3.4136300000000064E-2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62</v>
      </c>
      <c r="E10" s="5">
        <v>5791</v>
      </c>
      <c r="F10" s="3">
        <v>0.46300000000000002</v>
      </c>
      <c r="I10" s="1">
        <v>5</v>
      </c>
      <c r="J10" s="1">
        <v>1</v>
      </c>
      <c r="K10" s="1">
        <v>149</v>
      </c>
      <c r="L10" s="5">
        <v>14455</v>
      </c>
      <c r="M10" s="3">
        <v>1.41</v>
      </c>
    </row>
    <row r="11" spans="1:13" x14ac:dyDescent="0.35">
      <c r="B11" s="1">
        <v>5</v>
      </c>
      <c r="C11" s="1">
        <v>2</v>
      </c>
      <c r="D11" s="1">
        <v>35</v>
      </c>
      <c r="E11" s="5">
        <v>3055</v>
      </c>
      <c r="F11" s="3">
        <v>0.23599999999999999</v>
      </c>
      <c r="I11" s="1">
        <v>5</v>
      </c>
      <c r="J11" s="1">
        <v>2</v>
      </c>
      <c r="K11" s="1">
        <v>548</v>
      </c>
      <c r="L11" s="5">
        <v>54371</v>
      </c>
      <c r="M11" s="3">
        <v>9.266</v>
      </c>
    </row>
    <row r="12" spans="1:13" x14ac:dyDescent="0.35">
      <c r="B12" s="1">
        <v>5</v>
      </c>
      <c r="C12" s="1">
        <v>3</v>
      </c>
      <c r="D12" s="1">
        <v>30</v>
      </c>
      <c r="E12" s="5">
        <v>2591</v>
      </c>
      <c r="F12" s="3">
        <v>0.192</v>
      </c>
      <c r="I12" s="1">
        <v>5</v>
      </c>
      <c r="J12" s="1">
        <v>3</v>
      </c>
      <c r="K12" s="1">
        <v>296</v>
      </c>
      <c r="L12" s="5">
        <v>29191</v>
      </c>
      <c r="M12" s="3">
        <v>3.6909999999999998</v>
      </c>
    </row>
    <row r="13" spans="1:13" x14ac:dyDescent="0.35">
      <c r="B13" s="1">
        <v>5</v>
      </c>
      <c r="C13" s="1">
        <v>4</v>
      </c>
      <c r="D13" s="1">
        <v>39</v>
      </c>
      <c r="E13" s="5">
        <v>3503</v>
      </c>
      <c r="F13" s="3">
        <v>0.27</v>
      </c>
      <c r="I13" s="1">
        <v>5</v>
      </c>
      <c r="J13" s="1">
        <v>4</v>
      </c>
      <c r="K13" s="1">
        <v>136</v>
      </c>
      <c r="L13" s="5">
        <v>13107</v>
      </c>
      <c r="M13" s="3">
        <v>1.2130000000000001</v>
      </c>
    </row>
    <row r="14" spans="1:13" x14ac:dyDescent="0.35">
      <c r="B14" s="1">
        <v>5</v>
      </c>
      <c r="C14" s="1">
        <v>5</v>
      </c>
      <c r="D14" s="1">
        <v>28</v>
      </c>
      <c r="E14" s="5">
        <v>2307</v>
      </c>
      <c r="F14" s="3">
        <v>0.17599999999999999</v>
      </c>
      <c r="I14" s="1">
        <v>5</v>
      </c>
      <c r="J14" s="1">
        <v>5</v>
      </c>
      <c r="K14" s="1">
        <v>236</v>
      </c>
      <c r="L14" s="5">
        <v>23171</v>
      </c>
      <c r="M14" s="3">
        <v>2.5670000000000002</v>
      </c>
    </row>
    <row r="15" spans="1:13" x14ac:dyDescent="0.35">
      <c r="B15" s="13" t="s">
        <v>6</v>
      </c>
      <c r="C15" s="13"/>
      <c r="D15" s="2">
        <f>AVERAGE(D10:D14)</f>
        <v>38.799999999999997</v>
      </c>
      <c r="E15" s="2">
        <f>AVERAGE(E10:E14)</f>
        <v>3449.4</v>
      </c>
      <c r="F15" s="4">
        <f>AVERAGE(F10:F14)</f>
        <v>0.26739999999999997</v>
      </c>
      <c r="I15" s="13" t="s">
        <v>6</v>
      </c>
      <c r="J15" s="13"/>
      <c r="K15" s="2">
        <f>AVERAGE(K10:K14)</f>
        <v>273</v>
      </c>
      <c r="L15" s="2">
        <f t="shared" ref="L15:M15" si="2">AVERAGE(L10:L14)</f>
        <v>26859</v>
      </c>
      <c r="M15" s="4">
        <f t="shared" si="2"/>
        <v>3.6294000000000004</v>
      </c>
    </row>
    <row r="16" spans="1:13" x14ac:dyDescent="0.35">
      <c r="B16" s="12" t="s">
        <v>7</v>
      </c>
      <c r="C16" s="12"/>
      <c r="D16" s="1">
        <f>VAR(D10:D14)</f>
        <v>186.70000000000005</v>
      </c>
      <c r="E16" s="1">
        <f>VAR(E10:E14)</f>
        <v>1920860.8000000007</v>
      </c>
      <c r="F16" s="3">
        <f>VAR(F10:F14)</f>
        <v>1.332280000000001E-2</v>
      </c>
      <c r="I16" s="12" t="s">
        <v>7</v>
      </c>
      <c r="J16" s="12"/>
      <c r="K16" s="1">
        <f>VAR(K10:K14)</f>
        <v>27917</v>
      </c>
      <c r="L16" s="1">
        <f t="shared" ref="L16:M16" si="3">VAR(L10:L14)</f>
        <v>279731608</v>
      </c>
      <c r="M16" s="3">
        <f t="shared" si="3"/>
        <v>10.917118299999995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962</v>
      </c>
      <c r="F18" s="3">
        <v>0.107</v>
      </c>
      <c r="I18" s="1">
        <v>6</v>
      </c>
      <c r="J18" s="1">
        <v>1</v>
      </c>
      <c r="K18" s="1">
        <v>298</v>
      </c>
      <c r="L18" s="5">
        <v>29309</v>
      </c>
      <c r="M18" s="3">
        <v>4.5049999999999999</v>
      </c>
    </row>
    <row r="19" spans="2:13" x14ac:dyDescent="0.35">
      <c r="B19" s="1">
        <v>6</v>
      </c>
      <c r="C19" s="1">
        <v>2</v>
      </c>
      <c r="D19" s="1">
        <v>14</v>
      </c>
      <c r="E19" s="5">
        <v>1013</v>
      </c>
      <c r="F19" s="3">
        <v>0.113</v>
      </c>
      <c r="I19" s="1">
        <v>6</v>
      </c>
      <c r="J19" s="1">
        <v>2</v>
      </c>
      <c r="K19" s="1">
        <v>2305</v>
      </c>
      <c r="L19" s="5">
        <v>230062</v>
      </c>
      <c r="M19" s="3">
        <v>130.39599999999999</v>
      </c>
    </row>
    <row r="20" spans="2:13" x14ac:dyDescent="0.35">
      <c r="B20" s="1">
        <v>6</v>
      </c>
      <c r="C20" s="1">
        <v>3</v>
      </c>
      <c r="D20" s="1">
        <v>15</v>
      </c>
      <c r="E20" s="5">
        <v>1009</v>
      </c>
      <c r="F20" s="3">
        <v>0.113</v>
      </c>
      <c r="I20" s="1">
        <v>6</v>
      </c>
      <c r="J20" s="1">
        <v>3</v>
      </c>
      <c r="K20" s="1" t="s">
        <v>5</v>
      </c>
      <c r="L20" s="5" t="s">
        <v>5</v>
      </c>
      <c r="M20" s="3" t="s">
        <v>5</v>
      </c>
    </row>
    <row r="21" spans="2:13" x14ac:dyDescent="0.35">
      <c r="B21" s="1">
        <v>6</v>
      </c>
      <c r="C21" s="1">
        <v>4</v>
      </c>
      <c r="D21" s="1">
        <v>9</v>
      </c>
      <c r="E21" s="5">
        <v>462</v>
      </c>
      <c r="F21" s="3">
        <v>5.8000000000000003E-2</v>
      </c>
      <c r="I21" s="1">
        <v>6</v>
      </c>
      <c r="J21" s="1">
        <v>4</v>
      </c>
      <c r="K21" s="1">
        <v>1560</v>
      </c>
      <c r="L21" s="5">
        <v>155562</v>
      </c>
      <c r="M21" s="3">
        <v>64.158000000000001</v>
      </c>
    </row>
    <row r="22" spans="2:13" x14ac:dyDescent="0.35">
      <c r="B22" s="1">
        <v>6</v>
      </c>
      <c r="C22" s="1">
        <v>5</v>
      </c>
      <c r="D22" s="1">
        <v>17</v>
      </c>
      <c r="E22" s="5">
        <v>1276</v>
      </c>
      <c r="F22" s="3">
        <v>0.14099999999999999</v>
      </c>
      <c r="I22" s="1">
        <v>6</v>
      </c>
      <c r="J22" s="1">
        <v>5</v>
      </c>
      <c r="K22" s="1">
        <v>2397</v>
      </c>
      <c r="L22" s="5">
        <v>239262</v>
      </c>
      <c r="M22" s="3">
        <v>141.34200000000001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944.4</v>
      </c>
      <c r="F23" s="4">
        <f>AVERAGE(F18:F22)</f>
        <v>0.10640000000000001</v>
      </c>
      <c r="I23" s="13" t="s">
        <v>6</v>
      </c>
      <c r="J23" s="13"/>
      <c r="K23" s="2">
        <f>AVERAGE(K18:K22)</f>
        <v>1640</v>
      </c>
      <c r="L23" s="2">
        <f t="shared" ref="L23:M23" si="4">AVERAGE(L18:L22)</f>
        <v>163548.75</v>
      </c>
      <c r="M23" s="4">
        <f t="shared" si="4"/>
        <v>85.100249999999988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87964.300000000047</v>
      </c>
      <c r="F24" s="3">
        <f>VAR(F18:F22)</f>
        <v>9.067999999999958E-4</v>
      </c>
      <c r="I24" s="12" t="s">
        <v>7</v>
      </c>
      <c r="J24" s="12"/>
      <c r="K24" s="21">
        <f>VAR(K18:K22)</f>
        <v>940879.33333333337</v>
      </c>
      <c r="L24" s="10">
        <f t="shared" ref="L24:M24" si="5">VAR(L18:L22)</f>
        <v>9413535768.916666</v>
      </c>
      <c r="M24" s="3">
        <f t="shared" si="5"/>
        <v>4049.6705229166705</v>
      </c>
    </row>
  </sheetData>
  <mergeCells count="12">
    <mergeCell ref="B7:C7"/>
    <mergeCell ref="I7:J7"/>
    <mergeCell ref="B8:C8"/>
    <mergeCell ref="I8:J8"/>
    <mergeCell ref="B15:C15"/>
    <mergeCell ref="I15:J15"/>
    <mergeCell ref="B16:C16"/>
    <mergeCell ref="I16:J16"/>
    <mergeCell ref="B23:C23"/>
    <mergeCell ref="I23:J23"/>
    <mergeCell ref="B24:C24"/>
    <mergeCell ref="I24:J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D7A5-7396-4E8E-8587-FB9EFAE3CE38}">
  <dimension ref="A1:M24"/>
  <sheetViews>
    <sheetView workbookViewId="0">
      <pane ySplit="1" topLeftCell="A2" activePane="bottomLeft" state="frozen"/>
      <selection pane="bottomLeft" activeCell="L24" sqref="L24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16699</v>
      </c>
      <c r="F2" s="3">
        <v>0.97099999999999997</v>
      </c>
      <c r="I2" s="1">
        <v>4</v>
      </c>
      <c r="J2" s="1">
        <v>1</v>
      </c>
      <c r="K2" s="1">
        <v>69</v>
      </c>
      <c r="L2" s="5">
        <v>30860</v>
      </c>
      <c r="M2" s="3">
        <v>1.8959999999999999</v>
      </c>
    </row>
    <row r="3" spans="1:13" x14ac:dyDescent="0.35">
      <c r="B3" s="1">
        <v>4</v>
      </c>
      <c r="C3" s="1">
        <v>2</v>
      </c>
      <c r="D3" s="1">
        <v>35</v>
      </c>
      <c r="E3" s="5">
        <v>14199</v>
      </c>
      <c r="F3" s="3">
        <v>0.755</v>
      </c>
      <c r="I3" s="1">
        <v>4</v>
      </c>
      <c r="J3" s="1">
        <v>2</v>
      </c>
      <c r="K3" s="1">
        <v>56</v>
      </c>
      <c r="L3" s="5">
        <v>24360</v>
      </c>
      <c r="M3" s="3">
        <v>2.2040000000000002</v>
      </c>
    </row>
    <row r="4" spans="1:13" x14ac:dyDescent="0.35">
      <c r="B4" s="1">
        <v>4</v>
      </c>
      <c r="C4" s="1">
        <v>3</v>
      </c>
      <c r="D4" s="1">
        <v>50</v>
      </c>
      <c r="E4" s="5">
        <v>21360</v>
      </c>
      <c r="F4" s="3">
        <v>1.198</v>
      </c>
      <c r="I4" s="1">
        <v>4</v>
      </c>
      <c r="J4" s="1">
        <v>3</v>
      </c>
      <c r="K4" s="1">
        <v>66</v>
      </c>
      <c r="L4" s="5">
        <v>29699</v>
      </c>
      <c r="M4" s="3">
        <v>2.0720000000000001</v>
      </c>
    </row>
    <row r="5" spans="1:13" x14ac:dyDescent="0.35">
      <c r="B5" s="1">
        <v>4</v>
      </c>
      <c r="C5" s="1">
        <v>4</v>
      </c>
      <c r="D5" s="1">
        <v>30</v>
      </c>
      <c r="E5" s="5">
        <v>11360</v>
      </c>
      <c r="F5" s="3">
        <v>0.59199999999999997</v>
      </c>
      <c r="I5" s="1">
        <v>4</v>
      </c>
      <c r="J5" s="1">
        <v>4</v>
      </c>
      <c r="K5" s="1">
        <v>67</v>
      </c>
      <c r="L5" s="5">
        <v>29860</v>
      </c>
      <c r="M5" s="3">
        <v>1.8069999999999999</v>
      </c>
    </row>
    <row r="6" spans="1:13" x14ac:dyDescent="0.35">
      <c r="B6" s="1">
        <v>4</v>
      </c>
      <c r="C6" s="1">
        <v>5</v>
      </c>
      <c r="D6" s="1">
        <v>44</v>
      </c>
      <c r="E6" s="5">
        <v>18536</v>
      </c>
      <c r="F6" s="3">
        <v>1.0249999999999999</v>
      </c>
      <c r="I6" s="1">
        <v>4</v>
      </c>
      <c r="J6" s="1">
        <v>5</v>
      </c>
      <c r="K6" s="1">
        <v>75</v>
      </c>
      <c r="L6" s="5">
        <v>64036</v>
      </c>
      <c r="M6" s="3">
        <v>2.1419999999999999</v>
      </c>
    </row>
    <row r="7" spans="1:13" x14ac:dyDescent="0.35">
      <c r="B7" s="13" t="s">
        <v>6</v>
      </c>
      <c r="C7" s="13"/>
      <c r="D7" s="2">
        <f>AVERAGE(D2:D6)</f>
        <v>39.799999999999997</v>
      </c>
      <c r="E7" s="6">
        <f>AVERAGE(E2:E6)</f>
        <v>16430.8</v>
      </c>
      <c r="F7" s="4">
        <f>AVERAGE(F2:F6)</f>
        <v>0.90820000000000012</v>
      </c>
      <c r="I7" s="13" t="s">
        <v>6</v>
      </c>
      <c r="J7" s="13"/>
      <c r="K7" s="2">
        <f>AVERAGE(K2:K6)</f>
        <v>66.599999999999994</v>
      </c>
      <c r="L7" s="6">
        <f t="shared" ref="L7:M7" si="0">AVERAGE(L2:L6)</f>
        <v>35763</v>
      </c>
      <c r="M7" s="4">
        <f t="shared" si="0"/>
        <v>2.0241999999999996</v>
      </c>
    </row>
    <row r="8" spans="1:13" x14ac:dyDescent="0.35">
      <c r="B8" s="12" t="s">
        <v>7</v>
      </c>
      <c r="C8" s="12"/>
      <c r="D8" s="1">
        <f>VAR(D2:D6)</f>
        <v>60.200000000000045</v>
      </c>
      <c r="E8" s="5">
        <f>VAR(E2:E6)</f>
        <v>14873688.699999988</v>
      </c>
      <c r="F8" s="3">
        <f>VAR(F2:F6)</f>
        <v>5.6255699999999687E-2</v>
      </c>
      <c r="I8" s="12" t="s">
        <v>7</v>
      </c>
      <c r="J8" s="12"/>
      <c r="K8" s="1">
        <f>VAR(K2:K6)</f>
        <v>47.300000000000011</v>
      </c>
      <c r="L8" s="5">
        <f t="shared" ref="L8:M8" si="1">VAR(L2:L6)</f>
        <v>256261963</v>
      </c>
      <c r="M8" s="3">
        <f t="shared" si="1"/>
        <v>2.8025200000000024E-2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15023</v>
      </c>
      <c r="F10" s="3">
        <v>1.262</v>
      </c>
      <c r="I10" s="1">
        <v>5</v>
      </c>
      <c r="J10" s="1">
        <v>1</v>
      </c>
      <c r="K10" s="1">
        <v>151</v>
      </c>
      <c r="L10" s="5">
        <v>72371</v>
      </c>
      <c r="M10" s="3">
        <v>7.47</v>
      </c>
    </row>
    <row r="11" spans="1:13" x14ac:dyDescent="0.35">
      <c r="B11" s="1">
        <v>5</v>
      </c>
      <c r="C11" s="1">
        <v>2</v>
      </c>
      <c r="D11" s="1">
        <v>35</v>
      </c>
      <c r="E11" s="5">
        <v>14371</v>
      </c>
      <c r="F11" s="3">
        <v>1.0940000000000001</v>
      </c>
      <c r="I11" s="1">
        <v>5</v>
      </c>
      <c r="J11" s="1">
        <v>2</v>
      </c>
      <c r="K11" s="1">
        <v>176</v>
      </c>
      <c r="L11" s="5">
        <v>84911</v>
      </c>
      <c r="M11" s="3">
        <v>9.5869999999999997</v>
      </c>
    </row>
    <row r="12" spans="1:13" x14ac:dyDescent="0.35">
      <c r="B12" s="1">
        <v>5</v>
      </c>
      <c r="C12" s="1">
        <v>3</v>
      </c>
      <c r="D12" s="1">
        <v>30</v>
      </c>
      <c r="E12" s="5">
        <v>12023</v>
      </c>
      <c r="F12" s="3">
        <v>0.88800000000000001</v>
      </c>
      <c r="I12" s="1">
        <v>5</v>
      </c>
      <c r="J12" s="1">
        <v>3</v>
      </c>
      <c r="K12" s="1">
        <v>244</v>
      </c>
      <c r="L12" s="5">
        <v>119023</v>
      </c>
      <c r="M12" s="3">
        <v>15.138999999999999</v>
      </c>
    </row>
    <row r="13" spans="1:13" x14ac:dyDescent="0.35">
      <c r="B13" s="1">
        <v>5</v>
      </c>
      <c r="C13" s="1">
        <v>4</v>
      </c>
      <c r="D13" s="1">
        <v>39</v>
      </c>
      <c r="E13" s="5">
        <v>16561</v>
      </c>
      <c r="F13" s="3">
        <v>1.27</v>
      </c>
      <c r="I13" s="1">
        <v>5</v>
      </c>
      <c r="J13" s="1">
        <v>4</v>
      </c>
      <c r="K13" s="1">
        <v>162</v>
      </c>
      <c r="L13" s="5">
        <v>77632</v>
      </c>
      <c r="M13" s="3">
        <v>8.3059999999999992</v>
      </c>
    </row>
    <row r="14" spans="1:13" x14ac:dyDescent="0.35">
      <c r="B14" s="1">
        <v>5</v>
      </c>
      <c r="C14" s="1">
        <v>5</v>
      </c>
      <c r="D14" s="1">
        <v>28</v>
      </c>
      <c r="E14" s="5">
        <v>10632</v>
      </c>
      <c r="F14" s="3">
        <v>0.78900000000000003</v>
      </c>
      <c r="I14" s="1">
        <v>5</v>
      </c>
      <c r="J14" s="1">
        <v>5</v>
      </c>
      <c r="K14" s="1">
        <v>180</v>
      </c>
      <c r="L14" s="5">
        <v>86911</v>
      </c>
      <c r="M14" s="3">
        <v>9.7379999999999995</v>
      </c>
    </row>
    <row r="15" spans="1:13" x14ac:dyDescent="0.35">
      <c r="B15" s="13" t="s">
        <v>6</v>
      </c>
      <c r="C15" s="13"/>
      <c r="D15" s="2">
        <f>AVERAGE(D10:D14)</f>
        <v>33.6</v>
      </c>
      <c r="E15" s="2">
        <f>AVERAGE(E10:E14)</f>
        <v>13722</v>
      </c>
      <c r="F15" s="4">
        <f>AVERAGE(F10:F14)</f>
        <v>1.0605999999999998</v>
      </c>
      <c r="I15" s="13" t="s">
        <v>6</v>
      </c>
      <c r="J15" s="13"/>
      <c r="K15" s="2">
        <f>AVERAGE(K10:K14)</f>
        <v>182.6</v>
      </c>
      <c r="L15" s="2">
        <f t="shared" ref="L15:M15" si="2">AVERAGE(L10:L14)</f>
        <v>88169.600000000006</v>
      </c>
      <c r="M15" s="4">
        <f t="shared" si="2"/>
        <v>10.047999999999998</v>
      </c>
    </row>
    <row r="16" spans="1:13" x14ac:dyDescent="0.35">
      <c r="B16" s="12" t="s">
        <v>7</v>
      </c>
      <c r="C16" s="12"/>
      <c r="D16" s="1">
        <f>VAR(D10:D14)</f>
        <v>20.299999999999955</v>
      </c>
      <c r="E16" s="1">
        <f>VAR(E10:E14)</f>
        <v>5652106</v>
      </c>
      <c r="F16" s="3">
        <f>VAR(F10:F14)</f>
        <v>4.7270800000000612E-2</v>
      </c>
      <c r="I16" s="12" t="s">
        <v>7</v>
      </c>
      <c r="J16" s="12"/>
      <c r="K16" s="1">
        <f>VAR(K10:K14)</f>
        <v>1310.8000000000029</v>
      </c>
      <c r="L16" s="1">
        <f t="shared" ref="L16:M16" si="3">VAR(L10:L14)</f>
        <v>331192903.79999924</v>
      </c>
      <c r="M16" s="3">
        <f t="shared" si="3"/>
        <v>8.9768874999999895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3916</v>
      </c>
      <c r="F18" s="3">
        <v>0.43</v>
      </c>
      <c r="I18" s="1">
        <v>6</v>
      </c>
      <c r="J18" s="1">
        <v>1</v>
      </c>
      <c r="K18" s="1">
        <v>290</v>
      </c>
      <c r="L18" s="5">
        <v>141720</v>
      </c>
      <c r="M18" s="3">
        <v>25.928999999999998</v>
      </c>
    </row>
    <row r="19" spans="2:13" x14ac:dyDescent="0.35">
      <c r="B19" s="1">
        <v>6</v>
      </c>
      <c r="C19" s="1">
        <v>2</v>
      </c>
      <c r="D19" s="1">
        <v>14</v>
      </c>
      <c r="E19" s="5">
        <v>4232</v>
      </c>
      <c r="F19" s="3">
        <v>0.44900000000000001</v>
      </c>
      <c r="I19" s="1">
        <v>6</v>
      </c>
      <c r="J19" s="1">
        <v>2</v>
      </c>
      <c r="K19" s="1">
        <v>317</v>
      </c>
      <c r="L19" s="5">
        <v>155416</v>
      </c>
      <c r="M19" s="3">
        <v>26.802</v>
      </c>
    </row>
    <row r="20" spans="2:13" x14ac:dyDescent="0.35">
      <c r="B20" s="1">
        <v>6</v>
      </c>
      <c r="C20" s="1">
        <v>3</v>
      </c>
      <c r="D20" s="1">
        <v>15</v>
      </c>
      <c r="E20" s="5">
        <v>4220</v>
      </c>
      <c r="F20" s="3">
        <v>0.45900000000000002</v>
      </c>
      <c r="I20" s="1">
        <v>6</v>
      </c>
      <c r="J20" s="1">
        <v>3</v>
      </c>
      <c r="K20" s="1">
        <v>247</v>
      </c>
      <c r="L20" s="5">
        <v>120732</v>
      </c>
      <c r="M20" s="3">
        <v>19.407</v>
      </c>
    </row>
    <row r="21" spans="2:13" x14ac:dyDescent="0.35">
      <c r="B21" s="1">
        <v>6</v>
      </c>
      <c r="C21" s="1">
        <v>4</v>
      </c>
      <c r="D21" s="1">
        <v>9</v>
      </c>
      <c r="E21" s="5">
        <v>1416</v>
      </c>
      <c r="F21" s="3">
        <v>0.161</v>
      </c>
      <c r="I21" s="1">
        <v>6</v>
      </c>
      <c r="J21" s="1">
        <v>4</v>
      </c>
      <c r="K21" s="1">
        <v>448</v>
      </c>
      <c r="L21" s="5">
        <v>220916</v>
      </c>
      <c r="M21" s="3">
        <v>45.222000000000001</v>
      </c>
    </row>
    <row r="22" spans="2:13" x14ac:dyDescent="0.35">
      <c r="B22" s="1">
        <v>6</v>
      </c>
      <c r="C22" s="1">
        <v>5</v>
      </c>
      <c r="D22" s="1">
        <v>17</v>
      </c>
      <c r="E22" s="5">
        <v>5491</v>
      </c>
      <c r="F22" s="3">
        <v>0.59799999999999998</v>
      </c>
      <c r="I22" s="1">
        <v>6</v>
      </c>
      <c r="J22" s="1">
        <v>5</v>
      </c>
      <c r="K22" s="1">
        <v>265</v>
      </c>
      <c r="L22" s="5">
        <v>129416</v>
      </c>
      <c r="M22" s="3">
        <v>23.134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3855</v>
      </c>
      <c r="F23" s="4">
        <f>AVERAGE(F18:F22)</f>
        <v>0.4194</v>
      </c>
      <c r="I23" s="13" t="s">
        <v>6</v>
      </c>
      <c r="J23" s="13"/>
      <c r="K23" s="2">
        <f>AVERAGE(K18:K22)</f>
        <v>313.39999999999998</v>
      </c>
      <c r="L23" s="2">
        <f t="shared" ref="L23:M23" si="4">AVERAGE(L18:L22)</f>
        <v>153640</v>
      </c>
      <c r="M23" s="4">
        <f t="shared" si="4"/>
        <v>28.098799999999994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2226073</v>
      </c>
      <c r="F24" s="3">
        <f>VAR(F18:F22)</f>
        <v>2.5306300000000004E-2</v>
      </c>
      <c r="I24" s="12" t="s">
        <v>7</v>
      </c>
      <c r="J24" s="12"/>
      <c r="K24" s="1">
        <f>VAR(K18:K22)</f>
        <v>6357.3000000000029</v>
      </c>
      <c r="L24" s="5">
        <f t="shared" ref="L24:M24" si="5">VAR(L18:L22)</f>
        <v>1585259848</v>
      </c>
      <c r="M24" s="3">
        <f t="shared" si="5"/>
        <v>99.947581700000455</v>
      </c>
    </row>
  </sheetData>
  <mergeCells count="12">
    <mergeCell ref="B7:C7"/>
    <mergeCell ref="I7:J7"/>
    <mergeCell ref="B8:C8"/>
    <mergeCell ref="I8:J8"/>
    <mergeCell ref="B15:C15"/>
    <mergeCell ref="I15:J15"/>
    <mergeCell ref="B16:C16"/>
    <mergeCell ref="I16:J16"/>
    <mergeCell ref="B23:C23"/>
    <mergeCell ref="I23:J23"/>
    <mergeCell ref="B24:C24"/>
    <mergeCell ref="I24:J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FC92-1BA9-4BC7-99B4-AF74A18D7EBC}">
  <dimension ref="A1:M24"/>
  <sheetViews>
    <sheetView workbookViewId="0">
      <pane ySplit="1" topLeftCell="A2" activePane="bottomLeft" state="frozen"/>
      <selection pane="bottomLeft" activeCell="D18" sqref="D18:F22"/>
    </sheetView>
  </sheetViews>
  <sheetFormatPr defaultColWidth="15.6328125" defaultRowHeight="15.5" x14ac:dyDescent="0.35"/>
  <cols>
    <col min="1" max="3" width="15.6328125" style="1"/>
    <col min="4" max="4" width="15.6328125" style="5"/>
    <col min="5" max="5" width="15.6328125" style="3"/>
    <col min="6" max="16384" width="15.6328125" style="1"/>
  </cols>
  <sheetData>
    <row r="1" spans="1:13" x14ac:dyDescent="0.35">
      <c r="A1" s="1" t="s">
        <v>9</v>
      </c>
      <c r="B1" s="1" t="s">
        <v>4</v>
      </c>
      <c r="C1" s="1" t="s">
        <v>0</v>
      </c>
      <c r="D1" s="1" t="s">
        <v>1</v>
      </c>
      <c r="E1" s="5" t="s">
        <v>2</v>
      </c>
      <c r="F1" s="3" t="s">
        <v>3</v>
      </c>
      <c r="H1" s="1" t="s">
        <v>8</v>
      </c>
      <c r="I1" s="1" t="s">
        <v>4</v>
      </c>
      <c r="J1" s="1" t="s">
        <v>0</v>
      </c>
      <c r="K1" s="1" t="s">
        <v>1</v>
      </c>
      <c r="L1" s="5" t="s">
        <v>2</v>
      </c>
      <c r="M1" s="3" t="s">
        <v>3</v>
      </c>
    </row>
    <row r="2" spans="1:13" x14ac:dyDescent="0.35">
      <c r="B2" s="1">
        <v>4</v>
      </c>
      <c r="C2" s="1">
        <v>1</v>
      </c>
      <c r="D2" s="1">
        <v>40</v>
      </c>
      <c r="E2" s="5">
        <v>32461</v>
      </c>
      <c r="F2" s="3">
        <v>1.8049999999999999</v>
      </c>
      <c r="I2" s="1">
        <v>4</v>
      </c>
      <c r="J2" s="1">
        <v>1</v>
      </c>
      <c r="K2" s="1">
        <v>61</v>
      </c>
      <c r="L2" s="5">
        <v>52806</v>
      </c>
      <c r="M2" s="3">
        <v>4.6020000000000003</v>
      </c>
    </row>
    <row r="3" spans="1:13" x14ac:dyDescent="0.35">
      <c r="B3" s="1">
        <v>4</v>
      </c>
      <c r="C3" s="1">
        <v>2</v>
      </c>
      <c r="D3" s="1">
        <v>33</v>
      </c>
      <c r="E3" s="5">
        <v>25461</v>
      </c>
      <c r="F3" s="3">
        <v>1.3520000000000001</v>
      </c>
      <c r="I3" s="1">
        <v>4</v>
      </c>
      <c r="J3" s="1">
        <v>2</v>
      </c>
      <c r="K3" s="1">
        <v>54</v>
      </c>
      <c r="L3" s="5">
        <v>45806</v>
      </c>
      <c r="M3" s="3">
        <v>3.9470000000000001</v>
      </c>
    </row>
    <row r="4" spans="1:13" x14ac:dyDescent="0.35">
      <c r="B4" s="1">
        <v>4</v>
      </c>
      <c r="C4" s="1">
        <v>3</v>
      </c>
      <c r="D4" s="1">
        <v>50</v>
      </c>
      <c r="E4" s="5">
        <v>41806</v>
      </c>
      <c r="F4" s="3">
        <v>2.4129999999999998</v>
      </c>
      <c r="I4" s="1">
        <v>4</v>
      </c>
      <c r="J4" s="1">
        <v>3</v>
      </c>
      <c r="K4" s="1">
        <v>64</v>
      </c>
      <c r="L4" s="5">
        <v>56461</v>
      </c>
      <c r="M4" s="3">
        <v>3.6309999999999998</v>
      </c>
    </row>
    <row r="5" spans="1:13" x14ac:dyDescent="0.35">
      <c r="B5" s="1">
        <v>4</v>
      </c>
      <c r="C5" s="1">
        <v>4</v>
      </c>
      <c r="D5" s="1">
        <v>30</v>
      </c>
      <c r="E5" s="5">
        <v>21806</v>
      </c>
      <c r="F5" s="3">
        <v>1.149</v>
      </c>
      <c r="I5" s="1">
        <v>4</v>
      </c>
      <c r="J5" s="1">
        <v>4</v>
      </c>
      <c r="K5" s="1">
        <v>65</v>
      </c>
      <c r="L5" s="5">
        <v>56806</v>
      </c>
      <c r="M5" s="3">
        <v>3.589</v>
      </c>
    </row>
    <row r="6" spans="1:13" x14ac:dyDescent="0.35">
      <c r="B6" s="1">
        <v>4</v>
      </c>
      <c r="C6" s="1">
        <v>5</v>
      </c>
      <c r="D6" s="1">
        <v>44</v>
      </c>
      <c r="E6" s="5">
        <v>36121</v>
      </c>
      <c r="F6" s="3">
        <v>2.0510000000000002</v>
      </c>
      <c r="I6" s="1">
        <v>4</v>
      </c>
      <c r="J6" s="1">
        <v>5</v>
      </c>
      <c r="K6" s="1">
        <v>73</v>
      </c>
      <c r="L6" s="5">
        <v>65121</v>
      </c>
      <c r="M6" s="3">
        <v>4.2539999999999996</v>
      </c>
    </row>
    <row r="7" spans="1:13" x14ac:dyDescent="0.35">
      <c r="B7" s="13" t="s">
        <v>6</v>
      </c>
      <c r="C7" s="13"/>
      <c r="D7" s="2">
        <f>AVERAGE(D2:D6)</f>
        <v>39.4</v>
      </c>
      <c r="E7" s="6">
        <f>AVERAGE(E2:E6)</f>
        <v>31531</v>
      </c>
      <c r="F7" s="4">
        <f>AVERAGE(F2:F6)</f>
        <v>1.754</v>
      </c>
      <c r="I7" s="13" t="s">
        <v>6</v>
      </c>
      <c r="J7" s="13"/>
      <c r="K7" s="2">
        <f>AVERAGE(K2:K6)</f>
        <v>63.4</v>
      </c>
      <c r="L7" s="6">
        <f t="shared" ref="L7:M7" si="0">AVERAGE(L2:L6)</f>
        <v>55400</v>
      </c>
      <c r="M7" s="4">
        <f t="shared" si="0"/>
        <v>4.0045999999999999</v>
      </c>
    </row>
    <row r="8" spans="1:13" x14ac:dyDescent="0.35">
      <c r="B8" s="12" t="s">
        <v>7</v>
      </c>
      <c r="C8" s="12"/>
      <c r="D8" s="1">
        <f>VAR(D2:D6)</f>
        <v>65.799999999999955</v>
      </c>
      <c r="E8" s="5">
        <f>VAR(E2:E6)</f>
        <v>64732287.5</v>
      </c>
      <c r="F8" s="3">
        <f>VAR(F2:F6)</f>
        <v>0.26317999999999975</v>
      </c>
      <c r="I8" s="12" t="s">
        <v>7</v>
      </c>
      <c r="J8" s="12"/>
      <c r="K8" s="1">
        <f>VAR(K2:K6)</f>
        <v>47.3</v>
      </c>
      <c r="L8" s="5">
        <f t="shared" ref="L8:M8" si="1">VAR(L2:L6)</f>
        <v>49093517.5</v>
      </c>
      <c r="M8" s="3">
        <f t="shared" si="1"/>
        <v>0.1836763000000001</v>
      </c>
    </row>
    <row r="9" spans="1:13" x14ac:dyDescent="0.35">
      <c r="D9" s="1"/>
      <c r="E9" s="5"/>
      <c r="F9" s="3"/>
      <c r="L9" s="5"/>
      <c r="M9" s="3"/>
    </row>
    <row r="10" spans="1:13" x14ac:dyDescent="0.35">
      <c r="B10" s="1">
        <v>5</v>
      </c>
      <c r="C10" s="1">
        <v>1</v>
      </c>
      <c r="D10" s="1">
        <v>36</v>
      </c>
      <c r="E10" s="5">
        <v>29199</v>
      </c>
      <c r="F10" s="3">
        <v>2.2970000000000002</v>
      </c>
      <c r="I10" s="1">
        <v>5</v>
      </c>
      <c r="J10" s="1">
        <v>1</v>
      </c>
      <c r="K10" s="1">
        <v>119</v>
      </c>
      <c r="L10" s="5">
        <v>111885</v>
      </c>
      <c r="M10" s="3">
        <v>11.368</v>
      </c>
    </row>
    <row r="11" spans="1:13" x14ac:dyDescent="0.35">
      <c r="B11" s="1">
        <v>5</v>
      </c>
      <c r="C11" s="1">
        <v>2</v>
      </c>
      <c r="D11" s="1">
        <v>335</v>
      </c>
      <c r="E11" s="5">
        <v>27885</v>
      </c>
      <c r="F11" s="3">
        <v>2.2000000000000002</v>
      </c>
      <c r="I11" s="1">
        <v>5</v>
      </c>
      <c r="J11" s="1">
        <v>2</v>
      </c>
      <c r="K11" s="1">
        <v>140</v>
      </c>
      <c r="L11" s="5">
        <v>132955</v>
      </c>
      <c r="M11" s="3">
        <v>14.51</v>
      </c>
    </row>
    <row r="12" spans="1:13" x14ac:dyDescent="0.35">
      <c r="B12" s="1">
        <v>5</v>
      </c>
      <c r="C12" s="1">
        <v>3</v>
      </c>
      <c r="D12" s="1">
        <v>30</v>
      </c>
      <c r="E12" s="5">
        <v>23199</v>
      </c>
      <c r="F12" s="3">
        <v>1.774</v>
      </c>
      <c r="I12" s="1">
        <v>5</v>
      </c>
      <c r="J12" s="1">
        <v>3</v>
      </c>
      <c r="K12" s="1">
        <v>178</v>
      </c>
      <c r="L12" s="5">
        <v>171199</v>
      </c>
      <c r="M12" s="3">
        <v>19.984000000000002</v>
      </c>
    </row>
    <row r="13" spans="1:13" x14ac:dyDescent="0.35">
      <c r="B13" s="1">
        <v>5</v>
      </c>
      <c r="C13" s="1">
        <v>4</v>
      </c>
      <c r="D13" s="1">
        <v>39</v>
      </c>
      <c r="E13" s="5">
        <v>32325</v>
      </c>
      <c r="F13" s="3">
        <v>2.5539999999999998</v>
      </c>
      <c r="I13" s="1">
        <v>5</v>
      </c>
      <c r="J13" s="1">
        <v>4</v>
      </c>
      <c r="K13" s="1">
        <v>158</v>
      </c>
      <c r="L13" s="5">
        <v>150494</v>
      </c>
      <c r="M13" s="3">
        <v>16.673999999999999</v>
      </c>
    </row>
    <row r="14" spans="1:13" x14ac:dyDescent="0.35">
      <c r="B14" s="1">
        <v>5</v>
      </c>
      <c r="C14" s="1">
        <v>5</v>
      </c>
      <c r="D14" s="1">
        <v>28</v>
      </c>
      <c r="E14" s="5">
        <v>20494</v>
      </c>
      <c r="F14" s="3">
        <v>1.5449999999999999</v>
      </c>
      <c r="I14" s="1">
        <v>5</v>
      </c>
      <c r="J14" s="1">
        <v>5</v>
      </c>
      <c r="K14" s="1">
        <v>140</v>
      </c>
      <c r="L14" s="5">
        <v>132955</v>
      </c>
      <c r="M14" s="3">
        <v>18.510000000000002</v>
      </c>
    </row>
    <row r="15" spans="1:13" x14ac:dyDescent="0.35">
      <c r="B15" s="13" t="s">
        <v>6</v>
      </c>
      <c r="C15" s="13"/>
      <c r="D15" s="2">
        <f>AVERAGE(D10:D14)</f>
        <v>93.6</v>
      </c>
      <c r="E15" s="2">
        <f>AVERAGE(E10:E14)</f>
        <v>26620.400000000001</v>
      </c>
      <c r="F15" s="4">
        <f>AVERAGE(F10:F14)</f>
        <v>2.0739999999999998</v>
      </c>
      <c r="I15" s="13" t="s">
        <v>6</v>
      </c>
      <c r="J15" s="13"/>
      <c r="K15" s="2">
        <f>AVERAGE(K10:K14)</f>
        <v>147</v>
      </c>
      <c r="L15" s="2">
        <f t="shared" ref="L15:M15" si="2">AVERAGE(L10:L14)</f>
        <v>139897.60000000001</v>
      </c>
      <c r="M15" s="4">
        <f t="shared" si="2"/>
        <v>16.209200000000003</v>
      </c>
    </row>
    <row r="16" spans="1:13" x14ac:dyDescent="0.35">
      <c r="B16" s="12" t="s">
        <v>7</v>
      </c>
      <c r="C16" s="12"/>
      <c r="D16" s="1">
        <f>VAR(D10:D14)</f>
        <v>18230.3</v>
      </c>
      <c r="E16" s="1">
        <f>VAR(E10:E14)</f>
        <v>22507401.799999952</v>
      </c>
      <c r="F16" s="3">
        <f>VAR(F10:F14)</f>
        <v>0.16646150000000137</v>
      </c>
      <c r="I16" s="12" t="s">
        <v>7</v>
      </c>
      <c r="J16" s="12"/>
      <c r="K16" s="1">
        <f>VAR(K10:K14)</f>
        <v>491</v>
      </c>
      <c r="L16" s="1">
        <f t="shared" ref="L16:M16" si="3">VAR(L10:L14)</f>
        <v>493291620.79999924</v>
      </c>
      <c r="M16" s="3">
        <f t="shared" si="3"/>
        <v>11.520833200000027</v>
      </c>
    </row>
    <row r="17" spans="2:13" x14ac:dyDescent="0.35">
      <c r="D17" s="1"/>
      <c r="E17" s="5"/>
      <c r="F17" s="3"/>
      <c r="L17" s="5"/>
      <c r="M17" s="3"/>
    </row>
    <row r="18" spans="2:13" x14ac:dyDescent="0.35">
      <c r="B18" s="1">
        <v>6</v>
      </c>
      <c r="C18" s="1">
        <v>1</v>
      </c>
      <c r="D18" s="1">
        <v>14</v>
      </c>
      <c r="E18" s="5">
        <v>7061</v>
      </c>
      <c r="F18" s="3">
        <v>0.747</v>
      </c>
      <c r="I18" s="1">
        <v>6</v>
      </c>
      <c r="J18" s="1">
        <v>1</v>
      </c>
      <c r="K18" s="1">
        <v>252</v>
      </c>
      <c r="L18" s="5">
        <v>244720</v>
      </c>
      <c r="M18" s="3">
        <v>42.838999999999999</v>
      </c>
    </row>
    <row r="19" spans="2:13" x14ac:dyDescent="0.35">
      <c r="B19" s="1">
        <v>6</v>
      </c>
      <c r="C19" s="1">
        <v>2</v>
      </c>
      <c r="D19" s="1">
        <v>14</v>
      </c>
      <c r="E19" s="5">
        <v>7732</v>
      </c>
      <c r="F19" s="3">
        <v>0.81</v>
      </c>
      <c r="I19" s="1">
        <v>6</v>
      </c>
      <c r="J19" s="1">
        <v>2</v>
      </c>
      <c r="K19" s="1">
        <v>349</v>
      </c>
      <c r="L19" s="5">
        <v>342061</v>
      </c>
      <c r="M19" s="3">
        <v>65.412000000000006</v>
      </c>
    </row>
    <row r="20" spans="2:13" x14ac:dyDescent="0.35">
      <c r="B20" s="1">
        <v>6</v>
      </c>
      <c r="C20" s="1">
        <v>3</v>
      </c>
      <c r="D20" s="1">
        <v>15</v>
      </c>
      <c r="E20" s="5">
        <v>7720</v>
      </c>
      <c r="F20" s="3">
        <v>0.82</v>
      </c>
      <c r="I20" s="1">
        <v>6</v>
      </c>
      <c r="J20" s="1">
        <v>3</v>
      </c>
      <c r="K20" s="1">
        <v>265</v>
      </c>
      <c r="L20" s="5">
        <v>258732</v>
      </c>
      <c r="M20" s="3">
        <v>47.634</v>
      </c>
    </row>
    <row r="21" spans="2:13" x14ac:dyDescent="0.35">
      <c r="B21" s="1">
        <v>6</v>
      </c>
      <c r="C21" s="1">
        <v>4</v>
      </c>
      <c r="D21" s="1">
        <v>9</v>
      </c>
      <c r="E21" s="5">
        <v>2061</v>
      </c>
      <c r="F21" s="3">
        <v>0.223</v>
      </c>
      <c r="I21" s="1">
        <v>6</v>
      </c>
      <c r="J21" s="1">
        <v>4</v>
      </c>
      <c r="K21" s="1">
        <v>250</v>
      </c>
      <c r="L21" s="5">
        <v>243061</v>
      </c>
      <c r="M21" s="3">
        <v>44.860999999999997</v>
      </c>
    </row>
    <row r="22" spans="2:13" x14ac:dyDescent="0.35">
      <c r="B22" s="1">
        <v>6</v>
      </c>
      <c r="C22" s="1">
        <v>5</v>
      </c>
      <c r="D22" s="1">
        <v>17</v>
      </c>
      <c r="E22" s="5">
        <v>10245</v>
      </c>
      <c r="F22" s="3">
        <v>1.0880000000000001</v>
      </c>
      <c r="I22" s="1">
        <v>6</v>
      </c>
      <c r="J22" s="1">
        <v>5</v>
      </c>
      <c r="K22" s="1">
        <v>691</v>
      </c>
      <c r="L22" s="5">
        <v>684061</v>
      </c>
      <c r="M22" s="3">
        <v>181.13399999999999</v>
      </c>
    </row>
    <row r="23" spans="2:13" x14ac:dyDescent="0.35">
      <c r="B23" s="13" t="s">
        <v>6</v>
      </c>
      <c r="C23" s="13"/>
      <c r="D23" s="2">
        <f>AVERAGE(D18:D22)</f>
        <v>13.8</v>
      </c>
      <c r="E23" s="2">
        <f>AVERAGE(E18:E22)</f>
        <v>6963.8</v>
      </c>
      <c r="F23" s="4">
        <f>AVERAGE(F18:F22)</f>
        <v>0.73759999999999992</v>
      </c>
      <c r="I23" s="13" t="s">
        <v>6</v>
      </c>
      <c r="J23" s="13"/>
      <c r="K23" s="2">
        <f>AVERAGE(K18:K22)</f>
        <v>361.4</v>
      </c>
      <c r="L23" s="2">
        <f t="shared" ref="L23:M23" si="4">AVERAGE(L18:L22)</f>
        <v>354527</v>
      </c>
      <c r="M23" s="4">
        <f t="shared" si="4"/>
        <v>76.376000000000005</v>
      </c>
    </row>
    <row r="24" spans="2:13" x14ac:dyDescent="0.35">
      <c r="B24" s="12" t="s">
        <v>7</v>
      </c>
      <c r="C24" s="12"/>
      <c r="D24" s="1">
        <f>VAR(D18:D22)</f>
        <v>8.6999999999999886</v>
      </c>
      <c r="E24" s="1">
        <f>VAR(E18:E22)</f>
        <v>8993784.700000003</v>
      </c>
      <c r="F24" s="3">
        <f>VAR(F18:F22)</f>
        <v>9.9928300000000192E-2</v>
      </c>
      <c r="I24" s="12" t="s">
        <v>7</v>
      </c>
      <c r="J24" s="12"/>
      <c r="K24" s="1">
        <f>VAR(K18:K22)</f>
        <v>35615.299999999988</v>
      </c>
      <c r="L24" s="10">
        <f t="shared" ref="L24:M24" si="5">VAR(L18:L22)</f>
        <v>35601746685.5</v>
      </c>
      <c r="M24" s="3">
        <f t="shared" si="5"/>
        <v>3509.6190045000003</v>
      </c>
    </row>
  </sheetData>
  <mergeCells count="12">
    <mergeCell ref="B7:C7"/>
    <mergeCell ref="I7:J7"/>
    <mergeCell ref="B8:C8"/>
    <mergeCell ref="I8:J8"/>
    <mergeCell ref="B15:C15"/>
    <mergeCell ref="I15:J15"/>
    <mergeCell ref="B16:C16"/>
    <mergeCell ref="I16:J16"/>
    <mergeCell ref="B23:C23"/>
    <mergeCell ref="I23:J23"/>
    <mergeCell ref="B24:C24"/>
    <mergeCell ref="I24:J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MEDII</vt:lpstr>
      <vt:lpstr>AS-M</vt:lpstr>
      <vt:lpstr>AS-L</vt:lpstr>
      <vt:lpstr>BS1M</vt:lpstr>
      <vt:lpstr>BS10M</vt:lpstr>
      <vt:lpstr>BS50M</vt:lpstr>
      <vt:lpstr>BS100M</vt:lpstr>
      <vt:lpstr>BS500M</vt:lpstr>
      <vt:lpstr>BS1000M</vt:lpstr>
      <vt:lpstr>BS1L</vt:lpstr>
      <vt:lpstr>BS10L</vt:lpstr>
      <vt:lpstr>BS50L</vt:lpstr>
      <vt:lpstr>BS100L</vt:lpstr>
      <vt:lpstr>BS500L</vt:lpstr>
      <vt:lpstr>BS1000L</vt:lpstr>
      <vt:lpstr>GLDS-M</vt:lpstr>
      <vt:lpstr>GLDS-L</vt:lpstr>
      <vt:lpstr>BLDS1M</vt:lpstr>
      <vt:lpstr>BLDS10M</vt:lpstr>
      <vt:lpstr>BLDS50M</vt:lpstr>
      <vt:lpstr>BLDS100M</vt:lpstr>
      <vt:lpstr>BLDS500M</vt:lpstr>
      <vt:lpstr>BLDS1000M</vt:lpstr>
      <vt:lpstr>BLDS1L</vt:lpstr>
      <vt:lpstr>BLDS10L</vt:lpstr>
      <vt:lpstr>BLDS50L</vt:lpstr>
      <vt:lpstr>BLDS100L</vt:lpstr>
      <vt:lpstr>BLDS500L</vt:lpstr>
      <vt:lpstr>BLDS1000L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B</dc:creator>
  <cp:lastModifiedBy>Andreea B</cp:lastModifiedBy>
  <dcterms:created xsi:type="dcterms:W3CDTF">2022-11-24T21:31:33Z</dcterms:created>
  <dcterms:modified xsi:type="dcterms:W3CDTF">2022-11-29T20:50:50Z</dcterms:modified>
</cp:coreProperties>
</file>