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chedul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19"/>
  <c r="C18"/>
  <c r="C17"/>
  <c r="C15"/>
  <c r="C14"/>
  <c r="C11"/>
  <c r="C9"/>
  <c r="C5"/>
  <c r="B19"/>
</calcChain>
</file>

<file path=xl/comments1.xml><?xml version="1.0" encoding="utf-8"?>
<comments xmlns="http://schemas.openxmlformats.org/spreadsheetml/2006/main">
  <authors>
    <author>tianke</author>
  </authors>
  <commentList>
    <comment ref="A3" authorId="0">
      <text>
        <r>
          <rPr>
            <sz val="10"/>
            <color indexed="8"/>
            <rFont val="宋体"/>
            <family val="3"/>
            <charset val="134"/>
            <scheme val="minor"/>
          </rPr>
          <t xml:space="preserve">struct glomo_coordinates_str {
    double x;
    double y;
    double z;
};
把节点位置信息加入RREP包和HELLO包（两种包是用的同一个结构）中，发送时加入节点自身位置。
当收到HELLO时，接收端计算发送端到接收端的距离，并根据距离做计算得出ETX，并更新邻居表里的etx值。
distance= sqrt(SQUARE(rxNode-&gt;position.x - propInfo-&gt;txPosition.x) + SQUARE(rxNode-&gt;position.y - propInfo-&gt;txPosition.y))
ETX = distance * ETX_CONEFFICENT
</t>
        </r>
      </text>
    </comment>
  </commentList>
</comments>
</file>

<file path=xl/sharedStrings.xml><?xml version="1.0" encoding="utf-8"?>
<sst xmlns="http://schemas.openxmlformats.org/spreadsheetml/2006/main" count="38" uniqueCount="24">
  <si>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</si>
  <si>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</si>
  <si>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</si>
  <si>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</si>
  <si>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</si>
  <si>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</si>
  <si>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</si>
  <si>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</si>
  <si>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</si>
  <si>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</si>
  <si>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</si>
  <si>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</si>
  <si>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步骤</t>
    <phoneticPr fontId="5" type="noConversion"/>
  </si>
  <si>
    <t>(ETXi-&gt;j-&gt;D - ETXi-&gt;jk-&gt;D &lt; threshold) &amp;&amp; (ETXj-&gt;jk &lt; threshold)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</si>
  <si>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   Calculate ETX from location (when recieves a Hello packet)</t>
    </r>
    <phoneticPr fontId="5" type="noConversion"/>
  </si>
  <si>
    <t>SUM</t>
    <phoneticPr fontId="5" type="noConversion"/>
  </si>
  <si>
    <t>计划完成时间</t>
    <phoneticPr fontId="5" type="noConversion"/>
  </si>
  <si>
    <t>完成情况</t>
    <phoneticPr fontId="5" type="noConversion"/>
  </si>
  <si>
    <t>Y</t>
  </si>
  <si>
    <t>N</t>
  </si>
  <si>
    <t>N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</si>
  <si>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Neighbors' ETX  table (TNET)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</si>
  <si>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Times New Roman"/>
        <family val="1"/>
      </rPr>
      <t>O</t>
    </r>
    <r>
      <rPr>
        <sz val="14"/>
        <color theme="1"/>
        <rFont val="Calibri"/>
        <family val="2"/>
      </rPr>
      <t>ne-hop Neighbors’ Delivery Rate Table (ONDRT)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</si>
  <si>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ONDRT to add them into Candidate Set (CS)</t>
    </r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</si>
</sst>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numFmt numFmtId="19" formatCode="yyyy/m/d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255" justifyLastLine="0" shrinkToFit="0" mergeCell="0" readingOrder="0"/>
    </dxf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D19" totalsRowCount="1" headerRowDxfId="3">
  <autoFilter ref="A1:D18">
    <filterColumn colId="2"/>
  </autoFilter>
  <tableColumns count="4">
    <tableColumn id="1" name="步骤" totalsRowLabel="SUM" dataDxfId="7" totalsRowDxfId="2"/>
    <tableColumn id="2" name="工期" totalsRowFunction="custom" dataDxfId="6" totalsRowDxfId="1">
      <totalsRowFormula>SUM(B2:B18)</totalsRowFormula>
    </tableColumn>
    <tableColumn id="4" name="计划完成时间" totalsRowFunction="custom" dataDxfId="5" totalsRowDxfId="0">
      <totalsRowFormula>TODAY()+8</totalsRowFormula>
    </tableColumn>
    <tableColumn id="3" name="完成情况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zoomScaleNormal="100" zoomScaleSheetLayoutView="100" workbookViewId="0">
      <selection activeCell="A3" sqref="A3"/>
    </sheetView>
  </sheetViews>
  <sheetFormatPr defaultRowHeight="13.5"/>
  <cols>
    <col min="1" max="1" width="90" customWidth="1"/>
    <col min="2" max="2" width="4.875" customWidth="1"/>
    <col min="3" max="3" width="13.25" customWidth="1"/>
    <col min="4" max="4" width="10.75" customWidth="1"/>
    <col min="9" max="9" width="9" customWidth="1"/>
  </cols>
  <sheetData>
    <row r="1" spans="1:4" ht="18.75">
      <c r="A1" s="5" t="s">
        <v>12</v>
      </c>
      <c r="B1" s="6" t="s">
        <v>11</v>
      </c>
      <c r="C1" s="6" t="s">
        <v>16</v>
      </c>
      <c r="D1" s="6" t="s">
        <v>17</v>
      </c>
    </row>
    <row r="2" spans="1:4" ht="18.75">
      <c r="A2" s="1" t="s">
        <v>5</v>
      </c>
      <c r="B2" s="7"/>
      <c r="C2" s="9"/>
      <c r="D2" s="9" t="s">
        <v>19</v>
      </c>
    </row>
    <row r="3" spans="1:4" ht="18.75">
      <c r="A3" s="1" t="s">
        <v>14</v>
      </c>
      <c r="B3" s="7"/>
      <c r="C3" s="9"/>
      <c r="D3" s="9" t="s">
        <v>18</v>
      </c>
    </row>
    <row r="4" spans="1:4" ht="20.25">
      <c r="A4" s="1" t="s">
        <v>9</v>
      </c>
      <c r="B4" s="7"/>
      <c r="C4" s="9">
        <f ca="1">TODAY()</f>
        <v>39525</v>
      </c>
      <c r="D4" s="9" t="s">
        <v>19</v>
      </c>
    </row>
    <row r="5" spans="1:4" ht="20.25">
      <c r="A5" s="1" t="s">
        <v>10</v>
      </c>
      <c r="B5" s="7">
        <v>1</v>
      </c>
      <c r="C5" s="9">
        <f ca="1">TODAY()+1</f>
        <v>39526</v>
      </c>
      <c r="D5" s="9" t="s">
        <v>19</v>
      </c>
    </row>
    <row r="6" spans="1:4" ht="18.75">
      <c r="A6" s="1"/>
      <c r="B6" s="7"/>
      <c r="C6" s="9"/>
      <c r="D6" s="9" t="s">
        <v>20</v>
      </c>
    </row>
    <row r="7" spans="1:4" ht="18.75">
      <c r="A7" s="1" t="s">
        <v>0</v>
      </c>
      <c r="B7" s="7"/>
      <c r="C7" s="9"/>
      <c r="D7" s="9" t="s">
        <v>19</v>
      </c>
    </row>
    <row r="8" spans="1:4" ht="18.75">
      <c r="A8" s="1" t="s">
        <v>21</v>
      </c>
      <c r="B8" s="7"/>
      <c r="C8" s="9"/>
      <c r="D8" s="9" t="s">
        <v>19</v>
      </c>
    </row>
    <row r="9" spans="1:4" ht="18.75">
      <c r="A9" s="2" t="s">
        <v>1</v>
      </c>
      <c r="B9" s="7">
        <v>1</v>
      </c>
      <c r="C9" s="9">
        <f ca="1">TODAY()+2</f>
        <v>39527</v>
      </c>
      <c r="D9" s="9" t="s">
        <v>19</v>
      </c>
    </row>
    <row r="10" spans="1:4" ht="18.75">
      <c r="A10" s="1" t="s">
        <v>22</v>
      </c>
      <c r="B10" s="7"/>
      <c r="C10" s="9"/>
      <c r="D10" s="9" t="s">
        <v>19</v>
      </c>
    </row>
    <row r="11" spans="1:4" ht="20.25">
      <c r="A11" s="2" t="s">
        <v>2</v>
      </c>
      <c r="B11" s="7">
        <v>1</v>
      </c>
      <c r="C11" s="10">
        <f ca="1">TODAY()+3</f>
        <v>39528</v>
      </c>
      <c r="D11" s="9" t="s">
        <v>19</v>
      </c>
    </row>
    <row r="12" spans="1:4" ht="18.75">
      <c r="A12" s="1" t="s">
        <v>3</v>
      </c>
      <c r="B12" s="7"/>
      <c r="C12" s="9"/>
      <c r="D12" s="9" t="s">
        <v>19</v>
      </c>
    </row>
    <row r="13" spans="1:4" ht="18.75">
      <c r="A13" s="1" t="s">
        <v>23</v>
      </c>
      <c r="B13" s="7"/>
      <c r="C13" s="9"/>
      <c r="D13" s="9" t="s">
        <v>19</v>
      </c>
    </row>
    <row r="14" spans="1:4" ht="18.75">
      <c r="A14" s="3" t="s">
        <v>13</v>
      </c>
      <c r="B14" s="7">
        <v>2</v>
      </c>
      <c r="C14" s="9">
        <f ca="1">TODAY()+5</f>
        <v>39530</v>
      </c>
      <c r="D14" s="9" t="s">
        <v>19</v>
      </c>
    </row>
    <row r="15" spans="1:4" ht="18.75">
      <c r="A15" s="1" t="s">
        <v>6</v>
      </c>
      <c r="B15" s="7">
        <v>1</v>
      </c>
      <c r="C15" s="11">
        <f ca="1">TODAY()+6</f>
        <v>39531</v>
      </c>
      <c r="D15" s="9" t="s">
        <v>19</v>
      </c>
    </row>
    <row r="16" spans="1:4" ht="18.75">
      <c r="A16" s="1" t="s">
        <v>4</v>
      </c>
      <c r="B16" s="7"/>
      <c r="C16" s="9"/>
      <c r="D16" s="9" t="s">
        <v>19</v>
      </c>
    </row>
    <row r="17" spans="1:4" ht="18.75">
      <c r="A17" s="1" t="s">
        <v>7</v>
      </c>
      <c r="B17" s="7">
        <v>1</v>
      </c>
      <c r="C17" s="9">
        <f ca="1">TODAY()+7</f>
        <v>39532</v>
      </c>
      <c r="D17" s="9" t="s">
        <v>19</v>
      </c>
    </row>
    <row r="18" spans="1:4" ht="18.75">
      <c r="A18" s="1" t="s">
        <v>8</v>
      </c>
      <c r="B18" s="7">
        <v>1</v>
      </c>
      <c r="C18" s="11">
        <f ca="1">TODAY()+8</f>
        <v>39533</v>
      </c>
      <c r="D18" s="9" t="s">
        <v>19</v>
      </c>
    </row>
    <row r="19" spans="1:4" ht="20.25" customHeight="1">
      <c r="A19" s="4" t="s">
        <v>15</v>
      </c>
      <c r="B19" s="8">
        <f>SUM(B2:B18)</f>
        <v>8</v>
      </c>
      <c r="C19" s="12">
        <f ca="1">TODAY()+8</f>
        <v>39533</v>
      </c>
    </row>
  </sheetData>
  <phoneticPr fontId="5" type="noConversion"/>
  <dataValidations count="2">
    <dataValidation type="list" allowBlank="1" showInputMessage="1" showErrorMessage="1" sqref="D22">
      <formula1>$I$6:$I$17</formula1>
    </dataValidation>
    <dataValidation type="list" allowBlank="1" showInputMessage="1" showErrorMessage="1" sqref="D2:D18">
      <formula1>"Y,N"</formula1>
    </dataValidation>
  </dataValidations>
  <pageMargins left="0.7" right="0.7" top="0.75" bottom="0.75" header="0.3" footer="0.3"/>
  <pageSetup paperSize="9" scale="82" orientation="portrait" horizontalDpi="1200" verticalDpi="1200" r:id="rId1"/>
  <headerFooter>
    <oddHeader>&amp;C&amp;12&amp;T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3825" topLeftCell="A14"/>
      <selection activeCell="B10" sqref="B10"/>
      <selection pane="bottomLeft" activeCell="A14" sqref="A14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Ke Tian</cp:lastModifiedBy>
  <cp:lastPrinted>2008-03-18T07:34:58Z</cp:lastPrinted>
  <dcterms:created xsi:type="dcterms:W3CDTF">2008-03-16T11:12:03Z</dcterms:created>
  <dcterms:modified xsi:type="dcterms:W3CDTF">2008-03-18T10:28:21Z</dcterms:modified>
</cp:coreProperties>
</file>