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3"/>
  <workbookPr/>
  <mc:AlternateContent xmlns:mc="http://schemas.openxmlformats.org/markup-compatibility/2006">
    <mc:Choice Requires="x15">
      <x15ac:absPath xmlns:x15ac="http://schemas.microsoft.com/office/spreadsheetml/2010/11/ac" url="https://cgiar-my.sharepoint.com/personal/l_njuguna_cgiar_org/Documents/Documents/ABC/AGNES/GGA workshop July 2024/"/>
    </mc:Choice>
  </mc:AlternateContent>
  <xr:revisionPtr revIDLastSave="0" documentId="8_{1A40C723-BB79-4D73-A9B4-7466D26CFE67}" xr6:coauthVersionLast="47" xr6:coauthVersionMax="47" xr10:uidLastSave="{00000000-0000-0000-0000-000000000000}"/>
  <bookViews>
    <workbookView xWindow="-120" yWindow="-120" windowWidth="29040" windowHeight="15720" firstSheet="3" activeTab="3" xr2:uid="{DE8B69DE-76DB-44F1-B109-769A1F6B16EE}"/>
  </bookViews>
  <sheets>
    <sheet name="ReadMe" sheetId="5" r:id="rId1"/>
    <sheet name="structure" sheetId="2" r:id="rId2"/>
    <sheet name="AdaptationElements_updated 2024" sheetId="1" r:id="rId3"/>
    <sheet name="Analytical_summaries " sheetId="4" r:id="rId4"/>
    <sheet name="Sheet2_HID" sheetId="3" state="hidden" r:id="rId5"/>
  </sheets>
  <definedNames>
    <definedName name="_xlnm._FilterDatabase" localSheetId="2" hidden="1">'AdaptationElements_updated 2024'!$A$1:$AE$8079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2" i="4" l="1"/>
  <c r="B71" i="4"/>
  <c r="B58" i="4"/>
  <c r="B57" i="4"/>
  <c r="B49" i="4"/>
  <c r="B48" i="4"/>
  <c r="B47" i="4"/>
  <c r="B46" i="4"/>
  <c r="B39" i="4"/>
  <c r="B36" i="4"/>
  <c r="B38" i="4"/>
  <c r="B37" i="4"/>
  <c r="B35" i="4"/>
  <c r="B34" i="4"/>
  <c r="B33" i="4"/>
  <c r="B32" i="4"/>
  <c r="B23" i="4"/>
  <c r="B22" i="4"/>
  <c r="B21" i="4"/>
  <c r="B10" i="4"/>
  <c r="B11" i="4"/>
  <c r="B9" i="4"/>
  <c r="B8" i="4"/>
  <c r="B7" i="4"/>
</calcChain>
</file>

<file path=xl/sharedStrings.xml><?xml version="1.0" encoding="utf-8"?>
<sst xmlns="http://schemas.openxmlformats.org/spreadsheetml/2006/main" count="75543" uniqueCount="9104">
  <si>
    <t>description of database contents and objectives</t>
  </si>
  <si>
    <t xml:space="preserve">criteria </t>
  </si>
  <si>
    <t>category</t>
  </si>
  <si>
    <t>sub_category</t>
  </si>
  <si>
    <t xml:space="preserve">definition </t>
  </si>
  <si>
    <t>GGA_Relevance</t>
  </si>
  <si>
    <t>vulnerability</t>
  </si>
  <si>
    <t>indicators of exposure and sensitivity to climatic hazards</t>
  </si>
  <si>
    <t xml:space="preserve">adaptive capacity </t>
  </si>
  <si>
    <t>indicators capturing measures to increase the capacities of people to adapt and indicators capturing changes in the adaptive capacities eg indicators related to training, awareness creation, investments, institutions and governance structures, planning, infrastructure development</t>
  </si>
  <si>
    <t>resilience</t>
  </si>
  <si>
    <t xml:space="preserve">indicators related to outcomes and impacts of adaptation measures; also related to indicators of climate change impacts </t>
  </si>
  <si>
    <t>GGA_targets</t>
  </si>
  <si>
    <t xml:space="preserve">thematic_targets </t>
  </si>
  <si>
    <t xml:space="preserve">water </t>
  </si>
  <si>
    <t>indicators related to climate change impacts on the availability, quality, and access to water and water resources as well as efforts to adapt. Also includes water sanitation</t>
  </si>
  <si>
    <t>food &amp; agriculture</t>
  </si>
  <si>
    <t>indicators related climate impacts on food and agricultural sectors, including on production, supply and distribution and efforts to address the impacts and enhancing food and nutrition security. Includes irrigation, land restoration</t>
  </si>
  <si>
    <t>health</t>
  </si>
  <si>
    <t>indicators related to climate change impacts on health sector, including on mortality and morbidity and efforts to establish and/or strengthen health infrastructure and services</t>
  </si>
  <si>
    <t>ecosystems &amp; biodiversity</t>
  </si>
  <si>
    <t>indicators of climate change impacts on climate change impacts on ecosystems and biodiversity such as inland water, mountain, marine and coastal ecosystems, as well indicators of efforts to adapt including through ecosystem-based adaptation and nature-based solutions</t>
  </si>
  <si>
    <t>infrastrucutre &amp; human settlements</t>
  </si>
  <si>
    <t>poverty eradication &amp; livelihoods</t>
  </si>
  <si>
    <t>indicators of climate change impacts on poverty eradication and livelihoods (eg through incomes, access to basic amenities) and efforts to adapting including through specific measures such as social protection</t>
  </si>
  <si>
    <t xml:space="preserve">cultural heritage </t>
  </si>
  <si>
    <t>dimensional_targets</t>
  </si>
  <si>
    <t>vulnerability impact and risk assessment (VIRA</t>
  </si>
  <si>
    <t xml:space="preserve">indicators taking stock of assessments to understand climatic hazards, risks, and impacts at national, sectoral or subnational levels. Indicators on climatic hazards are mapped here, but indicators related to vulnerability or resilience are mapped under implementation (interpreted as indicators of outcomes of adaptation measures/ implementation). Also considers whether (multi hazard) early warning systems, climate information services and systematic observation systems exist and their reach. </t>
  </si>
  <si>
    <t>planning</t>
  </si>
  <si>
    <t>indicators that check the presence of adaptation policies and plans, including the integration of adaptation in regular policies, plans and programs</t>
  </si>
  <si>
    <t>implementation</t>
  </si>
  <si>
    <t>indicators that assess progress in implementing climate policies and progress and the resulting outputs, outcomes and impacts</t>
  </si>
  <si>
    <t>monitoring, evaluation &amp; learning (MEL)</t>
  </si>
  <si>
    <t>indicators designed to assess the existence and functioning of MEL systems. This includes inclusion of frameworks with indicators and data collection guidance/plan, information related to institutional structures and capacities,</t>
  </si>
  <si>
    <t>information_type</t>
  </si>
  <si>
    <t>qualitative</t>
  </si>
  <si>
    <t xml:space="preserve">indicator whose ensuing data is descriptive and non-numerical. Includes indicators capturing availability, presence of, level, Yes/no, type </t>
  </si>
  <si>
    <t xml:space="preserve">quantitaive </t>
  </si>
  <si>
    <t>indicator whose ensuing data is numerical in nature. Includes indicators referring to number, rate, change, efficiency, average, area</t>
  </si>
  <si>
    <t>GESI</t>
  </si>
  <si>
    <t>yes</t>
  </si>
  <si>
    <r>
      <t>indicators with</t>
    </r>
    <r>
      <rPr>
        <b/>
        <sz val="11"/>
        <color theme="1"/>
        <rFont val="Aptos Narrow"/>
        <family val="2"/>
        <scheme val="minor"/>
      </rPr>
      <t xml:space="preserve"> potential to be</t>
    </r>
    <r>
      <rPr>
        <sz val="11"/>
        <color theme="1"/>
        <rFont val="Aptos Narrow"/>
        <family val="2"/>
        <scheme val="minor"/>
      </rPr>
      <t xml:space="preserve"> disaggregated by demographic and socioeconomic characteristics, such as vulnerability, gender, age, disability, race, socioeconomic status, and status as Indigenous Peoples. Typically encompasses indicators related to people or groups of people. Also includes indicators specifically designed to capture gender and social inclusion eg indicators assessing participation of women, gender-sensitivity of plans. </t>
    </r>
  </si>
  <si>
    <t>no</t>
  </si>
  <si>
    <r>
      <t xml:space="preserve">indicators that </t>
    </r>
    <r>
      <rPr>
        <b/>
        <sz val="11"/>
        <color theme="1"/>
        <rFont val="Aptos Narrow"/>
        <family val="2"/>
        <scheme val="minor"/>
      </rPr>
      <t>cannot</t>
    </r>
    <r>
      <rPr>
        <sz val="11"/>
        <color theme="1"/>
        <rFont val="Aptos Narrow"/>
        <family val="2"/>
        <scheme val="minor"/>
      </rPr>
      <t xml:space="preserve"> be disaggregated by demographic and socioeconomic characteristics, such as vulnerability, gender, age, disability, race, socioeconomic status, and status as Indigenous Peoples. Typically encompasses indicators related to people or groups of people</t>
    </r>
  </si>
  <si>
    <t>methodologies</t>
  </si>
  <si>
    <t>data_readiness</t>
  </si>
  <si>
    <t>measurement_level</t>
  </si>
  <si>
    <t>reflecting regional, national and local circumstances</t>
  </si>
  <si>
    <t xml:space="preserve">if indicator is already being tracked </t>
  </si>
  <si>
    <t>based on best available science</t>
  </si>
  <si>
    <t>based on Indigenous Peoples’ knowledge and local knowledge systems</t>
  </si>
  <si>
    <t xml:space="preserve">mapping sectoral information to thematic targets </t>
  </si>
  <si>
    <t>Sectors in NDCs/ NAPs</t>
  </si>
  <si>
    <t>IPCC sectors</t>
  </si>
  <si>
    <t xml:space="preserve">Thematic targets </t>
  </si>
  <si>
    <t>Agriculture</t>
  </si>
  <si>
    <t>Food, fiber, other ecosystem products</t>
  </si>
  <si>
    <t>Food and agriculture</t>
  </si>
  <si>
    <t>Agriculture and livestock</t>
  </si>
  <si>
    <t>Animal resources</t>
  </si>
  <si>
    <t>Sustainable development, Agriculture, Others</t>
  </si>
  <si>
    <t>Energy</t>
  </si>
  <si>
    <t>Cities, settlements, key infrastructure</t>
  </si>
  <si>
    <t>Infrastructure and human settlements</t>
  </si>
  <si>
    <t>Infrastructure</t>
  </si>
  <si>
    <t>infrastructure and human settlements</t>
  </si>
  <si>
    <t>Habitat</t>
  </si>
  <si>
    <t>Transport</t>
  </si>
  <si>
    <t>Infrastructure and housing</t>
  </si>
  <si>
    <t>Waste</t>
  </si>
  <si>
    <t>Infrastructure, Transport</t>
  </si>
  <si>
    <t>Urban development</t>
  </si>
  <si>
    <t>Health</t>
  </si>
  <si>
    <t>Health, wellbeing, communities</t>
  </si>
  <si>
    <t>Water, sanitation and waste</t>
  </si>
  <si>
    <t>Water, sanitation, hygiene</t>
  </si>
  <si>
    <t>water</t>
  </si>
  <si>
    <t xml:space="preserve">water resources </t>
  </si>
  <si>
    <t>Water security</t>
  </si>
  <si>
    <t>Water</t>
  </si>
  <si>
    <t xml:space="preserve">coastal areas </t>
  </si>
  <si>
    <t>Ocean, coastal ecosystems</t>
  </si>
  <si>
    <t>ecosystems and biodiversity</t>
  </si>
  <si>
    <t>Land Use, Land Use Change and Forestry</t>
  </si>
  <si>
    <t>forest</t>
  </si>
  <si>
    <t>Terrestrial, freshwater ecosystems</t>
  </si>
  <si>
    <t>Water resources, Coastline, Tourism, Health</t>
  </si>
  <si>
    <t>Environment</t>
  </si>
  <si>
    <t>Environment and natural resources</t>
  </si>
  <si>
    <t>Education, Research, Environment, Employment</t>
  </si>
  <si>
    <t>Livelihoods, poverty, sustainable development</t>
  </si>
  <si>
    <t>poverty eradication and livelihood</t>
  </si>
  <si>
    <t>Land Affairs, Territorial Administration, Economy</t>
  </si>
  <si>
    <t>economy and finance</t>
  </si>
  <si>
    <t>Social Affairs, Women and Family</t>
  </si>
  <si>
    <t>planning, rural development</t>
  </si>
  <si>
    <t>Tourism</t>
  </si>
  <si>
    <t xml:space="preserve">Education </t>
  </si>
  <si>
    <t>?</t>
  </si>
  <si>
    <t>Crosscutting</t>
  </si>
  <si>
    <t>not specified</t>
  </si>
  <si>
    <t>cultural heritage</t>
  </si>
  <si>
    <t>Country</t>
  </si>
  <si>
    <t>Document</t>
  </si>
  <si>
    <t>DocYear</t>
  </si>
  <si>
    <t>Element</t>
  </si>
  <si>
    <t>ElementLabel</t>
  </si>
  <si>
    <t>ElementText</t>
  </si>
  <si>
    <t>Sector</t>
  </si>
  <si>
    <t>TargetTime</t>
  </si>
  <si>
    <t>TargetValue</t>
  </si>
  <si>
    <t>TargetUnit</t>
  </si>
  <si>
    <t>TargetMetric</t>
  </si>
  <si>
    <t>TargetBaseYear</t>
  </si>
  <si>
    <t>TargetBaseValue</t>
  </si>
  <si>
    <t>SectorType</t>
  </si>
  <si>
    <t>TargetType</t>
  </si>
  <si>
    <t>HazardType</t>
  </si>
  <si>
    <t>SystemType</t>
  </si>
  <si>
    <t>IndicatorType</t>
  </si>
  <si>
    <t>GGARelevance</t>
  </si>
  <si>
    <t>IndicatorCapacity</t>
  </si>
  <si>
    <t>IndicatorCapital</t>
  </si>
  <si>
    <t>ThematicTarget</t>
  </si>
  <si>
    <t>InformationType</t>
  </si>
  <si>
    <t>GESI_DisaggregationPotential</t>
  </si>
  <si>
    <t>Specific</t>
  </si>
  <si>
    <t>Measurable</t>
  </si>
  <si>
    <t>Achievable</t>
  </si>
  <si>
    <t>Relevant</t>
  </si>
  <si>
    <t>Timebound</t>
  </si>
  <si>
    <t>Algeria</t>
  </si>
  <si>
    <t>NDC</t>
  </si>
  <si>
    <t>Hazard</t>
  </si>
  <si>
    <t>Long cycles of drought</t>
  </si>
  <si>
    <t>Drought</t>
  </si>
  <si>
    <t>Floods</t>
  </si>
  <si>
    <t>Flood</t>
  </si>
  <si>
    <t>Land degradation, soil erosion, desertification</t>
  </si>
  <si>
    <t>Land degradation</t>
  </si>
  <si>
    <t>System at risk</t>
  </si>
  <si>
    <t>Not specified</t>
  </si>
  <si>
    <t>More than 50 million of hectares face highly deteriorated conditions</t>
  </si>
  <si>
    <t>Terrestrial</t>
  </si>
  <si>
    <t>Rural population -composed mainly of farmers and breeders is  forced into exodus to large cities, for survival</t>
  </si>
  <si>
    <t>Livelihoods and poverty</t>
  </si>
  <si>
    <t>This situation is the direct result of land impoverishment and the decline in water resources</t>
  </si>
  <si>
    <t>Freshwater</t>
  </si>
  <si>
    <t>Several regions witnessed tragic events resulting in heavy losses human lives</t>
  </si>
  <si>
    <t>Several regions witnessed tragic events resulting in considerable material damages</t>
  </si>
  <si>
    <t>Infrastructure and services</t>
  </si>
  <si>
    <t>Objective</t>
  </si>
  <si>
    <t xml:space="preserve">To reinforce the ecosystems resilience (flooding and drought) in order to curtail the risks of natural disasters related to climate change; </t>
  </si>
  <si>
    <t>To fight against erosion and rehabilitate its degraded lands as part of the efforts to combat desertification</t>
  </si>
  <si>
    <t xml:space="preserve">To integrate the impacts of climate change into sectorial strategies, in particular for agriculture, water management, public health and transport; </t>
  </si>
  <si>
    <t xml:space="preserve">To integrate the impacts of climate change on political stability and national security. </t>
  </si>
  <si>
    <t>Action</t>
  </si>
  <si>
    <t>Measure</t>
  </si>
  <si>
    <t>Adapting the institutional and regulatory framework to climate change</t>
  </si>
  <si>
    <t>Reinforcing institutional and human capacities in combating climate change</t>
  </si>
  <si>
    <t>Establishing a monitoring and early warning system and capacity building with regard to extreme climate events managemen</t>
  </si>
  <si>
    <t>Elaborating regional and local plans for adaptation to climate change</t>
  </si>
  <si>
    <t>Angola</t>
  </si>
  <si>
    <t xml:space="preserve">Increased frequency and intensity of periods of drought and water scarcity </t>
  </si>
  <si>
    <t>Expected to increase the frequency of floods as well as their intensity</t>
  </si>
  <si>
    <t xml:space="preserve">Heat waves: Expected to increase the frequency </t>
  </si>
  <si>
    <t>Extreme temperature</t>
  </si>
  <si>
    <t>Storm surges: Expected to increase the frequency</t>
  </si>
  <si>
    <t>Storm</t>
  </si>
  <si>
    <t xml:space="preserve">Angola is vulnerable to the rise in the average sea level </t>
  </si>
  <si>
    <t>Sea level rise</t>
  </si>
  <si>
    <t>Acidification of the sea and fresh water</t>
  </si>
  <si>
    <t>Ocean acidification</t>
  </si>
  <si>
    <t>Wildfires: As global temperatures rise, wildfires are getting more frequent and intense</t>
  </si>
  <si>
    <t>Wildfire</t>
  </si>
  <si>
    <t>Increased susceptibility to desertification and soil erosion</t>
  </si>
  <si>
    <t>Impacts</t>
  </si>
  <si>
    <t>The impacts of climate change in Angola are likely to be strongly felt in fisheries (â€¦</t>
  </si>
  <si>
    <t>Fisheries and aquaculture</t>
  </si>
  <si>
    <t>Angola is vulnerable to the rise in the average sea level caused by climate change, as around 50% of its population lives along the coast</t>
  </si>
  <si>
    <t>Coastal</t>
  </si>
  <si>
    <t>The impacts of the indirect effects of climate change such as floods, severe droughts and soil erosion will have implications for the increase in displacement and loss of species and also for the increased risk of fire in forests</t>
  </si>
  <si>
    <t>Forest</t>
  </si>
  <si>
    <t>Longer, more frequent and intense droughts will increase the demand for water in areas already impacted by drought, as well as in new drought zones that will arise with climate change</t>
  </si>
  <si>
    <t xml:space="preserve">Natural soil erosion aggravated by climate change has implications for sedimentation in river basins. </t>
  </si>
  <si>
    <t>Change / Loss of biodiversity</t>
  </si>
  <si>
    <t>Biodiversity</t>
  </si>
  <si>
    <t>Negative health impacts come from extreme climate events, such as heat waves, hurricanes/storms, floods and droughts</t>
  </si>
  <si>
    <t>Damaged roads and bridges leads to the isolation of communities; evacuation routes of the village</t>
  </si>
  <si>
    <t>Goal</t>
  </si>
  <si>
    <t>In addition to outlining conditional and unconditional mitigation contributions and the NDC will contribute to the global target of adaptation, reducing vulnerability, strengthening resilience and increasing the country's adaptive capacity in order to protect ecosystems, people, livelihoods and strategic sustainable development and economic investment, taking into account the urgent and immediate needs of the country, based on the best science available and national context</t>
  </si>
  <si>
    <t>WASH infrastructure, services and behaviours are sustainable, safe and resilient to climate-related risks</t>
  </si>
  <si>
    <t>Sustainable use, protection and management of surface and groundwater resources, and resilient waste management</t>
  </si>
  <si>
    <t xml:space="preserve">Resilient WASH programmes contribute to building community resilience to help them adapt to the impacts of climate change. </t>
  </si>
  <si>
    <t>Conduct studies on the impact of climate change on fishing productivity and coastal economies</t>
  </si>
  <si>
    <t>Agriculture and Fisheries</t>
  </si>
  <si>
    <t>Develop community and school gardens</t>
  </si>
  <si>
    <t>Apply the national collection of local seeds in programs to improve and create adapted local varieties</t>
  </si>
  <si>
    <t>Assess the defense capacity of existing protection structures in risk areas, including the analysis of the feasibility of new investments for the construction of protection structures against sea level rise</t>
  </si>
  <si>
    <t>Coastal Zone</t>
  </si>
  <si>
    <t>Develop forest fire prevention actions</t>
  </si>
  <si>
    <t xml:space="preserve">Forest, Ecosystem and Biodiversity </t>
  </si>
  <si>
    <t>Improve the management of existing conservation areas and continue the process of creating new areas</t>
  </si>
  <si>
    <t>Develop characterization studies of hydrographic basins and groundwater</t>
  </si>
  <si>
    <t>Water Resources</t>
  </si>
  <si>
    <t xml:space="preserve">Increase the number of meteorological and hydrometric stations to improve monitoring of rainfall and watersheds </t>
  </si>
  <si>
    <t xml:space="preserve">Implement a water collection and storage system in drought-prone areas to ensure continuity of human supply and watering of livestock </t>
  </si>
  <si>
    <t xml:space="preserve">Improve existing wastewater collection and treatment systems and build new systems in underserved areas focusing on urban areas with a high concentration of population </t>
  </si>
  <si>
    <t>Human Health</t>
  </si>
  <si>
    <t>Map human settlements at risk of flooding and erosion</t>
  </si>
  <si>
    <t>Infrastructures</t>
  </si>
  <si>
    <t>Conduct a study on the impact of changing the geographical distribution of animal diseases (infectious and parasitic) and the availability of water on the country's animal production levels</t>
  </si>
  <si>
    <t>Number</t>
  </si>
  <si>
    <t>Studies on animal diseases</t>
  </si>
  <si>
    <t>measurable</t>
  </si>
  <si>
    <t>Replicate the project â€œPromotion of sustainable charcoal in Angola through a Value Chain Approachâ€ in the Luanda-UÃ­ge corridor</t>
  </si>
  <si>
    <t>Reinforce inspection in order to condition the occupation of territory located in areas at high risk of flooding coastal areas</t>
  </si>
  <si>
    <t>Develop models to analyze the effects of climate change on biodiversity and ecosystems based on national and regional climate change scenarios</t>
  </si>
  <si>
    <t>Actions to preserve forest perimeters in Huambo province, in line with the Government's efforts to elevate the province to the ecological capital of Angola</t>
  </si>
  <si>
    <t>Create water drainage systems in high-risk areas</t>
  </si>
  <si>
    <t>Build flood protection barriers along the main rivers (vegetation or physical barriers</t>
  </si>
  <si>
    <t>Create a water quality monitoring system for consumption in the main sources of drinking water</t>
  </si>
  <si>
    <t>Water monitoring systems</t>
  </si>
  <si>
    <t xml:space="preserve">Implement an early warning system, involving the Civil Protection and the National Institute of Meteorology, in order to reinforce public health contingency and emergency plans in the face of the effects of extreme weather events </t>
  </si>
  <si>
    <t xml:space="preserve">Continuously update the territorial register </t>
  </si>
  <si>
    <t>Indicator</t>
  </si>
  <si>
    <t xml:space="preserve">Change in annual temperature </t>
  </si>
  <si>
    <t>climate parameter</t>
  </si>
  <si>
    <t>climate</t>
  </si>
  <si>
    <t>natural</t>
  </si>
  <si>
    <t>impact vulnerability and risk assessment</t>
  </si>
  <si>
    <t>unclear</t>
  </si>
  <si>
    <t xml:space="preserve">Mean monthly temperature </t>
  </si>
  <si>
    <t>quantitative</t>
  </si>
  <si>
    <t xml:space="preserve">Number of hot days </t>
  </si>
  <si>
    <t xml:space="preserve">Change in annual precipitation </t>
  </si>
  <si>
    <t xml:space="preserve">Monthly precipitation </t>
  </si>
  <si>
    <t xml:space="preserve">Extreme precipitation events </t>
  </si>
  <si>
    <t xml:space="preserve">Number of households affected by drought </t>
  </si>
  <si>
    <t>outcome</t>
  </si>
  <si>
    <t>absorptive capacity</t>
  </si>
  <si>
    <t>human</t>
  </si>
  <si>
    <t xml:space="preserve">Percentage of total livestock killed by drought </t>
  </si>
  <si>
    <t>food and agriculture</t>
  </si>
  <si>
    <t xml:space="preserve">Number of people at high risk of heat stress </t>
  </si>
  <si>
    <t xml:space="preserve">Number of people living in flood prone areas </t>
  </si>
  <si>
    <t xml:space="preserve">Number of properties flooded per year </t>
  </si>
  <si>
    <t>physical</t>
  </si>
  <si>
    <t xml:space="preserve">Number of properties located in river/coastal floodplain </t>
  </si>
  <si>
    <t xml:space="preserve">Number of hectares of productive land lost to soil erosion </t>
  </si>
  <si>
    <t xml:space="preserve">Total forest area impacted by wildfire per year </t>
  </si>
  <si>
    <t xml:space="preserve">Weather-related disruption of electricity supply </t>
  </si>
  <si>
    <t xml:space="preserve">Number of properties lost due to coastal erosion per year </t>
  </si>
  <si>
    <t xml:space="preserve">Losses of GDP in percentage per year due to extreme rainfall </t>
  </si>
  <si>
    <t>economic</t>
  </si>
  <si>
    <t xml:space="preserve">Number of public awareness campaigns on water efficiency </t>
  </si>
  <si>
    <t>output</t>
  </si>
  <si>
    <t>adaptive capacity</t>
  </si>
  <si>
    <t xml:space="preserve">Number of government staff that have received training on adaptation </t>
  </si>
  <si>
    <t xml:space="preserve">Degree of integration of climate change into development planning </t>
  </si>
  <si>
    <t>process</t>
  </si>
  <si>
    <t>institutional</t>
  </si>
  <si>
    <t xml:space="preserve">Percentage of municipalities with local regulations considering adaptation and vulnerability assessment results </t>
  </si>
  <si>
    <t>Existence of interministerial/ intersectoral commissions working on adaptation</t>
  </si>
  <si>
    <t xml:space="preserve">Uptake of early warning systems </t>
  </si>
  <si>
    <t xml:space="preserve">Percentage of coastline under marine protection </t>
  </si>
  <si>
    <t>Number of financial mechanisms identified to support climate change  adaptation</t>
  </si>
  <si>
    <t>Benin</t>
  </si>
  <si>
    <t>Climate risks</t>
  </si>
  <si>
    <t>Late and violent rains, violent winds</t>
  </si>
  <si>
    <t>Excessive heat</t>
  </si>
  <si>
    <t>Livelihoods and livelihoods in particularly vulnerable sectors</t>
  </si>
  <si>
    <t>Agriculture:  Impacts observed over the past three decades include declining agricultural yields, disruption of agricultural calendars, lower water levels in dams, supply of drinking water attributable to the increase in evaporation of the order of 3 to 4% on an annual scale (Houngue et al. 2019), the extension of the low water period (1 to 3 months), the flooding of banks, etc</t>
  </si>
  <si>
    <t>Crop</t>
  </si>
  <si>
    <t>Coastline</t>
  </si>
  <si>
    <t>Master vulnerability assessment tools and decision support tools for integration of adaptation to climate change in the planning and management instruments of national and regional institutions</t>
  </si>
  <si>
    <t>All sectors</t>
  </si>
  <si>
    <t>timebound</t>
  </si>
  <si>
    <t>Strengthen adaptive capacity to climate change in all socio-economic  sectors (generation of jobs, income, etc.)</t>
  </si>
  <si>
    <t>Mobilize the financial resources needed to finance adaptation to climate change</t>
  </si>
  <si>
    <t xml:space="preserve">Improve the performance of Beninese agriculture, to make it capable of sustainably ensuring food and nutritional sovereignty, contributing to the economic and social development of the men and women of Benin and the achievement of the Sustainable Development Goals (SDGs) including SDGs 1, 2, 12, and 13. </t>
  </si>
  <si>
    <t>Reduce the vulnerability of natural and human systems to water stress, flooding anddegradation of water quality</t>
  </si>
  <si>
    <t>Water resources</t>
  </si>
  <si>
    <t>Strengthen knowledge on the climate system and cliamte and hydrology information tools and prediction of climatic hazards</t>
  </si>
  <si>
    <t>Promote the control and good governance of water</t>
  </si>
  <si>
    <t xml:space="preserve">Reduce the vulnerability of communities to the degradation of forest ecosystems </t>
  </si>
  <si>
    <t>Forestry</t>
  </si>
  <si>
    <t>Promote agro-forestry</t>
  </si>
  <si>
    <t>Develop mangrove ecosystems (forest formations characteristic of the littoral)</t>
  </si>
  <si>
    <t>Reduce the vulnerability of human settlements and resources in the littoral sector to the sea level rise</t>
  </si>
  <si>
    <t>Continuously ensure the protection of marine and lagoon ecosystems</t>
  </si>
  <si>
    <t>Contribute to the sustainable improvement of the state of health and well-being of all through the reduction of vulnerabilities, building adaptive capacities and increasing resilience in the face ofclimatic changes</t>
  </si>
  <si>
    <t>Contribute to the reduction of negative territorial and environmental impacts throughproposals for more water- and energy-efficient consumption patterns, increasing the valueadded created returning to the communities and the various actors of the sector</t>
  </si>
  <si>
    <t>Contribute to the food security of the population in relation to plant production and ncrease the volume and export earnings of Benin</t>
  </si>
  <si>
    <t>Contribute to the food self-sufficiency of rural poor populations, mainly small farmers in the area of intervention</t>
  </si>
  <si>
    <t>Improve self-sufficiency and food security of poor rural populations of Benin, mainly small farmers</t>
  </si>
  <si>
    <t>Strengthen the agricultural capacities of municipalities and agricultural cooperatives in the Collines department and  improvethe living conditions of small producers</t>
  </si>
  <si>
    <t>Sustainable soil protection and rehabilitation approaches are implemented on a large scale in Benin</t>
  </si>
  <si>
    <t>Increase and diversify agricultural production by increasing the use of the developed hydro-agricultural potential of the Atacora and Donga departments to contribute to the implementation of the strategic reference frameworks "Strategic Plan for the Development of the Agricultural Sector of 2017-2021 ( PSDSA) and National Plan for Agricultural Investment and Food and Nutritional Security (PNIASAN)â€ in accordance with the protocol of the 2019 intergovernmental negotiations</t>
  </si>
  <si>
    <t>The income of small farms, the creation employment and food supply in the target rural areas are improved through innovations in the agri-food sector</t>
  </si>
  <si>
    <t>Sustainably anchor the promotion of CVAs in 02 Agricultural Development Poles</t>
  </si>
  <si>
    <t>Agricultural Development Poles</t>
  </si>
  <si>
    <t>Sustainably increase the income of vegetable farms, while improving their resilience to climate change</t>
  </si>
  <si>
    <t xml:space="preserve">Contribute to improving food security and nutrition and poverty reduction. </t>
  </si>
  <si>
    <t>Sustainably improve food and nutrition security, and the incomes of small producers, in particular women and youth</t>
  </si>
  <si>
    <t>Contribute to the reduction of poverty and the improvement of food and nutritional security in Benin</t>
  </si>
  <si>
    <t>Improve access for producers and SMEs from the agro-food industry to export markets in some value chains</t>
  </si>
  <si>
    <t>Improve food security and reduce rural poverty by developing small irrigated perimeters to increase the production and productivity of cereals, vegetables and other food crops</t>
  </si>
  <si>
    <t>Restore and improve field productivity and value added post-harvest from the targeted value chains (rice, fish,pineapple and cashew) and promote new areas intervention such as small livestock (poultry, goats and sheep</t>
  </si>
  <si>
    <t>Increase the productivity of production systems in rainfed and irrigated agriculture through, among other things, the promotion of Integrated Soil Fertility Management (ISFM) on farms</t>
  </si>
  <si>
    <t>Sustainable improvement of the income of family farms in the cotton-growing areas of Benin</t>
  </si>
  <si>
    <t>Contribute to improving producers' incomes and increasing the financial accessibility of proteins in rural areas</t>
  </si>
  <si>
    <t>Large-scale promotion of efficient, resilient and integrated irrigated agricultural production systems in priority agricultural value chains</t>
  </si>
  <si>
    <t>Promote job creation through the creation of viable agricultural enterprises for young people and women</t>
  </si>
  <si>
    <t>Strengthen the structure and capacities of agricultural and non-agricultural professional organizations and improve the technical and economic performance of MSEs and agricultural or non-agricultural IGAs</t>
  </si>
  <si>
    <t>Facilitate access to financing for MSEs and agricultural or non-agricultural IGAs</t>
  </si>
  <si>
    <t>Improve access to production and marketing support infrastructure</t>
  </si>
  <si>
    <t>Contribute to the improvement of animal production and the rational management of farms</t>
  </si>
  <si>
    <t>Contribute to the food and nutritional security of populations and reduce the volume and cost of milk and meat imports</t>
  </si>
  <si>
    <t>Intensify fish production in the target regions through the â€œfarmer to farmerâ€ extension approach and improved fish farming techniques</t>
  </si>
  <si>
    <t>Contribute to improving the resilience of the Niger River ecosystems and populations through sustainable management of natural resources</t>
  </si>
  <si>
    <t>Contribute to sustained growth in the Niger Basin by fighting poverty, strengthening food security and promoting sustainable development</t>
  </si>
  <si>
    <t>Promote integrated management of water resources at river basin level and build multifunctional hydraulic infrastructure</t>
  </si>
  <si>
    <t>Increase access to water supply and sanitation services, strengthen service delivery modalities in a few rural areas</t>
  </si>
  <si>
    <t>Initiate a process of progressive mobilization of the water resources of the OuÃ©mÃ© basin in order to put them at the service of the economic and social development of the country</t>
  </si>
  <si>
    <t>Guarantee sustainable and equitable supply of drinking water to rural populations in rural localities</t>
  </si>
  <si>
    <t>Contribution to the improvement of food and nutritional security and the reduction of poverty of the populations, through the development and rational management of natural resources</t>
  </si>
  <si>
    <t>Strengthen national sovereignty in the border areas in order to secure the national territory and create better living conditions for the populations of the said areas</t>
  </si>
  <si>
    <t>Ensure community adaptation to agricultural livelihoods</t>
  </si>
  <si>
    <t>Protecting the Beninese coast against the advance of the sea</t>
  </si>
  <si>
    <t>Coastal zone</t>
  </si>
  <si>
    <t>Achieve the sustainability and resilience of the main urban centers of Benin by raising the levels of infrastructure, equipment and services, as well as by protecting and improving local environments</t>
  </si>
  <si>
    <t>Increase the capacity of Beninese cities to adapt to climate change, and strengthen the capacities of the various municipal and central actors in charge of sustainable urban development identified at the level of municipalities and ministries</t>
  </si>
  <si>
    <t>Reduce the vulnerability of populations to floods, promote the construction of socio-economic infrastructure and launch the economic and social development of Benin</t>
  </si>
  <si>
    <t>Improve the quality and accessibility of health services for mother and child health</t>
  </si>
  <si>
    <t>Reinforcement of infrastructure and equipment according to norms and standards integrating the environment and climate change dimensions</t>
  </si>
  <si>
    <t>Strengthening the mechanism for the upkeep and maintenance of health infrastructure and equipment integrating environmental dimensions and climate change</t>
  </si>
  <si>
    <t>Contribute to improving the quality and accessibility of care and health services</t>
  </si>
  <si>
    <t>Enrich and preserve the natural ecosystem by introducing new species: Black rhinoceros, Derby eland</t>
  </si>
  <si>
    <t>Promote ecotourism and luxury tourism</t>
  </si>
  <si>
    <t>Develop hunting tourism</t>
  </si>
  <si>
    <t>Improve the living conditions of the populations of GanviÃ©; Make GanviÃ© a showcase for lake tourism, an authentic, atypical and original destination</t>
  </si>
  <si>
    <t>Promote popular and family tourism around the history of the Amazons and the kings of Abomey and the kingdom of DanhomÃ¨</t>
  </si>
  <si>
    <t>Motivate and support scientific research</t>
  </si>
  <si>
    <t>Build a museum dedicated to the memory of slavery, the origins of slaves and resistance; Allow to understand the history of slavery in Benin and in the region</t>
  </si>
  <si>
    <t>Museums created</t>
  </si>
  <si>
    <t>To offer the world a museum that gives the visitor the intellectual and visual means for a better understanding of Vodun/orisha</t>
  </si>
  <si>
    <t>Highlight the cultural heritage linked to the practice of vodun / orisha</t>
  </si>
  <si>
    <t>Make this precious heritage accessible to the general public</t>
  </si>
  <si>
    <t>Strengthen intercultural dialogue</t>
  </si>
  <si>
    <t>Develop the potential of cultural tourism (generate local, sustainable quality jobs</t>
  </si>
  <si>
    <t>Build a new Royal Palace of Baru Tem in Nikki for the current Emperor and his successors from all dynasties</t>
  </si>
  <si>
    <t>Promote the cultural values ??of the Baatonu people</t>
  </si>
  <si>
    <t>Reveal to the whole world the originality of the traditional and cultural festival "Gaani</t>
  </si>
  <si>
    <t>Diversify tourism products in Ouidah</t>
  </si>
  <si>
    <t>Create a tourist complex and an immersive show course "the Departure Boat" in DjÃ¨gbadji</t>
  </si>
  <si>
    <t>Course</t>
  </si>
  <si>
    <t>Create landscaped meditation spaces</t>
  </si>
  <si>
    <t>Make the seaside segment a driving force for the development of tourism Allow Beninese and foreign tourists to have beaches suitable for bathing</t>
  </si>
  <si>
    <t>Diversify tourism products throughout the national territory</t>
  </si>
  <si>
    <t>Increase reception infrastructure capacity at ecotourism sites</t>
  </si>
  <si>
    <t>Build piers and wharfs allowing access to lagoon sites</t>
  </si>
  <si>
    <t>Have a national list of cultural heritage and natural heritage of a cultural nature</t>
  </si>
  <si>
    <t>List of heritage sites</t>
  </si>
  <si>
    <t>Restore/rehabilitate Benin's endangered cultural heritage</t>
  </si>
  <si>
    <t>Promote cultural identity values ??(Establishment of the directory of living human treasures, Transmission of their knowledge and know-how to the younger generation, etc.</t>
  </si>
  <si>
    <t>Infrastructure Support Project in the Valley of OuÃ©mÃ© (PAIA-VO) (2013-2020). Pilot phase in implementation course</t>
  </si>
  <si>
    <t>Food Security Project through the Development ofInland valleys and capacity building forStorage in Benin (PSAAB</t>
  </si>
  <si>
    <t>Food Security through Agricultural Intensification Project in Benin (PSAIA</t>
  </si>
  <si>
    <t>Agriculture Development Support Project in the Hills (PADAC</t>
  </si>
  <si>
    <t>Soil protection and rehabilitation project for improving food security (PROSOL</t>
  </si>
  <si>
    <t>Agricultural Investment Fund (Fi-Agri) Phase 4</t>
  </si>
  <si>
    <t>Project of Green Innovation Centers for the Agrifood Sector (ProCIVA</t>
  </si>
  <si>
    <t>ProSAR</t>
  </si>
  <si>
    <t>ProAgri3 and 4</t>
  </si>
  <si>
    <t>Project to support the development of market gardening</t>
  </si>
  <si>
    <t>Support Project for Food Production and strengthening of resilience in the departments of Alibori, Borgou and PAPVIRE-ABC Hills</t>
  </si>
  <si>
    <t>Support Project for Agricultural Development and Accessto Markets (PADAAM</t>
  </si>
  <si>
    <t>Project to Support the Competitiveness of Agricultural Sectors and Export Diversification (PACOFIDE</t>
  </si>
  <si>
    <t>Project for the Development of Irrigated Perimeters in Rural environment (PDPIM</t>
  </si>
  <si>
    <t xml:space="preserve">Agricultural Diversification Support Project (PADA-FA) </t>
  </si>
  <si>
    <t>Small Farm Agricultural Productivity Improvement Program (PAPAPE</t>
  </si>
  <si>
    <t>Agroecological Transition Support Project in the Cotton Zones of Benin, phase 2</t>
  </si>
  <si>
    <t>Support Project for the Development of Protein Sectors (PADEFIP</t>
  </si>
  <si>
    <t>Project for the Promotion of Sustainable Aquaculture and Competitiveness of Fisheries Value Chains</t>
  </si>
  <si>
    <t>Agricultural Services Development Project</t>
  </si>
  <si>
    <t>Regional Agricultural Markets Integration Project</t>
  </si>
  <si>
    <t>Municipal Development Support Fund (FADeC-Agriculture</t>
  </si>
  <si>
    <t>Support Project for the Sustainable Development and Integrated Management of Hydro-Agricultural Perimeters (PAVPHA</t>
  </si>
  <si>
    <t>Benin Agribusiness Development Project (PDAB</t>
  </si>
  <si>
    <t>Rural Economic Growth Support Project (PACER</t>
  </si>
  <si>
    <t>Project for the sedentarization of herds of ruminants in Benin (ProSeR</t>
  </si>
  <si>
    <t>Project to support the development of the milk and meat sectors and the promotion of livestock enterprises (PRODEFILAV-PEL</t>
  </si>
  <si>
    <t>PROVAC</t>
  </si>
  <si>
    <t>Integrated Program for Development and Adaptation to Climate Change in the Niger Basin (PIDACC/BN) - Benin component</t>
  </si>
  <si>
    <t>Socio-economic Infrastructure Development and Food Security Project (PDISSA</t>
  </si>
  <si>
    <t>Develop 750 ha of irrigated perimeters in the Niger basin</t>
  </si>
  <si>
    <t>Hectares</t>
  </si>
  <si>
    <t>Irrgated permieter</t>
  </si>
  <si>
    <t>Development of multifunctional hydraulic infrastructures and sustainable management of water resources (PAG Project 2017-2021</t>
  </si>
  <si>
    <t xml:space="preserve">OMIDELTA Program - IWRM Component </t>
  </si>
  <si>
    <t>Program for universal access to drinking water in rural areas called the AQUAVI Program</t>
  </si>
  <si>
    <t>Benin Water Development and Management Master Plan: Component 1: Project to build 11 small and medium dams in the OuÃ©mÃ© basin</t>
  </si>
  <si>
    <t>Dams</t>
  </si>
  <si>
    <t>PAGEFCOM 2: Communal Forest Management Support Project, phase 2 (Government portfolio</t>
  </si>
  <si>
    <t>Integrated Border Area Management Program (Government Portfolio</t>
  </si>
  <si>
    <t>Ecosystem-Based Adaptation Project (Project to improve the climate resilience of rural communities in central and northern Benin</t>
  </si>
  <si>
    <t>Coastal protection program against coastal erosion (Cotonou-Siafato, Hilacondji-Bouche du Roy, Grand-Popo-Ouidah): Project for the protection of the coastal zone against sea level rise Coastal erosion</t>
  </si>
  <si>
    <t xml:space="preserve">Sustainable Cities Program </t>
  </si>
  <si>
    <t>Program for the Adaptation of Cities to Climate Change in Benin</t>
  </si>
  <si>
    <t>Cotonou rainwater drainage program (papc</t>
  </si>
  <si>
    <t>Support Program for Reproductive Health Activities (PAASR</t>
  </si>
  <si>
    <t>National Program for the Construction, Equipment and Functionality of Health Facilities</t>
  </si>
  <si>
    <t>National Program for the Rehabilitation and Construction of Hospital Centers (PNRCCH</t>
  </si>
  <si>
    <t>Make Pendjari/W the reference park in West Africa</t>
  </si>
  <si>
    <t>Reinventing the lakeside city of GanviÃ©</t>
  </si>
  <si>
    <t>Construction of the museum of the epic of the Amazons and the kings of DanhomÃ© and the rehabilitation of the surrounding palatial site</t>
  </si>
  <si>
    <t>Museums established</t>
  </si>
  <si>
    <t>Construction of a â€œToussaint Louvertureâ€ Museum of slavery, resistance and memory in Allada</t>
  </si>
  <si>
    <t>Construction of the Vodun/Orisha museum in Porto Novo and rehabilitation of the AdandÃ© and HonmÃ© museums</t>
  </si>
  <si>
    <t>Development of the â€œroute of the vodun/Orisha convents</t>
  </si>
  <si>
    <t>Construction of the new palace of the king of Nikki and the arena of the Gaani</t>
  </si>
  <si>
    <t>Identical reconstruction of the historic city of Ouidah, including Making Ouidah the flagship destination for memorial tourism in Africa Strengthening the tourist potential of Ouidah</t>
  </si>
  <si>
    <t>Construction of a Marina near the Gate of No Return in DjÃ¨gbadji-Ouidah</t>
  </si>
  <si>
    <t>Development of a seaside resort in AVLEKETE</t>
  </si>
  <si>
    <t>Develop the AvlÃ©kÃ©tÃ© district to develop the seaside tourism offer</t>
  </si>
  <si>
    <t>Development of tourist sites and their access roads</t>
  </si>
  <si>
    <t>Preservation and enhancement of cultural heritage and natural heritage of a cultural nature</t>
  </si>
  <si>
    <t>Development project of 1000 hectares for the production of rice and the cultivation of market gardening products in the municipality of PobÃ¨</t>
  </si>
  <si>
    <t>Cultivated land - rice, market gardedning</t>
  </si>
  <si>
    <t>Support project for sustainable agriculture for food and nutritional security by promoting economically promising local sectors</t>
  </si>
  <si>
    <t>Project</t>
  </si>
  <si>
    <t>Project to support the development of market gardening and to strengthen the resilience of market gardeners in the Communes of Alibori (PADCMCA</t>
  </si>
  <si>
    <t>Support Project for the Development of Market Gardening and Strengthening the Resilience of Market Gardeners in the Municipality of Karimama (PADCMCK</t>
  </si>
  <si>
    <t>Project to improve the resilience of cropping systems for maize, cowpea, tomato and pepper in the Commune of KlouÃ©kanmÃ¨</t>
  </si>
  <si>
    <t>Realization of three (03) water reservoirs in the municipality of Malanville</t>
  </si>
  <si>
    <t>Water reservoirs</t>
  </si>
  <si>
    <t>Realization of five (05) fish ponds in the municipality of Malanville</t>
  </si>
  <si>
    <t xml:space="preserve">Fish ponds </t>
  </si>
  <si>
    <t>Strengthening the adaptive capacities of flood victims in the municipality of Malanville</t>
  </si>
  <si>
    <t>Strengthening the adaptive capacities of flood victims in the municipality of Karimama</t>
  </si>
  <si>
    <t>Identify and promote food crops that are resilient to climate change and train producers on modern farming techniques adapted to the effects of climate change (PDC Project</t>
  </si>
  <si>
    <t>Development and Securing of agro-pastoral and fishing areas</t>
  </si>
  <si>
    <t>Strengthening the adaptation and resilience capacities of market gardeners in the face of irregular rainfall in the municipality</t>
  </si>
  <si>
    <t>Adaptation of agricultural and construction systems to Climate Change</t>
  </si>
  <si>
    <t>Strengthening the adaptation and resilience capacities of rice and fish producers in the face of irregular rainfall</t>
  </si>
  <si>
    <t>Integrated soil fertility management project and climate change adaptation technique</t>
  </si>
  <si>
    <t>Construction of water reservoirs for rice producers in HouÃ©li Gaba, Dagbla and MassÃ¨</t>
  </si>
  <si>
    <t>Urban planning and infrastructure construction</t>
  </si>
  <si>
    <t>Project to strengthen the municipality's resilience to the effects of climate change</t>
  </si>
  <si>
    <t>Urban Infrastructure Development and Construction</t>
  </si>
  <si>
    <t>Project to adapt housing to climate change</t>
  </si>
  <si>
    <t>Creation of a faecal sludge treatment and solid waste management site</t>
  </si>
  <si>
    <t>Sanitation</t>
  </si>
  <si>
    <t>Strategy/Program</t>
  </si>
  <si>
    <t>National Strategy for the Implementation of the United Nations Framework Convention on Climate Change (SNMO</t>
  </si>
  <si>
    <t>National Plan for Adaptation to Climate Change (PNA</t>
  </si>
  <si>
    <t>National Development Plan (under development at the MPD</t>
  </si>
  <si>
    <t>Government Action Program (PAG</t>
  </si>
  <si>
    <t>Strategy for strengthening human resources, learning and skills development to deal with climate change</t>
  </si>
  <si>
    <t>Strategic Plan for the Development of the Agricultural Sector (2017-2025</t>
  </si>
  <si>
    <t>National strategy for the provision of effective and efficient agro-meteorological services for the benefit of actors in the agricultural sector</t>
  </si>
  <si>
    <t>Training strategy for farmers, breeders and fishermen on technologies adapted to climate change and the use of agro-meteorological information</t>
  </si>
  <si>
    <t>Communication strategy for building the capacity of actors to adapt to climate change for agricultural production and food security in Benin</t>
  </si>
  <si>
    <t>National Agricultural Investment and Food and Nutritional Security Plan (2017-2021</t>
  </si>
  <si>
    <t>Strategic Plan for the Development of Climate-Smart Agriculture (2018-2022</t>
  </si>
  <si>
    <t>National Action Plan for Integrated Water Resources Management (PANGIRE</t>
  </si>
  <si>
    <t>National Strategy for Drinking Water Supply in rural areas in Benin</t>
  </si>
  <si>
    <t>National Strategy for Drinking Water Supply in urban areas in Benin</t>
  </si>
  <si>
    <t>Water Management and Development Master Plan in the OuÃ©mÃ© Basin</t>
  </si>
  <si>
    <t>National Program for the Sustainable Management of Natural Resources</t>
  </si>
  <si>
    <t>Capacity building strategy on wildland fire management for better adaptation to climate change</t>
  </si>
  <si>
    <t>Strategic plan for the development of mangrove ecosystems</t>
  </si>
  <si>
    <t>Strategic Plan for the Development of Non-Timber Forest Products</t>
  </si>
  <si>
    <t>Law on the protection, development and enhancement of the coastal zone in the Republic of Benin</t>
  </si>
  <si>
    <t>Report on the State of the Marine Environment in Benin</t>
  </si>
  <si>
    <t>Create and make operational the Coastal Surveillance and Coastal Risk Control Observatory</t>
  </si>
  <si>
    <t>Observatories created and operational</t>
  </si>
  <si>
    <t>Multisectoral plan for adaptation to coastal risks in the face of climate change in Benin</t>
  </si>
  <si>
    <t>Strategic plan for the development of the energy sector by 2025</t>
  </si>
  <si>
    <t>Master plan for the development of the electrical energy sub-sector in Benin (2016-2035)</t>
  </si>
  <si>
    <t>National Policy for the Development of Renewable Energies in Benin - Horizon 2035</t>
  </si>
  <si>
    <t>Cholera containment plan 2017-2021</t>
  </si>
  <si>
    <t>National health policy (PNS 2018-2030</t>
  </si>
  <si>
    <t>National Health Development Plan 2018-2022</t>
  </si>
  <si>
    <t>National Community Health Policy -Horizon 2025</t>
  </si>
  <si>
    <t>Tourism National Tourism Policy (PNT 2013-2025</t>
  </si>
  <si>
    <t>Sanitize the living environment</t>
  </si>
  <si>
    <t>Urban planning and infrastructure</t>
  </si>
  <si>
    <t>Promote urbanization</t>
  </si>
  <si>
    <t>Reforest cities or agglomerations</t>
  </si>
  <si>
    <t>Ensure the preservation of road assets and improve its management</t>
  </si>
  <si>
    <t>Develop the national network of roads and tracks</t>
  </si>
  <si>
    <t xml:space="preserve">Rate of women farmers taken into account </t>
  </si>
  <si>
    <t>transformative capacity</t>
  </si>
  <si>
    <t>Rate of women farmers having benefited from technical and financial support measures</t>
  </si>
  <si>
    <t>Number of projects and programs of protection and preservation of natural forests and plantations led by the women</t>
  </si>
  <si>
    <t>Rate of women involved in the projects of protection and preservation of natural forests</t>
  </si>
  <si>
    <t>Rate of women and men targeted for reforestation and having benefited from technical and financial support measures</t>
  </si>
  <si>
    <t>Rate of women having benefited from improved stoves at subsidized prices</t>
  </si>
  <si>
    <t>Rate of women having benefited from domestic gas cooking equipment at subsidized price</t>
  </si>
  <si>
    <t>Rate of women taken into account in project design work</t>
  </si>
  <si>
    <t>Rate of women having benefited from technical and financial support measures for adapting to climate constraints</t>
  </si>
  <si>
    <t>Botswana</t>
  </si>
  <si>
    <t>Rainfall has been highly variable, spatially, inter and intra annual</t>
  </si>
  <si>
    <t>Change in precipitation</t>
  </si>
  <si>
    <t xml:space="preserve">Risks of floods are most likely in northeastern Botswana where several large dams are located in this area. </t>
  </si>
  <si>
    <t>Droughts in terms of rainfall deficits are most common in northern Botswana. Extreme droughts based on low rainfall and soil conditions are most common in south-western Botswana and Droughts are projected to increase in frequency and severity</t>
  </si>
  <si>
    <t>Constrained agricultural production</t>
  </si>
  <si>
    <t>Increasing food insecurity</t>
  </si>
  <si>
    <t>Food and nutrition</t>
  </si>
  <si>
    <t>Increasing water stress, which will worsen with time, as projected</t>
  </si>
  <si>
    <t xml:space="preserve">Construction of pipelines and connection to existing ones to transmit water to demand centres </t>
  </si>
  <si>
    <t xml:space="preserve">Water </t>
  </si>
  <si>
    <t xml:space="preserve">Reduce water loss during transmission by investing on telemetric monitoring systems </t>
  </si>
  <si>
    <t>Enhance conjunctive groundwater-surface water use</t>
  </si>
  <si>
    <t xml:space="preserve">Improve genetic characteristics of the livestock breed such as Musi breed </t>
  </si>
  <si>
    <t xml:space="preserve">Improve livestock diet through supplementary feeding </t>
  </si>
  <si>
    <t>A switch to crops with the following traits: drought resistant, tolerant to high temperatures, short maturity</t>
  </si>
  <si>
    <t xml:space="preserve">Public education and malaria campaigns </t>
  </si>
  <si>
    <t>Malaria Strategy</t>
  </si>
  <si>
    <t>Control of Diarrhoeal Diseases</t>
  </si>
  <si>
    <t>Burkina Faso</t>
  </si>
  <si>
    <t>Sectors at risk</t>
  </si>
  <si>
    <t>Projected climate risks indicate that for Burkina Faso, climate variability and change have significant and certain negative repercussions on key socio-economic development sectors, such as agriculture</t>
  </si>
  <si>
    <t>Livestock</t>
  </si>
  <si>
    <t>Fishing</t>
  </si>
  <si>
    <t>Forest products, etc</t>
  </si>
  <si>
    <t>Action/Project</t>
  </si>
  <si>
    <t>Sustainable land management and building the resilience of communities in the Toessin dam catchment area</t>
  </si>
  <si>
    <t>Integrated soil management for agricultural productivity and environmental restoration</t>
  </si>
  <si>
    <t>Integration of climate change adaptation measures in the concerted management of the W-Arly-Pendjari cross-border complex (ADAPT WAP)</t>
  </si>
  <si>
    <t>Preservation and fight against the degradation of the sacred hill of Boulgou and its periphery</t>
  </si>
  <si>
    <t xml:space="preserve">Support project for the restoration of ecosystems in the land of the Lergho bush through the protection in the municipality of Garango. </t>
  </si>
  <si>
    <t>Improving sustainable rural livelihoodsâ€ in the Boucle du Mouhoun and Center Ouest regions, Burkina Faso</t>
  </si>
  <si>
    <t>Communal Landscape Management Project for REDD</t>
  </si>
  <si>
    <t>Beog Puuto</t>
  </si>
  <si>
    <t>Weoog Paani</t>
  </si>
  <si>
    <t>EU/Wakanda multisector support project for 20 villages</t>
  </si>
  <si>
    <t>Support for the creation of a national MRV system in Burkina Faso</t>
  </si>
  <si>
    <t>Project â€œClimate Resilience in the NakambÃ© Basin (RECLIM)</t>
  </si>
  <si>
    <t>Project to promote index-based weather insurance for smallholder farmers in Burkina Faso</t>
  </si>
  <si>
    <t>Non-Timber Forest Products, phase 3</t>
  </si>
  <si>
    <t>Support for the sustainable management of forest resources  (AGREF)/BKF/023</t>
  </si>
  <si>
    <t>Restoration of ecosystems for the resilience to climate change of local communities in the intervention area of the Great Green Wall in Burkina Faso</t>
  </si>
  <si>
    <t>Implementation of an AFOLU Emissions Reduction Program (REDD+ + Agriculture)</t>
  </si>
  <si>
    <t>Initiative of pilot ecovillages in Burkina Faso</t>
  </si>
  <si>
    <t>Sustainable management of conservation areas in the Centre-Ouest, Boucle du Mouhoun, Cascades, Sud-Ouest and Nord regions</t>
  </si>
  <si>
    <t>Project to improve agricultural productivity through water and soil conservation (PACES</t>
  </si>
  <si>
    <t xml:space="preserve">Support project for the regional irrigation initiative in the Sahel- Burkina Faso </t>
  </si>
  <si>
    <t>Project for agricultural cooperation Burkina Faso China</t>
  </si>
  <si>
    <t xml:space="preserve">Localized Irrigation and Agricultural Resilience Project in Burkina Faso (PIRA-BF). </t>
  </si>
  <si>
    <t>Project for the development and enhancement of the plain of theLeraba (PAVAL)</t>
  </si>
  <si>
    <t>Project to conduct agricultural development actions in theSoum area (PDA-Soum)</t>
  </si>
  <si>
    <t>Participatory management project of natural resources of rural development in the North, Centre-North and East (NEER TAMBA</t>
  </si>
  <si>
    <t>Agricultural improvement and security project (SECURAGRI)</t>
  </si>
  <si>
    <t>Support Project for Agricultural Sectors in the South-West, Hauts-Bassins, Cascades and Boucle du Mouhoun Regions (PAFA-4R</t>
  </si>
  <si>
    <t>Dangoumana Agricultural Development Project (PDAD</t>
  </si>
  <si>
    <t>Burkina Faso Agricultural Resilience and Competitiveness Project (PReCA)</t>
  </si>
  <si>
    <t xml:space="preserve">Project for the development of 35,000 ha of lowlands and irrigated perimeters and their development through the system of intensive rice cultivation (SRI). </t>
  </si>
  <si>
    <t>Lowlands and irrigated perimeters</t>
  </si>
  <si>
    <t xml:space="preserve">Samendeni Valley Integrated Development Program Phase II (PDIS II): development of irrigated perimeters and recalibration of the Mouhoun. </t>
  </si>
  <si>
    <t xml:space="preserve">Integrated soil management for agricultural productivity and environmental restoration. </t>
  </si>
  <si>
    <t xml:space="preserve">Support for the sustainable management of agricultural land in five regions of Burkina Faso (PGDTA-5R). </t>
  </si>
  <si>
    <t xml:space="preserve">Recovery and enhancement of pastoral spaces (â€œReVaPâ€). </t>
  </si>
  <si>
    <t>Livestock resources</t>
  </si>
  <si>
    <t xml:space="preserve">Program for the Development of Sustainable Pastoralism in the Sahel (PDPDS). </t>
  </si>
  <si>
    <t xml:space="preserve">Livestock Mobility Support Project for Better Access to Resources and Markets (PAMOBARMA) in West Africa. </t>
  </si>
  <si>
    <t xml:space="preserve">Resilience of breeders to crises (food and security) and climate change. </t>
  </si>
  <si>
    <t xml:space="preserve">Rehabilitation of 225,000ha of degraded land for agro-sylvo- pastoral purposes. </t>
  </si>
  <si>
    <t>Degraded land</t>
  </si>
  <si>
    <t xml:space="preserve">Creation and sustainable management of 02 animal production intensification zones (ZIPA) in 2 regions of the country. </t>
  </si>
  <si>
    <t>Animal production intensification zones</t>
  </si>
  <si>
    <t>Regions with animal production intensification zones</t>
  </si>
  <si>
    <t xml:space="preserve">Mowing and conservation of 10000T of coarse fodder per year (hay and crop residues). </t>
  </si>
  <si>
    <t>Tonnes per year</t>
  </si>
  <si>
    <t>Coarse fodder</t>
  </si>
  <si>
    <t>Development of water points in order to preserve the banks ofthe Kou valley</t>
  </si>
  <si>
    <t>Integrated Program for Development and Adaptation to Climate Change in the Niger Basin (PIDACC/BN</t>
  </si>
  <si>
    <t>Water and sanitation</t>
  </si>
  <si>
    <t>Hygiene and sanitation project in the North, Center-North and Center-South Regions in BF</t>
  </si>
  <si>
    <t>Construction of a hydro-agricultural, electric dam at BASSIERI in Burkina Faso</t>
  </si>
  <si>
    <t>Restoration, protection and enhancement of Lac Dem</t>
  </si>
  <si>
    <t>Construction of a hydro-agricultural and hydroelectric dam in Banwaly</t>
  </si>
  <si>
    <t>RN06 Periodic Maintenance Project: Ouagadougou-Pont Nazinon</t>
  </si>
  <si>
    <t>Project for the construction of the Poa crossing structure on the track linking Kyon to Poa</t>
  </si>
  <si>
    <t>Kayao crossing construction project</t>
  </si>
  <si>
    <t>Project for the periodic maintenance of earth roads for the year 2019: Construction works for crossing structures on the Zecco-Toungou track and in the municipality of PÃ´</t>
  </si>
  <si>
    <t>Project for the construction of works and development of the deviation of the RD55</t>
  </si>
  <si>
    <t>Works project of the emergency program of rehabilitation and asphalting of sections of roads and crossing works / lot 6: work on the Gutti dam (Ramsa-SÃ©guenega)</t>
  </si>
  <si>
    <t>Project for development and asphalting of urban roads in Koudougou (7 km + 2 crossing structures</t>
  </si>
  <si>
    <t>Kilometers</t>
  </si>
  <si>
    <t>Roads</t>
  </si>
  <si>
    <t>Project for the construction of approximately 2.5 km of gutters for the drainage of rainwater in Koudougou</t>
  </si>
  <si>
    <t>Kilometers of gutters</t>
  </si>
  <si>
    <t>Reinforcement of the rainwater drainage network of the city of Ouagadougou phase III: development of the outlet inside and downstream of the Bangr weogo urban park</t>
  </si>
  <si>
    <t>Housing</t>
  </si>
  <si>
    <t>Mapping of areas at risk of flooding in agglomerations of more than 5,000 inhabitants (50 agglomerations)</t>
  </si>
  <si>
    <t>Areas mapped</t>
  </si>
  <si>
    <t>Valorization of local materials and Promotion of a habitat without wood or sheet metal in adaptation to climate change in rural and semi-urban areas of Burkina Faso</t>
  </si>
  <si>
    <t>Efficient Cooling Promotion Pilot Program in social housing</t>
  </si>
  <si>
    <t>Restoration and development of the Ouagadougou green belt</t>
  </si>
  <si>
    <t>Energy efficiency in urban and rural housing</t>
  </si>
  <si>
    <t>LomÃ©-Ouagadougou-Niamey (LON) Regional Economic Corridor Project</t>
  </si>
  <si>
    <t>Physical/financial execution rate (%</t>
  </si>
  <si>
    <t>Proportion/length of roads developed</t>
  </si>
  <si>
    <t>Proportion/length of gutters developed</t>
  </si>
  <si>
    <t>Number of hectares of degraded land restored</t>
  </si>
  <si>
    <t>Number of hectares of irrigated perimeter developed</t>
  </si>
  <si>
    <t>Number of hectares of lowlands developed</t>
  </si>
  <si>
    <t>Areas irrigated with efficient irrigation systems in operation</t>
  </si>
  <si>
    <t>Number of hectares of perimeter with total water control developed</t>
  </si>
  <si>
    <t>Area of marked territory</t>
  </si>
  <si>
    <t>Area of degraded land recovered</t>
  </si>
  <si>
    <t>Total area of functional pastoral spaces</t>
  </si>
  <si>
    <t>Length of marked cattle trail</t>
  </si>
  <si>
    <t>Area of secured pastoral spaces</t>
  </si>
  <si>
    <t>Number of sludge collection and treatment centers built</t>
  </si>
  <si>
    <t>Number of water treatment plants built</t>
  </si>
  <si>
    <t>Quantity of biogas produced</t>
  </si>
  <si>
    <t>Quantity of sludge valued in biogas</t>
  </si>
  <si>
    <t>Quantity of waste treated</t>
  </si>
  <si>
    <t>Quantity of waste recovered</t>
  </si>
  <si>
    <t>Quantity of waste evacuated</t>
  </si>
  <si>
    <t>Linear kilometers of gutters constructed</t>
  </si>
  <si>
    <t>Number of agglomerations with risk zones mapped</t>
  </si>
  <si>
    <t>Number of new construction technologies developed in the building sector</t>
  </si>
  <si>
    <t>Proportion of local materials used</t>
  </si>
  <si>
    <t>input</t>
  </si>
  <si>
    <t>Achievement rate of daily weather forecasts</t>
  </si>
  <si>
    <t>Number of user vehicles withdrawn from circulation</t>
  </si>
  <si>
    <t>Number of new buses put into circulation</t>
  </si>
  <si>
    <t>Linear railway line built</t>
  </si>
  <si>
    <t>Area of new agroforestry plantations established</t>
  </si>
  <si>
    <t>Area of forests managed for timber production</t>
  </si>
  <si>
    <t>Number of plants planted</t>
  </si>
  <si>
    <t>Number of conservation areas created by local authorities per year</t>
  </si>
  <si>
    <t>Area on which FMNR is practiced</t>
  </si>
  <si>
    <t>Number of good practices implemented in connection with adaptation</t>
  </si>
  <si>
    <t>Burundi</t>
  </si>
  <si>
    <t>Risk</t>
  </si>
  <si>
    <t>Increased temperatures</t>
  </si>
  <si>
    <t>Change in temperature</t>
  </si>
  <si>
    <t>Key sectors vulnerable to climate risks as follows:  Agriculture</t>
  </si>
  <si>
    <t>Natural resources/ecosystems</t>
  </si>
  <si>
    <t>Forests</t>
  </si>
  <si>
    <t>Infrastructure; Energy</t>
  </si>
  <si>
    <t>Increase the resilience of ecosystems and populations faced with the impacts of climate variability and change</t>
  </si>
  <si>
    <t>By 2023, priority indigenous medicinal, nutritional, and melliferous plants will be installed and provided to users</t>
  </si>
  <si>
    <t>By 2023, collected organic pesticide plants will be installed in the Mahwa and Bukemba stations</t>
  </si>
  <si>
    <t>By 2023, diseases and pests in Burundi will be inventoried</t>
  </si>
  <si>
    <t>By 2025, cultural practices mitigating climate hazards will be developed</t>
  </si>
  <si>
    <t>By 2025, 5 new, more productive varieties of priority crops will be provided in all ecological zones</t>
  </si>
  <si>
    <t>New crop varieties introduced</t>
  </si>
  <si>
    <t>measurable and timebound</t>
  </si>
  <si>
    <t>By 2027, quality seeds will be available to all BPEAE (Agricultural Professional Technical Support Centers)</t>
  </si>
  <si>
    <t>By 2029, at least a 13,000-ton increase in fish production will be achieved</t>
  </si>
  <si>
    <t>Increased tonnes of fish per year</t>
  </si>
  <si>
    <t>By 2025, a strategic stock of veterinary inputs will be functional</t>
  </si>
  <si>
    <t>Strategic reserves</t>
  </si>
  <si>
    <t>By 2027, an autonomous management structure for artificial insemination, genetic improvement, and support to central services will be functional</t>
  </si>
  <si>
    <t>Management structures</t>
  </si>
  <si>
    <t>By 2027, at least 3000 pilot sites will be established</t>
  </si>
  <si>
    <t>Pilot sites</t>
  </si>
  <si>
    <t>By 2029, 9 provincial veterinary centers will be rehabilitated and strengthened</t>
  </si>
  <si>
    <t>Provincial veterinary centers</t>
  </si>
  <si>
    <t>By 2029, 80 slaughter areas  will be rehabilitated and strengthened</t>
  </si>
  <si>
    <t>Slaughter areas</t>
  </si>
  <si>
    <t>By 2029, 2 quarantine centers for veterinary control will be rehabilitated and strengthened</t>
  </si>
  <si>
    <t>Quarantine centers</t>
  </si>
  <si>
    <t>By 2029, 5 livestock markets will be rehabilitated and strengthened</t>
  </si>
  <si>
    <t>Livestock markets</t>
  </si>
  <si>
    <t>By 2027, one block manufacturing plant will be installed in the Imbo region</t>
  </si>
  <si>
    <t>Block manufacturing plants</t>
  </si>
  <si>
    <t>By 2027, 4 satellite units will be installed in 4 provinces</t>
  </si>
  <si>
    <t>Satellite units installed</t>
  </si>
  <si>
    <t>By 2027,  3 satellite units will be rehabilitated</t>
  </si>
  <si>
    <t>Satellite units rehabilitated</t>
  </si>
  <si>
    <t>By 2027, 11,461 hectares will be irrigated using hill reservoirs</t>
  </si>
  <si>
    <t>Irrigated</t>
  </si>
  <si>
    <t>By 2027, 90,000 hectares of flood-prone areas will be protected</t>
  </si>
  <si>
    <t>Flood plains</t>
  </si>
  <si>
    <t>By 2025, at least 10,000 households will use rainwater for agricultural purposes</t>
  </si>
  <si>
    <t>Households using rainwater for agricultural purposes</t>
  </si>
  <si>
    <t>By 2025, at least 700 awareness sessions will be conducted in hospitals and CDS (Health and Social Development Centers)</t>
  </si>
  <si>
    <t>Training sessions</t>
  </si>
  <si>
    <t>By 2027, 3 power plants will be rehabilitated</t>
  </si>
  <si>
    <t>Power plants</t>
  </si>
  <si>
    <t>By 2027, a densification of the line will be done for 86.1 km of medium voltage</t>
  </si>
  <si>
    <t>Kilometers of medium voltage line</t>
  </si>
  <si>
    <t>By 2027, a densification of the line will be done for 1085 km of low voltage</t>
  </si>
  <si>
    <t>Kilometers of low voltage line</t>
  </si>
  <si>
    <t>By 2027, 203.35 km of medium voltage line will be rehabilitated</t>
  </si>
  <si>
    <t>By 2027, 772.3 km of low voltage line will be rehabilitated</t>
  </si>
  <si>
    <t>Kilometers of base voltage</t>
  </si>
  <si>
    <t>By 2027, 30 establishments will be covered</t>
  </si>
  <si>
    <t>Establishments with biodigesters</t>
  </si>
  <si>
    <t>By 2027, 7.5 km will be developed for non-motorized transportation</t>
  </si>
  <si>
    <t>Infrastructure, transport and buildings</t>
  </si>
  <si>
    <t>Kilometers of non-motorized transport</t>
  </si>
  <si>
    <t>By 2025, a document outlining strategies for the management and treatment of chemical waste will be developed</t>
  </si>
  <si>
    <t>Strategies</t>
  </si>
  <si>
    <t>By 2027, 42.5 km will be developed for non-motorized transportation</t>
  </si>
  <si>
    <t>By 2027, 3 modern ports will be developed</t>
  </si>
  <si>
    <t>Modern ports</t>
  </si>
  <si>
    <t>By 2027,  6 boats will be available</t>
  </si>
  <si>
    <t>Boats</t>
  </si>
  <si>
    <t>By 2025, 8 zones consisting of neighborhoods, industrial areas, and public establishments in the city of Bujumbura will be connected to wastewater networks</t>
  </si>
  <si>
    <t>Areas</t>
  </si>
  <si>
    <t>By 2030, the cities of Bujumbura, Gitega, Ngozi, and Rumonge will be equipped with solid waste transit and final disposal sites, as well as sorting and recycling centers</t>
  </si>
  <si>
    <t>By 2027, the technical and human capacities of the PUMA, MESA, and GMES programs will be strengthened</t>
  </si>
  <si>
    <t>From 2025 to 2025, 250 water sources will be protected</t>
  </si>
  <si>
    <t>Water bodies protected</t>
  </si>
  <si>
    <t>From 2021 to 2025, 5000 people will have knowledge about climate change and capacities to prevent climate change risks</t>
  </si>
  <si>
    <t>Beneficiaries</t>
  </si>
  <si>
    <t>Climate change knowledge</t>
  </si>
  <si>
    <t>Activity</t>
  </si>
  <si>
    <t>Produce seeds of indigenous plants medicinal, nutritional and melliferous plants identified priority, install botanical botanical gardens in the stations and Centers or protected areas of the country and make them available to local to local users</t>
  </si>
  <si>
    <t>Install a collection of biopesticide plants in the Mahwa stations and Bukemba</t>
  </si>
  <si>
    <t>Biopesticide plants</t>
  </si>
  <si>
    <t>Make an inventory of diseases and pests present in the country</t>
  </si>
  <si>
    <t>Promote cultural practices that can withstand climatic hazards</t>
  </si>
  <si>
    <t>Make seeds and seedlings available to the populations for the 5 selected crops</t>
  </si>
  <si>
    <t>Ensure the availability of quality seed to all BPEAEs</t>
  </si>
  <si>
    <t>Promote integrated fish farming</t>
  </si>
  <si>
    <t>Set up a strategic stockpile of veterinary inputs</t>
  </si>
  <si>
    <t>Set up an autonmous management structure for artificial insemination, genetic improvement, and for service support</t>
  </si>
  <si>
    <t>Set up pilot sites for agro-silvo-pastoral production and sustainable management of natural resources</t>
  </si>
  <si>
    <t>Build and rehabilitate base infrastructure</t>
  </si>
  <si>
    <t>Instal units for manufacturing livestock supplements</t>
  </si>
  <si>
    <t>Develop water reservoirs for irrigation</t>
  </si>
  <si>
    <t>Ensure the protection and management of flood-prone areas</t>
  </si>
  <si>
    <t>Collect and use rainwater for agricultural production</t>
  </si>
  <si>
    <t>Rehabilitate hydroelectric plants</t>
  </si>
  <si>
    <t>Hydroelectric plants</t>
  </si>
  <si>
    <t>Densify the existing low and medium voltage lines</t>
  </si>
  <si>
    <t>Rehabilitate the existing low and medium voltage lines</t>
  </si>
  <si>
    <t>Install biogas digesters in public facilities</t>
  </si>
  <si>
    <t>Conduct awareness raising worshops in the hospitals and CDS</t>
  </si>
  <si>
    <t>Develope non-motorized transportation</t>
  </si>
  <si>
    <t>Develop ports on Lake Tanganyika and acquire 6 boats</t>
  </si>
  <si>
    <t>Boats (Number</t>
  </si>
  <si>
    <t>Acquire 6 boats</t>
  </si>
  <si>
    <t>Connect neighborhoods, industries and public institutions to wastewater networks</t>
  </si>
  <si>
    <t>Develop management strategies</t>
  </si>
  <si>
    <t>Develop transit sites and landfills final waste disposal</t>
  </si>
  <si>
    <t>Establish sorting and recycling centers for targeted cities</t>
  </si>
  <si>
    <t>Build technical, material and human capcities for environmental monitoring</t>
  </si>
  <si>
    <t>Number of types of seedlings introduced</t>
  </si>
  <si>
    <t>Number of biopesticide plant species planted and registered</t>
  </si>
  <si>
    <t>List of diseases and pests inventoried</t>
  </si>
  <si>
    <t>Number of cultural practices promoted</t>
  </si>
  <si>
    <t>social</t>
  </si>
  <si>
    <t>Number of new varities introduced/ zone</t>
  </si>
  <si>
    <t>Number of kilograms of quality seeds available</t>
  </si>
  <si>
    <t>Number of tons of additional fish produced in ponds</t>
  </si>
  <si>
    <t>Number of funcional strategic stocks of vet inputs</t>
  </si>
  <si>
    <t>Strategic stock of vet inputs</t>
  </si>
  <si>
    <t>A functional structure for artificial insemination, genetic improvement, etc</t>
  </si>
  <si>
    <t>Management structure</t>
  </si>
  <si>
    <t>Number of [agro-silvo-pastoral] sites established</t>
  </si>
  <si>
    <t>Number of infrastructures developed [vet centers, slaughter houses, etc.</t>
  </si>
  <si>
    <t xml:space="preserve">Number of  units for manufacturing supplemental livestock feeds installed and rehabilitated </t>
  </si>
  <si>
    <t>Number of hectares irrigated and functional reservoirs established</t>
  </si>
  <si>
    <t>Number of km of flood zones developed</t>
  </si>
  <si>
    <t>Percentage of communities or households that have access to a system for efficient collection of rainwater and WASH projects that take into account climaterisks</t>
  </si>
  <si>
    <t>Number of hydroeolectric plants rehabilitated</t>
  </si>
  <si>
    <t xml:space="preserve">Length of densification </t>
  </si>
  <si>
    <t>Number of kilometers of lines rehabilitated</t>
  </si>
  <si>
    <t>Number of bio-digesters installed</t>
  </si>
  <si>
    <t>Number of awareness raising sessions of households</t>
  </si>
  <si>
    <t>Number of kilometers of road developed</t>
  </si>
  <si>
    <t>Number of ports developed and boats purchased</t>
  </si>
  <si>
    <t>Number of zones connected to water networks</t>
  </si>
  <si>
    <t>Strategy document available</t>
  </si>
  <si>
    <t>Number of solid waste transit and final disposal sites, as well as the number of sorting and recycling centers per city</t>
  </si>
  <si>
    <t>Type and number tools acquired</t>
  </si>
  <si>
    <t>Number of sessions of training on PUMA, MESA and GMES</t>
  </si>
  <si>
    <t>Number of attendees</t>
  </si>
  <si>
    <t>Cabo Verde</t>
  </si>
  <si>
    <t>Climate hazard</t>
  </si>
  <si>
    <t xml:space="preserve">Climate hazards the most damaging to Cabo Verde are estimated to be droughts </t>
  </si>
  <si>
    <t>Land slides</t>
  </si>
  <si>
    <t>Landslide</t>
  </si>
  <si>
    <t>Forest fires</t>
  </si>
  <si>
    <t>Sea-level rise</t>
  </si>
  <si>
    <t>Rising water temperatures and sea water CO2 concentration</t>
  </si>
  <si>
    <t>Sea temperature</t>
  </si>
  <si>
    <t>The loss of organic matter and the decrease in water retention capacity cause the soil to deteriorate; desertification of land; beach and coastal erosion</t>
  </si>
  <si>
    <t>Epidemics</t>
  </si>
  <si>
    <t>Pest and disease</t>
  </si>
  <si>
    <t>Occasional but severe and highly damaging heavy rains (most recently in September 22</t>
  </si>
  <si>
    <t>Impact</t>
  </si>
  <si>
    <t>Salt water intrusion into freshwater supplies and agricultural land, frequent flooding; water shortages</t>
  </si>
  <si>
    <t>Decreased food availability and security as well</t>
  </si>
  <si>
    <t>Permanent loss of territory due to sea level rise</t>
  </si>
  <si>
    <t>Rising water temperatures and sea water CO2 concentration will result in declines in commercially important fisheries stocks</t>
  </si>
  <si>
    <t>The loss of organic matter and the decrease in water retention capacity cause the soil to deteriorate</t>
  </si>
  <si>
    <t>Erosion and soil degradation have led to increasing desertification over the past decades</t>
  </si>
  <si>
    <t>Contribution</t>
  </si>
  <si>
    <t xml:space="preserve">Improving water security and natural replenishment while reducing water carbon intensity: minimise technical and commercial water losses and to mobilise water supply using renewable energy to secure a sustainable and resilient water management system by 2030 </t>
  </si>
  <si>
    <t>Enhancing sewage, solid waste and wastewater treatment: provide sewage systems to all households and provides safe wastewater treatment, increasing the use of renewable energy and the recovery of nutrients and energy from wastewater, by 2030</t>
  </si>
  <si>
    <t>Increasing and sustaining land-based food security through regenerative agriculture: create a resilient agriculture and sustainable livestock economy by 2025, nation-wide and island-specific, by perpetually regenerating its agricultural resources (soil, water, vegetal and animal genetic material, knowhow, ...) and closing the cycle between nutrients removed from and nutrients returned to the soil, and turning imported biomass and its organic waste to an advantage for national soil fertility enhancement</t>
  </si>
  <si>
    <t xml:space="preserve">Increasing and sustaining ocean-based food security through regenerative fishing: adopt sustainable fishing practices as a contribution to reducing pressure on islands fishing species and improving national food security, protein supply, nutrition and health as well as employment opportunities. </t>
  </si>
  <si>
    <t>Oceans and coastal zones</t>
  </si>
  <si>
    <t xml:space="preserve">Extending marine protected areas: halt the alteration and destruction of marine natural habitats and the loss of marine biodiversity through adoption of national policies and protected marine areas plans that contributes to the extension of protected marine areas (â€œMPAsâ€) and to the implementation of their monitoring mechanisms. </t>
  </si>
  <si>
    <t>Defending marine resources and coastal zones: adopt planning regulations and management plans by 2025 to protect marine resources and maritime spaces and place blue habitat conservation as an integral part and backbone of the countryâ€™s blue economy strategy and prioritisation</t>
  </si>
  <si>
    <t>Using spatial planning as an ally in climate change mitigation and adaptation:  integrate climate issues into national and municipal planning</t>
  </si>
  <si>
    <t>Spatial planning</t>
  </si>
  <si>
    <t xml:space="preserve">Mitigating climate related disaster risks and vulnerabilities:  implement its National Strategy for Disaster Risk Reduction by 2030, in conjunction with its new climate map, and adopt and implement resilience and disaster management plans by cities and municipalities. </t>
  </si>
  <si>
    <t>Disaster risk reduction</t>
  </si>
  <si>
    <t>Confronting climate related health risks: adopt a national plan for health and climate change and build climate change considerations into its national One Health Strategy and to combat health risks and respond to future epidemics by 2025 at the latest</t>
  </si>
  <si>
    <t xml:space="preserve">From 2021, outline and keep up to date an implementation plan for the PLENAS and the ESGAS targets to ensure the availability and sustainable management of drinking water and sanitation for all; </t>
  </si>
  <si>
    <t xml:space="preserve">Integrate the climatic, biophysical and economic limits to increasing water supply into the revisions of PLENAS and PAGIRE, start by reducing water losses before increasing water supply and ensure a fair share of clean water to all consumers by 2030; </t>
  </si>
  <si>
    <t xml:space="preserve">Reduce hydro-inefficiency through water losses in water supply systems and desalinination plants from today 30% to 10% in 2030; </t>
  </si>
  <si>
    <t>Percentage</t>
  </si>
  <si>
    <t>Water loss in water supply systems</t>
  </si>
  <si>
    <t xml:space="preserve">Increase the installed RE capacity as energy source for the production of desalinated water; </t>
  </si>
  <si>
    <t xml:space="preserve">By 2022, create an incentive framework to attract domestic and foreign direct investment in low-carbon desalination techniques; </t>
  </si>
  <si>
    <t>Frameworks to mobilize finance</t>
  </si>
  <si>
    <t xml:space="preserve">By 2030, increase the storage capacity per capita through the design/building of small dams, terraces, tanks and reservoirs to retain water, to slow down the runoff and enhance groundwater infiltration; </t>
  </si>
  <si>
    <t xml:space="preserve">Improve the infiltration and replenishment of water resources through NbS such as soil cover for humidity, altitude moisture and rain vegetative harvesting, slope stabilisation, agroforestry etc.; </t>
  </si>
  <si>
    <t xml:space="preserve">Improve and enforce the licensing system for capturing groundwater in order to avoid over exploitation. </t>
  </si>
  <si>
    <t xml:space="preserve">By 2030, set up sustainable, data-supported, institutional and technical waste management systems based on the principle of reducing the waste and sewage quantities at source before managing them (legislation on single use plastics, building waste, packaging, segregation, recycling, treatment) serving all Cabo Verde municipalities; </t>
  </si>
  <si>
    <t>By 2025, integrate the principles of climatic, biophysical and economic limits and securing efficiency before increasing supply, to water and sanitation management into the evaluation and revision of PDAS, the action plan for solid waste treatment and sewage network, and regulate and implement a new water and sanitation code</t>
  </si>
  <si>
    <t>By 2030, provide 100% waste disposal coverage such as septic tanks for households outside the network</t>
  </si>
  <si>
    <t>Coverage of waste disposal facilities</t>
  </si>
  <si>
    <t xml:space="preserve">By 2025, develop and implement training programs for the domestic and community reuse of solid waste; </t>
  </si>
  <si>
    <t xml:space="preserve">By 2025, massify waste bins in rural communities and improve waste collection; </t>
  </si>
  <si>
    <t xml:space="preserve">By 2024, adopt a national strategy on organic waste at the municipal level, as well as for specific industries, notably fishing, agriculture, and tourism. Create an organic waste recycling centre on Santiago island; set up a comprehensive adapted strategy for energy and nutrients recovery from waste, via biogas and other means. </t>
  </si>
  <si>
    <t>Strategies for organic waste</t>
  </si>
  <si>
    <t>Integrate the climatic, biophysical and economic limits to agricultural water supply policies and practices</t>
  </si>
  <si>
    <t>Reduce water losses before increasing water supply</t>
  </si>
  <si>
    <t>Reduce brackish water desalination for agriculture and promote other techniques, such as natural replenishment of water resources to avoid salt intrusion, or reverse osmosis</t>
  </si>
  <si>
    <t xml:space="preserve">Improve agricultural water use through efficient irrigation systems, with an emphasis on micro-irrigation and smart hydroponic systems. Increase the irrigated land based on drip irrigation (17% in 2015) </t>
  </si>
  <si>
    <t>17 Percent</t>
  </si>
  <si>
    <t xml:space="preserve">Increase the irrigated land based on drip irrigation (17% in 2015) </t>
  </si>
  <si>
    <t>17 Percentage of land with drip irrigation</t>
  </si>
  <si>
    <t>Adopt measures to irrigate from reused treated wastewater as a measure of resilience</t>
  </si>
  <si>
    <t>Reverse and prevent land degradation through agricultural-land preserving spatial planning, plan cities to allow for urban farming (ground/roof/front/balcony gardening, urban organic waste composting, ...)</t>
  </si>
  <si>
    <t>Reverse and prevent land degradation through soil and water conservation techniques such as mulching, planting of cover crops, application of organic amendments, preference of nitrogen-fixing leguminous crops over soil- depleting ones</t>
  </si>
  <si>
    <t>Reverse and prevent land degradation through soil and water conservation techniques such as terraces, contour ridges and vegetations barriers etc</t>
  </si>
  <si>
    <t>Reverse and prevent land degradation through soil and water conservation techniques such as agro-forestry systems</t>
  </si>
  <si>
    <t>Promote integrated pest and disease management such as the use of natural enemies of plants and approved pesticides to reduce seasonal infestations and crop yield losses</t>
  </si>
  <si>
    <t>Associate agriculture systematically to livestock in order to cyle soil-regenerating nutrients and enhance conditions for the maintenance of livestock, making it more adapted to the new agro-climato-ecological conditions, especially in what refers to heat and water management, cattle feed and the control diseases;</t>
  </si>
  <si>
    <t>Strengthen modern and profitable agro-entrepreneurialism with the development of precision and digital farming, urban farming and orchards, greenhouses and aquaculture, hydroponics, tourism industry supply with local products, modern cooperatives, companies or public-private partnerships, digitalisation, RE and EE in agricultural transformation, distribution and commercialisation (cold chain, ice prodcution, online-shopping)</t>
  </si>
  <si>
    <t>By 2030, women will take up 40 % of employment in agriculture</t>
  </si>
  <si>
    <t xml:space="preserve">Women employed in agriculture </t>
  </si>
  <si>
    <t>Invest in agricultural research, extension, demonstration and farmers capacity in order to modernise ancient, tried-and-tested coping strategies in the face of extreme wheather and agronomic conditions, such as vegetative rain- and mist harvesting, seeds and water conservation, crops associations, fruit tree cultivation;</t>
  </si>
  <si>
    <t>Develop locally-appropriate, low-tech, low-energy, low-cost adaptation practices, easily replicated and simple to adopted, resilient in the face of energy and material shortages</t>
  </si>
  <si>
    <t>Improve (grafting, pruning, ...) and climate-adapt local plant and animal genetic resources and varieties, including the development of short-cycle and drought-resistant crops, in order to make them climate-resilient and increase food quantity and nutrious quality</t>
  </si>
  <si>
    <t>Recuperate the large amounts of imported biomass (food imports for residents and tourists) and consumed in Cabo Verde as additional local soil enhancers (collecting, composting and biomethanisation of urban and hotel organic waste in order to produce fertiliser for the local soils)</t>
  </si>
  <si>
    <t>Improve fodder production quantity (on-farm hydroponics, ...), quality and conservation</t>
  </si>
  <si>
    <t>By 2025, adopt a public agricultural financing and credit program to promote regenerative, circular agricultural systems, with special incentives for women and youth to enter the scheme</t>
  </si>
  <si>
    <t>Monitoring, control and surveillance systems for agriculture systems</t>
  </si>
  <si>
    <t>Adopt a robust system for monitoring, control and surveillance, including by digital traceability, of fisheries activities â€“ legal and illegal â€“by 2025 (including by foreign fishing vessels)</t>
  </si>
  <si>
    <t>Monitoring, control and surveillance systems for fishery systems</t>
  </si>
  <si>
    <t>Develop, adopt and implement science- and ecosystems-based plans to rebuild depleted fisheries stocks</t>
  </si>
  <si>
    <t>Ensure adaptive fisheries management to respond to climate change and uncertainties of shifting ocean ecosystems, based on the UN Fish Stocks Agreement and the FAOâ€™s guidelines and in agreement with regional fisheries management organisations</t>
  </si>
  <si>
    <t>Protect local fish consumption and domestic small-scale fisheries over international tourism industry supply, exportation and large-scale international fisheries</t>
  </si>
  <si>
    <t>Condition fishing subsidies, quotas and authorisations to sound screening of available fishing resources and replenishment rates, endangered and vulnerable species and habitats, including with respect to the risk for habitats (including seabeds) and by-catches, with clear safeguards in place against overfishing and overexploitation, and to minimise collateral damage</t>
  </si>
  <si>
    <t>Implement a quality and environmental label for fishery products by 2027</t>
  </si>
  <si>
    <t>Quality and environmental labels for fishery products</t>
  </si>
  <si>
    <t>Put in place policies and management frameworks to minimise the environmental impacts of aquacultureand adopt fiscal and regulatory incentives for the establishment of such aquaculture installations</t>
  </si>
  <si>
    <t>Develop a gender analysis of women and men in the blue economy (promoting entrepreneurship, developing jobs for the young, encouraging innovation) by 2022 and identify priority gender-specific actions</t>
  </si>
  <si>
    <t>Gender analyses</t>
  </si>
  <si>
    <t>By 2030, women will take up at least 40% of employment in the blue economy</t>
  </si>
  <si>
    <t>Women employed in blue economy</t>
  </si>
  <si>
    <t>Capitalise on knoweldge and spatial analysis tools to identify carbon sequestration potential and optimal locations for marine protected areas, and other area-based conservation measures</t>
  </si>
  <si>
    <t>Increase of the area of coastal and marine protected sites (currently some 128,000 ha) by 50% by 2030</t>
  </si>
  <si>
    <t>Increase in coastal and marine sites protected</t>
  </si>
  <si>
    <t>128000 ha</t>
  </si>
  <si>
    <t xml:space="preserve">Develop management plans for 100% of marine protected areas by 2030 that include actions to adapt to climate change. </t>
  </si>
  <si>
    <t>Protected marine areas with management plans</t>
  </si>
  <si>
    <t>Incorporate a mechanism for monitoring and reviewing marine protected areas management plans involving local populations</t>
  </si>
  <si>
    <t>Adopt a law to regulate marine spatial planning by 2022 and/or revision and adaptation of the current basic law of territorial planning and urban planning to include maritime spatial planning (a tool that allows the zoning of activities to be developed at sea; law defining the use of maritime space and maritime spatial planning)</t>
  </si>
  <si>
    <t>Laws</t>
  </si>
  <si>
    <t>Adopt a national maritime space management plan by 2024 built on the protection and restoration of Cabo Verdeâ€™s blue natural capital and incorporating ambitious climate change targets, with ZEEEM-SV assuming an explicit stewardship role</t>
  </si>
  <si>
    <t>National maritime space management plans</t>
  </si>
  <si>
    <t>Identify and implement awareness-raising actions in each island during 2023-2024 among residents, tourists and fishermen associations for the protection of marine species</t>
  </si>
  <si>
    <t>2023-2024</t>
  </si>
  <si>
    <t>Implement coastal protection in each island, the priority order being their climate risk coefficient and the criticability of the endangered ecosystems (wetlands, seagrasses, salt marshes, sand dunes, reefs, ...)</t>
  </si>
  <si>
    <t>Use nature- , ecosytem- and landscape-based solutions in planning and implementing coastal restoration and protection works to combine with or substitute for grey infrastructure, and incentivise their use to sequester and store carbon and improve coastal resilience, while also delivering food, socioeconomic and cultural benefits (artificial wetlands or salt marshes, beach nourishment, reef creation, revegetation, dune fixing shrubs, nutrient cycling, expansion room for the sea or dunes, ...)</t>
  </si>
  <si>
    <t>By 2023 a study will be carried out on the activity of collecting and extracting sand from the beaches, in order to determine its socio-economic and environmental impacts and to identify alternatives for the people dependent on this activity. The results will be integrated into policy in 2024</t>
  </si>
  <si>
    <t>Studies on sand harvesting on beaches</t>
  </si>
  <si>
    <t>Inventorise seagrass beds</t>
  </si>
  <si>
    <t>Develop a protection strategy</t>
  </si>
  <si>
    <t>Create a comprehensive seagrass conservation regime by 2024, providing continuity to the existing seagrass inventory project currently developed in Santiago and Maio</t>
  </si>
  <si>
    <t>Implement the recent created sea campus and link the Cabo Verde Ocean Observatory, the Cabo Verde Atmospheric Observatory and the Ocean Science Center in Sao Vicente with the objective: training of executives, to work in areas linked to the maritime sector, in a perspective of high standing and internationalisation of services, and the development of the research on the sea, fisheries, maritime transport technologies and climate change</t>
  </si>
  <si>
    <t>Identify and support high-impact research on marine resources and marine biology in collaboration with international research centres (incl. seagrass, algaes, plancton to provide food or medication, capture carbon, or substitute fuel, plastics, feedstocks...)</t>
  </si>
  <si>
    <t>Create a blue fund by 2023 for domestic and international financing of the blue economy. Exploiting payments for environmental services to support the blue economy</t>
  </si>
  <si>
    <t>Blue funds</t>
  </si>
  <si>
    <t xml:space="preserve">By 2023, draw a new map of Cabo Verde reflecting new land-uses as derived from new climate policy (NDC, NAP). </t>
  </si>
  <si>
    <t>Land use maps</t>
  </si>
  <si>
    <t xml:space="preserve">By 2025, provide capacity building at national and municipal levels to model climate sccenarios spatially and to implement the new climate-proof planning, align the updating of the Municipal Master Plans (MMPs) and the PEMDS. </t>
  </si>
  <si>
    <t>Assist the National Service for Civil Protection and Fire Brigades (SNPCB) with technical and financial assistance for the implementation of the ENRRD</t>
  </si>
  <si>
    <t xml:space="preserve">By 2022, identify vital, strategic and critical infrastructures, equipment and services, which functions are to be protected at all cost, including via duplication; </t>
  </si>
  <si>
    <t>Make the national Building Code resilient and low-carbon</t>
  </si>
  <si>
    <t xml:space="preserve">Offer safe and affordable alternatives to vulnerable households living in climate-exposed areas; </t>
  </si>
  <si>
    <t>By 2023, adopt a municipal risk disaster and resilience reduction plan for all 22 municipalities, based on the ENRRD and the designate risk areas in spatial planning, with focus on emergency response and climate risk prevention and management on hot spot areas affected by heavy losses</t>
  </si>
  <si>
    <t>Disaster risk plan</t>
  </si>
  <si>
    <t>Undertake simulations of response to emergencies at municipal and bairros levels</t>
  </si>
  <si>
    <t xml:space="preserve">By 2023, provide risk data and information: set up early warning systems with recognition of the differentiated impacts most vulnerable groups (women, the youth, disabled people) face during disasters. </t>
  </si>
  <si>
    <t>Elaborate and adopt a national climate change vulnerability index and monitor</t>
  </si>
  <si>
    <t>Indices for measuring climate change vulnerability</t>
  </si>
  <si>
    <t xml:space="preserve">Create a national observatory of the territory to monitor the hazard dynamics and occupation of the territory; </t>
  </si>
  <si>
    <t xml:space="preserve">Hazards monitoring system </t>
  </si>
  <si>
    <t xml:space="preserve">Expand livelihood protection policies that assist vulnerable, low-income individuals to recover from damages associated with extreme weather events; </t>
  </si>
  <si>
    <t xml:space="preserve">Provide support and protection for internally displaced persons, persons displaced across borders and host communities;  </t>
  </si>
  <si>
    <t xml:space="preserve">By 2026, draw up disaster recovery plans for all 22 municipalities with resource inventories, first response measures and actions (including on logistics) concerning humanitarian post-disaster needs. </t>
  </si>
  <si>
    <t>Municipalities with disaster recovery plans</t>
  </si>
  <si>
    <t>Local disaster recovery plans will involve an inventory of physical and human resources, with involvement of direct from services involved in post-disaster assistance, such as, SNPCB, national police, armed forces, social assistance, health, among others, across spheres of Government</t>
  </si>
  <si>
    <t xml:space="preserve">Create a Cabo Verde profile for climate change and health (â€¦) as instrument for progress tracking, monitoring and evaluation of health effects; </t>
  </si>
  <si>
    <t>National observatories for monitoring hazards</t>
  </si>
  <si>
    <t xml:space="preserve">Improve the national database for the countryâ€™s diseases related to climate change and to climate-vulnerable groups (â€¦) as instrument for progress tracking, monitoring and evaluation of health effects; </t>
  </si>
  <si>
    <t xml:space="preserve">Study and quantifiy health co-benefits related to the reduction of GHG emissions and climate vulnerabilities as a consequence of the implementation of the NDC and the NAP the NDC, to be integrated into cost-benefit analysis in policy-making processes; </t>
  </si>
  <si>
    <t xml:space="preserve">Set up municipal capacity to integrate climate-derived health issues into the municipalities sustainable development plans leading to municipal climate change actions plans with health prevention, treatment, monitoring programs; </t>
  </si>
  <si>
    <t>Launch a national information campaign on the health benefits associated with cycling and walking as opposed to driving</t>
  </si>
  <si>
    <t xml:space="preserve">Identify the vulnerabilities and strengthen the climate resilience and environmental sustainability of healthcare facilities and infrastructures (location and physical criticity, secured energy and water supply, comfort, ventilation and heat management, prevention and management of hospital waste, ...); </t>
  </si>
  <si>
    <t>Set up till 2022 a national action plan on health and climate change indicating additional priority measures and actions to be implemented till 2030, as well as establishing a financial plan to identify financial support needs from the international community</t>
  </si>
  <si>
    <t>Actions plans on health and climate change</t>
  </si>
  <si>
    <t>BY 2022 establishing a financial plan to identify financial support needs from the international community</t>
  </si>
  <si>
    <t xml:space="preserve">Financial plans </t>
  </si>
  <si>
    <t xml:space="preserve">Set up a research project to identify health effects of climate change on animals and vegetable species in the country. </t>
  </si>
  <si>
    <t>Research projects on health effects of climate change</t>
  </si>
  <si>
    <t>Improving robustness, comparability and complitude of climate change data</t>
  </si>
  <si>
    <t>Transparency and governance</t>
  </si>
  <si>
    <t>Providing climate change services to multiple users</t>
  </si>
  <si>
    <t xml:space="preserve">Establishing a result-oriented, effective climate change governance; </t>
  </si>
  <si>
    <t>Complementing the NDC by a comprehensive National Adaptation Plan to climate change to be submitted to the UNFCCC</t>
  </si>
  <si>
    <t>National Adaptation Plans submitted to UNFCCC</t>
  </si>
  <si>
    <t xml:space="preserve">Endowing the NDC and NAP with Implementation Road Maps until 2030, which attribute responsibilities, present detailed costs and align performance indicators with antional planning; </t>
  </si>
  <si>
    <t xml:space="preserve">Continue its pionneering position as a SIDS in reporting to the UNFCCC and delivering the NC, BUR, BTR as per Paris Agreement; </t>
  </si>
  <si>
    <t xml:space="preserve">Empowering society-as-a-whole for climate action; </t>
  </si>
  <si>
    <t>Preparing the Long-term Low-Emissions Developement Strategy for 2050</t>
  </si>
  <si>
    <t>By 2022, assess which groups and individuals are most vulnerable to which climate effects, distinguishing between age, gender, income, sector, education, location, impairments etc. and define and operationalise group specific climate adaptation measures and climate empowerment actions</t>
  </si>
  <si>
    <t>Climate empowerment</t>
  </si>
  <si>
    <t xml:space="preserve">By 2022, integrate climate issues and ACE into the updated gender equality plans and strategies; </t>
  </si>
  <si>
    <t>By 2022, ICIEG will define climate policy-specific needs, targets and indicators on gender-climate mainstreaming for all industries and Government offices</t>
  </si>
  <si>
    <t xml:space="preserve">Define roles and responsibilities of and within different institutions with regard to gender and climate actions; </t>
  </si>
  <si>
    <t xml:space="preserve">Appoint a National Gender and Climate Change Focal Point, linked to the Climate Governance Framework (see below, section on Transparency and Governance); </t>
  </si>
  <si>
    <t>As part of the NAP under preparation, present gender-differentiated and disaggregated data to identify  gaps, needs, achievements and opportunities for women, men, the elderly, the youth â€“ children in particular â€“ and marginalised and vulnerable groups, especially in rural communities and report on updates every other year onwards</t>
  </si>
  <si>
    <t>Every year, DNA and DNP report on progress in empowering vulnerable groups in climate action and on the effects of gender-sensitive climate policy planning, budgeting, implementing</t>
  </si>
  <si>
    <t>By 2022, identify and set up a network of youth associations (per island/municipality or city) as a focal point for youth participation in climate action and the annua</t>
  </si>
  <si>
    <t>Networks of youth associations</t>
  </si>
  <si>
    <t>A digital platform, open access data and didactive iterative tools, such as Les Fresques du Climat?, digital inventory by the young of the coping strategies of the old, for civic inter-generational knowledge building and sharing will be available by 2023 to engage all interested civic groups in climate conversations</t>
  </si>
  <si>
    <t>Digital platforms</t>
  </si>
  <si>
    <t>Facilitate public access to climate information and include climate education and ancient coping practices in textbooks and schools for all age groups by 2025 and train teaching staff accordingly</t>
  </si>
  <si>
    <t xml:space="preserve">From 2023 onwards, roll out specific training programmes, create job opportunities and offer financial support (including through tailored loan facilities for vulnerable groups) to individuals and entrepreneurs interested by the fields of RE, EE, renewable water and other resources efficiency, regenerative agriculture, NbS, responsible tourism, marine protection and technology, shipbuidling, sustainable aquaculture. </t>
  </si>
  <si>
    <t xml:space="preserve">By 2030 triple the number of jobs available for young adults in fields above related to climate change and sustainability (compared to todayâ€™s level); </t>
  </si>
  <si>
    <t>Increase in cliamte-related jobs for youth</t>
  </si>
  <si>
    <t xml:space="preserve">Encourage society at large and give incentives to low carbon, low material, low energy or locally sourced consumption, especially where local substitutes to importation are available;  </t>
  </si>
  <si>
    <t>Designate a National Focal Point for ACE to foster the implementation of all ACE elements at the national level</t>
  </si>
  <si>
    <t xml:space="preserve">Based on the experience of the Ambition 2030 participative process, set up a large public participation process on climate change, culminating annually in a civic Forum entitled â€œThe Cabo Verde we want by 2050â€. </t>
  </si>
  <si>
    <t>Cameroon</t>
  </si>
  <si>
    <t>Increase in temperatures in all five agro-ecological zones of the country</t>
  </si>
  <si>
    <t>Regarding precipitation, the  globally predict a drier and less rainy climate in the Sudano-Sahelian AEZ and a concentration of rainfall in space and time (...) On the other hand, despite a warmer and humid climate, a regression of rains is expected. However, a high variability of future rainfall is to be expected throughout Cameroon (...</t>
  </si>
  <si>
    <t>Extreme weather and climate events such as droughts are expected to be more frequent</t>
  </si>
  <si>
    <t>Extreme weather and climate events such as floods are expected to be more frequent</t>
  </si>
  <si>
    <t>In some regions, global warming will lead to reduced crop yield</t>
  </si>
  <si>
    <t>Livestock productivity</t>
  </si>
  <si>
    <t>Water shortages</t>
  </si>
  <si>
    <t>Extreme weather and climate events such as droughts and floods are expected to be more frequent, with negative impacts on human health and life</t>
  </si>
  <si>
    <t>Vision</t>
  </si>
  <si>
    <t>Fully integrate climate change [perspectives] in the five agro-ecological zones of Cameroon into the sustainable development of the country, thus reducing its vulnerability, and even transforming the problem of climate change into a development solution/opportunity. Thus Cameroonians, particularly women, children and vulnerable people, and the economic sectors of the country will acquire greater resilience and a greater capacity to adapt to the negative impacts of climate change</t>
  </si>
  <si>
    <t>Priority</t>
  </si>
  <si>
    <t>Promote climate-smart agriculture to strengthenresilience and improve investments in adaptation andstrengthen the resilience of communities to the adverse effects ofclimate change through improved access and connectivity,and food storage</t>
  </si>
  <si>
    <t>Strengthen the value chain in agriculture</t>
  </si>
  <si>
    <t>Ensuring a sustainable energy supply and carrying out thecertification of the climate resilience of energy infrastructures</t>
  </si>
  <si>
    <t>Ensuring energy security</t>
  </si>
  <si>
    <t>Build infrastructure, including railway systems, airports and seaports, which are climate-resistant thanks to the integration of adaptation and resilience measures to improve the sustainability</t>
  </si>
  <si>
    <t>Support regional infrastructure and improve trade and strengthen the resilience of regional transport corridors</t>
  </si>
  <si>
    <t>Ensuring the resilience of urban and rural transport systems</t>
  </si>
  <si>
    <t>Strengthen the resilience of communities to the adverse effects of climate change through improved access and connectivity, and food storage</t>
  </si>
  <si>
    <t>People's resilience</t>
  </si>
  <si>
    <t>Develop human skills sensitive to the challenges of the climate change</t>
  </si>
  <si>
    <t>Strengthen social solidarity</t>
  </si>
  <si>
    <t>Establish a mechanism for monitoring adaptation to changeclimate specific to local vulnerabilities</t>
  </si>
  <si>
    <t>Contribute to eradicating extreme poverty</t>
  </si>
  <si>
    <t>Strengthen the business environment to increase theinvestments aimed at moving towards resilient development</t>
  </si>
  <si>
    <t>Economy and development</t>
  </si>
  <si>
    <t>Strengthen the mobilization of the resources necessary for theadaptation finance</t>
  </si>
  <si>
    <t>Support the promotion of initiatives on the circular economy andsupport job creation in the waste recycling sector</t>
  </si>
  <si>
    <t>Promote and develop a climate-smart agriculture sector, resilient to the effects of climate change, taking into account value chains</t>
  </si>
  <si>
    <t>Agriculture, livestock and fisheries</t>
  </si>
  <si>
    <t>Reduce livestock vulnerability to the effects of climate change</t>
  </si>
  <si>
    <t>Reduce the effects of climate change on the fisheries sector</t>
  </si>
  <si>
    <t>Diversification of the energy offer and strengthening of the energy efficiency in the context of climate change</t>
  </si>
  <si>
    <t>Energy, industry and waste</t>
  </si>
  <si>
    <t>Integrated management and valuation of waste and promotion of circular economy inititiatives</t>
  </si>
  <si>
    <t>Promotion of low-carbon technologies in industrial processes and touristic and artisanal activities</t>
  </si>
  <si>
    <t>Build climate-resilient infrastructure and strengthen  resilience of systems and transport corridors at national and regional level</t>
  </si>
  <si>
    <t>Infrastructure and sanitation</t>
  </si>
  <si>
    <t>Integrated management of water resources and development of climate-resilient sanitation systems</t>
  </si>
  <si>
    <t>Reduction of damage to forests</t>
  </si>
  <si>
    <t>Promotion of reforestation and restauration of degraded forest landscapes</t>
  </si>
  <si>
    <t>Upgrading national systems for collecting hydro meteorological data, analysis, forecasting, information, early warning, and capacity building</t>
  </si>
  <si>
    <t>Territorial development/ risk management</t>
  </si>
  <si>
    <t>Development of ORSEC plans in all regions andoperationalization of emergency disaster funds</t>
  </si>
  <si>
    <t>Integration of risks and climate changein education and training programs</t>
  </si>
  <si>
    <t>Development of Land Use Plans andimprovement of land governance in response toclimatic changes</t>
  </si>
  <si>
    <t>Adaptation of the national gender policy and reduce their vulnerability to climate change</t>
  </si>
  <si>
    <t>Stregthen adaptive capacites of national health systems in the context of climate change</t>
  </si>
  <si>
    <t>Coastal protection and development against the effects of climate change in the coastal AEZ</t>
  </si>
  <si>
    <t>Agro-ecological zone-specific</t>
  </si>
  <si>
    <t>Reduce the vulnerability of urban populationsto the effects of climate change in all AEZs</t>
  </si>
  <si>
    <t>Promotion of fodder production and reduction of agro-pastoral wildlife conflicts in the northern zone (Sudano-Sahelian</t>
  </si>
  <si>
    <t>Promotion of agro-ecology and fight against erosion andland degradation in the highlands</t>
  </si>
  <si>
    <t>Central African Republic</t>
  </si>
  <si>
    <t>Climate change impacts</t>
  </si>
  <si>
    <t>The most marked climatic hazards in recent years have been storms</t>
  </si>
  <si>
    <t>Droughts (in the North</t>
  </si>
  <si>
    <t>Sectoral vulnerabilities</t>
  </si>
  <si>
    <t xml:space="preserve">Decline in [crop] productivity (up to -20%) of sesame, sorghum, groundnut and millet in dry projection, increase in cassava productivity in wet projection, by 2025; </t>
  </si>
  <si>
    <t>Infrastructure and Housing; Energy</t>
  </si>
  <si>
    <t>Increase in land degradation at levels &gt; 1.3% of the national territory/year, due to the exposure of ferralitic soils (75%) which are shallow and vulnerable to erosion and cultural practices</t>
  </si>
  <si>
    <t>Increase in the population in a situation of severe food insecurity to levels &gt; at the rate of 30 to 50% of the population</t>
  </si>
  <si>
    <t>Improve by 2030 the resilience of communities and ecosystems in the socio-economic sectors most vulnerable to the adverse effects of climate change</t>
  </si>
  <si>
    <t>Guarantee the security of agro-sylvo-pastoral systems and water resources, by capturing opportunities associated with projected climate variations</t>
  </si>
  <si>
    <t>Improvement and dissemination of production practices taking into account climatic projections: by 2030 Cassava (+26%</t>
  </si>
  <si>
    <t xml:space="preserve">Agriculture and livestock </t>
  </si>
  <si>
    <t>Increase in cassava yield</t>
  </si>
  <si>
    <t>Improvement and dissemination of production practices taking into account climatic projections: by 2030 Peanut (+13%</t>
  </si>
  <si>
    <t xml:space="preserve">Increase in peanut yield </t>
  </si>
  <si>
    <t>Improvement and dissemination of production practices taking into account climatic projections by 2030 Corn (+33%</t>
  </si>
  <si>
    <t>Increase in corn yield</t>
  </si>
  <si>
    <t>Improvement and dissemination of production practices taking into account climatic projections by 2030 Sorghum /Millet (+29.7%</t>
  </si>
  <si>
    <t>Increase in soghum/millet  yield</t>
  </si>
  <si>
    <t>Improvement and dissemination of production practices taking into account climatic projections: by 2030 Sesame (+23%</t>
  </si>
  <si>
    <t>Increase in sesame  yield</t>
  </si>
  <si>
    <t>By 2030, land productivity loss reduced by 50% (targets : 50% women owners</t>
  </si>
  <si>
    <t>Reduction in land productivity loss</t>
  </si>
  <si>
    <t>By 2030, land productivity loss reduced by 50% (targets : 50% womenowners</t>
  </si>
  <si>
    <t>Women owners with reduced land productivity loss</t>
  </si>
  <si>
    <t>Cultural practices like slash and burn reduced by 60% in 2030</t>
  </si>
  <si>
    <t>Reduction in slash and burn use</t>
  </si>
  <si>
    <t xml:space="preserve">By 2030 varieties of  food crops adapted to water stress and / or temperature developed in the regions: Central and Northern CAR, in favor  of the communities most vulnerable : Cassava; peanut ; corn ; rice ; sesame (at least 10 varietie </t>
  </si>
  <si>
    <t>Food crop varieties adapted to water stress &amp;/or temperature</t>
  </si>
  <si>
    <t xml:space="preserve">By 2030 a system for food crisis prevention  associated with climate variability and changes, developed and functional  ( early warning system including an information system) </t>
  </si>
  <si>
    <t>Food crises prevention systems</t>
  </si>
  <si>
    <t>By 2030, seven new plans forland occupation ( forseven regions of the RCA)redefine , among other things , thefarming areas and corridors fortranshumance, in consistency with currented and projected climatevariability and change</t>
  </si>
  <si>
    <t>Land occupation plans</t>
  </si>
  <si>
    <t>By 2030, improved level of sedentarization of transhumance and reduced risks associated with climate variability and change, by increasing  areas of fodder crops in forested areas and ensuring monitorzootechnical monitoring</t>
  </si>
  <si>
    <t>By 2030, restore and maintain 1,000,000 ha, including degraded forest landscapes in areas of mining exploitations</t>
  </si>
  <si>
    <t>Degraded forest</t>
  </si>
  <si>
    <t>A plan for  sustainable exploitation of wood for energy in Bangui is defined, and the operational guidelines elaborated by 2025</t>
  </si>
  <si>
    <t>Wood energy exploitation plans</t>
  </si>
  <si>
    <t>25% of firewood is renewable by 2030</t>
  </si>
  <si>
    <t xml:space="preserve">Firewood that is renewable </t>
  </si>
  <si>
    <t>25% of households have improved stoves in households by 2025</t>
  </si>
  <si>
    <t>Households with improved stoves</t>
  </si>
  <si>
    <t>50% of households have improved stoves in households by 2030</t>
  </si>
  <si>
    <t>Increased yield ofcharcoal production  from 10% to 25% by 2030</t>
  </si>
  <si>
    <t>Increase in charcoal production</t>
  </si>
  <si>
    <t>GPL: 10% in 2030</t>
  </si>
  <si>
    <t>GPL</t>
  </si>
  <si>
    <t xml:space="preserve">100,000 ha of plantation by 2030 (50,000 ha of orchards,20,000 ha of palm groves family farms , 30,000 ha of plants rustic ( date palm , shea ,tamarind </t>
  </si>
  <si>
    <t>Trees</t>
  </si>
  <si>
    <t>Increased production of  NTFPs (shea, pepper wild, Gnetum africanum, Dorstenia sp, caterpillars, mushrooms) by 30% by 2030 ( targets : 50% of women heads of households</t>
  </si>
  <si>
    <t>Increase in NTFP production</t>
  </si>
  <si>
    <t>Women headed households with increased NTFP in production</t>
  </si>
  <si>
    <t>By 2025, acquired strategic tools for steering the National Water Policy, taking into account climate projections: water management plans, water treatment plan, national water information system, etc</t>
  </si>
  <si>
    <t>Water resources, water and sewerage services</t>
  </si>
  <si>
    <t>IWRM action plan updated bu 2025</t>
  </si>
  <si>
    <t>Action plans updated</t>
  </si>
  <si>
    <t>By 2025,  a water resource tracking system (underground and surface water) developed and a system ofwater quality monitoring  established</t>
  </si>
  <si>
    <t>Water resource tracking system</t>
  </si>
  <si>
    <t>By 2025, train 30% ofmunicipalities ( technical executives )in the collection , management andwaste recycling andprovide them with equipment required</t>
  </si>
  <si>
    <t>Municipalities trained</t>
  </si>
  <si>
    <t xml:space="preserve">Improve proportion of populations using drinking water servicesin the context of drought risks: 75% of rural and urban populations  (Bangui and secondary centers) </t>
  </si>
  <si>
    <t>Rural and urban population using drinking water services in times drought risk</t>
  </si>
  <si>
    <t>Adapt the territory and energy systems to current and future climate change</t>
  </si>
  <si>
    <t>Territorial development; Energy</t>
  </si>
  <si>
    <t>1 National Plan for Territorial Development and 20 Blueprints for local development integrating environmental challengesrealized by 2025</t>
  </si>
  <si>
    <t xml:space="preserve">Territorial development </t>
  </si>
  <si>
    <t>National plans for territorial development</t>
  </si>
  <si>
    <t>The land code and the agro-pastoral land code  are finalized and adopted by 2025</t>
  </si>
  <si>
    <t>Land codes finalized and adopted (land and agro-pastoral codes</t>
  </si>
  <si>
    <t>Inform and prepare infrastructures and habitats, health systems, to climate risks, through improvement and production of evidence in these fields</t>
  </si>
  <si>
    <t xml:space="preserve">By 2025, thorough vulnerability assessments are carried out and capitalized on in sector planning  </t>
  </si>
  <si>
    <t>Housing and Infrastructure</t>
  </si>
  <si>
    <t>Local development blueprints integrating environmental challenges</t>
  </si>
  <si>
    <t xml:space="preserve">By 2025, a participatory action plan for adaptation planning in housing and infrastructure sectors is developed and operationalized </t>
  </si>
  <si>
    <t xml:space="preserve">Participatory action plan for adaptation planning in housing and infrastructure sectors is developed and operationalized </t>
  </si>
  <si>
    <t>Building of pilot housing</t>
  </si>
  <si>
    <t>By 2030, improve the rainwater drainage network by 25% [to anicipate the effects of frequent flooding in vulnerable areas</t>
  </si>
  <si>
    <t>Improvement in rainwater drainage network</t>
  </si>
  <si>
    <t>By 2025, thorough vulnerability assessments  are carried out and capitalized on in sector planning</t>
  </si>
  <si>
    <t>Public health</t>
  </si>
  <si>
    <t>By 2030, implementation of Total Sanitation Led by  communities (CLTS) in 500 villages</t>
  </si>
  <si>
    <t>Villages with Total Sanitation Led by  communities</t>
  </si>
  <si>
    <t>By 2030, establish an information and alert system  on climate-related diseases and epidemics</t>
  </si>
  <si>
    <t>Information and alert systems  on climate-related diseases and epidemics</t>
  </si>
  <si>
    <t>By 2025, detailed climate projectionsbased on most recent informationrecent (AR6) are made by RCA</t>
  </si>
  <si>
    <t>By 2030, a multi - risk early warning system is put in place and operational (bush fires, flood, drought</t>
  </si>
  <si>
    <t>Multi-risk early warning systems</t>
  </si>
  <si>
    <t>By 2030, a multi -sector system for disaster risk management is in place, under the coordination of DGPC</t>
  </si>
  <si>
    <t>Multi -sector system for disaster risk management</t>
  </si>
  <si>
    <t>By 2030, 50% of indigenous communities targeted have improved their capacities to adapt to climate change</t>
  </si>
  <si>
    <t xml:space="preserve">Indigenous communities with improved capcities </t>
  </si>
  <si>
    <t>By 2025, ensure the integration  of basic climate change concepts in primary and secondary teaching</t>
  </si>
  <si>
    <t>By 2030, mobilize domestic finance for the implementation of NDC and external conditional financing</t>
  </si>
  <si>
    <t>Disseminate effective cultural technical packages likely to induce a sustainable improvement of productivity and preservation of the environment in a context of climate change (resistant varieties</t>
  </si>
  <si>
    <t>Integrate lnd degradatation neutrality in national priorities</t>
  </si>
  <si>
    <t>Assure integration of agriculture-livestock on cultural degraded areas</t>
  </si>
  <si>
    <t>Promote agrofrestry systems for sustainable soil management</t>
  </si>
  <si>
    <t xml:space="preserve">Ensure reforestation of degraded lands through fodder crops </t>
  </si>
  <si>
    <t xml:space="preserve">Strengthen technical capacity (varietal development,use of impact models tosimulate productivity and build scenarios </t>
  </si>
  <si>
    <t>Strengthen material capacity of ICRA (simulation models, laboratories, research centersseed multiplication</t>
  </si>
  <si>
    <t>Existence of a functional device for hydro-meteorological and seasonal forecasts</t>
  </si>
  <si>
    <t>Zoning of natural resources adapted tocurrent and projected climate change</t>
  </si>
  <si>
    <t>Rehabilitate, build reservoirsof water in some farming areas</t>
  </si>
  <si>
    <t>Establish fodder crop plots and improved water points</t>
  </si>
  <si>
    <t>Securing the supply of vaccines and veterinary drugs for  pastoral organizations</t>
  </si>
  <si>
    <t>Support for vulnerable households</t>
  </si>
  <si>
    <t>Ensure reforestation of degraded lands through urban, peri-urban and community forestry</t>
  </si>
  <si>
    <t>Reduce presure on utilisation of forests as a source of energy</t>
  </si>
  <si>
    <t>Modernize domestic energy sources</t>
  </si>
  <si>
    <t>Identification of wood supply basins</t>
  </si>
  <si>
    <t>Support for the sustainable management of supply basins</t>
  </si>
  <si>
    <t xml:space="preserve">Enhance fuel wood energy use efficiency </t>
  </si>
  <si>
    <t>Promote alternative sourced of energy to substitute woodfuel</t>
  </si>
  <si>
    <t>Strengthen technical and material capacities of stakeholders on agroforestry</t>
  </si>
  <si>
    <t>Establish incentives: quality seeds,nurseries, training materials andextension, identification ofproduct markets.</t>
  </si>
  <si>
    <t>Information, training, installationpropagation nurseries andprocessing units</t>
  </si>
  <si>
    <t>Set up collection and storage depots</t>
  </si>
  <si>
    <t>Organization of the marketing circuitmarketing of NTFPs</t>
  </si>
  <si>
    <t>Detailed vulnerability analysis of water resources per basin</t>
  </si>
  <si>
    <t>Development of tools based on vulnerability analyses</t>
  </si>
  <si>
    <t>Maintenance and renovation of tools for monitoring water resources (hydrometric stations, etc</t>
  </si>
  <si>
    <t>Establish protocols for evaluation of water quality</t>
  </si>
  <si>
    <t>Tools for the treatment and analysis of data for public serviecs</t>
  </si>
  <si>
    <t>Benchmarking</t>
  </si>
  <si>
    <t>Development of training modules on  collection, valuation [of data</t>
  </si>
  <si>
    <t>Implementation of trainings, purchase of necessary equipment</t>
  </si>
  <si>
    <t>Strengten SODECA facilities</t>
  </si>
  <si>
    <t>Extend the red in large cities</t>
  </si>
  <si>
    <t>Implement AEP systems</t>
  </si>
  <si>
    <t>Participatory mapping ofuses and rights of use</t>
  </si>
  <si>
    <t>Territorial development</t>
  </si>
  <si>
    <t>Technical studies onpotential and the allocation ofland</t>
  </si>
  <si>
    <t>Geo-referenced database of risks andspecific resources</t>
  </si>
  <si>
    <t xml:space="preserve">Revision and harmonization of legal framework containing the land codeland; </t>
  </si>
  <si>
    <t>Make texts more adapted and applicable to the context of climate change</t>
  </si>
  <si>
    <t>Climate change modelling</t>
  </si>
  <si>
    <t>Evaluation of risks, impacts, vulnerabilities and adaptation options</t>
  </si>
  <si>
    <t>Integration in sectoral planning</t>
  </si>
  <si>
    <t>Development of free, prior and Informed consent with aboriginal people on the sedentarization and sustainable habitats</t>
  </si>
  <si>
    <t>Drainage infrastructure, restructuring, relocation</t>
  </si>
  <si>
    <t>Strengthen capacities of actors and harmonize the ATPC approach</t>
  </si>
  <si>
    <t>Identify vulnerability hotspots</t>
  </si>
  <si>
    <t>Implement data treamtment and analysis tools for environmental and epidemiological risks</t>
  </si>
  <si>
    <t>Identify and establish an information dissemination system</t>
  </si>
  <si>
    <t>Information system</t>
  </si>
  <si>
    <t>Institutional support for the development and production of climate information</t>
  </si>
  <si>
    <t>Strengthen technical and material capacities of DGPC (training and equipment</t>
  </si>
  <si>
    <t xml:space="preserve">Implementation of an inter-sectoral platform for risk management </t>
  </si>
  <si>
    <t>Evaluaton of needs</t>
  </si>
  <si>
    <t xml:space="preserve">Strengthen climate-resilient agricultural practices </t>
  </si>
  <si>
    <t>AEP systems</t>
  </si>
  <si>
    <t xml:space="preserve">Build sustainable housing </t>
  </si>
  <si>
    <t>Sustainable exploitation of NTFPs</t>
  </si>
  <si>
    <t>Reinforce capacities of trainers-researcher</t>
  </si>
  <si>
    <t>Development of curricula, valdaton, testing and implementation</t>
  </si>
  <si>
    <t>Design of an investment and resource mobilization plan</t>
  </si>
  <si>
    <t>Strengthen capacities on climate finance</t>
  </si>
  <si>
    <t>NAP</t>
  </si>
  <si>
    <t>Irregular rainfall distribution</t>
  </si>
  <si>
    <t>Erosion</t>
  </si>
  <si>
    <t>Extreme temperatures</t>
  </si>
  <si>
    <t>Strong winds</t>
  </si>
  <si>
    <t>Wildfires</t>
  </si>
  <si>
    <t>Vulnerable sectors/ Impacts</t>
  </si>
  <si>
    <t>Decreased crop yields; decreased returns; Disruption of agricultural calendars and crop development; Movement of crops to less fertile areas; Development of certain pathogenic vectors of crops</t>
  </si>
  <si>
    <t>Livestock death; loss or decrease in foraging products</t>
  </si>
  <si>
    <t>Food security - dietary habit changes; Severe repercussions on the population's food intake; Reduction or loss of food reserves; Famine (extension of the lean period</t>
  </si>
  <si>
    <t>Water resources and sanitation</t>
  </si>
  <si>
    <t>Forests - forest fires, loss of natural habitat</t>
  </si>
  <si>
    <t>Energy, infrastructure, and habitats - destruction of infrastructure (roads, bridges, and other facilities</t>
  </si>
  <si>
    <t xml:space="preserve">Human losses of life and livelihoods; Population displacement </t>
  </si>
  <si>
    <t>Waterborne diseases; Surge of diseases</t>
  </si>
  <si>
    <t>Biodiversity depletion</t>
  </si>
  <si>
    <t>By 2030, the Central African Republic will be part of a sustained, equitable, and sustainable socio-economic development dynamic, integrating the challenges of climate change in all social and productive sectors, which will lead to an improvement in the overall well-being of its population</t>
  </si>
  <si>
    <t>Increased resilience of the agricultural and food security sectors, health, natural resource management, and infrastructure to the adverse effects of climate change</t>
  </si>
  <si>
    <t>Objective (Program</t>
  </si>
  <si>
    <t>Strengthen the technical and institutional capacities of agricultural sector stakeholders in terms of adapting to climate change, to improve the resilience of this sector</t>
  </si>
  <si>
    <t>Promote sustainable management of pastoral systems and contribute to reducing the risk of conflicts between herders and farmers, by integrating climate change adaptation into the policies and operations of the livestock sector</t>
  </si>
  <si>
    <t>5 years</t>
  </si>
  <si>
    <t>Improve water resource management at the national and regional levels to cope with more intense flooding and other impacts of climate change</t>
  </si>
  <si>
    <t>Make university and scientific research institutions pragmatic in the climate change adaptation process</t>
  </si>
  <si>
    <t>Education</t>
  </si>
  <si>
    <t>Program</t>
  </si>
  <si>
    <t>Mitigation of post-conflict consequences of vulnerabilities and climatic risks on agricultural production and security</t>
  </si>
  <si>
    <t>Activity (Program</t>
  </si>
  <si>
    <t>Strengthen institutional, political, and financial capacities to plan and manage climate risks in the agricultural sector</t>
  </si>
  <si>
    <t>Improve the technical support for agricultural producers to carry out food and cash crop work under good conditions and improve the conditions and tools for agricultural operations in the Central African Republic</t>
  </si>
  <si>
    <t>Enhance farm performance (technical supervision, agricultural credits) by integrating livestock into agriculture</t>
  </si>
  <si>
    <t>Rehabilitate and operationalize seed multiplication centers</t>
  </si>
  <si>
    <t>Encourage research in the field of simulating future agricultural yields based on climate changes</t>
  </si>
  <si>
    <t>Introduce short-cycle seed varieties adapted to current climatic conditions</t>
  </si>
  <si>
    <t>Establish a national system for disseminating real-time seasonal forecasts at the community level and alerts to reduce vulnerability related to false starts to the growing season and agricultural drought</t>
  </si>
  <si>
    <t>Seasonal forecast system</t>
  </si>
  <si>
    <t>Improve the conditions and tools for agricultural operations in the Central African Republic</t>
  </si>
  <si>
    <t>Address the marketability issue by creating the possibility to export agricultural products (foodstuffs and others) to neighboring countries and elsewhere and to open up certain localities in the country to facilitate the flow of agricultural products</t>
  </si>
  <si>
    <t>Strengthening the climatic resilience of the livestock sector and reducing the risks of conflicts</t>
  </si>
  <si>
    <t>4 years</t>
  </si>
  <si>
    <t xml:space="preserve">Strengthen institutional, political, and financial capacities to plan and manage climate risks in the livestock sector; </t>
  </si>
  <si>
    <t>Set up a sustainable corridor management mechanism for transhumance</t>
  </si>
  <si>
    <t>Management mechanism for transhumance</t>
  </si>
  <si>
    <t>Establish a mechanism for the prevention and management of farmer-herder conflicts</t>
  </si>
  <si>
    <t>Conflict prevention mechanism</t>
  </si>
  <si>
    <t xml:space="preserve">Rehabilitate and operationalize veterinary pharmacies; </t>
  </si>
  <si>
    <t xml:space="preserve">Define adaptation options for the agro-pastoral sector in key vulnerable sites; </t>
  </si>
  <si>
    <t>Sustainably manage agroforestry-pastoral systems in the northeast and southeast of the Central African Republic</t>
  </si>
  <si>
    <t>Integration of climate change adaptation in national and regional water resource management</t>
  </si>
  <si>
    <t>Develop a monitoring system for underground and surface water resources</t>
  </si>
  <si>
    <t>Water monitoring system</t>
  </si>
  <si>
    <t>Strengthen the capacities of government structures to improve water and sanitation services</t>
  </si>
  <si>
    <t>Review and develop policy documents and tools for water and sanitation management, including the master plan for water development and management; the master plan for wastewater and fecal matter sanitation; the national water information system, taking climate change into account</t>
  </si>
  <si>
    <t>Manage the collection of surface waters in the Sudan-Sahelian and Sudanese zones in the Central African Republic</t>
  </si>
  <si>
    <t>Establish a water quality monitoring system (WQMS)</t>
  </si>
  <si>
    <t>Reinforce resilience to climate change in rural and urban areas through enhanced community water manageement</t>
  </si>
  <si>
    <t>3 years</t>
  </si>
  <si>
    <t>Improve access to drinking water for rural and urban populations (Bangui and secondary centers) in the face of climate threats, through the creation of water towers in major cities and manual pump boreholes in villages</t>
  </si>
  <si>
    <t>Implement a social and community communication strategy to change norms and behaviors, raise awareness of climate change, and support the sustainability of WASH interventions</t>
  </si>
  <si>
    <t>Communication strategy</t>
  </si>
  <si>
    <t>Support for the inclusive facilitation of university and scientific research institutions in the climate change adaptation process</t>
  </si>
  <si>
    <t>Equip laboratories and scientific research institutions with adequate equipment related to climate change</t>
  </si>
  <si>
    <t>Strengthen the capacities of teachers and researchers in the field of climate change</t>
  </si>
  <si>
    <t>Integrate basic notions of climate change into primary and secondary education programs</t>
  </si>
  <si>
    <t>Activity (short-term</t>
  </si>
  <si>
    <t>Set up focal points for climate change within each ministry</t>
  </si>
  <si>
    <t>1 year</t>
  </si>
  <si>
    <t>Based on the recommendations made in section 4.5.3, define the role and responsibility of the main stakeholders and define the different layers of planning at the national, regional, and international levels in the medium and long term and make recommendations to improve horizontal and vertical integration of adaptation</t>
  </si>
  <si>
    <t>2 years</t>
  </si>
  <si>
    <t>Develop guidelines to integrate climate change adaptation into national and sectoral planning and budgeting, as well as at the regional and local levels</t>
  </si>
  <si>
    <t>Integrate the initial NAP or NAP 2 (if it's ready) into the next iteration of the Central African Republic's National Recovery and Peacebuilding Plan (RCPCA)</t>
  </si>
  <si>
    <t>Integrate the initial NAP or NAP 2 (if it's ready) into the future national program on local development</t>
  </si>
  <si>
    <t>Integrate the initial NAP into policies, plans, and programs under development or being updated</t>
  </si>
  <si>
    <t>Set up a pilot program for 3 regions to: 1) establish climate change adaptation/resilience plans at the regional and municipal levels in accordance with the initial NAP and the next NAP; 2) define institutional devices for vertical implementation in three regions</t>
  </si>
  <si>
    <t>Regions</t>
  </si>
  <si>
    <t>Based on existing collaboration under the REDD+ program, promote sub-regional knowledge sharing on climate change adaptation in transboundary basins, especially the Oubangui and its tributaries and Chad</t>
  </si>
  <si>
    <t>Provide guidance to the Ministry of Water, Forests, Hunting, and Fisheries, as well as the Ministry of Energy Development and Water Resources, to operationalize knowledge-sharing activities at the regional level regarding watercourse management</t>
  </si>
  <si>
    <t>Establish a toolkit for the government and NGOs to integrate climate change adaptation into conflict resolution/peace consolidation programs based on best practices emerging in other contexts</t>
  </si>
  <si>
    <t>Toolkit for climate adaptation-conflict resolution</t>
  </si>
  <si>
    <t>Based on the initial elements proposed in chapter 8, develop a monitoring and evaluation (M&amp;E) framework for adaptation to assess the NAP process and the implementation of the NAP, and the corresponding adaptation actions and investments</t>
  </si>
  <si>
    <t>M&amp;E Framework</t>
  </si>
  <si>
    <t>In coordination with WMO, establish a plan to align country's hydrometeorological monitoring and information services with the standards and capacities recommended by the WMO's Integrated Global Observing System (WIGOS) and the specifications of the climate data management systems, in partnership with other regional institutions (AMCOMET) and the Sahara and Sahel Observatory. Develop a strategic plan to rebuild the hydrometeorological monitoring network and strengthen the scientific capacities of meteorological services</t>
  </si>
  <si>
    <t>M&amp;E plan</t>
  </si>
  <si>
    <t>Develop a technical system to monitor groundwater and surface water resources</t>
  </si>
  <si>
    <t>Review current risk and vulnerability assessment methodologies used in the Central African Republic, as well as best practices from other contexts, to carry out risk and vulnerability assessments</t>
  </si>
  <si>
    <t>Propose an approach for gender analysis to be integrated into methodologies for risk and vulnerability assessment and guidelines for integrating adaptation into planning and budgeting processes</t>
  </si>
  <si>
    <t>Design a standard methodology for risk and vulnerability assessments at the commune and village levels and conduct these assessments</t>
  </si>
  <si>
    <t>Methodology for risk assessment</t>
  </si>
  <si>
    <t>Design a methodology for vulnerability assessments of vulnerable people (youth, disabled, displaced) and conduct these assessments</t>
  </si>
  <si>
    <t>Methodology for vulnerability assessment</t>
  </si>
  <si>
    <t>Strengthen complementary risk and vulnerability studies for the following priority sectors: forests; water resource management and sanitation; spatial planning</t>
  </si>
  <si>
    <t>Strengthen complementary risk and vulnerability studies for transboundary ecosystems, especially watersheds</t>
  </si>
  <si>
    <t>Define the impacts, risks, and vulnerability factors according to the five phytogeographic zones</t>
  </si>
  <si>
    <t>Conduct an inventory of relevant traditional and indigenous knowledge and practices for adaptation in the Central African Republic</t>
  </si>
  <si>
    <t>Inventory of traditional and indigenous practices</t>
  </si>
  <si>
    <t>Integrate adaptation into land use plans based on vocations (road infrastructure, agriculture, livestock, forests, protected areas or wildlife reserves, urban areas, etc.)</t>
  </si>
  <si>
    <t>Analyze current and future socio-economic scenarios to rank risks based on their impact and urgency</t>
  </si>
  <si>
    <t>Design a centralized climate information system and develop a system to disseminate the results of climate risk and vulnerability assessments to communities</t>
  </si>
  <si>
    <t>Climate information system</t>
  </si>
  <si>
    <t>Assess needs and develop a national strategy for climate change adaptation technologies</t>
  </si>
  <si>
    <t xml:space="preserve">Climate change adaptation strategy </t>
  </si>
  <si>
    <t>Develop a second NAP based on the studies and evaluations indicated above</t>
  </si>
  <si>
    <t xml:space="preserve">NAP </t>
  </si>
  <si>
    <t>Develop a standardized protocol for collecting and sharing climate information and data on damages and losses, including socio-economic data and data disaggregated by gender, to feed the monitoring and evaluation system to be established</t>
  </si>
  <si>
    <t>Protocol for climate data collection</t>
  </si>
  <si>
    <t>Develop and implement a communication strategy (based on stakeholder mapping carried out in section 3.3) to guide awareness-raising and information efforts at the national, state, and local levels regarding climate change and its impacts, as well as the RCA's response to climate change</t>
  </si>
  <si>
    <t>Establish and implement a private sector mobilization strategy</t>
  </si>
  <si>
    <t>Private sector mobilization strategy</t>
  </si>
  <si>
    <t>Establish and implement, including through other enabling activities proposed here, a strategy aimed at involving local actors in adaptation projects</t>
  </si>
  <si>
    <t>Local actor engagement strategy</t>
  </si>
  <si>
    <t>Develop culturally adapted message campaigns, taking into account gender-based and other social differences, and context-specific, to raise community awareness of the relevance of climate change</t>
  </si>
  <si>
    <t>Create educational material on climate change and integrate it into primary and secondary school curricula</t>
  </si>
  <si>
    <t>Conduct a skills assessment for the following ministries in terms of adaptation planning to identify gaps and training needs: Ministry of Economy, Planning and Cooperation; Ministry of Finance and Budget; Ministry of Territorial Administration and Decentralization; Ministry of Humanitarian Action and National Reconciliation; MEED; National Directorate of Meteorology; Ministry for the Promotion of Women, Family, and Child Protection; Ministry of Agriculture and Rural Development (MADR); Ministry of Water, Forests, Hunting, and Fishing; Ministry for the Development of Energy and Water Resources; Ministry of Higher Education</t>
  </si>
  <si>
    <t>Capacity assessment</t>
  </si>
  <si>
    <t>Based on the result of the skills assessment, develop and implement a capacity-building program that integrates issues related to gender and differentiation, in order to improve technical know-how in the field of risk and vulnerability assessment to climate change, defining adaptation options and costing these options, as well as integrating climate change adaptation into development planning and budgeting processes</t>
  </si>
  <si>
    <t>Capacity building program</t>
  </si>
  <si>
    <t>Establish a national file of certification procedures for individual and institutional service providers (consultants) working on projects and programs supported by the government and development partners</t>
  </si>
  <si>
    <t>Database with service providers</t>
  </si>
  <si>
    <t>Establish a list of national and sub-regional experts and distribute it widely, including to donors</t>
  </si>
  <si>
    <t>Database with experts</t>
  </si>
  <si>
    <t>Conduct a Public Expenditure Review (RDP)</t>
  </si>
  <si>
    <t>Analyze in more detail the already completed projects and determine the gaps and additional lessons to those in section 6.5</t>
  </si>
  <si>
    <t>Estimate and define the implementation budget for the first medium-term priorities, defined in section 5.4, and determine the risks and obstacles that must be overcome for the implementation of these PNA priorities</t>
  </si>
  <si>
    <t>Integrate the strategic axes and adaptation priorities of the initial PNA into the post-COVID recovery plan</t>
  </si>
  <si>
    <t>Set medium-term priorities for the forestry, health, energy, infrastructure, and housing sectors and develop an investment portfolio for these priorities</t>
  </si>
  <si>
    <t>Development and implementation of a fundraising strategy for the PNA process, aligned with national development priorities, and regular updating of this strategy</t>
  </si>
  <si>
    <t>Fundraising strategy</t>
  </si>
  <si>
    <t>Determine the opportunity and possibility of public-private partnerships to support planning and adaptation actions at the sectoral, regional, and municipal levels</t>
  </si>
  <si>
    <t>Strengthen the capacity of stakeholders to access international climate financing</t>
  </si>
  <si>
    <t>Stimulate regional exchanges to share information related to resource mobilization for adaptation, especially with neighboring countries</t>
  </si>
  <si>
    <t>Installation of the GEF focal point in the Ministry of Finance and Budget or in the Ministry of Economy, Planning, and Cooperation</t>
  </si>
  <si>
    <t>Change the status of the FNE and create a budget line to support adaptation efforts. Allocation of financing to the FDF to support civil society organizations in reforestation activities</t>
  </si>
  <si>
    <t>Formulate a budgeted plan with a schedule to link improved climate and hydrometeorological services to an improved early warning system, including last-mile broadcasting</t>
  </si>
  <si>
    <t>Chad</t>
  </si>
  <si>
    <t>Climate challenges</t>
  </si>
  <si>
    <t xml:space="preserve">Drought; </t>
  </si>
  <si>
    <t>High temperatures; extreme cold</t>
  </si>
  <si>
    <t>Floods; river flooding</t>
  </si>
  <si>
    <t>Strong winds; dust storms, heavy rains</t>
  </si>
  <si>
    <t>Vulnerable sector</t>
  </si>
  <si>
    <t>Significant reductions in yields and production (-10 to -25%) of food crops (millet, sorghum , maize) due to water deficits caused by successive droughts, high temperatures, late onsets of the rainy season and/or early stoppages</t>
  </si>
  <si>
    <t>Nutrition</t>
  </si>
  <si>
    <t>Fisheries</t>
  </si>
  <si>
    <t>Social/Education; Trade</t>
  </si>
  <si>
    <t>Support, by 2030, a diversified and climate-resilient economy that is part of a development trajectory that emits less greenhouse gases for the well-being of society Chadian population, while protecting ecosystems and an economy resilient to changing climate conditions, capable of anticipating, managing and reducing risks and extreme  environmental and climatic factors, while reducing social inequalities and ensuring the preservation natural resources</t>
  </si>
  <si>
    <t>Development of the national adaptation plan</t>
  </si>
  <si>
    <t>Establishment of financial mechanisms for climate change</t>
  </si>
  <si>
    <t>Capacity building strategy</t>
  </si>
  <si>
    <t>Technology Needs Assessment</t>
  </si>
  <si>
    <t>Food security</t>
  </si>
  <si>
    <t>Gender equality</t>
  </si>
  <si>
    <t>Actions in favor of youth</t>
  </si>
  <si>
    <t>Sustainable development</t>
  </si>
  <si>
    <t>Priority measure</t>
  </si>
  <si>
    <t>Promote improved varieties of crops</t>
  </si>
  <si>
    <t>Develop agroforestry (assisted natural regeneration</t>
  </si>
  <si>
    <t xml:space="preserve">Development of sector-based approaches of agro-pastoral and organic agriculture value chains </t>
  </si>
  <si>
    <t>Water management for irrigated crops</t>
  </si>
  <si>
    <t>Improved climate-adapted breeds</t>
  </si>
  <si>
    <t>Diversification of water and soil conservation techniques</t>
  </si>
  <si>
    <t>Management and creation of pastoral water points</t>
  </si>
  <si>
    <t>Regulation of pastoral mobility</t>
  </si>
  <si>
    <t>Development of fodder crops</t>
  </si>
  <si>
    <t>Demarcation and development of pastoral areas</t>
  </si>
  <si>
    <t xml:space="preserve">Promotion and valuation of Non-Timber Forest Products (NTFP) </t>
  </si>
  <si>
    <t>Environment and forests</t>
  </si>
  <si>
    <t>Enhancement of skills and indigenous knowledge</t>
  </si>
  <si>
    <t>Establishment and/or effective management of  community forests</t>
  </si>
  <si>
    <t>Protection and conservation of biodiversity in protected areas</t>
  </si>
  <si>
    <t>Promotion of defensive techniques</t>
  </si>
  <si>
    <t xml:space="preserve">Management of bush and forest fires </t>
  </si>
  <si>
    <t>Construction of modern wells and boreholes</t>
  </si>
  <si>
    <t>Development of suitable ponds and dams</t>
  </si>
  <si>
    <t>Improved Knowledge of Surface and Groundwater Resources</t>
  </si>
  <si>
    <t>Promotion of basic sanitation measures (e.g. Community-Led total sanitation and ecological sanitation</t>
  </si>
  <si>
    <t>Systems for the collection and treatment of wastewater from rainwater</t>
  </si>
  <si>
    <t>Development of biogas</t>
  </si>
  <si>
    <t>Renewable energy</t>
  </si>
  <si>
    <t>Promotion of wind energy</t>
  </si>
  <si>
    <t>Popularization of butane gas</t>
  </si>
  <si>
    <t>Promoting solar energy</t>
  </si>
  <si>
    <t>Popularization of improved stoves</t>
  </si>
  <si>
    <t>Development of the disaggregated database</t>
  </si>
  <si>
    <t>Gender and social protection</t>
  </si>
  <si>
    <t>Development of social safety nets</t>
  </si>
  <si>
    <t>Fight against negative social norms</t>
  </si>
  <si>
    <t>Facilitation of access to land for women and young people</t>
  </si>
  <si>
    <t>Promotion of green entrepreneurship for women and young people</t>
  </si>
  <si>
    <t>Development of weather insurance</t>
  </si>
  <si>
    <t>Risk management, infrastructure and territorial development</t>
  </si>
  <si>
    <t>Development of vigilance and early warning systems</t>
  </si>
  <si>
    <t>Promotion of instruments such as zoning, building codes and redevelopment</t>
  </si>
  <si>
    <t>Implement risk-sensitive and participatory land-use planning</t>
  </si>
  <si>
    <t>Management of new climate-related natural disasters based on risk zone maps</t>
  </si>
  <si>
    <t>Implementation of Climate Risk and Disaster Management Plans at national and local level</t>
  </si>
  <si>
    <t>Raising community awareness on the prevention and management of climate risks</t>
  </si>
  <si>
    <t>Popularization of books and training guides</t>
  </si>
  <si>
    <t>Education and communication</t>
  </si>
  <si>
    <t>Adaptation of school calendars to climate change</t>
  </si>
  <si>
    <t>Integration of adaptation into the education curriculum and teaching modules</t>
  </si>
  <si>
    <t>Promotion of literacy with an ecological function for adults</t>
  </si>
  <si>
    <t>Finalize and implement the NAP communication strategy</t>
  </si>
  <si>
    <t>Promotion of environmental clubs in schools and universities</t>
  </si>
  <si>
    <t>Promotion of spirulina aquaculture</t>
  </si>
  <si>
    <t>Fisheries resources and aquaculture</t>
  </si>
  <si>
    <t>Improved fishing practices</t>
  </si>
  <si>
    <t>Stocking of dams and retention basins</t>
  </si>
  <si>
    <t>Use of sustainable fishing gear and equipment</t>
  </si>
  <si>
    <t>Promotion of fish farming</t>
  </si>
  <si>
    <t>Local governance for access to land and land tenure security for the most vulnerable groups in the Lac Province</t>
  </si>
  <si>
    <t>Promotion of solar pumping system for the mobilization of water, energy, and agricultural diversification in the Lac Province</t>
  </si>
  <si>
    <t>Promotion of composting through pilot sites</t>
  </si>
  <si>
    <t>Construction of ponds equipped with solar boreholes and an anti-erosion device for access to water (drinking and watering livestock) in the vulnerable plain</t>
  </si>
  <si>
    <t>Support for climate governance, agricultural production adapted to climate change and the empowerment of women and young people in the Lac province</t>
  </si>
  <si>
    <t>Boosting innovative smart and climate-resilient agriculture practices in vulnerable regions</t>
  </si>
  <si>
    <t>Promotion of smart farming practices adapted to climate shocks through the processing, conservation and marketing of animal products</t>
  </si>
  <si>
    <t>Comoros</t>
  </si>
  <si>
    <t>Climate manifestation</t>
  </si>
  <si>
    <t>Gradual decrease in rainfall</t>
  </si>
  <si>
    <t>An upward trend in annual temperature</t>
  </si>
  <si>
    <t>Heat waves</t>
  </si>
  <si>
    <t>A rise in sea level</t>
  </si>
  <si>
    <t>Increased aridity and more drought; episodes of drought</t>
  </si>
  <si>
    <t>Frequency of extreme climatic and meteorological events such as tropical storms</t>
  </si>
  <si>
    <t>Coastal areas</t>
  </si>
  <si>
    <t>Economic and social infrastructure</t>
  </si>
  <si>
    <t>A country resilient to shocks in all dimensions of sustainable development</t>
  </si>
  <si>
    <t>Development of a climate-smart and resilient agricultural policy</t>
  </si>
  <si>
    <t>Development of agro-pastoral irrigation</t>
  </si>
  <si>
    <t>Establishment of an early warning and effective intervention system throughout the territory in case of emergence of new bovine or caprine diseases</t>
  </si>
  <si>
    <t>Early warning systems</t>
  </si>
  <si>
    <t xml:space="preserve">Extension of the area with protected area status </t>
  </si>
  <si>
    <t xml:space="preserve">Biodiversity and forest </t>
  </si>
  <si>
    <t xml:space="preserve">Extension of the reforested area </t>
  </si>
  <si>
    <t>Monitoring and restoration of marine and coastal ecosystems</t>
  </si>
  <si>
    <t>Fishing and coastal and marine ecosystems</t>
  </si>
  <si>
    <t>Awareness and security of fishermen against climatic hazards</t>
  </si>
  <si>
    <t>Improve water access</t>
  </si>
  <si>
    <t xml:space="preserve">Dissemination and adoption of the principle of integrated water resources management </t>
  </si>
  <si>
    <t xml:space="preserve">Development of a sustainable strategy to fight malaria and new emerging diseases such as COVID-19 </t>
  </si>
  <si>
    <t xml:space="preserve">Health </t>
  </si>
  <si>
    <t>Strategies to fight malaria and emerging diseases</t>
  </si>
  <si>
    <t xml:space="preserve">Development and implementation of an effective early warning and response system throughout the country for emerging diseases </t>
  </si>
  <si>
    <t>Early warning and response systems</t>
  </si>
  <si>
    <t>Development and implementation of economic and social infrastructure planning/development plans integrating climate change</t>
  </si>
  <si>
    <t xml:space="preserve">Economic and social infrastructures </t>
  </si>
  <si>
    <t xml:space="preserve">Rehabilitation of existing road infrastructure DRR Identification and mapping of areas vulnerable to natural disaster risks  </t>
  </si>
  <si>
    <t xml:space="preserve">Identification and mapping of areas vulnerable to natural disasters. </t>
  </si>
  <si>
    <t>Implementation of a system of building standards that takes into account disaster risks</t>
  </si>
  <si>
    <t xml:space="preserve">Awareness of CC impacts </t>
  </si>
  <si>
    <t xml:space="preserve">Integration and awareness </t>
  </si>
  <si>
    <t xml:space="preserve">Capacity building at all levels on the definition and implementation of CC adaptation measures </t>
  </si>
  <si>
    <t>Congo</t>
  </si>
  <si>
    <t>Climate impact</t>
  </si>
  <si>
    <t>Irregularity of the rains; drop in annual precipitation</t>
  </si>
  <si>
    <t>Increase in temperatures</t>
  </si>
  <si>
    <t>Energy; Human settlements</t>
  </si>
  <si>
    <t>Agriculture. Climate change impacts the Congolese agricultural sub-sector to varying degrees depending on the region considered. However, certain climatic factors such as the increase in the extent of the dry sequences, the disruption of the seasons, the irregularity of the rains, the drop in annual precipitation, the floods, the increase in temperatures, etc., constitute a serious threat to this sub-sector in the Congo</t>
  </si>
  <si>
    <t>Forestry and Land use</t>
  </si>
  <si>
    <t>Coastal zones</t>
  </si>
  <si>
    <t xml:space="preserve">Protection of the population </t>
  </si>
  <si>
    <t>Protection of natural heritage, biodiversity, forests and natural resources fisheries</t>
  </si>
  <si>
    <t>Buildings</t>
  </si>
  <si>
    <t>Protection of productive systems sensitive to climate change, such asagriculture</t>
  </si>
  <si>
    <t>Protection of high-risk infrastructure systems</t>
  </si>
  <si>
    <t>Halt deforestation and degradation of native forests;</t>
  </si>
  <si>
    <t>Maintain national parks, reserves and protected areas</t>
  </si>
  <si>
    <t>Creation and management of forest reserves</t>
  </si>
  <si>
    <t>Promote reforestation and rehabilitation of cleared and degraded forests with tree species resilient to climate change and ecologically and socially appropriate</t>
  </si>
  <si>
    <t>Promote integrated agroforestry in areas intended for agriculture</t>
  </si>
  <si>
    <t>Discourage the felling of trees on tax allowances</t>
  </si>
  <si>
    <t>Strengthening the resilience of the agricultural sector to improve Congo's agricultural production in a climate-smart way</t>
  </si>
  <si>
    <t>2022-2030</t>
  </si>
  <si>
    <t>Promote the sustainable use of natural resources, restore degraded landscapes and increase Congo's forest cover while meeting the ecological, social and economic needs of sustainable forest management</t>
  </si>
  <si>
    <t>Natural resources</t>
  </si>
  <si>
    <t>2025-2030</t>
  </si>
  <si>
    <t>Structure and develop sustainable water services, including irrigation, in order to improve the living conditions of populations</t>
  </si>
  <si>
    <t>2022-2025</t>
  </si>
  <si>
    <t>Valuing and sustainably managing Congo's terrestrial and marine biodiversity for the preservation and conservation of its ecosystems and habitats and the species they shelter in order to respond adequately to anthropogenic and natural pressures and to guarantee Congolese citizens equal access to ecosystem goods and services</t>
  </si>
  <si>
    <t>Reduce vulnerability to climate change impacts on coastal areas, especially in cities</t>
  </si>
  <si>
    <t>Ensuring overall public health and safety through climate-resilient health systems</t>
  </si>
  <si>
    <t>Reduce disaster risk and minimize damage by mitigating and adapting to natural hazards related to climate and extreme weather</t>
  </si>
  <si>
    <t>Establishment of an observation, information management and warning system on climate risks in Congo</t>
  </si>
  <si>
    <t>Early warning systems for climate risks</t>
  </si>
  <si>
    <t>Raising awareness of the population, professionals, administrations and decision-makers on the effects of climate change and the measures to be taken</t>
  </si>
  <si>
    <t>Adaptation of technical reference systems for the construction of infrastructures to the effects of climate change</t>
  </si>
  <si>
    <t>Consideration of climate change in the development of tourism and craft activities</t>
  </si>
  <si>
    <t>Restore the livelihoods and productive capacity of farmers and producers</t>
  </si>
  <si>
    <t>Increase agricultural production and productivity</t>
  </si>
  <si>
    <t>Improve the efficiency and competitiveness of value chains agri-food, including fishing</t>
  </si>
  <si>
    <t>Encourage private investment along the value chainagrifood, including innovative technical solutions and abetter access to climate finance and insurance</t>
  </si>
  <si>
    <t>Strengthen the favorable institutional environment</t>
  </si>
  <si>
    <t>Increase household resilience with respect to food and nutritional security</t>
  </si>
  <si>
    <t>Achieve the objectives listed in the CAFI Declaration on the role of Mediterranean forests in achieving the NDCs</t>
  </si>
  <si>
    <t>Adapt forest systems to climate change by halting land degradation, controlling topsoil erosion, improving water quality and soil productivity</t>
  </si>
  <si>
    <t>Create sites with improved production capacity in line with the development of the timber and non-timber forest products processing industry and with the needs of the population in terms of goods and services and improving employment opportunities</t>
  </si>
  <si>
    <t>Promote sustainable rangeland management</t>
  </si>
  <si>
    <t>Reduce the risk of intense and frequent forest fires through thedevelopment of fire prevention measures and systemsearly warning</t>
  </si>
  <si>
    <t>Manage pest and disease outbreaks to protect forests andforest resources</t>
  </si>
  <si>
    <t>Implement the water strategy</t>
  </si>
  <si>
    <t>Improve the efficient use of irrigation water and expandsurface water supply for irrigation</t>
  </si>
  <si>
    <t>Encourage and support the use of renewable energy inagricultural irrigation and drinking water supply</t>
  </si>
  <si>
    <t>Build an operational and sustainable legal and institutional framework forensure good management of the water sector allowing the developmentsustainable and efficient services</t>
  </si>
  <si>
    <t>Develop financing tools for the sector to put in place financial mechanisms allowing the sustainability and financial balance of services</t>
  </si>
  <si>
    <t>Involve all the actors in the service chain and put in place sustainable collaboration and coordination mechanisms to improve the sector monitoring and transparency</t>
  </si>
  <si>
    <t>Identify the status of known flora and fauna species and implement conservation actions on 50% of threatened species</t>
  </si>
  <si>
    <t>Threatened species with action plan</t>
  </si>
  <si>
    <t>Protect at least 20% of natural terrestrial and marine ecosystems and represent all types of ecosystems in the network of protected area</t>
  </si>
  <si>
    <t>Protected natural terrestrial and marine ecosystems</t>
  </si>
  <si>
    <t>Increase the total percentage of coverage of nature reserves to reach at least 25% of the surface of the Congo</t>
  </si>
  <si>
    <t>Increase in area with nature reserves</t>
  </si>
  <si>
    <t>Sustainably manage 50% of all natural ecosystems and take them into account correctly in the implementation of land use planning</t>
  </si>
  <si>
    <t>Natural ecosystems sustainably managed</t>
  </si>
  <si>
    <t>Reducing the gap between the ecological footprint and the biocapacity of Congo to achieve a state of equality</t>
  </si>
  <si>
    <t>Put in place effective measures to control the introduction and spread of dissemination of non-indigenous biodiversity in the environment</t>
  </si>
  <si>
    <t>Identify ecosystems vulnerable to climate change and develop and implement appropriate adaptation plans</t>
  </si>
  <si>
    <t>Implement rehabilitation plans in at least 20% of degraded sites so that they can ensure the sustainable provision of ecosystem services</t>
  </si>
  <si>
    <t>Degraded sites rehabilitated</t>
  </si>
  <si>
    <t>Assess seawater intrusion in major coastal aquifers</t>
  </si>
  <si>
    <t>Improve the artificial recharge of selected aquifers</t>
  </si>
  <si>
    <t>Gradually update the water balance of all aquifers</t>
  </si>
  <si>
    <t>Carry out the modeling of the saline and porous aquifer</t>
  </si>
  <si>
    <t>Increase the capacity of coastal protection against storm surges and sea level rise</t>
  </si>
  <si>
    <t>Promote the sustainable use of natural resources, such as fishing</t>
  </si>
  <si>
    <t>Assess the vulnerability of the public health sector to climate change, identify current and future health effects and implement early warning systems</t>
  </si>
  <si>
    <t xml:space="preserve">Strengthen the capacities of professionals in the health sector in identification of health impacts from other sectors (e.g. transport, energy, food, water, housing and development urban) </t>
  </si>
  <si>
    <t>Empower and ensure sustainability of environmental health functions and services  to address water security challenges to health, degradation of water quality, droughts, heat waves, food security and safety, redistribution of vectors, degradation of air quality, floods and other climate-related natural disasters</t>
  </si>
  <si>
    <t>Improve epidemiological surveillance to integrate new health results in the epidemiological surveillance unit</t>
  </si>
  <si>
    <t>Develop a mechanism to integrate climate data into thenational health information system</t>
  </si>
  <si>
    <t>Climate data system</t>
  </si>
  <si>
    <t>Develop health system response strategies, plans and projectsand integrate them into national health strategies</t>
  </si>
  <si>
    <t>Conduct a multi-risk analysis</t>
  </si>
  <si>
    <t>Multi-risk analyses</t>
  </si>
  <si>
    <t>Update flood, fire and drough risk maps</t>
  </si>
  <si>
    <t>Improve and develop a multi-risk early warning platform</t>
  </si>
  <si>
    <t>Platforms</t>
  </si>
  <si>
    <t>Coordinate the update of the national forest fire management strategy</t>
  </si>
  <si>
    <t>Set up an operational and efficient system for collecting climate hydrology information at the level of each agroecological zone</t>
  </si>
  <si>
    <t>Popularize climate, meteorological and hydrological knowledgein the Congo for the purpose of adaptation to climate change</t>
  </si>
  <si>
    <t>Strengthen and multiply agrometeorological stations</t>
  </si>
  <si>
    <t>Set up an optimal system for collecting climate information andoperational and effective hydrology at the level of each agro zoneecological</t>
  </si>
  <si>
    <t>Raise awareness among stakeholders (local and national authorities) and populationsto improve their resilience to the effects of climate change</t>
  </si>
  <si>
    <t>Update the communication strategy on climate changeto inform the general public</t>
  </si>
  <si>
    <t>Disseminate good adaptation practices to be implemented</t>
  </si>
  <si>
    <t>Educate elected officials about climate change and decision-makingto improve the resilience of their territories</t>
  </si>
  <si>
    <t>Adapt the technical reference systems for the construction and maintenance ofinfrastructure to the possible effects of climate change</t>
  </si>
  <si>
    <t>Develop a harmonized methodology for carrying out analyzes of the vulnerability of infrastructures to climate change</t>
  </si>
  <si>
    <t>Modify technical references and construction engineering by adapting them to the context of climate change</t>
  </si>
  <si>
    <t>Build capacity in quality control of building materials, whether imported or locally produced</t>
  </si>
  <si>
    <t>Strengthen the control and monitoring mechanisms for the execution of construction works</t>
  </si>
  <si>
    <t>Improve the resilience of tourism and craft activities to the effects ofclimate change</t>
  </si>
  <si>
    <t>Create and redevelop tourist infrastructure</t>
  </si>
  <si>
    <t>Organize the crafts sector through an inventory of activities andprofessions that make it up</t>
  </si>
  <si>
    <t>Diversify and increase the supply of raw materials in the crafts sector</t>
  </si>
  <si>
    <t>Encourage artisanal production (organization of competitions for the bestcraftsman, exhibition fairs, etc.</t>
  </si>
  <si>
    <t>Improve the preservation of handicrafts to limit theirdeterioration and losses</t>
  </si>
  <si>
    <t>Develop access routes to craft centers and tourist sites</t>
  </si>
  <si>
    <t>Key action</t>
  </si>
  <si>
    <t>Climate-smart agricultural policy is socially inclusive</t>
  </si>
  <si>
    <t>Progress in food security issupported by the national security policyeating</t>
  </si>
  <si>
    <t>Extension and replication of infrastructure, technology,training and management of information andknowledge of climate-smart agriculture fromsmallholders to improve food security,security, nutrition and building the resilience of farmersvulnerable and have access to subsidies</t>
  </si>
  <si>
    <t>Implementation of the Water, Sanitation andHygiene policy</t>
  </si>
  <si>
    <t>Development partners actively implement the policy inthe provinces; planning department andNational Monitoring Department (DNPM) oversees this activity, whichstarted in some provinces</t>
  </si>
  <si>
    <t>Increased access to drinking water and sanitation in rural areas leading to a decreasemalaria and other vector-borne diseases</t>
  </si>
  <si>
    <t>Improvements in technological approaches</t>
  </si>
  <si>
    <t>Water catchment improvements</t>
  </si>
  <si>
    <t>Desalination process</t>
  </si>
  <si>
    <t>Development of renewable energy initiatives to combat water insecurity induced by climate change</t>
  </si>
  <si>
    <t>The activities implemented within the framework of the policymust be replicated in all communities</t>
  </si>
  <si>
    <t>Planting of mangroves</t>
  </si>
  <si>
    <t>Coastal defense structures</t>
  </si>
  <si>
    <t>Coastal rehabilitation and relocation / resettlement</t>
  </si>
  <si>
    <t>Assessments of climate risks and vulnerability in the provinces</t>
  </si>
  <si>
    <t>Scaling up and replicating successful measures on the coastsfrom the country</t>
  </si>
  <si>
    <t>Climate-resilient physical planning standards and codes</t>
  </si>
  <si>
    <t>Assessments of climate risks, hazards andvulnerability</t>
  </si>
  <si>
    <t>Community flood simulation exercises</t>
  </si>
  <si>
    <t>Integration of the early warning system</t>
  </si>
  <si>
    <t>Nationwide expansion and replication</t>
  </si>
  <si>
    <t>Hazard mapping</t>
  </si>
  <si>
    <t>Soil stabilization</t>
  </si>
  <si>
    <t>Physical planning standards and codes of climate resilient planning</t>
  </si>
  <si>
    <t>Infrastructure and asset management plans</t>
  </si>
  <si>
    <t>National Energy Policy 2018-2028, which underpinsstrains action on the energy sector, affectingcities facing the impacts of climate change</t>
  </si>
  <si>
    <t>Connecting farmers to markets in rural areas throughclimate-proof infrastructure</t>
  </si>
  <si>
    <t>Measures to increase the coastal defenses of infrastructures,climate resilient physical planning standards and codes</t>
  </si>
  <si>
    <t>Greeningâ€ urban development plans</t>
  </si>
  <si>
    <t>Stormwater and drainage systems and management ofwaste (sewage, municipal, industrial) requiresimprovements</t>
  </si>
  <si>
    <t>Indirect support for action on climate- induced migration</t>
  </si>
  <si>
    <t>Assessments of resettlement andgender social inclusion</t>
  </si>
  <si>
    <t>Raising awareness of the impacts of climate-induced migration on customary lands</t>
  </si>
  <si>
    <t>A range of strategies and activities to prepare for resettlement, including consultationsin depth with climate-induced migrants and theirhost communities</t>
  </si>
  <si>
    <t>Malaria is recognized as one of the fivemain priority activities of the Ministry ofHealth</t>
  </si>
  <si>
    <t>Measures have been taken to destroy and reducereproduction of malaria vectors</t>
  </si>
  <si>
    <t>Environmental health management is under consideration</t>
  </si>
  <si>
    <t>The policy on the impact of climate change onhealth is being written</t>
  </si>
  <si>
    <t>Improve environmental health services</t>
  </si>
  <si>
    <t>Improve technology (i.e. mosquito nets) anddistribution</t>
  </si>
  <si>
    <t>Improve research on understanding the impacts and solutions</t>
  </si>
  <si>
    <t>Increased access to drinking water and basic sanitation in therural areas, leading to a decrease in malaria andother vector-borne diseases</t>
  </si>
  <si>
    <t>Apply the concept of healthy islands</t>
  </si>
  <si>
    <t>Identify the risks of landslides usingtechnology (GIS, LiDAR and others</t>
  </si>
  <si>
    <t>Improvements in engineering designs</t>
  </si>
  <si>
    <t>Implement geo-hazard assessments</t>
  </si>
  <si>
    <t>Assistance for the design  ofroad and infrastructure projects using theclimate guidelines from development partners</t>
  </si>
  <si>
    <t>Improvements to storm water drainage</t>
  </si>
  <si>
    <t>Reforestation and soil stabilization</t>
  </si>
  <si>
    <t>Promote the management of solid waste andchemicals at national level</t>
  </si>
  <si>
    <t>Municipal waste management planning</t>
  </si>
  <si>
    <t>Planning of special waste management(plastics, electronic waste, bulky,mining, etc.</t>
  </si>
  <si>
    <t>Awareness of household waste</t>
  </si>
  <si>
    <t>Community awareness and education</t>
  </si>
  <si>
    <t>Improved capacity of the waste sector through theknowledge, training, research and intervention</t>
  </si>
  <si>
    <t>Democratic Republic of the Congo</t>
  </si>
  <si>
    <t>The impacts of climate change are already perceived across the country, in particular by the persistence of high temperatures</t>
  </si>
  <si>
    <t>Violent rains</t>
  </si>
  <si>
    <t>Land degradation, particularly by erosion</t>
  </si>
  <si>
    <t>Lengthening of the dry season, increase in drought sequences during rainy seasons</t>
  </si>
  <si>
    <t xml:space="preserve">A sea level rise trend of about 2.2 mm per year is expected. </t>
  </si>
  <si>
    <t>Main vulnerable sectors identified relate to water resources</t>
  </si>
  <si>
    <t>Sustainably manage forest ecosystems and biodiversity</t>
  </si>
  <si>
    <t xml:space="preserve">Strengthen the resilience of the agricultural sector </t>
  </si>
  <si>
    <t xml:space="preserve">Managing climate risks in smallholder agriculture </t>
  </si>
  <si>
    <t>Reduce disaster risk and protect coastal areas</t>
  </si>
  <si>
    <t>Sustainable management of water resources and sanitation</t>
  </si>
  <si>
    <t>Facilitate access to health services and improve the quality of life</t>
  </si>
  <si>
    <t>Facilitate access of households to energy at affordable prices</t>
  </si>
  <si>
    <t>Development of forest resource development projects with local communities and indigenous peoples,ensuring the application of legal provisions</t>
  </si>
  <si>
    <t>2021-2026</t>
  </si>
  <si>
    <t xml:space="preserve">Reforestation of degraded areas with species of great ecological and economic value </t>
  </si>
  <si>
    <t xml:space="preserve">Development of agroforestry plantations in degraded areas </t>
  </si>
  <si>
    <t xml:space="preserve">Support for sustainable artisanal fishing micro-projects and fish farming </t>
  </si>
  <si>
    <t>2021-2030</t>
  </si>
  <si>
    <t>Promotion of projects with reduced impact on forest ecosystems with a view to diversifying the populations' incomes</t>
  </si>
  <si>
    <t xml:space="preserve">Involvement of local populations in the management of forest ecosystems on their territory </t>
  </si>
  <si>
    <t xml:space="preserve">Valorization of the traditional knowledge of local populations linked to the conservation of ecosystems </t>
  </si>
  <si>
    <t>Strategic coordination of programs, plans, and initiatives on climate change adaptation</t>
  </si>
  <si>
    <t xml:space="preserve">Promotion of sustainable land management </t>
  </si>
  <si>
    <t>Integration of climate change perspectives in planning and budgeting of the sector at all scales (national, provincial and lical</t>
  </si>
  <si>
    <t xml:space="preserve">Production and dissemination of climate-resilient seeds </t>
  </si>
  <si>
    <t xml:space="preserve">Development of a zoning program in order to circumscribe the areas to be allocated specifically to agricultural activities </t>
  </si>
  <si>
    <t>Zoning programs</t>
  </si>
  <si>
    <t xml:space="preserve">Collection, processing and regular dissemination of climate data by INERA and METTELSAT for seasonal forecasts </t>
  </si>
  <si>
    <t xml:space="preserve">Dissemination of soil and water management techniques in agriculture </t>
  </si>
  <si>
    <t>Support for strengthening farmer organizations and agricultural governance</t>
  </si>
  <si>
    <t>Support for the establishment of commercializaton chains and a pricing policy for agricultural products that generate incomes for agricultural producers</t>
  </si>
  <si>
    <t xml:space="preserve">Creation and rehabilitation of agricultural service tracks </t>
  </si>
  <si>
    <t>Promotion of cultural practices allowing the sedentarization of agricultural activities</t>
  </si>
  <si>
    <t>Promotion of resilient and/or enhanced seeds</t>
  </si>
  <si>
    <t xml:space="preserve">Promotion of soil and water management techniques in agriculture </t>
  </si>
  <si>
    <t xml:space="preserve">Development and strengthening of meteorological observation stations across the country </t>
  </si>
  <si>
    <t>Capacity building and empowerment of women</t>
  </si>
  <si>
    <t xml:space="preserve">Development of alternatives to wood energy in order to protect the forest (solar, gas, or at least improved stoves, etc.) </t>
  </si>
  <si>
    <t xml:space="preserve">Strengthening capacities to adapt to the impacts of climate change in agricultural production and food security </t>
  </si>
  <si>
    <t xml:space="preserve">Support for research and innovation in order to strengthen the resilience of the agricultural sector to the effects of climactic change </t>
  </si>
  <si>
    <t xml:space="preserve">Creation of Agricultural Business Clusters and promotion of agro-business </t>
  </si>
  <si>
    <t>Implementation of an early-warning system</t>
  </si>
  <si>
    <t>Implementation of actions to respond to natural disasters</t>
  </si>
  <si>
    <t>Establishment of subsidy mechanisms for rural small-scale producers with a view to adopt new agro-ecological practices and to be able to sustain their farms</t>
  </si>
  <si>
    <t xml:space="preserve">Evaluation of vulnerability and human and institutional capacity needs </t>
  </si>
  <si>
    <t>Strengthen early warning system in vulnerable coastal areas and areas with hydro-climatic risks (floods, droughts, soil erosion, land slides, volcanic erruptions</t>
  </si>
  <si>
    <t>Implementation of measures to fight against coastal erosino in vulnerable coastal areas, especially in the zones between Banana and Nsiamfumu (26km</t>
  </si>
  <si>
    <t>Protection of erosive zones by using adequate anti-erosion techniques</t>
  </si>
  <si>
    <t>Support for  activities that build resilience and generate household income</t>
  </si>
  <si>
    <t>Education, information and awareness raising on disasters and climate risks</t>
  </si>
  <si>
    <t>Development of the strategy and the law on sanitation</t>
  </si>
  <si>
    <t>Strategies and laws on sanitation</t>
  </si>
  <si>
    <t>Development of  strategies for the management of water resources in basins and sub-basins</t>
  </si>
  <si>
    <t>Developmnet/Rehabilitation of water provisioning structures in villages</t>
  </si>
  <si>
    <t>Promotion of techniques for river stabilization in risk zones</t>
  </si>
  <si>
    <t>Strengthen resilience of vulnerable populaion (women and children) through support to the "Sanitized School and Village" Prgram</t>
  </si>
  <si>
    <t>Promotion of pro-poor approaches for the implementation of sanitation infrastructure and services</t>
  </si>
  <si>
    <t>Production, management and dissemination of information on water resources in livestock/ agri-livestock households</t>
  </si>
  <si>
    <t>Enhance caccess to potable water</t>
  </si>
  <si>
    <t xml:space="preserve">Enhance access to sustainable waste management services and to waste water sanitation </t>
  </si>
  <si>
    <t xml:space="preserve">Enhance access to communication (TV and TIC) in vulnerable rural zones </t>
  </si>
  <si>
    <t>Construction/ rehabilitation of health equipment</t>
  </si>
  <si>
    <t>Strengthening of human capacities and institutions and facilitation of access of vulnerable populations to basic health services</t>
  </si>
  <si>
    <t>Integrate gender/youth/vulnerable groups approaches inthe fight against climate change</t>
  </si>
  <si>
    <t>Integrate potential impacts of climate change on public health in development policies and plans</t>
  </si>
  <si>
    <t>Development and synergies with other initiatives on public health</t>
  </si>
  <si>
    <t>Promotion of alternative energy production sources (installation of solar systems, wind, biomass</t>
  </si>
  <si>
    <t>Enhance climate modelling techiques at local scale for enhacing impact prediction</t>
  </si>
  <si>
    <t>Build water retention basins and dikes to protect production infrastructure</t>
  </si>
  <si>
    <t xml:space="preserve">Promote rational use of electric energy, enhance management of energy distribution systems </t>
  </si>
  <si>
    <t xml:space="preserve">More effective inventory and monitoring of forests taking into accounts  present capabilities </t>
  </si>
  <si>
    <t>Forest ecosystems and biodiversity</t>
  </si>
  <si>
    <t>Conservation measures should be put in place in the specific sites whereecosystems are at risk of degradation</t>
  </si>
  <si>
    <t>Involvement of Local Communities and Indigenous Peoples in thenegotiations of social clauses with logging and mining operators</t>
  </si>
  <si>
    <t>Raising awareness of the various actors involved in logging on theviolence and the human rights of men and women</t>
  </si>
  <si>
    <t>Initiation of pilot projects on the sectors of non-timber forest products(PFNL) with Local Communities and Indigenous Peoples</t>
  </si>
  <si>
    <t>Reforestation and domestication of species of great ecological value,economic and cultural, etc</t>
  </si>
  <si>
    <t>Specific action</t>
  </si>
  <si>
    <t>Land zoning for land allocation, in order to circumscribe theareas to be specifically assigned to agricultural activities</t>
  </si>
  <si>
    <t xml:space="preserve">Promotion of sustainable agricultural practices, distribution of improved and resilient seeds and vulgarisation of soil enrichment techniques </t>
  </si>
  <si>
    <t xml:space="preserve">Support for the organization of commercialization circuits and a price policy for the sale of remunerated agricultural products to producers </t>
  </si>
  <si>
    <t>Support for farmers in their agricultural activities</t>
  </si>
  <si>
    <t xml:space="preserve">Strengthening of agricultural extension services </t>
  </si>
  <si>
    <t xml:space="preserve">Promotion of agronomic research </t>
  </si>
  <si>
    <t>Development of tools and procedures for managing climatic crises in agriculture</t>
  </si>
  <si>
    <t>Increase number of meteorological observation stations</t>
  </si>
  <si>
    <t>Involvement of the State, in the name of national solidarity, in the event of climatic accidents, to ensure risk compensation</t>
  </si>
  <si>
    <t>Subsidy for smallscale producers, more and more vulnerable, in view of adopting the latest agro-ecological practices capable of sustaining theirfarms</t>
  </si>
  <si>
    <t>Selection of resilient varieties by agronomic research centers anduniversities</t>
  </si>
  <si>
    <t>Promotion of sustainable value chains</t>
  </si>
  <si>
    <t>Establishment of strategic reserves of food products</t>
  </si>
  <si>
    <t xml:space="preserve">Development and dissemination of research products </t>
  </si>
  <si>
    <t xml:space="preserve">Structuring of land-based organizations and improvement of agricultural governance </t>
  </si>
  <si>
    <t>Integration of the gender approach</t>
  </si>
  <si>
    <t>Strengthening of human and institutional capacities</t>
  </si>
  <si>
    <t>Capacity building of farmers' organizations</t>
  </si>
  <si>
    <t>Establishment of a dynamic agricultural calendar for each crop withthe involvement of agro-meteorologists and agronomists</t>
  </si>
  <si>
    <t>Strengthen individual and collective prevention efforts at the level of theagronomic and technological research</t>
  </si>
  <si>
    <t>Strengthen the ability to pool risks, in time and space, with a large possible number of PA farms</t>
  </si>
  <si>
    <t>Implement early-warning solutions</t>
  </si>
  <si>
    <t>Improving access for populations to multi-risk early warning systems and information anddisaster risk assessments</t>
  </si>
  <si>
    <t>The establishment of partnerships around meteorological services related to early warning needs of rural women and related to drought</t>
  </si>
  <si>
    <t>Identification of preventive solutions in the face of agricultural landslides</t>
  </si>
  <si>
    <t>Development of diagrams of intervention for the implementation of the early warning system for women insubsistence agriculture</t>
  </si>
  <si>
    <t>Implementation of response solutions through hydro-agricultural development andschematization of programs for the implementation of control technologiesagricultural water</t>
  </si>
  <si>
    <t>Capacity building of extension workers, while taking gender into account, in the rural radio stations for climate risk alerts</t>
  </si>
  <si>
    <t>Use of agro-meteorology to prevent climate risks</t>
  </si>
  <si>
    <t>Subsidies for small farmers, who are increasingly vulnerable, with a view toto adopt new agro-ecological practices capable of sustaining theirholdings</t>
  </si>
  <si>
    <t>Analysis, evaluation and mapping of hydro-climatic risks</t>
  </si>
  <si>
    <t>Assessment of vulnerabilities and capacities</t>
  </si>
  <si>
    <t>Monitoring and early warning of hydro-climatic risks (floods,drought, soil erosion (urban and agricultural), landslides, etc.</t>
  </si>
  <si>
    <t>Development of information and risk communication documentsclimatic conditions and their diffusion</t>
  </si>
  <si>
    <t>Strengthening of institutional and regulatory capacities for the integrated management of vulnerable littoral zones</t>
  </si>
  <si>
    <t>Implementation of coastal erosion control measures in the area between Banana and Nsiamfumu (26 km)</t>
  </si>
  <si>
    <t>Kilometers of coastline with erosion control measures</t>
  </si>
  <si>
    <t>Support for resilient income-generating activities and strengthening of the systemearly warning of coastal areas vulnerable to climate change</t>
  </si>
  <si>
    <t>Additional dredging or widening, so that excess water drains awayfreely</t>
  </si>
  <si>
    <t>Adoption of river stabilization techniques in risk areas</t>
  </si>
  <si>
    <t>Improved prevention of extreme weather events and floods (for example) through early warning systems and strengthening ofthe resilience of water resources through innovations and modifications of water resource practices (construction of water supply structures,water in the villages: wells, rehabilitation of springs, diversion of rivers, etc.</t>
  </si>
  <si>
    <t>Improved access to clean water, sanitation and hygiene in the environmentrural and peri-urban</t>
  </si>
  <si>
    <t>Support for the Healthy Schools and Villages (EVA) program, established nationwide indeveloping a strategy centered around the community and its needs and whichgives families the opportunity to make informed choices while strengthening theirresilience</t>
  </si>
  <si>
    <t>Improvement, construction, rehabilitation and maintenance of health infrastructure and equipment</t>
  </si>
  <si>
    <t>Improving access for populations to basic health services in order to reduce risks</t>
  </si>
  <si>
    <t>Number of projects implemented</t>
  </si>
  <si>
    <t>Surface reforested</t>
  </si>
  <si>
    <t>Surface with agroforestry plantations</t>
  </si>
  <si>
    <t>Number of micro-projects implemented</t>
  </si>
  <si>
    <t>Number of people involved</t>
  </si>
  <si>
    <t>Type of knowledge aquired</t>
  </si>
  <si>
    <t>Existence of a coordination structure</t>
  </si>
  <si>
    <t>8 million of hectares to restore and manage sustainably</t>
  </si>
  <si>
    <t>Restored land</t>
  </si>
  <si>
    <t>Number of development plans integrating climate change adaptation</t>
  </si>
  <si>
    <t>Number of climate resilient seeds adopted</t>
  </si>
  <si>
    <t>Area of zones to be specifically allocated for agricultural activities</t>
  </si>
  <si>
    <t>Number of meteorological bulletins and seasonal forecasts published</t>
  </si>
  <si>
    <t>Number of beneficiaries</t>
  </si>
  <si>
    <t>Yield estimates</t>
  </si>
  <si>
    <t>Percent of population targeted, disaggregated by sex, age, and province</t>
  </si>
  <si>
    <t>Percent of population targeted</t>
  </si>
  <si>
    <t>Number of kilometers of agricultural tracks developed and rehabilitated</t>
  </si>
  <si>
    <t>Number of cultural practices</t>
  </si>
  <si>
    <t>Number of improved and/or resilient seeds</t>
  </si>
  <si>
    <t>Number of meteorological stations built</t>
  </si>
  <si>
    <t>Number of women benefiting from capacity building</t>
  </si>
  <si>
    <t>Number and type of energy alternatives developed</t>
  </si>
  <si>
    <t>Number of households benefiting from strengthened capacity</t>
  </si>
  <si>
    <t>Number and type of support to research and innovation</t>
  </si>
  <si>
    <t>Number of enterprises developed</t>
  </si>
  <si>
    <t>Number of plans developed for the implementation of an early warning system for women in food crops agriculture</t>
  </si>
  <si>
    <t>Number of hydro-agricultural buildings developed</t>
  </si>
  <si>
    <t>Number of programs for water and land conservation programs developed</t>
  </si>
  <si>
    <t>Number of small-scale producers benefiting from subsidies</t>
  </si>
  <si>
    <t>Number of studies coducted on the vulnerability and human and institutional capacity needs</t>
  </si>
  <si>
    <t>Number of early-warning systems installed in vulnerable coastal areas and hydro-climatic risk zones</t>
  </si>
  <si>
    <t>Number of anti-coastal erosion measures implemented in coastal areas between Banana and Nsiamfumu (26 km</t>
  </si>
  <si>
    <t>Kilometers with measures against coastal erosion</t>
  </si>
  <si>
    <t>Surface area of erosion zones protected through  the use of appropriate erosion control techniques</t>
  </si>
  <si>
    <t>Number of persons/ households having received support from AGR</t>
  </si>
  <si>
    <t>Number of communication plans developed</t>
  </si>
  <si>
    <t xml:space="preserve">Number of sanitation laws developed </t>
  </si>
  <si>
    <t>Number of plans for the development and management of water in basins and sub-basins</t>
  </si>
  <si>
    <t>Number of water supply facilities installed</t>
  </si>
  <si>
    <t>Number of risk-prone areas of the river stabilized</t>
  </si>
  <si>
    <t>Number of "Sanitized School and Village" Programs implemented</t>
  </si>
  <si>
    <t>Number of sanitation infrastructures and services installed within the framework of pro-poor approaches</t>
  </si>
  <si>
    <t>Number of communication plans implemented</t>
  </si>
  <si>
    <t>Number of households with access to potable water (rural, urban</t>
  </si>
  <si>
    <t>Number of households with access to sanitation services</t>
  </si>
  <si>
    <t>Number of households with access to information</t>
  </si>
  <si>
    <t>Number of health establishments built, rehabilitated or equipped</t>
  </si>
  <si>
    <t>Number of people with access to basic health services</t>
  </si>
  <si>
    <t>Number of persons and institutions trained</t>
  </si>
  <si>
    <t>Number of plans or programs</t>
  </si>
  <si>
    <t>Types of synergies created</t>
  </si>
  <si>
    <t>Number and quality of actors engaged</t>
  </si>
  <si>
    <t xml:space="preserve">Number of households with access to alternative energy </t>
  </si>
  <si>
    <t>Climate scenario identified</t>
  </si>
  <si>
    <t>Number of catchment areas managed</t>
  </si>
  <si>
    <t>Number of households with access to electrical power</t>
  </si>
  <si>
    <t>CÃ´te d'Ivoire</t>
  </si>
  <si>
    <t>Changes in precipitations</t>
  </si>
  <si>
    <t>Droughts</t>
  </si>
  <si>
    <t>Forest fire risks</t>
  </si>
  <si>
    <t>Pasture degradation; coastal erosion</t>
  </si>
  <si>
    <t>Diseases</t>
  </si>
  <si>
    <t>Nationwide, climate change threatens to push almost a million additional Ivorians into extreme poverty</t>
  </si>
  <si>
    <t xml:space="preserve">Women are particularly vulnerable to the negative consequences of climate change because of the division of labor and gender roles, economic disparities and imbalances in hardship and time dedicated to domestic chores that penalize their adaptation opportunities. (...) </t>
  </si>
  <si>
    <t>Gender and inclusion</t>
  </si>
  <si>
    <t>Forests and land use</t>
  </si>
  <si>
    <t>Water resources - increase the risk of water stress, with more and more regions expected to see more 10% of their population in water shortage</t>
  </si>
  <si>
    <t>Health - increase the resurgence of diseases associated with air and water among susceptible populations</t>
  </si>
  <si>
    <t xml:space="preserve">Coastal zones </t>
  </si>
  <si>
    <t>High-level objective</t>
  </si>
  <si>
    <t>Reduce the vulnerability and increase the resilience of five priority sectors</t>
  </si>
  <si>
    <t>Agriculture, livestock and aquaculture; forests and land use; water resources; health; coastal zones</t>
  </si>
  <si>
    <t>Reduce vulnerability of the agriculture, livestock and aquaculture sector; forests and land use; water resources; health; coastal zones</t>
  </si>
  <si>
    <t>Agriculture, livestock and aquaculture</t>
  </si>
  <si>
    <t>Reduce vulnerability of the forests and land use sector</t>
  </si>
  <si>
    <t>Reduce vulnerability of the water resources sector</t>
  </si>
  <si>
    <t>Reduce vulnerability of the health sector</t>
  </si>
  <si>
    <t>Reduce vulnerability of the coastal zones sector</t>
  </si>
  <si>
    <t>Reduce vulnerability of the population</t>
  </si>
  <si>
    <t>Strengthen climate governance</t>
  </si>
  <si>
    <t>Enhance efforts to reduce national emissions and adapt to climate change through finance</t>
  </si>
  <si>
    <t>Establish a dynamic communication system on the fight against climate change</t>
  </si>
  <si>
    <t>Communication system</t>
  </si>
  <si>
    <t>Integrate gender in all initatives on climate change</t>
  </si>
  <si>
    <t>Enhance planning, programming and implementation of actions to fight against climate change</t>
  </si>
  <si>
    <t>Strengthen the Environmental Information System adapted to men, women and young people</t>
  </si>
  <si>
    <t>Agriculture, livestock, aquaculture</t>
  </si>
  <si>
    <t xml:space="preserve">Put in place differentiated protection measures against climate risks </t>
  </si>
  <si>
    <t xml:space="preserve">Promote agricultural practices that protect the soil, taking into account the differentiated practices of men, women and young people </t>
  </si>
  <si>
    <t>Support men, women and young people differently in resilient agropastoral and fisheries sectors facing the climate</t>
  </si>
  <si>
    <t xml:space="preserve">Improve land governance taking into account cultural / forestry stereotypes </t>
  </si>
  <si>
    <t xml:space="preserve">Strengthen the protection of protected areas and remaining forest cover involving men, women and young people differently </t>
  </si>
  <si>
    <t>Restore degraded lands and forests, involving local communities and women</t>
  </si>
  <si>
    <t>Implement integrated water resource management involving men, women and youth Improve water resource management through infrastructure and technology</t>
  </si>
  <si>
    <t>Improve water resource management through infrastructure and technology</t>
  </si>
  <si>
    <t>Raise awareness among the most vulnerable populations of the risks associated with CC in order to adapt their behavior vis-Ã -vis its effects on health</t>
  </si>
  <si>
    <t>Strengthen the surveillance of sensitive diseases for the adaptation of the sector</t>
  </si>
  <si>
    <t>Strengthen the capacities of health professionals to deal with the effects of climate change</t>
  </si>
  <si>
    <t>Strengthen institutional capacities and intersectoral collaboration of the health sector adaptation to climate change framework</t>
  </si>
  <si>
    <t>Strengthen the technical and financial capacities of institutions and all stakeholders for the integrated management of coastal areas</t>
  </si>
  <si>
    <t>Strengthen coastal surveillance and protection against climate risks</t>
  </si>
  <si>
    <t>Support the most vulnerable communities (women/men/youth) and coastal ecosystems through physical and social investments</t>
  </si>
  <si>
    <t>Strengthen national capacities Integrate CC adaptation into territorial planning tools</t>
  </si>
  <si>
    <t xml:space="preserve">Strengthen the monitoring of the implementation of adaptation measures in the territories </t>
  </si>
  <si>
    <t>Raise awareness through Education and Training in CC and disseminate climate information to the populations (cf article 6 UNFCCC</t>
  </si>
  <si>
    <t>Deploy the local adaptation financing mechanism (LoCAL) for the implementation of adaptation measures in the territories (Cf non-market cooperative approach, article 6.8 UNFCCC</t>
  </si>
  <si>
    <t>Strengthening of the institutional and regulatory framework on climate change</t>
  </si>
  <si>
    <t>2019-2021</t>
  </si>
  <si>
    <t>Improved operation and management of climate change actors</t>
  </si>
  <si>
    <t>2020-2022</t>
  </si>
  <si>
    <t>Building resilience to climate change</t>
  </si>
  <si>
    <t xml:space="preserve">Implementation of financial mechanisms adapted to climate finance, in particular for local adaptation </t>
  </si>
  <si>
    <t>2020-2030</t>
  </si>
  <si>
    <t>Improvement of the communication strategy on climate change</t>
  </si>
  <si>
    <t>Communication strategies  on climate change</t>
  </si>
  <si>
    <t xml:space="preserve">Implementation of a communication plan on climate change </t>
  </si>
  <si>
    <t>2020-2025</t>
  </si>
  <si>
    <t>Communication plans on climate change</t>
  </si>
  <si>
    <t>Strengthening of the advocacy process and commitment of national stakeholders in the systematic integration of gender and climate issues in planning and development at the national level</t>
  </si>
  <si>
    <t>Strengthening of local capacities (men and women) to operationalize the gender and climate change strategy</t>
  </si>
  <si>
    <t>Empowerment of women and young girls to improve their resilience and that of their families in the face of climate change</t>
  </si>
  <si>
    <t>Improvement of knowledge, attitudes, and practices of actors on the link between climate change and gender issues</t>
  </si>
  <si>
    <t xml:space="preserve">Development of the planning of activities on climate change </t>
  </si>
  <si>
    <t>Development of programming tools for monitoring climate change actions for monitoring and evaluation</t>
  </si>
  <si>
    <t>Implementation of the monitoring and evaluation system</t>
  </si>
  <si>
    <t>Djibouti</t>
  </si>
  <si>
    <t>Climate effects</t>
  </si>
  <si>
    <t>Extreme drought</t>
  </si>
  <si>
    <t>Rising sea levels</t>
  </si>
  <si>
    <t>Flash floods</t>
  </si>
  <si>
    <t>Salinization of soils and water</t>
  </si>
  <si>
    <t>Salinization</t>
  </si>
  <si>
    <t>Desertification</t>
  </si>
  <si>
    <t>Disappearing marine corals</t>
  </si>
  <si>
    <t>Priority sectors</t>
  </si>
  <si>
    <t>Coastal sectors</t>
  </si>
  <si>
    <t>Reducing vulnerability to drought</t>
  </si>
  <si>
    <t>Protecting against rising sea levels</t>
  </si>
  <si>
    <t>Improving access to water</t>
  </si>
  <si>
    <t>Protecting biodiversity</t>
  </si>
  <si>
    <t>Reinforcing the resilience of rural populations</t>
  </si>
  <si>
    <t>Egypt</t>
  </si>
  <si>
    <t>Increased frequency of droughts</t>
  </si>
  <si>
    <t>Increased frequency of flood</t>
  </si>
  <si>
    <t>Recurrence of severe storms and other extreme weather events</t>
  </si>
  <si>
    <t>Sea level rise will lead to the sinking of at least 1% of Egyptâ€™s area where most of its residents live in only 5.5% of its total area (â€¦) Additional pressures are affecting the coastal zones, particularly the Nile Delta, due to impact of the sea level rise and the recurrence of severe storms and other extreme weather events that have increased significantly in Egypt over the last ten years</t>
  </si>
  <si>
    <t>Human health</t>
  </si>
  <si>
    <t>A decrease in freshwater availability suitable for drinking and irrigation</t>
  </si>
  <si>
    <t>Studies anticipate that Egyptian cultivated area will be reduced to about 0.95 million acres (~ 8.2% of the Egyptian cultivated area) by 2030 due to climate change impacts</t>
  </si>
  <si>
    <t>Lower productivity of livestock</t>
  </si>
  <si>
    <t>Economically tense and food insecure state of the region</t>
  </si>
  <si>
    <t>Negative impact on the livelihoods of more than 25% of the labor force in Egypt</t>
  </si>
  <si>
    <t>Human settlements</t>
  </si>
  <si>
    <t xml:space="preserve">Rehabilitation of 20,000 km of irrigation canals for agricultural climate resilience (Beneficiary: 60 million people) </t>
  </si>
  <si>
    <t>Water Resources &amp; Irrigation</t>
  </si>
  <si>
    <t>Kilometers of rehabilitated irrigation canals</t>
  </si>
  <si>
    <t>Rehabilitated canals</t>
  </si>
  <si>
    <t>Renewable water desalination of 4 million m3 daily (Beneficiary: 33 million people</t>
  </si>
  <si>
    <t>Cubic meters of desalinated water (m3</t>
  </si>
  <si>
    <t>Desalinated water</t>
  </si>
  <si>
    <t xml:space="preserve">Water conservation measures in agriculture, industry, and municipal supplies. This includes lining of 20,000 km of irrigation canals to reduce water seepage and evaporation losses and rehabilitation of drainage systems in the agriculture sector. </t>
  </si>
  <si>
    <t>Kilometers of irrigation canals</t>
  </si>
  <si>
    <t>Development of non-conventional water resources to compensate for the increased demand in drinking water, targeting a total design capacity of 4 million m3 daily for water desalination</t>
  </si>
  <si>
    <t>Cubic meters of desalination capacity (m#</t>
  </si>
  <si>
    <t>Expansion in the reuse of agricultural drainage and treated wastewater and the construction of mega projects treatment plants, such as Bahr el Baqar, Mahsama and the ongoing Hammam Plant in West Delta with total amount of reused water to reach approximately 14 MCM daily</t>
  </si>
  <si>
    <t xml:space="preserve">Cubic meters of reused water </t>
  </si>
  <si>
    <t>Strengthen cooperation with Nile Basin countries to promote efficient use of water resources in an integrated and harmonious manner that would benefit all the countries</t>
  </si>
  <si>
    <t>Use of modern surface irrigation techniques for 4 million feddans</t>
  </si>
  <si>
    <t xml:space="preserve">Feddans of land under modern surface irrigation </t>
  </si>
  <si>
    <t>Adaptation of crop production in the Nile Valley and Delta (Beneficiary: 10 million people</t>
  </si>
  <si>
    <t>Adapted crops</t>
  </si>
  <si>
    <t>On-farm irrigation in old lands (Beneficiary: 6 million people</t>
  </si>
  <si>
    <t>Irrigation</t>
  </si>
  <si>
    <t>Modernizing on-farm practices for climate resilience (Beneficiary: 1.75 million people</t>
  </si>
  <si>
    <t>Climate-resilient practices</t>
  </si>
  <si>
    <t>Crop yield increases from 10-15</t>
  </si>
  <si>
    <t>Increase in crop yield</t>
  </si>
  <si>
    <t>Preserving and expanding the biodiversity (genetics, species, or ecosystems) of strategic crops and livestock varieties and introduce new traits (i.e. heat and salinity tolerant, water conserving, pests) under the use of breeding programs in order to maximize production efficiency under the expected extreme climatic conditions in the most vulnerable ecosystems</t>
  </si>
  <si>
    <t>Protection of livestock, poultry, and fish and the development of prevention and immunization programs. Close the feed gap by introducing new techniques for producing non-traditional animal fodder of higher nutritional value as a source of energy, fiber, and protein</t>
  </si>
  <si>
    <t>Review of new and existing land use policies and agricultural expansion programs to consider possibilities of land degradation in affected areas resulting from the Mediterranean Sea level rise. Altering agricultural systems or lands to adapt to new climate conditions, such as the waterlogged lands at the north of the Delta wetlands</t>
  </si>
  <si>
    <t>Building an effective institutional system for crisis and disaster management for agricultural areas by strengthening the capacity of monitoring, forecasting, analysis, establishment of an early warning systems, and dissemination at the national level and exchange information at the regional level. Conducting economic risk assessment studies of climate change in different agricultural areas and vulnerability of rural communities</t>
  </si>
  <si>
    <t>Support small farmers in adapting to climate change through the multi-stakeholder engagement approach (i.e. farmers, civil society, agricultural extension, agricultural cooperatives and others), capacity building in the resource management of their land (i.e. soil, water, fertilizer and outputs), and promote use of traditional knowledge and nature-based solutions</t>
  </si>
  <si>
    <t>Efficiency of current agricultural water use increased by 20%, changing cropping patterns to more tolerant crop species, and soil maintenance and protection of land from degradation</t>
  </si>
  <si>
    <t xml:space="preserve">Increase in agricultural water use efficiency </t>
  </si>
  <si>
    <t>Adaptation of the Northern Delta affected by Sea Level Rise (SLR) (Beneficiary: 10 million people</t>
  </si>
  <si>
    <t>Coastal Zones</t>
  </si>
  <si>
    <t>Prevented sea level rise</t>
  </si>
  <si>
    <t>Natural protection of Rosetta shoreline using the sand motor (Beneficiary: 4.25 million people</t>
  </si>
  <si>
    <t>Shoreline protection</t>
  </si>
  <si>
    <t>Integration of coastal protection in 3 Egyptian Mediterranean cities (Beneficiary: 6 million people</t>
  </si>
  <si>
    <t xml:space="preserve">Coastal protection </t>
  </si>
  <si>
    <t>Develop a climate resilient Integrated Coastal Zone Management (ICZM) Plan for the North Coast of Egypt that links land use development plans with the costly coastal protection works over the next 10-15 years</t>
  </si>
  <si>
    <t>10-15years</t>
  </si>
  <si>
    <t xml:space="preserve">Plans </t>
  </si>
  <si>
    <t>Structural and architectural interventions of conventional and unconventional engineering protection work (i.e. maritime walls, submersible barriers, soil fixation), artificial nourishment with sand to compensate for the erosion of beaches, and construction and reinforcement of anti-flood protection structures to protect lives, properties and economic activities for vulnerable populations</t>
  </si>
  <si>
    <t>Reinforcement of nature-based solutions for land protection through sand dune stabilization by the cultivation of wild plants and wooden barriers and preserving natural defense lines against sea encroachment during storms</t>
  </si>
  <si>
    <t>Strengthen the implementation of good fishing practices in both the Mediterranean and the Red Sea to protect marine life and its ecosystems</t>
  </si>
  <si>
    <t>Avail relevant information for effective planning and implementation including detailed studies on the effectiveness of the proposed adaptation measures and Decision Support Tools</t>
  </si>
  <si>
    <t>Capacity building and enhancing national partnership for the effective management and response to climate change associated risks and disasters coupled with long term monitoring of changes in the sea and early warning system to minimize the impacts of extreme weather events</t>
  </si>
  <si>
    <t>Protectorates to cover 17% of the national marine and wildlife areas</t>
  </si>
  <si>
    <t>Urban Development &amp; Tourism</t>
  </si>
  <si>
    <t>National marine and wildlife areas protected</t>
  </si>
  <si>
    <t>Sustainable parks in new cities from 5 to 20 feddans</t>
  </si>
  <si>
    <t>Feddans</t>
  </si>
  <si>
    <t>Directing city planning and architectural design towards meeting the requirements of green architecture and construction, and climate resilience including response to risks from climate change impacts (i.e. heat stress, floods), and the replacement and renovation of old houses in urban and rural areas including informal housing</t>
  </si>
  <si>
    <t>Review of the road network to determine potential areas vulnerable to flooding, redirection of floodways away from roads, construction of obstructive dams to slow down the flow of floods, protection and diversion dams to direct floods to the main drainage basins, and construction of bridges over waterways to allow floodwater to flow unimpeded</t>
  </si>
  <si>
    <t>Assessing the degree of fragility and vulnerability of touristic sites, marine and wildlife protectorates, and sites of archaeological value, orienting tourism growth away from environmentally sensitive areas, and implementation of integrated environmental management systems in touristic sites</t>
  </si>
  <si>
    <t>Maintain and expand the protectorates to cover 17% of the national marine and wildlife areas with at least 5% constituting coastal areas</t>
  </si>
  <si>
    <t>Coastal land protected</t>
  </si>
  <si>
    <t>Developing monitoring system for the expected impacts of climate change and encouraging and supporting civil society organizations to participate in applying strategic operational policies in touristic locations</t>
  </si>
  <si>
    <t>Establishing an early warning system (Beneficiary: 30 million people</t>
  </si>
  <si>
    <t>Early warning system</t>
  </si>
  <si>
    <t>Resilience for most vulnerable and marginal regions (Beneficiary: 5 million people</t>
  </si>
  <si>
    <t>Resilience in vulnerable and marginal regions</t>
  </si>
  <si>
    <t>Develop weather forecast and early warning systems to provide citizens with information for time-sensitive actions to reduce injury, sickness, and deaths</t>
  </si>
  <si>
    <t>Raise the efficiency of the health care sector to deal with climate change and increase awareness on pro-active health measures to limit risks and confronting crises and disasters on both political and community levels</t>
  </si>
  <si>
    <t>Promote scientific research and demographic studies to identify population groups that are most vulnerable to the impacts of climate change and effective means for support. Assess the impact of climate change on biodiversity in vulnerable and protected areas</t>
  </si>
  <si>
    <t>Integrate to the educational curricula of schools and universities content on climate change</t>
  </si>
  <si>
    <t>Equatorial Guinea</t>
  </si>
  <si>
    <t>Greater variability of precipitation (drought in general, more showers and sunnier days</t>
  </si>
  <si>
    <t xml:space="preserve">Higher temperatures </t>
  </si>
  <si>
    <t>Rise in sea level</t>
  </si>
  <si>
    <t>More frequent storms and waves</t>
  </si>
  <si>
    <t>The sectors most vulnerable to the effects of climate change are considered: agriculture, fishing, energy, housing, education, sanitation, drainage, health and the environment</t>
  </si>
  <si>
    <t>Energy, housing, sanitation, drainage, education</t>
  </si>
  <si>
    <t>Realization of periodic diagnostics on the climatic vulnerability at national level, in line with international standards</t>
  </si>
  <si>
    <t>2015-2030</t>
  </si>
  <si>
    <t>Construction of meteorological stations throughout the country for the goodmonitoring of climatic factors in each zone of the territorial administration</t>
  </si>
  <si>
    <t>Installation of early warning systems for climate risks and other catastrophesnatural</t>
  </si>
  <si>
    <t>Periodic analysis of the resilience capacity of all the infrastructures connected andin progress</t>
  </si>
  <si>
    <t>Establishment of pluviometric stations in the hydroelectric plants to monitor thechanges in precipitation</t>
  </si>
  <si>
    <t>Establishment of mechanisms to achieve comprehensive management of hydrographic basins</t>
  </si>
  <si>
    <t>Promotion of agricultural production systems with better resilience to changeclimate</t>
  </si>
  <si>
    <t>Restoration of different ecosystems susceptible to losing their resilience</t>
  </si>
  <si>
    <t>Eritrea</t>
  </si>
  <si>
    <t>Challenge</t>
  </si>
  <si>
    <t>Soil erosion</t>
  </si>
  <si>
    <t>Recurrent droughts</t>
  </si>
  <si>
    <t>Increase sea water temperature</t>
  </si>
  <si>
    <t>Sea acidity</t>
  </si>
  <si>
    <t xml:space="preserve">Vulnerable sectors to impacts of climate change that need implementation of adaptation measures include Agriculture, Marine resources, Health, Water and Land resources. </t>
  </si>
  <si>
    <t>Marine resources</t>
  </si>
  <si>
    <t>Land resources</t>
  </si>
  <si>
    <t>Planned adaptation</t>
  </si>
  <si>
    <t>Development and establishment of new enclosure areas over 750,000 ha</t>
  </si>
  <si>
    <t>Land under enclosure</t>
  </si>
  <si>
    <t>Promotion of Conservation Agriculture (Climate Smart Agriculture) in 5% of the cultivable land</t>
  </si>
  <si>
    <t>Cultivable land under CSA/ conservation agriculture</t>
  </si>
  <si>
    <t>Development and promotion of irrigation scheme by 170, 000 ha</t>
  </si>
  <si>
    <t>Land area under irrigation (ha</t>
  </si>
  <si>
    <t>Afforestation program will cover over 36,000 ha</t>
  </si>
  <si>
    <t>Afforested land</t>
  </si>
  <si>
    <t xml:space="preserve">Development of terrestrial and marine protected area of over 1.5 million ha; </t>
  </si>
  <si>
    <t>Terrestrial and marine protected area developed</t>
  </si>
  <si>
    <t xml:space="preserve">Construction of 90 new dams </t>
  </si>
  <si>
    <t xml:space="preserve">Dams constructed </t>
  </si>
  <si>
    <t>Construction of 120 ponds</t>
  </si>
  <si>
    <t>Ponds constructed</t>
  </si>
  <si>
    <t>Safe drinking water supply will increase from 75% to 100</t>
  </si>
  <si>
    <t>Increase in safe drinking water supply</t>
  </si>
  <si>
    <t>Desalination of sea water for domestic and economic sectors in 15 coastal towns and villages</t>
  </si>
  <si>
    <t>Coastal towns and villages accessing desalinated sea water</t>
  </si>
  <si>
    <t>Desalination of sea water for domestic and economic sectors in  7 islands</t>
  </si>
  <si>
    <t>Islands accessing desalinated sea water</t>
  </si>
  <si>
    <t>Wastewater treatment plant established to treat 3 million m3 of water/year</t>
  </si>
  <si>
    <t>Metric cubes of wastewater treated</t>
  </si>
  <si>
    <t>Rehabilitations degraded land program for agriculture over 250,000 ha</t>
  </si>
  <si>
    <t>Degraded land rehabilitated</t>
  </si>
  <si>
    <t>Livestock productivity increased by 75</t>
  </si>
  <si>
    <t>Increase in livestock productivity</t>
  </si>
  <si>
    <t>Crop production of pulses will cover 25% of total cultivable land</t>
  </si>
  <si>
    <t>Cultivable land covered by pulses</t>
  </si>
  <si>
    <t xml:space="preserve">Sustainable Land Management practiced will be implemented in 15% of Eritrean the total land covered; </t>
  </si>
  <si>
    <t>Land under sustainable land management practices</t>
  </si>
  <si>
    <t>Prevalence of climate change related public health problems and diseases will be prevented and reduced by 90</t>
  </si>
  <si>
    <t>Decrease in climate change related public health problems</t>
  </si>
  <si>
    <t>Eswatini</t>
  </si>
  <si>
    <t>Climate change impact</t>
  </si>
  <si>
    <t>Increase in annual average temperature</t>
  </si>
  <si>
    <t>Variation in precipitation</t>
  </si>
  <si>
    <t>Higher occurrence of hot days; higher occurrence of cold nights</t>
  </si>
  <si>
    <t>Increase in frequency of extreme events like floods</t>
  </si>
  <si>
    <t>Storms</t>
  </si>
  <si>
    <t xml:space="preserve">Based on review of national assessments , a risk mapping exercise and stakeholder consultations, five sectors (Agriculture, Water, Health, Ecosystems and Biodiversity, and Infrastructure) were prioritized for adaptation action. However, these impacts are not equal as population segments are disproportionately affected by them. </t>
  </si>
  <si>
    <t>Ecosystems</t>
  </si>
  <si>
    <t>Eswatini has recognized several such vulnerable groups such as women, LGBTQI, rural population, elderly, disabled and youth to name a few. The interests of these vulnerable groups are protected through a series of cross cutting actions</t>
  </si>
  <si>
    <t>Increase the contribution of agriculture to economic development to support both food security and income generation</t>
  </si>
  <si>
    <t>Reduce poverty and improve food and nutrition security through sustainable use of natural resources, improved access to markets and improved disaster and risk management system</t>
  </si>
  <si>
    <t>Improve water governance and compliance to help manage water resources more efficiently and effectively to adapt to resultant water shortages from climate change</t>
  </si>
  <si>
    <t>Develop water pricing structures to encourage efficient water use and scale-up smart metering systems</t>
  </si>
  <si>
    <t>Strengthen the control and monitoring of water availability and use to protect surface and groundwater resources from over abstraction and impose timely restrictions when needed</t>
  </si>
  <si>
    <t>Strengthen the capacity of early warning systems to improve preparedness and response while reducing disaster risk</t>
  </si>
  <si>
    <t>Develop and implement catchment adaptation plans and strategies to promote ecosystem and community resilience</t>
  </si>
  <si>
    <t>Control Invasive Alien plant species and pollution in catchments to protect water resources (quality and quantity</t>
  </si>
  <si>
    <t>Design and construct water storage infrastructure for multiple use i.e., large dams, earth dams, sand dams etc</t>
  </si>
  <si>
    <t>Enhance Water supply, Sanitation and Hygiene (WASH) Sector contribution to sustain healthy livelihoods</t>
  </si>
  <si>
    <t>Create an enabling environment for the governance of WASH activities to promote resilience against climate change</t>
  </si>
  <si>
    <t>Assess sustainable water supply options beyond 2030 through conducting water assessments/studies to identify potable water supply sources, opportunities, and constraints with a climate lens and</t>
  </si>
  <si>
    <t>Secure climate proof water infrastructure including through developing resilient/ climate proof WASH infrastructure to increase community resilience and boost adaptive capacity</t>
  </si>
  <si>
    <t xml:space="preserve">Enhance legal, policy and institutional frameworks for health sector </t>
  </si>
  <si>
    <t>Build capacity in the health sector</t>
  </si>
  <si>
    <t xml:space="preserve">Leverage the use of technologies to help health sector adapt to climate change </t>
  </si>
  <si>
    <t xml:space="preserve">Enhance adaptive capacity in the health sector </t>
  </si>
  <si>
    <t>Scale up actions and investments in ecological infrastructure</t>
  </si>
  <si>
    <t>Ecosystem &amp; Biodiversity</t>
  </si>
  <si>
    <t>Establish long term biodiversity conservation, landscape management and natural resources management</t>
  </si>
  <si>
    <t>Strategically plan and manage ecological infrastructure including grasslands, rivers, wetlands, woodlands, and forests including updating and implement the National Biodiversity Strategy and Action Plan (NBSAP) and ensuring that vulnerable ecosystems are addressed in national adaptation programmes</t>
  </si>
  <si>
    <t>Reduce pressures driving biodiversity loss (e.g., deforestation, human settlements) to improve carbon sinks and promote eco-tourism</t>
  </si>
  <si>
    <t>Properly manage quantity and quality of water resources for ecosystems and biodiversity preservation</t>
  </si>
  <si>
    <t xml:space="preserve">Manage and control invasive plant, fish and animal species and ecological pest management for increasing food sources, habitats, and income generation opportunities </t>
  </si>
  <si>
    <t>Conduct research, innovation, and knowledge sharing for income generation through use of tree resources and non-timber forest products</t>
  </si>
  <si>
    <t>Improve evidence base of climate change impacts on infrastructure to support decision making</t>
  </si>
  <si>
    <t>Build capacity at institutional level and community level for mainstreaming climate change into infrastructure</t>
  </si>
  <si>
    <t>Climate proof existing infrastructure, particularly critical infrastructure</t>
  </si>
  <si>
    <t>Develop nature-based solutions for urban infrastructure for adaptation benefits and disaster risk reduction to enhance resilience of urban dwellers</t>
  </si>
  <si>
    <t>Manage critical ecosystems in cities to preserve flood control services, habitats for biodiversity and contribute to maintaining micro-climate</t>
  </si>
  <si>
    <t>Implement integrated waste management for resilient ecosystems, reduced pollution, and healthier communities and</t>
  </si>
  <si>
    <t>Build capacity and implement climate smart town planning for urban resilience and enhancing adaptive capacity of urban dwellers</t>
  </si>
  <si>
    <t>Adaptation</t>
  </si>
  <si>
    <t>Converting flood irrigation systems to water efficient systems and adopt water saving practices to increase water availability, equity and security</t>
  </si>
  <si>
    <t>Supporting development of in-farm water harvesting (including small earth dams) and move to more efficient technologies for intensive farming methods to improve food security</t>
  </si>
  <si>
    <t>Facilitating utilization of invasive species of economic value and agriculture bi-products to reduce GHGs</t>
  </si>
  <si>
    <t>Diversifying from heavy water consuming enterprises to drought tolerant commercial crops, trees, and small livestock</t>
  </si>
  <si>
    <t>Developing sustainable utilization and management of rangeland practices to reduce GHG emission and</t>
  </si>
  <si>
    <t>Monitoring Genetically Modified Organisms (GMO) use to ensure biodiversity losses and other negative impacts are kept in check</t>
  </si>
  <si>
    <t>Restoring and managing degraded land for adaptation benefits and mitigation co-benefits</t>
  </si>
  <si>
    <t>Developing an integrated early warning and timely response climate information management system to help farmers and value chain actors take informed decision and improve their adaptive capacity</t>
  </si>
  <si>
    <t>Facilitating production of diverse foods, biofortification and fortification to meet the nutritional needs of the population</t>
  </si>
  <si>
    <t>Improving alternative nutrition security with special focus on all vulnerable groups</t>
  </si>
  <si>
    <t>Upscaling and replicating climate smart agriculture, (Crops, aqua-culture, fisheries, and livestock production) for improved food security and nutrition security and higher income</t>
  </si>
  <si>
    <t xml:space="preserve">Managing alien/invasive species using the National Invasive Alien Plant Species Strategy to enhance productivity of rangeland, riparian areas and preservation of endemic species </t>
  </si>
  <si>
    <t>Building the capacities and support communities towards a diversification of livelihoods to alleviate the economic burden on women</t>
  </si>
  <si>
    <t xml:space="preserve">Intensifying post-harvest preservation and processing of foods to increase availability of food </t>
  </si>
  <si>
    <t>Promoting healthy eating and healthy lifestyles in line with adaptation needs</t>
  </si>
  <si>
    <t>Actions for strengthening Regenerative Landscape Management of degraded lands/ecosystems of Eswatini</t>
  </si>
  <si>
    <t>Actions for improving conservation of genetic resources (indigenous trees and land races</t>
  </si>
  <si>
    <t>Actions for improving sustainable utilization of its resources for biodiversity and other benefits to communities</t>
  </si>
  <si>
    <t xml:space="preserve">Actions for restoring and protecting wetlands (areas of marshes, fens, peatlands, or water, including artificial, permanent, or temporary) </t>
  </si>
  <si>
    <t>Increasing Protected Area Network</t>
  </si>
  <si>
    <t>Assess climate resilience of the protected areas to identify valuable ecosystem services be managed</t>
  </si>
  <si>
    <t>Mainstreaming climate change into the national health policy and other strategic documents</t>
  </si>
  <si>
    <t>Strengthening climate-informed disease control programs and surveillance systems using climate services to target vector control</t>
  </si>
  <si>
    <t>Improving and integrating the health management information system with other systems from relevant sectors to achieve a centralized Monitoring Review and Verification (MRV) system and</t>
  </si>
  <si>
    <t>Strengthening the preparedness and resilience of the health sector to respond to climate related emergencies and illnesses through preparedness plans and programs</t>
  </si>
  <si>
    <t>Strengthening capacity of healthcare workers on the adverse impacts of climate change</t>
  </si>
  <si>
    <t>Educating and informing the public of the needed measures to protect health from the adverse impacts of climate change</t>
  </si>
  <si>
    <t>Adopting sustainable climate smart technologies to enhance the resilience of communities to the adverse effects of climate change</t>
  </si>
  <si>
    <t>Establishing a multi-hazard early warning system to trigger prompt public health intervention when certain variables exceed a defined threshold</t>
  </si>
  <si>
    <t>Financing health actions to address inequities and climate related vulnerabilities</t>
  </si>
  <si>
    <t>Promoting capacity building through research and development, education and awareness, and training in climate change related issues</t>
  </si>
  <si>
    <t>Mainstreaming gender responsive climate policies and emphasize special efforts to support vulnerable groups (women, youth, and children) in climate change adaptation efforts within all sectors of the economy and</t>
  </si>
  <si>
    <t>Using co-benefits from mitigation measures e.g., clean technologies in waste and wastewater management, energy, etc</t>
  </si>
  <si>
    <t>Ethiopia</t>
  </si>
  <si>
    <t>Higher temperatures</t>
  </si>
  <si>
    <t xml:space="preserve">Drought </t>
  </si>
  <si>
    <t>Heavy rains</t>
  </si>
  <si>
    <t>Food insecurity</t>
  </si>
  <si>
    <t>Conflict situations over scarce resources</t>
  </si>
  <si>
    <t>Human security</t>
  </si>
  <si>
    <t>Urban and rural infrastructure at risk</t>
  </si>
  <si>
    <t xml:space="preserve">Particularly [for] poor and vulnerable groups </t>
  </si>
  <si>
    <t>Increased occurrences of drought conditions and reduced rainfall (â€¦) will further impact (â€¦) crop</t>
  </si>
  <si>
    <t>Increased occurrences of drought conditions and reduced rainfall (â€¦) will further impact (â€¦) livestock</t>
  </si>
  <si>
    <t>Increased occurrences of drought conditions and reduced rainfall (â€¦) will further impact (â€¦) human health</t>
  </si>
  <si>
    <t>Environmental degradation</t>
  </si>
  <si>
    <t>Loss of biodiversity</t>
  </si>
  <si>
    <t xml:space="preserve">Building adaptive capacity and reducing their vulnerability </t>
  </si>
  <si>
    <t>Intervention</t>
  </si>
  <si>
    <t>Enhance food security by improving agricultural productivity in a climate-smart manner</t>
  </si>
  <si>
    <t xml:space="preserve">Diversify livestock and animal mix, including promotion of poultry and small ruminants </t>
  </si>
  <si>
    <t xml:space="preserve">Enhanced climate resilience in livestock </t>
  </si>
  <si>
    <t xml:space="preserve">Prevent and control the spread of climate-driven vector-borne diseases </t>
  </si>
  <si>
    <t>Improve rangeland and pasture-land management diversification, including selection of drought- resistant animal breeds</t>
  </si>
  <si>
    <t>Expand the use of improved crop varieties with climate resilient characteristics</t>
  </si>
  <si>
    <t>Strengthen crop disease and pest monitoring systems in vulnerable areas</t>
  </si>
  <si>
    <t>Strengthen drought and crop insurance mechanisms for climate risk management</t>
  </si>
  <si>
    <t xml:space="preserve">Restoration and reforestation through tree planting </t>
  </si>
  <si>
    <t xml:space="preserve">Forestry </t>
  </si>
  <si>
    <t xml:space="preserve">Increase national forest coverage </t>
  </si>
  <si>
    <t>Enhance sustainable forest management</t>
  </si>
  <si>
    <t>Improve sustainable utilisation of forest resources</t>
  </si>
  <si>
    <t>Implement forest protection and health enhancement measures in natural forest ecosystems</t>
  </si>
  <si>
    <t>Enhance climate resilient livelihoods of wildlife resource dependent communities in protected areas</t>
  </si>
  <si>
    <t>Land use and natural resource management</t>
  </si>
  <si>
    <t>Enhance sustainable natural resources development, management, and watershed protection</t>
  </si>
  <si>
    <t>Integrated watershed development</t>
  </si>
  <si>
    <t>Improve access to potable water to strengthen community climate resilience</t>
  </si>
  <si>
    <t>Expand the construction of medium and large scale irrigation systems to enhance food security</t>
  </si>
  <si>
    <t>Increasing number of households using renewable off-grid energy sources for lighting</t>
  </si>
  <si>
    <t>Build sustainable transport systems for resilience through enhanced access to mobility</t>
  </si>
  <si>
    <t>Increase climate resilient designs and safety standards for transport systems</t>
  </si>
  <si>
    <t>Construct new sanitary landfill sites in cities/ towns in climate resilient locations</t>
  </si>
  <si>
    <t>Urban</t>
  </si>
  <si>
    <t>Increase the climate resilience of urban systems</t>
  </si>
  <si>
    <t>Improve provision and condition of housing for enhanced human safety against climatic stressors</t>
  </si>
  <si>
    <t>Enhance urban greenery for improved climate resilience</t>
  </si>
  <si>
    <t>Undertake climate adaptive urban planning</t>
  </si>
  <si>
    <t>Climate services and disaster risk reduction</t>
  </si>
  <si>
    <t>Number of climate and early warning data produced and disseminated/year</t>
  </si>
  <si>
    <t>Number of modern weather condition monitoring stations</t>
  </si>
  <si>
    <t>Enhancing climate service data reliability</t>
  </si>
  <si>
    <t>Number of EcoHydrology Demonstration Sites in all basins</t>
  </si>
  <si>
    <t>Modernise and update the basin information system coverage (99.7</t>
  </si>
  <si>
    <t>Surface water resource assessment coverage</t>
  </si>
  <si>
    <t>Ground water resource assessment coverage</t>
  </si>
  <si>
    <t>Enhancing water quality monitoring coverage</t>
  </si>
  <si>
    <t>Reduce Malaria case incidence</t>
  </si>
  <si>
    <t xml:space="preserve">Reduce cholera case incidence </t>
  </si>
  <si>
    <t>Increase proportion of households with improved toilet</t>
  </si>
  <si>
    <t>Increase proportion of households with safe water supply</t>
  </si>
  <si>
    <t>Increase proportion of health care facilities safely managing health care waste</t>
  </si>
  <si>
    <t>Increase proportion of health facilities with safe energy sources (electricity, solar</t>
  </si>
  <si>
    <t>Productivity of rainfed cropland (based on average for teff wheat, barley and corn) (45.9 quintals/ha</t>
  </si>
  <si>
    <t>Quintals per hectare</t>
  </si>
  <si>
    <t>Rainfed crops</t>
  </si>
  <si>
    <t>Area under irrigation (based on corn, wheat, tomatoes and onions) (225,913 ha</t>
  </si>
  <si>
    <t>Crop production through irrigation (38 million quintals</t>
  </si>
  <si>
    <t>Quintals of land under irrigated crop production</t>
  </si>
  <si>
    <t>Productivity of specialized poultry commercial 80,900 tons</t>
  </si>
  <si>
    <t>Tonnes of specialized commercial poultry</t>
  </si>
  <si>
    <t>Productivity of specialized poultry household 16,200 tons</t>
  </si>
  <si>
    <t>Tonnes of subsistence poultry</t>
  </si>
  <si>
    <t>Productivity of sheep 324,000 t</t>
  </si>
  <si>
    <t>Tonnes of sheep</t>
  </si>
  <si>
    <t>Productivity of goat 282,000 t</t>
  </si>
  <si>
    <t>Tonnes of goat</t>
  </si>
  <si>
    <t>Percentage of improved livestock (dairy 17%</t>
  </si>
  <si>
    <t>Improved dairy livestock</t>
  </si>
  <si>
    <t>Percentage of coverage of animal health services - dairy 42</t>
  </si>
  <si>
    <t>Coverage of animal health services for dairy</t>
  </si>
  <si>
    <t>Percentage of coverage of animal health services - beef 28</t>
  </si>
  <si>
    <t>Coverage animal health services for beef</t>
  </si>
  <si>
    <t>Percentage of coverage of animal health services - small ruminants 28</t>
  </si>
  <si>
    <t>Coverage animal health services for small ruminants</t>
  </si>
  <si>
    <t>Percentage reduction of crop and animal disease cases (30% reduction from 2022/2023 baseline</t>
  </si>
  <si>
    <t>Reduction in crop and animal disease cases</t>
  </si>
  <si>
    <t>Percentage of improved content in dry feed - local dairy 100</t>
  </si>
  <si>
    <t>Improved content in dry feed for local dairy</t>
  </si>
  <si>
    <t>Percentage of improved content in dry feed - cross-breed 100</t>
  </si>
  <si>
    <t>Improved content in dry feed for cross-breed</t>
  </si>
  <si>
    <t>Percentage of improved content in dry feed -  exotic 100</t>
  </si>
  <si>
    <t>Improved content in dry feed for exotic breed</t>
  </si>
  <si>
    <t>Improved seed coverage - teff 100,000 ha</t>
  </si>
  <si>
    <t>Improved seed</t>
  </si>
  <si>
    <t>Vulnerable districts covered by crop disease and pest monitoring systems (all districts nationally</t>
  </si>
  <si>
    <t>Improved seed coverage - barley 193,000 ha</t>
  </si>
  <si>
    <t>Improved seed coverage - wheat 673,0000 ha</t>
  </si>
  <si>
    <t>Improved seed coverage - corn 823,000 ha</t>
  </si>
  <si>
    <t>Number of farmers (gender disaggregated) covered by drought crop insurance (30% increase from 2022/23 baseline</t>
  </si>
  <si>
    <t>Increase in farmers covered by drought crop insurance</t>
  </si>
  <si>
    <t>Hectares reforested/ restored (Ha) (9 million</t>
  </si>
  <si>
    <t>Reforested/ restored land</t>
  </si>
  <si>
    <t>Percentage of national forest coverage (25-30%</t>
  </si>
  <si>
    <t xml:space="preserve">25-30 </t>
  </si>
  <si>
    <t>National forest coverage</t>
  </si>
  <si>
    <t>Area of natural forest under sustainable forest management (4 million</t>
  </si>
  <si>
    <t>Land under sustainable forest management</t>
  </si>
  <si>
    <t>Number of green jobs created (5 million</t>
  </si>
  <si>
    <t>Green jobs created</t>
  </si>
  <si>
    <t>Export earnings from sustainable forest products (221 million USD</t>
  </si>
  <si>
    <t>USD</t>
  </si>
  <si>
    <t>Value of export earnings from sustainable forest products</t>
  </si>
  <si>
    <t>Area of forest protected from diseases, pests and fire (17.2 million ha</t>
  </si>
  <si>
    <t>Protected forest</t>
  </si>
  <si>
    <t>Proportion of federal and regional institutions improved capacity for forest protection (no</t>
  </si>
  <si>
    <t>Number of dependent communities benefiting from climate resilient wildfire resources (1.5 million people</t>
  </si>
  <si>
    <t>Climate resilient wildfire resources</t>
  </si>
  <si>
    <t>Number of PFM associations vested with legal personality (to cover 10,000 catchment areas</t>
  </si>
  <si>
    <t xml:space="preserve">Catchment areas under legal PFM associations </t>
  </si>
  <si>
    <t>Area under integrated watershed development (10 million ha</t>
  </si>
  <si>
    <t>Land under integrated watershed development</t>
  </si>
  <si>
    <t>Potable water per capita - rural: 25 l/capita/day by 2025/within 1km</t>
  </si>
  <si>
    <t>Litters per capita per day</t>
  </si>
  <si>
    <t>Potable water per capita - urban: 50-100 l/capita/day by 2025</t>
  </si>
  <si>
    <t xml:space="preserve">50-100 </t>
  </si>
  <si>
    <t>Proportion in decreasing non-functionality rate of water schemes (7%</t>
  </si>
  <si>
    <t>Reduction in non-functionality rate of water schemes</t>
  </si>
  <si>
    <t>Percentage of decreasing water waste (20%</t>
  </si>
  <si>
    <t>Reduction in water wastage</t>
  </si>
  <si>
    <t>Water supply for humans and animals in 100 isolated and drought affected woredas (100 woredas</t>
  </si>
  <si>
    <t>Isolated Woredas with water supply</t>
  </si>
  <si>
    <t>Number of residents using flouride contaminated water (0</t>
  </si>
  <si>
    <t>Residents using flouride contaminated water</t>
  </si>
  <si>
    <t>Number of ha under medium and large scale irrigation schemes (1.2 million ha</t>
  </si>
  <si>
    <t>Irrigated - medium and large scale schemes</t>
  </si>
  <si>
    <t>Percentage of improved irrigation technologies for medium and large scale irrigation (20%</t>
  </si>
  <si>
    <t>Improved irrigation technologies</t>
  </si>
  <si>
    <t>Percentage of water use efficiency in medium and large scale irrigation (50%</t>
  </si>
  <si>
    <t>Water use efficiency in irrigation</t>
  </si>
  <si>
    <t>Number of gender-balanced Irrigation Water User Associations (IWUAS) 35.5</t>
  </si>
  <si>
    <t>Gender-balanced Irrigation Water User Associations</t>
  </si>
  <si>
    <t>Number of jobs created through expansion of irrigation network (930,000</t>
  </si>
  <si>
    <t>Jobs created through expansion of irrigation network</t>
  </si>
  <si>
    <t>Number of persons acquired skills through tailored capacity building activities</t>
  </si>
  <si>
    <t>Proportion of women shared development and management role in irrigation system</t>
  </si>
  <si>
    <t>Percentage of households using renewable off-grid energy sources for lighting (i.e. those not served by the grid) (100%</t>
  </si>
  <si>
    <t>Households using renewablef-grid energy sources for ligting</t>
  </si>
  <si>
    <t>Percentage of population with stable access to electricity from alternative off-grid renewable energy technologies (35%</t>
  </si>
  <si>
    <t>Population with stable access to electricity from alternativef-grid renewable energy technologies</t>
  </si>
  <si>
    <t>Number of unstable and unreliable diesel-based standalone generator systems (0</t>
  </si>
  <si>
    <t>Unstable and unreliable diesel-based standalone generator systems</t>
  </si>
  <si>
    <t>Percentage increase in renewable energy contribution (27%</t>
  </si>
  <si>
    <t>Increase in renewable energy contribution</t>
  </si>
  <si>
    <t>Number of green jobs created in the energy sector (no</t>
  </si>
  <si>
    <t>Percentage of reduced total electricity waste in transmission and distribution systems</t>
  </si>
  <si>
    <t>Reduction in total electricity waste in transmission and distribution systems</t>
  </si>
  <si>
    <t>Percentage improvement in private sector contribution in energy generation and distribution</t>
  </si>
  <si>
    <t>Number of capacity building interventions for actors across renewable energy value chain (no</t>
  </si>
  <si>
    <t>Percentage increase in women and youth partcipation in renewable energy development and utilisation (no</t>
  </si>
  <si>
    <t>Length of non-motorized transport infrastructure constructed (506 km</t>
  </si>
  <si>
    <t>Kilometers of non-motorized transport infrastructure constructed</t>
  </si>
  <si>
    <t>Number of cities/ towns (above 50k residents) with dedicated non-motorized transport lanes (for bicycles) (69</t>
  </si>
  <si>
    <t xml:space="preserve">Constructed sanitary landfills </t>
  </si>
  <si>
    <t>Cities/ towns (above 50k residents) with dedicated non-motorized transport lanes (for bicycles</t>
  </si>
  <si>
    <t>Number of major transport infrastructures that take climate change into consideration (9</t>
  </si>
  <si>
    <t xml:space="preserve">Major transport infrastructures that take climate change into consideration </t>
  </si>
  <si>
    <t>Number of constructed landfill sites in climate resilient locations (200 sanitaty landfills</t>
  </si>
  <si>
    <t>Constructed landfill sites in climate resilient locations</t>
  </si>
  <si>
    <t>Area of land covered by green infrastructure and recreational areas (30% of the land in 200 cities/ towns, equal to 5,308,772 ha</t>
  </si>
  <si>
    <t>Land with green infrastructure and recreational areas</t>
  </si>
  <si>
    <t>Percentage of urban dwellers residing in safe and adequate housing (gender disaggregated) (70%</t>
  </si>
  <si>
    <t>Urban dwellers residing in safe and adequate housing</t>
  </si>
  <si>
    <t>Urban green area per capita (indeterminate</t>
  </si>
  <si>
    <t>Area of land covered by green infrastructure and recreational areas  (no</t>
  </si>
  <si>
    <t>Number of land use plans (4000</t>
  </si>
  <si>
    <t>Land use plans</t>
  </si>
  <si>
    <t>Number of climate and early warning data analysed and disseminate per year (59</t>
  </si>
  <si>
    <t>Climate services &amp; DRR</t>
  </si>
  <si>
    <t>Climate and early warning data analysed and disseminate per year</t>
  </si>
  <si>
    <t>Number of modern weather condition monitoring stations (806</t>
  </si>
  <si>
    <t>Modern weather condition monitoring stations</t>
  </si>
  <si>
    <t>Proportion of increase in climate service data reliability (0.85</t>
  </si>
  <si>
    <t xml:space="preserve">Increase in climate service data reliability </t>
  </si>
  <si>
    <t>Number of eco-hydrology demonstration sites in all basins (55</t>
  </si>
  <si>
    <t>Eco-hydrology demonstration sites</t>
  </si>
  <si>
    <t>Basins covered with information systems</t>
  </si>
  <si>
    <t>Percentage of surface water resource assessment coverage (100%</t>
  </si>
  <si>
    <t>Percentage of ground water resource assessment coverage (35%</t>
  </si>
  <si>
    <t>Percentage increase in water quality monitoring coverage (80%</t>
  </si>
  <si>
    <t>Increase in water quality monitoring coverage</t>
  </si>
  <si>
    <t>Percentage reduction of malaria case incidence  (8/1,000</t>
  </si>
  <si>
    <t xml:space="preserve">Reduction in malaria case incidence </t>
  </si>
  <si>
    <t>Percentage reduction of cholera case incidence  (0</t>
  </si>
  <si>
    <t xml:space="preserve">Reduction in cholera case incidence </t>
  </si>
  <si>
    <t>Percentage of households with improved toilets (60%</t>
  </si>
  <si>
    <t>Households with improved toilets</t>
  </si>
  <si>
    <t>Proportion of households with safe water supply (100%</t>
  </si>
  <si>
    <t>Households with safe water supply</t>
  </si>
  <si>
    <t>Percentage of health care facilities with safe waste management (50%</t>
  </si>
  <si>
    <t>Health care facilities with safe waste management</t>
  </si>
  <si>
    <t>Proportion of health care facilities with safe energy sources (100%</t>
  </si>
  <si>
    <t>Health care facilities with safe energy sources</t>
  </si>
  <si>
    <t>Gabon</t>
  </si>
  <si>
    <t>Climate change effect</t>
  </si>
  <si>
    <t>Intensity of extreme weather events such as floods</t>
  </si>
  <si>
    <t>(increased)  temperature of our cities</t>
  </si>
  <si>
    <t>Hydrocarbons, electricity, cities</t>
  </si>
  <si>
    <t>Coastal adaptation and climate information</t>
  </si>
  <si>
    <t>Moving Gabon from an oil and gas dependent economy to a sustainable green economy. This will require significant investments in sustainable logging and wood processing, as well as appropriate logistics infrastructure (roads, railroads, and ports)</t>
  </si>
  <si>
    <t>Strengthening of coastal infrastructure in Libreville and Port-Gentil in the short and medium term and assessment of the possible need to relocate and rebuild Port-Gentil, which will be below 2 m in elevation in the medium-to-long term</t>
  </si>
  <si>
    <t>Urban planning, climate-resilient architecture, and relocation of people and industries to areas that will be prone to flooding in the coming decades</t>
  </si>
  <si>
    <t>Installing electric fences to protect crops from elephants</t>
  </si>
  <si>
    <t>Investment in the International Center for Medical Research in Franceville, CIRMF, to enable it to monitor and mitigate the effects of climate change on health and emerging diseases</t>
  </si>
  <si>
    <t>Investment now in the preservation of strategic ecosystems, such as mangroves, which will mitigate flooding in cities in the future, or coastal forests, which are essential to maintaining rainfall in the interior of the country</t>
  </si>
  <si>
    <t>Irrigation of industrial crops as rainfall declines in the interior of the country</t>
  </si>
  <si>
    <t>Improved land use planning and investment in the maintenance of key watersheds, both urban and natural, to limit flooding from extreme weather events</t>
  </si>
  <si>
    <t>Investments to ensure climate resilience of key infrastructure</t>
  </si>
  <si>
    <t>Reparation for increased climate-related migration and instability in the region</t>
  </si>
  <si>
    <t>Investment in research and related capacity building to better monitor, understand, and predict the effects of climate change</t>
  </si>
  <si>
    <t>Gambia</t>
  </si>
  <si>
    <t>Decreasing rainfall; modified rainfall patterns</t>
  </si>
  <si>
    <t>Salinization; saltwater intrusion</t>
  </si>
  <si>
    <t>Increasing temperature</t>
  </si>
  <si>
    <t xml:space="preserve">Infrastructure, transport, human settlements, physical planning, energy. Construction and real estate could also be significantly impacted, as they are exposed to the risks and costs of climate-induced damage to infrastructure. </t>
  </si>
  <si>
    <t>Coastal zone management</t>
  </si>
  <si>
    <t xml:space="preserve">The tourism sector is highly vulnerable to climate change (â€¦) which will decrease the attractiveness of the shoreline and degrade amenities. </t>
  </si>
  <si>
    <t xml:space="preserve">Environment.  Decreasing rainfall is project to intensify salinization and acidification of lowland soils in The Gambia, affecting marginally productive soils or soils most exposed to climate stressors. </t>
  </si>
  <si>
    <t xml:space="preserve">Forestry.  Productive forest is also projected to shrink significantly in size, between 30 and 46.7 percent of land area, by 2030 and to decrease further, between 20 and 42.7 percent, by 2050, creating uncertainty for the wood processing industry. </t>
  </si>
  <si>
    <t>Fisheries.  Finally, decades of fishing pressure, coupled with climate impacts, are highly likely to force changes in marine species diversity, geographical distribution and inter-species relationships. This could impact the fisheries sector</t>
  </si>
  <si>
    <t>Biodiversity inclusive of wildlife</t>
  </si>
  <si>
    <t>Short-term objective</t>
  </si>
  <si>
    <t xml:space="preserve">Adopt specific enabling conditions so that The Gambia can transition to a low-emissions, climate-resilient development pathway. These must include national regulations, policies, subsidies and incentives, as well as international market and legal infrastructure, trade and technical cooperation. </t>
  </si>
  <si>
    <t>Medium and long-term objective</t>
  </si>
  <si>
    <t>Continue to mainstream climate change into national development frameworks (â€¦) and some sectoral policies and stragies</t>
  </si>
  <si>
    <t>Project development objective</t>
  </si>
  <si>
    <t>To put in place an enhanced enabling environment for achieving low-emission, climate-resilient development in The Gambia</t>
  </si>
  <si>
    <t>To put in place the necessary steps to develop, implement and enforce a national Land Use Plan that recognizes the need for climate resilience and balances the cross-sectoral aspirations of all relevant stakeholders</t>
  </si>
  <si>
    <t>To develop systems and integrated approaches to promote climate resilience in the rural and peri-urban areas of The Gambia, through developing climate-resilient, small-scale agriculture and livestock, community-based approaches to forest and natural resource management, and promotion of resilient livestock, agro-forestry and fisheries value chains and markets</t>
  </si>
  <si>
    <t xml:space="preserve">Policy, legislative and institutional review and development  </t>
  </si>
  <si>
    <t>Enhanced mobilisation of climate finance</t>
  </si>
  <si>
    <t>Climate change research, capacity development and communication</t>
  </si>
  <si>
    <t xml:space="preserve">Furthering climate services investments and systems  </t>
  </si>
  <si>
    <t xml:space="preserve">Developing the climate resilience monitoring, evaluation and reporting system  </t>
  </si>
  <si>
    <t>Climate resilience monitoring, evaluation and reporting system s established</t>
  </si>
  <si>
    <t xml:space="preserve">Data gathering to inform climate resilient land use planning and Training </t>
  </si>
  <si>
    <t>Establish a central information management system based on GIS, GIS Equipment and Accessories and training, housed within a new purpose built facility</t>
  </si>
  <si>
    <t>Central information management systems</t>
  </si>
  <si>
    <t xml:space="preserve">Preparation and publication of national land use and cadastral maps at a range of appropriate scales based on the existing situation </t>
  </si>
  <si>
    <t xml:space="preserve">Development and publication of a National Land Policy and overarching Act to guide land ownership, planning, management, development, and governance </t>
  </si>
  <si>
    <t>National land policies</t>
  </si>
  <si>
    <t>Cross-sectoral updating, development and publication of relevant Policies and Acts taking account of climate resilience in addition to other national development objectives</t>
  </si>
  <si>
    <t xml:space="preserve">Preparation and publication of a national land use plan, including definition and legal recognition of implementation, monitoring and enforcement procedures and creation of capacity to enact  </t>
  </si>
  <si>
    <t xml:space="preserve">Ongoing review and updating of the policies, plans and maps to respond to future changes in social, economic and environmental conditions  </t>
  </si>
  <si>
    <t xml:space="preserve">Climate-resilient integrated waste management  </t>
  </si>
  <si>
    <t xml:space="preserve">Climate-resilient water supply and sanitation </t>
  </si>
  <si>
    <t xml:space="preserve">Climate resilient roads and drainage infrastructure  </t>
  </si>
  <si>
    <t>Support to urban agriculture</t>
  </si>
  <si>
    <t xml:space="preserve">Enhancing the resilience of small scale farming against future climate impacts  </t>
  </si>
  <si>
    <t xml:space="preserve">Reverting the â€œSahelizationâ€ of ecosystems in The Gambia to support resilience of small scale farming, livestock and wildlife sub-sectors </t>
  </si>
  <si>
    <t xml:space="preserve">Supporting the planning, rehabilitation and management of buffering coastal ecosystem to build the resilience of fisheries and tourism development in The Gambia </t>
  </si>
  <si>
    <t>Private sector involvement for promoting and strengthening the resilience of communitiesâ€™ livelihoods in The Gambia</t>
  </si>
  <si>
    <t xml:space="preserve">Protecting and restoring forest and agricultural landscapes through afforestation and reforestation (under pillar 4: Developing integrated approaches to build rural climate resilience in The Gambia) </t>
  </si>
  <si>
    <t xml:space="preserve">Developing a National Programme for Biogas Production and Utilisation through on-farm anaerobic digestion of manure (under pillar 4) </t>
  </si>
  <si>
    <t xml:space="preserve">Climate-resilient land use mapping, planning and information systems </t>
  </si>
  <si>
    <t>Developing climate-resilient infrastructure, services and energy systems (including urban agriculture</t>
  </si>
  <si>
    <t>Developing integrated approaches to build rural climate resilience in The Gambia through developing climate-resilient, small-scale agriculture and livestock, community-based approaches to forest and natural resource management, and promotion of resilient livestock, agro-forestry and fisheries value chains and markets</t>
  </si>
  <si>
    <t>Promote technology transfer within conservation agriculture, tidal irrigation, and aquaculture</t>
  </si>
  <si>
    <t>Ghana</t>
  </si>
  <si>
    <t>Wild fires</t>
  </si>
  <si>
    <t>Vulnerability</t>
  </si>
  <si>
    <t>Crop production</t>
  </si>
  <si>
    <t>Livestock production</t>
  </si>
  <si>
    <t>Poverty and livelihoods (â€¦) determine the level of climate change vulnerabilities in the country</t>
  </si>
  <si>
    <t xml:space="preserve">Gender and geographic locations determine the level of climate change vulnerabilities in the country.  </t>
  </si>
  <si>
    <t>Socio-economic outcome</t>
  </si>
  <si>
    <t>Social inclusion</t>
  </si>
  <si>
    <t>Early warning and disaster risk management</t>
  </si>
  <si>
    <t>Resilience building</t>
  </si>
  <si>
    <t>Food and landscape restoration</t>
  </si>
  <si>
    <t>Long-term outcome</t>
  </si>
  <si>
    <t xml:space="preserve">Accelerate sustainable energy transition </t>
  </si>
  <si>
    <t xml:space="preserve">Build resilient economies and societies </t>
  </si>
  <si>
    <t xml:space="preserve">Enhance early warning and disaster risk management </t>
  </si>
  <si>
    <t xml:space="preserve">Enhance landscape restoration </t>
  </si>
  <si>
    <t xml:space="preserve">Ensure responsible production and consumption </t>
  </si>
  <si>
    <t xml:space="preserve">Foster social inclusion focusing on youth and women </t>
  </si>
  <si>
    <t xml:space="preserve">Provide smart and safe communities </t>
  </si>
  <si>
    <t>Outcome</t>
  </si>
  <si>
    <t xml:space="preserve">Avoid at least 2,900 premature deaths per year from improved air quality. </t>
  </si>
  <si>
    <t>Avoided premature deaths per year</t>
  </si>
  <si>
    <t xml:space="preserve">Create over one million1 decent and green jobs and </t>
  </si>
  <si>
    <t>Decent and green jobs created</t>
  </si>
  <si>
    <t>Benefit cumulatively nearly 38 million people, with the majority being the youth and women</t>
  </si>
  <si>
    <t>General</t>
  </si>
  <si>
    <t>Policy action</t>
  </si>
  <si>
    <t>Manage climate-induced and gender-related health risks</t>
  </si>
  <si>
    <t>Managed health risks</t>
  </si>
  <si>
    <t xml:space="preserve">City-wide resilient infrastructure planning. </t>
  </si>
  <si>
    <t>Integrated water resources management</t>
  </si>
  <si>
    <t xml:space="preserve">Enhance climate services for efficient weather information management. </t>
  </si>
  <si>
    <t>Enhanced climate services</t>
  </si>
  <si>
    <t xml:space="preserve">Early warning and disaster risk management. </t>
  </si>
  <si>
    <t xml:space="preserve">Build resilience and promote livelihood opportunities for the youth and women in climatevulnerable Agriculture landscapes and food systems. </t>
  </si>
  <si>
    <t>Women and youth benefiting from resilient livelihood opportunities</t>
  </si>
  <si>
    <t xml:space="preserve">Enhance climate resilience of women and the vulnerable. </t>
  </si>
  <si>
    <t xml:space="preserve">Promote gender-responsive sustainable forest management  </t>
  </si>
  <si>
    <t>Gender-responsive sustainable forest management</t>
  </si>
  <si>
    <t>Guinea</t>
  </si>
  <si>
    <t xml:space="preserve">A general increase in average temperatures </t>
  </si>
  <si>
    <t xml:space="preserve">Increase in rainfall </t>
  </si>
  <si>
    <t>Forestry sector</t>
  </si>
  <si>
    <t xml:space="preserve">The effects of climate change affect the population unequally. Thus, the poor, the rural and those whose activity depends mainly on the exploitation of natural resources are the most vulnerable </t>
  </si>
  <si>
    <t>The NDC's mitigation and adaptation measures are all likely to improve the adaptive capacities and resilience of women and vulnerable populations in Guinea as a priority</t>
  </si>
  <si>
    <t>Impact indicator</t>
  </si>
  <si>
    <t>Gini index</t>
  </si>
  <si>
    <t>Synthetic index of 11 indicators adaptability proposed by UNEP (Adaptation Gap - Health</t>
  </si>
  <si>
    <t>Share of national food grain needs satisfied by national production</t>
  </si>
  <si>
    <t>Contribution of the Guinea in the flows of Senegal and Niger rivers</t>
  </si>
  <si>
    <t>Proportion of the national population potentially below the threshold of water stress</t>
  </si>
  <si>
    <t>Level of poverty in the lower regions of Guinea (Boke &amp; Kindia) compared to national results</t>
  </si>
  <si>
    <t>Proportion of agricultural land lost due to submersion</t>
  </si>
  <si>
    <t>Proportion of fish stocks that are at biologically viable levels (not overfished</t>
  </si>
  <si>
    <t>Incidence of rural poverty</t>
  </si>
  <si>
    <t>Impact of food insecurity</t>
  </si>
  <si>
    <t>Growth of agricultural value added</t>
  </si>
  <si>
    <t>Yield of main strategic productions</t>
  </si>
  <si>
    <t>Proportion of total land area that is degraded</t>
  </si>
  <si>
    <t>Proportion of agricultural areas destroyed by natural disasters</t>
  </si>
  <si>
    <t xml:space="preserve">Preservation and restoration of riparian headwaters, banks and riverbeds, in particular on transboundary rivers, in particular through the development of IWRM action plans </t>
  </si>
  <si>
    <t xml:space="preserve">Search for alternatives to the financing of activities for the preservation of degraded transboundary river basins, as a result of uses and withdrawals, and the degradation of water quality (brick factories, dredging of beds for the search of minerals) </t>
  </si>
  <si>
    <t xml:space="preserve">Integration of the climate change dimension in all institutional and legal frameworks and basin organizations in charge of managing and developing transboundary river basins </t>
  </si>
  <si>
    <t>Strengthening the hydro-ecological monitoring system of international rivers</t>
  </si>
  <si>
    <t>Access to a clean and hygienic environment</t>
  </si>
  <si>
    <t xml:space="preserve">Improved assessment of the impacts of CC and economic activities on surface waters (river flows) and promote studies on the economic values of protected areas and ecosystem services. </t>
  </si>
  <si>
    <t>To ensure universal and equitable access to drinking water for the population</t>
  </si>
  <si>
    <t xml:space="preserve">Development of an integrated coastal zone management plan (ICZM) </t>
  </si>
  <si>
    <t>Integreated coastal management plans</t>
  </si>
  <si>
    <t>Elaboration of the law on the coastline</t>
  </si>
  <si>
    <t>Setting up of a Marine Spatial Planning (MSP) and a Blue Economy Strategy</t>
  </si>
  <si>
    <t>Updating of the master plan for the development of the mangrove (SDAM)</t>
  </si>
  <si>
    <t>Reduction of the sources of degradation of the mangrove</t>
  </si>
  <si>
    <t>Integration of adaptation in the LDPs and land-use planning tools of coastal zone municipalities</t>
  </si>
  <si>
    <t>Strengthening of scientific knowledge on the entire coastline</t>
  </si>
  <si>
    <t>Development of rice production by improving yields through the use of varieties better adapted to the impacts of climate change (especially salt water intrusion)</t>
  </si>
  <si>
    <t>Extension of the pilot initiatives already launched, in particular the project Strengthening Resilience and Adaptation to the Negative Impacts of Climate Change in the Vulnerable Coastal Zones of Guinea (RAZC) to all the coastal communes</t>
  </si>
  <si>
    <t>Assessment of the impacts of CC on coastal infrastructure (ports, roads, etc.</t>
  </si>
  <si>
    <t>Development of agro-ecological fish farming</t>
  </si>
  <si>
    <t>Diversification and deployment of low-input farming techniques adapted to a less rainy climate</t>
  </si>
  <si>
    <t>Controlled irrigation</t>
  </si>
  <si>
    <t>Integration of the climate change dimension in local planning (PDL and PAI</t>
  </si>
  <si>
    <t xml:space="preserve">Development of conservation and processing techniques for agro-sylvopiscicultural products. </t>
  </si>
  <si>
    <t xml:space="preserve">Better management of agropastoralism, especially transnational, through the construction of pastoral facilities, in order to limit the degradation of pastures and soils and to mitigate the risks of conflicts of use. </t>
  </si>
  <si>
    <t>Guinea-Bissau</t>
  </si>
  <si>
    <t>Climate change scenarios point to a general trend of increasing average precipitation and decreased precipitation in some areas</t>
  </si>
  <si>
    <t>Phenomena such as longer droughts</t>
  </si>
  <si>
    <t>Higher incidence of forest fires are also expected anomalies</t>
  </si>
  <si>
    <t>Floods can equally happen as an effect of climate change in the interior</t>
  </si>
  <si>
    <t xml:space="preserve">The oceans will become more acidic as a global effect of climate change. </t>
  </si>
  <si>
    <t>Sea level rise, coastal erosion</t>
  </si>
  <si>
    <t>Tropical storms</t>
  </si>
  <si>
    <t>Saltwater intrusion</t>
  </si>
  <si>
    <t xml:space="preserve">Rice crops are vulnerable to both irregular rainfall and sea level rise which affects production due to excessive saltwater invasion, especially in rice fields in mangroves due to high tides and the consequent destruction of antisalt dikes.  </t>
  </si>
  <si>
    <t>The main impacts of climate change in the (...) livestock sector concern irregular rainfall in terms of intensity and start / end of the season, temperature increase and submersion of agricultural land due to elevation of the average sea level</t>
  </si>
  <si>
    <t xml:space="preserve">With rising temperatures and decreased precipitation, groundwater, which is the main source of drinking water for the population, can be heavily impacted. In addition, irregular rainfall and rising temperatures would lead to a decrease in the riversâ€™ base flow and a significant drop in the water table. An increase in groundwater salinity is also expected (...) </t>
  </si>
  <si>
    <t>The surface of the nominal coastal zone (â€¦) is quite extensive and it will be impacted mainly by sea level rise, tropical storms, coastal erosion, and flooding in low altitude areas. (â€¦) There may be scarcity of water, noting that a good part of the coast already suffers from aridity</t>
  </si>
  <si>
    <t xml:space="preserve">Marine productivity, the marine food chain, and it will consequently also affect the availability of fish. </t>
  </si>
  <si>
    <t>The vulnerability of the energy sector is closely linked to that of the forest sector in Guinea-Bissau</t>
  </si>
  <si>
    <t xml:space="preserve">The development of climate-adapted seed varieties </t>
  </si>
  <si>
    <t xml:space="preserve">Agricultural insurance products that protect farmers from the weather, the exploitation of agroforestry systems adapted to local conditions </t>
  </si>
  <si>
    <t xml:space="preserve">Plans for an integrated and adapted coastal management will be developed </t>
  </si>
  <si>
    <t xml:space="preserve">Strengthening the resilience of vulnerable coastal areas </t>
  </si>
  <si>
    <t xml:space="preserve">Strengthening of climate information and early warning systems </t>
  </si>
  <si>
    <t xml:space="preserve">Managing mangroves and production landscapes for climate change </t>
  </si>
  <si>
    <t xml:space="preserve">RE facilities for irrigation and diversification of agricultural production by women small-scale farmers </t>
  </si>
  <si>
    <t xml:space="preserve">Activities for cleaner cooking or against deforestation </t>
  </si>
  <si>
    <t xml:space="preserve">Strengthen practices and capacities in climate-smart agriculture </t>
  </si>
  <si>
    <t xml:space="preserve">Encouraging climate-resilient, income- generating agricultural practices </t>
  </si>
  <si>
    <t xml:space="preserve">Institutions linked to agricultural research should be supported to develop scientific and technical research on the adaptation of new short-cycle varieties, resistant to drought and low rainfall. </t>
  </si>
  <si>
    <t xml:space="preserve">Knowledge about climate-resilient water management should be a priority in terms of capacity building for farmers. </t>
  </si>
  <si>
    <t xml:space="preserve">Knowledge about climate-resilient agricultural techniques should be a priority in terms of capacity building for farmers. </t>
  </si>
  <si>
    <t xml:space="preserve">Use of organic fertilizer; use of meteorological information; drip irrigation; anti-erosion arrangements; intercalated forage/food production; rotation of crop planted; and rainwater harvesting using the Zai technique (which involves creating cavities (20-40 cm in diameter and 10-15 cm in depth) to accumulate water before planting with or without the application of organic resources such as fertilizer, vegetable waste and animal fertilizer) </t>
  </si>
  <si>
    <t>Kenya</t>
  </si>
  <si>
    <t xml:space="preserve">The frequency of hot days, hot nights, and heatwaves has increased . Mount Kenya's glaciers have shrunk to only 17 percent of their size and are expected to disappear in the next 3 years, threatening Kenya's largest river that carries more than 6 percent of the country's hydropower and that has many cities and critical portion of Kenya's agricultural land. </t>
  </si>
  <si>
    <t>Sea level rise is already affecting coastal towns and communities and is expected to impact up to 86 people a year and lead to coastal erosion and wetlands loss at an annual cost of about KES 6 billion by 23</t>
  </si>
  <si>
    <t>Rising sea temperatures off the coast of Kenya have triggered mass coral bleaching and mortality on coral reef systems over the past two decades. This impacts the abundance and composition of fish species and negatively impacts coastal fisheries</t>
  </si>
  <si>
    <t>Rising sea temperatures off the coast of Kenye have triggered mass coral bleaching and mortality on coral reef systems over the past two decades. This impacts the abundance and composition of fish species and negatively impacts coastal fisheries</t>
  </si>
  <si>
    <t xml:space="preserve">Increased intensities and magnitudes of climate related risks in Kenya aggravate conflicts, mostly over natural resources. </t>
  </si>
  <si>
    <t xml:space="preserve">These impacts are not gender neutral, impacting men, women and other groups differently </t>
  </si>
  <si>
    <t>Droughts and floods are the main climate hazards, negatively impacting lives and livelihoods</t>
  </si>
  <si>
    <t>Droughts and floods are the main climate hazards, negatively impacting (â€¦) with human health increasingly being at risk</t>
  </si>
  <si>
    <t>Kenya aims to ensure a climate resilient society</t>
  </si>
  <si>
    <t>Ambition</t>
  </si>
  <si>
    <t>Enhancing the adaptive capacity and climate resilience across all the sectors of the economy and at the two levels of government - National and County Governments</t>
  </si>
  <si>
    <t>Exploring innovative livelihood strategies for enhancing climate resilience of local communities through financing of locally led climate change actions</t>
  </si>
  <si>
    <t>Enhancing risk-based approach to climate change adaptation through development and application of comprehensive climate risk management tools that would help in addressing and adaptively managing clmate risks</t>
  </si>
  <si>
    <t>Addressing residual climate change impacts, loss and damage especially in the productive sectors of the economy</t>
  </si>
  <si>
    <t>Enhance generation, packagind and widespread uptake and use of climate information in decision making and planning across sectors and counties with robust early warning systems (EWS</t>
  </si>
  <si>
    <t>Enhance uptake of adaptation technology especially of women, youth and other vulnerable groups, incrorporating scientific and indigenous knowledge</t>
  </si>
  <si>
    <t>Enhancing invesment in occean and blue economy</t>
  </si>
  <si>
    <t>Institutioal strengthening of the CCD, the Climate Change Units and related institutions across sectors and counties as welll as non-state actor institutions</t>
  </si>
  <si>
    <t>Strengthening tools for adaptation monitoring, evaluation and learning at the national and county levels, including non-state actors</t>
  </si>
  <si>
    <t>Drought risk management including drought early warning preparedness, and response for enhanced drought resilience</t>
  </si>
  <si>
    <t>Flood risk management incorporating nature based solutions</t>
  </si>
  <si>
    <t xml:space="preserve">Mainstream CSA towards increased productivity through value chain approach to support the transformation of agriculture (crops, livestock and fisheries) into an innovative, commercially oriented and modern sector. </t>
  </si>
  <si>
    <t>Agriculture (crops, livestock and fisheries</t>
  </si>
  <si>
    <t xml:space="preserve">Build resilience of the agriculture (crops, livestock and fisheries) systems through sustainabe management of land, soil, water and other natural resources </t>
  </si>
  <si>
    <t>Build resilience of the agriculture (crops, livestock and fisheries) systems through insurance and other safery nets</t>
  </si>
  <si>
    <t>Strengthen communication systems on CSA extension and agro-weather issues</t>
  </si>
  <si>
    <t>Rehabilitation and conservation of degraded forest</t>
  </si>
  <si>
    <t>Establish at least 2000 ha to promote nature-based (non-wood forest products) enterprises across the country</t>
  </si>
  <si>
    <t>Nature-based enterprises</t>
  </si>
  <si>
    <t>Establish 150000 ha commercial private forest plantations</t>
  </si>
  <si>
    <t>Commercial private forest plantations</t>
  </si>
  <si>
    <t>Plant 350000 agro-forestry trees in farmlands</t>
  </si>
  <si>
    <t>Trees in farmlands</t>
  </si>
  <si>
    <t>Enhance/strengthen governance of community structures in participatory resource management in coastal ecosystems</t>
  </si>
  <si>
    <t>Greening of 14000ha of infrastructure (roads, railway lines, dams</t>
  </si>
  <si>
    <t>Rail, road, dam infrastructure</t>
  </si>
  <si>
    <t>Conduct blue carbon readiness assessment for full integration of blue carbon/ocean climate actions into NDCs</t>
  </si>
  <si>
    <t>Develop marine spatial planning and outline sustainable management approaches</t>
  </si>
  <si>
    <t>Promote and expand opportunities for nature based enterprises including seaweed farming and mangrove ecotourism</t>
  </si>
  <si>
    <t>Integrate the use of nature-based solutions, including the implementation of national mangrove management plan, into national and coutry development plan</t>
  </si>
  <si>
    <t>Strengthen early-warning and tailor made climate information services through institutional strengthening of KMD and other information user institutions</t>
  </si>
  <si>
    <t>Develop and adopt guidelines on how to climate proof energy infrastructure using vulnerability risk assessments</t>
  </si>
  <si>
    <t>Infrastructure (energy</t>
  </si>
  <si>
    <t>Enhance climate proofing of energy infrastructure along the renewable energy supply chain</t>
  </si>
  <si>
    <t>Increase the number of companies participating in energy efficient water-use initiatives by 40% from the baseline</t>
  </si>
  <si>
    <t>Increase in companies participating in energy efficient water use initiatives</t>
  </si>
  <si>
    <t>Upscale the construction of roads to systematically harvest water and reduce flooding</t>
  </si>
  <si>
    <t>Infrastructure (roads</t>
  </si>
  <si>
    <t>Enhance institutional capacities on climate proofing vulnerable road infrastructure through vulnerability assessments</t>
  </si>
  <si>
    <t>Promote the use of appropriate designs and building materials to enhance resilience of at least 4500km of roads to climate risk</t>
  </si>
  <si>
    <t>Kilometers of roads resilient</t>
  </si>
  <si>
    <t>Conduct and implement recommendations on climate and risk assessments on water, sanitation and irrigation infrastructure</t>
  </si>
  <si>
    <t xml:space="preserve">Build resilience infrastructure for the protection of dams and dykes and river lines </t>
  </si>
  <si>
    <t>Promote water harvesting and storage at county and household levels</t>
  </si>
  <si>
    <t>Mainstream climate change into water catchment management plans</t>
  </si>
  <si>
    <t>Conduct a vulnerability and risk assessment of different climate risks on human health</t>
  </si>
  <si>
    <t>Develop a public awareness and social mobilisation strategy on climate change and health impacts</t>
  </si>
  <si>
    <t>Develop health programmes, protocols and guidance to manage new climate related diseases and risks</t>
  </si>
  <si>
    <t>Reduce the incidence of malaria and other vector borne disease and other health conditions</t>
  </si>
  <si>
    <t>Introduce nature based solutions in flood control especially around informal settlements and selected urban areas</t>
  </si>
  <si>
    <t>Population, urbanisation and housing</t>
  </si>
  <si>
    <t>Strengthen the enforcement of green building codes by national and county governments</t>
  </si>
  <si>
    <t>Conduct climate risk and vulnerability assessment of building/ housing infrastructure especially to flooding and sea level rise</t>
  </si>
  <si>
    <t>Develop and adopt guidelines of how to integrate adaptation across the tourism sector</t>
  </si>
  <si>
    <t>Conduct a climate risk and vulnerability assessment of the tourism sector</t>
  </si>
  <si>
    <t>Climate risk assessments</t>
  </si>
  <si>
    <t>Develop climate resilient action plans</t>
  </si>
  <si>
    <t>Develop social safety net structures for women youth and other vulnerable groups within the CCCFs</t>
  </si>
  <si>
    <t>Gender, youth and other vulnerable groups</t>
  </si>
  <si>
    <t>Strengthen access of women youth and other vulnerable groups to enterprise funds, climate finance and credit lines</t>
  </si>
  <si>
    <t>Promote gender-responsive technologies and innovations in the private sector through financing capacity building and start-services</t>
  </si>
  <si>
    <t>Consolidate successful technologies and develop a transfer strategy to women, youth and other vulnerable populations</t>
  </si>
  <si>
    <t>Mobilize financial resources from capital markets and other financial instruments for green investments and implementation of the Green Business Agenda</t>
  </si>
  <si>
    <t>Private sector</t>
  </si>
  <si>
    <t>Eco-label industrial products to promote green procurement especially by public procurement agencies</t>
  </si>
  <si>
    <t>Climate-proof waste management infrastructure for waste management facilities in SEZ (effluent treatment plants</t>
  </si>
  <si>
    <t>Increase the number of companies participating in efficient water-use initiatives</t>
  </si>
  <si>
    <t>Develop and adopt county adaptation guidelines for integration in CIDPs</t>
  </si>
  <si>
    <t>Devolution</t>
  </si>
  <si>
    <t>Build the capacities of County CCUs on adaptation</t>
  </si>
  <si>
    <t>Conducting vulnerability and risk assessments in counties</t>
  </si>
  <si>
    <t>Develop county adaptation plans for the counties with CCCFs</t>
  </si>
  <si>
    <t>Refine and operationalise the adaptation M&amp;E system at national nad county levels</t>
  </si>
  <si>
    <t>M&amp;E system</t>
  </si>
  <si>
    <t>Lesotho</t>
  </si>
  <si>
    <t xml:space="preserve">Floods; High intensity rainfall often produces flash floods that accelerate soil erosion leading to high sediment loads in rivers. </t>
  </si>
  <si>
    <t>Hurricanes; Strong winds are common, causing destruction of infrastructure (e.g. houses, power lines, etc.</t>
  </si>
  <si>
    <t>Landslides</t>
  </si>
  <si>
    <t>Pasture degradation and desertification, shrinkage of habitats</t>
  </si>
  <si>
    <t>Snowfall occurs annually over the mountains and on average once every three years in the lowlands causing serious problems, not only resulting in extremely low temperatures but in restrictions on movement and access to essential services as well as the mountain communities including loss of livestock</t>
  </si>
  <si>
    <t>Floods and droughts have resulted in severe loss to crop (...</t>
  </si>
  <si>
    <t>Floods and droughts have resulted in severe loss to (...) livestock</t>
  </si>
  <si>
    <t xml:space="preserve">Energy; infrastructure  </t>
  </si>
  <si>
    <t>Soil erosion has been estimated to reduce agricultural GDP by 2%-3% (around 1% of total GDP</t>
  </si>
  <si>
    <t>Gender; The impacts of climate change are more severe on sections of the society (â€¦) who have the least capacity to respond to natural hazards</t>
  </si>
  <si>
    <t>Diversify livestock</t>
  </si>
  <si>
    <t>Improve range management</t>
  </si>
  <si>
    <t>Increase access to drought resistant crops and livestock feed</t>
  </si>
  <si>
    <t>Adopt better soil management practices</t>
  </si>
  <si>
    <t>Provide early warning/meteorological forecasts and related information</t>
  </si>
  <si>
    <t>Increase use of irrigation systems that use low amounts of water</t>
  </si>
  <si>
    <t>Increase rainwater and sustainable ground water harvesting for use in agriculture</t>
  </si>
  <si>
    <t>Increase planting of native vegetation cover and promotion of re-greening efforts</t>
  </si>
  <si>
    <t>Intensify crop and livestock production</t>
  </si>
  <si>
    <t>Build adaptation capacity in climate resilient agronomic practices for smallholder farmers</t>
  </si>
  <si>
    <t xml:space="preserve">Promotion of climate-smart agriculture (Agrometeorology) </t>
  </si>
  <si>
    <t>Support an expanded programme of constructing multipurpose dams for irrigation and aquaculture</t>
  </si>
  <si>
    <t xml:space="preserve">Promote innovations in post-harvest storage and food processing </t>
  </si>
  <si>
    <t>Promote the growing of drought-tolerant and heat-tolerant crop varieties and hardy livestock</t>
  </si>
  <si>
    <t>Implement conservation agriculture and agroforestry practices</t>
  </si>
  <si>
    <t>Adjustment of planting dates and crop variety; crop relocation; improved land management, e.g. erosion control and soil protection through tree planting</t>
  </si>
  <si>
    <t>Implement integrated catchment conservation and management programme</t>
  </si>
  <si>
    <t xml:space="preserve">Expanded rainwater harvesting; water storage and conservation techniques; water re-use; water-use and irrigation efficiency </t>
  </si>
  <si>
    <t xml:space="preserve">Support an expanded programme of constructing multipurpose dams to enhance water storage </t>
  </si>
  <si>
    <t xml:space="preserve">Support the revision of water related policies and strategies (including LHDA) </t>
  </si>
  <si>
    <t>Establish a national integrated water resource management framework that incorporates district and community-based catchment management</t>
  </si>
  <si>
    <t>Integrated water resource management frameworks</t>
  </si>
  <si>
    <t xml:space="preserve">Build capacity to diagnose, prevent and control climate-sensitive diseases such as diarrheal diseases and malnutrition </t>
  </si>
  <si>
    <t xml:space="preserve">Enhance public awareness about water, sanitation and hygiene practices; and enhance health surveillance </t>
  </si>
  <si>
    <t>Support expanded programme for preventing and controlling climatesensitive diseases</t>
  </si>
  <si>
    <t>Construct more health centres in order to improve access to health facilities within a walking distance of 8km</t>
  </si>
  <si>
    <t xml:space="preserve">Support the establishment of centre of excellence for research and disease control targeting climate-sensitive diseases </t>
  </si>
  <si>
    <t xml:space="preserve">Promote energy mix that moves people away from use of biomass </t>
  </si>
  <si>
    <t xml:space="preserve">Construct storage dams for hydropower generation </t>
  </si>
  <si>
    <t xml:space="preserve">Expand afforestation and forest regeneration programmes </t>
  </si>
  <si>
    <t>Promote growing of drought tolerant and fast growing tree species</t>
  </si>
  <si>
    <t xml:space="preserve">Strengthen the implementation of the national Community-Based Forest Resources Management Programme </t>
  </si>
  <si>
    <t xml:space="preserve">Develop and maintain a frequent forest inventory system to facilitate monitoring of forest status; and initiate a research programme on a range of climate changerelated topics </t>
  </si>
  <si>
    <t>Forest inventory systems</t>
  </si>
  <si>
    <t xml:space="preserve">Promote gender mainstreaming in policies, programmes and projects </t>
  </si>
  <si>
    <t>Gender (and vulnerable groups</t>
  </si>
  <si>
    <t xml:space="preserve">Support capacity building programmes for vulnerable groups </t>
  </si>
  <si>
    <t xml:space="preserve">Construct infrastructure for flood control, transport, etc. </t>
  </si>
  <si>
    <t xml:space="preserve">Develop and implement climate related building codes/standards </t>
  </si>
  <si>
    <t xml:space="preserve">Revise existing building standards in line with climate change </t>
  </si>
  <si>
    <t xml:space="preserve">Management and Reclamation of Degraded and Eroded Land in the Flood Prone Areas </t>
  </si>
  <si>
    <t>Biodiversity and ecosystems</t>
  </si>
  <si>
    <t>Conservation and Rehabilitation of Degraded Wetlands in the Mountain Areas</t>
  </si>
  <si>
    <t xml:space="preserve">Promote conservation and regeneration of biodiversity </t>
  </si>
  <si>
    <t>Enhance regulatory protections for species potentially at risk due to climate changes</t>
  </si>
  <si>
    <t xml:space="preserve">Preserve natural forest cover to maintain biodiversity and ecosystems </t>
  </si>
  <si>
    <t xml:space="preserve">Support and implement programmes for alternative livelihoods in order to reduce unsustainable resource use that contributes to loss of biodiversity </t>
  </si>
  <si>
    <t xml:space="preserve">Strengthening and stabilizing ecotourism based rural livelihoods </t>
  </si>
  <si>
    <t xml:space="preserve">Identify and assess tourism areas that are vulnerable to Climate Change and provide support to planners and policy makers in selecting appropriate policies and adaptation strategies that meet climate adaptation, developmental and environmental goals.  </t>
  </si>
  <si>
    <t xml:space="preserve">Climate change adaptation research and capacity building in the tourism-recreation sector </t>
  </si>
  <si>
    <t xml:space="preserve">Increase the preparedness of tourism and recreation operation to extreme weather conditions. </t>
  </si>
  <si>
    <t xml:space="preserve">Integrated approach to Sustainable Land Use Planning and Management </t>
  </si>
  <si>
    <t>Land use</t>
  </si>
  <si>
    <t xml:space="preserve">Promote improved land use practices </t>
  </si>
  <si>
    <t>Protection and conservation of indigenous and endangered species</t>
  </si>
  <si>
    <t>Culture</t>
  </si>
  <si>
    <t xml:space="preserve">Establishment of botanical gardens </t>
  </si>
  <si>
    <t xml:space="preserve">Train heritage professionals to plan for climate change </t>
  </si>
  <si>
    <t xml:space="preserve">Provisions from various areas of environmental act (heritage conservation, pollution, land use, construction, water, environmental impact assessment, and planning law) must be used in an integrated way with the aim of mitigating and adapting to the effects of climate change on heritage properties. </t>
  </si>
  <si>
    <t>Conduct risk assessments and vulnerability mapping</t>
  </si>
  <si>
    <t xml:space="preserve">Establishment of an integrated earlywarning system, and disaster response plans </t>
  </si>
  <si>
    <t>Liberia</t>
  </si>
  <si>
    <t>The climate hazards identified during the NAPA process include changes in rainfall patterns</t>
  </si>
  <si>
    <t>Extreme coastal flooding events</t>
  </si>
  <si>
    <t>Liberia faces significant climate change-associated risks due to high level of dependence on climate-sensitive activities, including rain-fed agriculture, which make the country vulnerable to climate variability and change</t>
  </si>
  <si>
    <t xml:space="preserve">The Liberian population experiences the impacts of climate change in loss of livelihoods, income (â€¦) </t>
  </si>
  <si>
    <t>The Liberian population experiences the impacts of climate change in loss of (â€¦) settlements</t>
  </si>
  <si>
    <t xml:space="preserve">The Liberian population experiences the impacts of climate change in (â€¦) increased risks for adverse health impacts. </t>
  </si>
  <si>
    <t>Target</t>
  </si>
  <si>
    <t>Increase the ability of farming communities and their agricultural and livestock systems to adapt to the impacts of climate change</t>
  </si>
  <si>
    <t xml:space="preserve">Develop incentives and programs to promote crop and livestock diversification, climate resilient seeds, Integrated Pest Management (IPM), water harvesting, irrigation systems, increased soil fertility </t>
  </si>
  <si>
    <t xml:space="preserve">Develop facilities and climate smart technologies to promote postharvest and value addition practices, including establishment of 5 seed/gene banks and improved storage facilities for agricultural products, based on Liberiaâ€™s five agricultural regions, by 2030 </t>
  </si>
  <si>
    <t>Seedbanks and other facilities and CSA technologies</t>
  </si>
  <si>
    <t>Increase the ability of forest-dependent communities and forest ecosystems to adapt to the impacts of climate change</t>
  </si>
  <si>
    <t xml:space="preserve">Catalogue 100% of water catchments in forest areas, with 50% of these under sustainable management plans by 2030 </t>
  </si>
  <si>
    <t>Water catchments catalogued</t>
  </si>
  <si>
    <t>Water catchments catalogued under sustainable management plans</t>
  </si>
  <si>
    <t xml:space="preserve">Develop alternative livelihoods programs with forest dependent people in 5 forested counties to ensure a just transition from forest extractive models for local communities, including development of models and markets for non-timber forest products and for sustainable eco-tourism by 2030 </t>
  </si>
  <si>
    <t>Counties with alternative livelihood programs</t>
  </si>
  <si>
    <t>Increase the ability of coastal communities and ecosystems to adapt to the impacts of climate change</t>
  </si>
  <si>
    <t xml:space="preserve">Design and implement green-gray infrastructure approaches along 60% of Liberiaâ€™s highly vulnerable coastline by 2030 </t>
  </si>
  <si>
    <t>Coastline with green-gray infrastructure approaches</t>
  </si>
  <si>
    <t xml:space="preserve">Establish an early warning system and predictive scenario modeling for climate disasters and coastal flooding by 2030. </t>
  </si>
  <si>
    <t>EWS and predictive scenario modeling systems</t>
  </si>
  <si>
    <t>Increase the ability of fishing communities and fisheries to adapt to the impacts of climate change</t>
  </si>
  <si>
    <t xml:space="preserve">Establish 2 Marine Protected Areas by 2030 </t>
  </si>
  <si>
    <t>Marine protected areas</t>
  </si>
  <si>
    <t xml:space="preserve">Establish  4 co-managed fishery areas in coastal and aquatic ecosystems associated with fish production in coordination with fishery communities by 2030 </t>
  </si>
  <si>
    <t>Co-managed fishery areas</t>
  </si>
  <si>
    <t xml:space="preserve">Support alternative fishery livelihoods by developing the foundational structures and extension services needed to increase aquaculture production and reduce the impact on marine fisheries, including through provision of 25 aquaculture kits to smallholder fishers by 2025 </t>
  </si>
  <si>
    <t>Aquaculture kits to smallholder fishers</t>
  </si>
  <si>
    <t>Improved landfill practices and/or establishment of new landfill facilities</t>
  </si>
  <si>
    <t>Landfill leachate collection system planned with enough capacity for heavy rainfall events</t>
  </si>
  <si>
    <t xml:space="preserve">Divert organic waste from landfill through segregated organics collection contributes to preventing landfill fire outbursts. </t>
  </si>
  <si>
    <t xml:space="preserve">Provide fire-safety structures for landfills, including periodical cover with dry material. </t>
  </si>
  <si>
    <t xml:space="preserve">Disposal sites compacted each day to force waste disposed to settle, preventing deadly landfill slides (most dangerous for communities living off waste salvaged in or around dump sites). </t>
  </si>
  <si>
    <t xml:space="preserve">Ensure landfill has more than one access route and effective drainage systems. </t>
  </si>
  <si>
    <t xml:space="preserve">Development of small-scale composting of market waste </t>
  </si>
  <si>
    <t xml:space="preserve">Implement frequent organic waste segregate collection, distributing food waste caddies (reduces odors, pest and insects from rapidly degrading material) (Link to Health sector). </t>
  </si>
  <si>
    <t>Increase the ability of Liberian communities and health systems to adapt to the impacts of climate change</t>
  </si>
  <si>
    <t xml:space="preserve">Strengthen preventive measures to address health issues that are likely to be negatively impacted by climate change, such as disease transmission (outbreak), malnutrition and malaria prevalence, by implementing measures such as improving access to health services, environmental sanitation, and long-term food storage systems (Link to Agriculture sector) </t>
  </si>
  <si>
    <t xml:space="preserve">Ensure that 80% of the rural population is within 5km of health service points by 2030. </t>
  </si>
  <si>
    <t>Rural population within 5km proximity to health service points</t>
  </si>
  <si>
    <t xml:space="preserve">Reduce malaria prevalence by 45% by 2030 </t>
  </si>
  <si>
    <t xml:space="preserve">Reduction in malaria prevalence </t>
  </si>
  <si>
    <t xml:space="preserve">Train and deploy 1000 community health assistants for referral facilities to understand the increased health risks due to climate change vulnerability and how to respond by implementing climate adaptation actions in the health sector by 2030. </t>
  </si>
  <si>
    <t>Environmental health technicians trained and deployed</t>
  </si>
  <si>
    <t>Support the implementation of infrastructure that foster the development of a bus public transport network for Monrovia</t>
  </si>
  <si>
    <t xml:space="preserve">Ensure low-income population to reach jobs, education and healthcare services, improving their access to economic and social opportunities. </t>
  </si>
  <si>
    <t xml:space="preserve">Create private investment enabling environment focusing on Power Purchase Agreement (PPA) in renewables </t>
  </si>
  <si>
    <t xml:space="preserve">Diversify the energy matrix to provide a more resilient system under climate variability </t>
  </si>
  <si>
    <t>Reconnection of Monrovia clients to the grid, supporting the process by which the owners of individual generators will switch to the distribution network</t>
  </si>
  <si>
    <t>Risk mapping of climate stress vulnerability of energy infrastructure â€“ future investment should be guided by such risk mapping</t>
  </si>
  <si>
    <t xml:space="preserve">Updating design and construction standards and materials to ensure that future energy infrastructure is more resilient to anticipated climate and extreme weather events  </t>
  </si>
  <si>
    <t xml:space="preserve">Development of off grid small Hydro Power Plants and on grid ones via PPAs </t>
  </si>
  <si>
    <t xml:space="preserve">Maximize the opportunities that energy access offers in improving livelihoods and diversifying income sources. </t>
  </si>
  <si>
    <t xml:space="preserve">Promote productive uses of energy through skills trainings, access to finance and business development. </t>
  </si>
  <si>
    <t xml:space="preserve">Develop large photovoltaic (PV) Plants with Independent Power Producers (IPPs) by signing PPAs </t>
  </si>
  <si>
    <t xml:space="preserve">Diversify the energy matrix to provide a more resilient system to climate variability. </t>
  </si>
  <si>
    <t xml:space="preserve">Train and deploy 500 environmental health technicians for referral facilities to understand the increased health risks due to climate change vulnerability and how to respond by implementing climate adaptation actions in the health sector by 2030. </t>
  </si>
  <si>
    <t>Community health assistants trained and deployed</t>
  </si>
  <si>
    <t xml:space="preserve">Train and deploy 250 specialists for referral facilities to understand the increased health risks due to climate change vulnerability and how to respond by implementing climate adaptation actions in the health sector by 2030. </t>
  </si>
  <si>
    <t>Specialists trained and deployed</t>
  </si>
  <si>
    <t xml:space="preserve">Establish 100 farmer field schools in climate-resilient agricultural and livestock practices by 2025 (Linked to Mitigation target) </t>
  </si>
  <si>
    <t>Farmer field schools established</t>
  </si>
  <si>
    <t xml:space="preserve">Train 5,000 farmers in climate-resilient agricultural and livestock practices by 2025 (Linked to Mitigation target) </t>
  </si>
  <si>
    <t>Farmers trained in climate resilient agriculture</t>
  </si>
  <si>
    <t>Train 150 agricultural extension agents per year to support implementation of climate-resilient agricultural and livestock practices</t>
  </si>
  <si>
    <t>Trained agricultural extention agents</t>
  </si>
  <si>
    <t xml:space="preserve">45 agents receiving additional support for increased implementation with vulnerable groups by 2025 (Linked to Mitigation target) </t>
  </si>
  <si>
    <t>Trained agricultural extention agents receiving additional support</t>
  </si>
  <si>
    <t xml:space="preserve">Roll out a â€œWomen in Agricultureâ€ program with 4 training sessions per year to support implementation of climate-resilient agricultural and livestock practices and increase womenâ€™s access to agricultural inputs and labor-saving devices by 2025 </t>
  </si>
  <si>
    <t>Training sessions per year</t>
  </si>
  <si>
    <t xml:space="preserve">At least 45 women trained per year under the "Women in Agriculture" program to support implementation of climate-resilient agricultural and livestock practices and increase womenâ€™s access to agricultural inputs and labor-saving devices by 2025 </t>
  </si>
  <si>
    <t xml:space="preserve">Women trained </t>
  </si>
  <si>
    <t xml:space="preserve">Increase finance for agriculture diversification by $3,000,000 dollars by 2025. </t>
  </si>
  <si>
    <t>Value of finance for agriculture diversification</t>
  </si>
  <si>
    <t xml:space="preserve">Increase finance for livestock diversification by $3,000,000 dollars by 2025. </t>
  </si>
  <si>
    <t>Value of finance for livestock diversification</t>
  </si>
  <si>
    <t xml:space="preserve">Strengthen the Environmental Knowledge Management System platform to increase the integration of local and indigenous knowledge of climate-resilient agricultural and livestock practices by 2025. </t>
  </si>
  <si>
    <t xml:space="preserve">Establish or strengthen crop and livestock insurance systems by 2025 </t>
  </si>
  <si>
    <t xml:space="preserve">Strengthen agricultural climate services and early warning systems by 2025. </t>
  </si>
  <si>
    <t xml:space="preserve">Develop national dietary guidelines to support climate-resilient, food secure livelihoods by 2025 </t>
  </si>
  <si>
    <t xml:space="preserve">Establish a national research institution focusing on new climate smart seed varieties and improving livestock breeding by 2030 </t>
  </si>
  <si>
    <t>National research institutions established</t>
  </si>
  <si>
    <t xml:space="preserve">Increase training and capacity building of farmers and agricultural extension agents to implement climate adaptation actions in the agriculture and livestock sectors, especially by increasing support for education and training on agricultural climate risks and adaptation solutions for vulnerable groups </t>
  </si>
  <si>
    <t xml:space="preserve">Develop training, capacity building, and strategic communications plans for forestry authorities and forest communities to implement climate adaptation actions in the forest sector, especially by increasing support for education and training on climate risks and adaptation solutions for vulnerable groups </t>
  </si>
  <si>
    <t xml:space="preserve">Conduct 20 trainings with forestry authorities and forest-dependent communities on climate-related risks, adaptation solutions and adaptive forest management practices, with strategic messaging for communities about incentives and opportunities to enhance their resiliency to climate change at the household and community level by 2025 </t>
  </si>
  <si>
    <t>Trainings on climate-related risks and solutions</t>
  </si>
  <si>
    <t xml:space="preserve">Encourage sustainable fuelwood/charcoal production with alternative domestic energy options by 2025 </t>
  </si>
  <si>
    <t xml:space="preserve">Implement an effective benefit-sharing mechanism for forest communities by 2030 </t>
  </si>
  <si>
    <t>Benefit-sharing mechanisms for forest communities</t>
  </si>
  <si>
    <t xml:space="preserve">Increase funding for research on adaptive forest management solutions by 2025 </t>
  </si>
  <si>
    <t xml:space="preserve">Develop an adaptive forestry management and conservation plan to prevent poaching, forest fire, land conversion, invasive species, and diseases, including training/capacity building by 2030 </t>
  </si>
  <si>
    <t>Plans for forestry management and conservation</t>
  </si>
  <si>
    <t xml:space="preserve">Conduct 22 training sessions with coastal managers and communities on climate-related risks, adaptation solutions, adaptive coastal management practices, and climate-smart infrastructure development, with strategic messaging for communities about incentives and opportunities to enhance their resiliency to climate change at the household and community level by 2025 </t>
  </si>
  <si>
    <t>Training sessions on climate-related risks and solutions</t>
  </si>
  <si>
    <t>Develop training, capacity building, and strategic communications plans for coastal managers and communities to implement coastal adaptation actions, especially by increasing support for education and training on climate risks and adaptation solutions for vulnerable groups</t>
  </si>
  <si>
    <t xml:space="preserve">Develop a strategic communications plan to educate and disseminate adaptation actions via awareness programs, establishment of research &amp; innovation centers within coastal communities, development of multi-stakeholder platforms for information sharing with regular/timely updates etc. by 2025 </t>
  </si>
  <si>
    <t xml:space="preserve">Communications plans </t>
  </si>
  <si>
    <t xml:space="preserve">Invest in coastal zone monitoring equipment for data collection, research, and management purposes by 2030 </t>
  </si>
  <si>
    <t xml:space="preserve">Develop and support coastal and marine research project proposals, initiatives, and activities, and increase funding for research on adaptive coastal management solutions and access to research opportunities by 2030 </t>
  </si>
  <si>
    <t xml:space="preserve">Identify endangered and vulnerable fish species, map the areas valuable for their protection, and work with fishery communities to create multiple-use conservation areas and/or Marine Protected Areas to improve their ability to survive the impacts of climate change </t>
  </si>
  <si>
    <t>Strengthen the capacity of the National Fisheries and Aquaculture Authority, including manpower development, logistics, and training in adaptive management; research funding</t>
  </si>
  <si>
    <t xml:space="preserve">Set up a robust monitoring, reporting and verification system that captures and reports in a timely and accurate manner changes in the stock of productivity and pressure in fisheries, including climate-related impacts </t>
  </si>
  <si>
    <t xml:space="preserve">Increase funding by $1.5 million dollars per year for research on climate-related pressures on fisheries and appropriate climate adaptation solutions in the fisheries sector, including on alternative approaches to the traditional way of using mangroves for smoking fish by 2030 </t>
  </si>
  <si>
    <t>Value of finance for research</t>
  </si>
  <si>
    <t xml:space="preserve">Implement 20 trainings (2 per year) for fishery managers to learn and implement adaptive management practices by 2030 </t>
  </si>
  <si>
    <t>Trainings</t>
  </si>
  <si>
    <t>Invest in marine store and tracking systems for artisanal fisher communities, including the provision of training, fishing gears and alternative livelihoods</t>
  </si>
  <si>
    <t xml:space="preserve">Conduct 1 training per year with artisanal fishers, fishmongers, and fish processors, especially women, on sustainable fishery and fish handling practices by 2030 </t>
  </si>
  <si>
    <t>Trainings per year</t>
  </si>
  <si>
    <t xml:space="preserve">Integrate fisheries fully into climate change adaptation and food security policies at the national level by 2025 </t>
  </si>
  <si>
    <t xml:space="preserve">Develop and implement climate smart fishery management systems to enhance the adaptive capacity and resilience of fisher communities, including technical support and backstopping for artisanal fishing cooperatives and extension services by 2030 </t>
  </si>
  <si>
    <t xml:space="preserve">Increase capacity building of women involved in marketing &amp; smoking of fish and wider community engagement to promote conservation of mangroves (e.g., introduce alternative approaches to smoking fish) by 2025 </t>
  </si>
  <si>
    <t xml:space="preserve">Strengthen effective early warning systems to identify probable threats and risks related to fisheries by 2025 </t>
  </si>
  <si>
    <t xml:space="preserve">Establish a fisheries program at the University of Liberia by 2025 </t>
  </si>
  <si>
    <t>Fisheries programs</t>
  </si>
  <si>
    <t xml:space="preserve">Establish five (5) artisanal fish landing and processing centers in the Mesurado basin by 2025 </t>
  </si>
  <si>
    <t>Fish centers in the Mesurado basin</t>
  </si>
  <si>
    <t>Develop an awareness program in schools within coastal counties to promote climate-smart fisheries and mangrove conservation by 2025</t>
  </si>
  <si>
    <t>Programs in coastal counties</t>
  </si>
  <si>
    <t xml:space="preserve">Support the establishment of improved information and communication networks among and between fishing communities by launching information, education and communication campaigns and conducting public awareness on fisheries policy and education on threats and risks in the sector by 2025 </t>
  </si>
  <si>
    <t xml:space="preserve">Setup an inter-ministerial national task force to reduce both land- and water-based sources of pollution (e.g., agricultural, and urban runoff; boat effluent) and destructive fishing practices (e.g., fishing with explosives and poisons) by 2025 </t>
  </si>
  <si>
    <t>Task forces</t>
  </si>
  <si>
    <t xml:space="preserve">Improve national systems for monitoring and tracking fishing vessels by 2030 </t>
  </si>
  <si>
    <t xml:space="preserve">Reduce threats from illegal, unreported, and unregulated (IUU) fishing by purchasing necessary equipment, launching coordinated surveillance, and monitoring operations, and launching public communications campaigns about the risks and impacts of IUU fishing by 2030 </t>
  </si>
  <si>
    <t xml:space="preserve">Reduce risk of waste bags sitting at the curbside for too long and being carried away into streets or waterways by heavy rainfall, heavy wind or landslides or snow by implementing frequent collection at scheduled times (based on extreme weather forecasts) </t>
  </si>
  <si>
    <t>Avoid insects, pests (as well as risk of waste bags being carried away by extreme events) by a proper scheduling collection (Link to Health sector)</t>
  </si>
  <si>
    <t xml:space="preserve">Ensure waste transfer stations, disposal sites and storage areas are elevated and safe from floods, for example avoiding flood plains (low-lying near rivers or coastal areas) and develop adaptation plans for established sites located in flood areas (Link to Coastal zones sector). </t>
  </si>
  <si>
    <t>Strengthening of the institutional and legal situation at national and municipal levels; by 2025</t>
  </si>
  <si>
    <t>Include in the sectoral strategies and policies at the national level climate adaptation strategies and policies</t>
  </si>
  <si>
    <t>Establish 425 community health clubs to improve community-level health care and disseminate information on changing health risks to enhance the response to climate-related diseases by 2030</t>
  </si>
  <si>
    <t>Community health clubs</t>
  </si>
  <si>
    <t>Increase funding by $500,000 per year for research on climate-health nexus, including on the increased health vulnerabilities caused by climate change, the temporal, spatial and spectral aspects of meteorological data needed for healthcare purposes, and on the quality, level, and detail of healthcare data required for disease modelling to develop adequate response measures by 2030</t>
  </si>
  <si>
    <t xml:space="preserve">Promote household and community-level adoption of practices that improve air quality, improve water safety and reduce the risk of disease transmission, while also reducing fuelwood use, such as water filters and improved cookstoves (Link to Forest and Agriculture sectors) </t>
  </si>
  <si>
    <t>Conduct 40 training sessions on health risks of using firewood and other climate-related health risks by 2030 (Link to Forest sector</t>
  </si>
  <si>
    <t xml:space="preserve">Provide at least 170 water safety and purification kits to rural communities by 2030 </t>
  </si>
  <si>
    <t>Safety and water purification kits</t>
  </si>
  <si>
    <t>Develop climate health hazards risk mapping and area-based scenario planning for responding to climate health hazards and improve disease surveillance systems, preparedness and response capacity for the health consequences of climate change (e.g., heat-related illness, infectious diseases, malnutrition, natural disasters, mental health, forced migration, chronic disease) by 2025</t>
  </si>
  <si>
    <t>Mobilize and sustain financial resources for national level engagement of the health sector that ensures project implementation by 2025</t>
  </si>
  <si>
    <t xml:space="preserve">Risk mapping of climate stress vulnerability of transport infrastructure â€“ future investment should be guided by such risk mapping. </t>
  </si>
  <si>
    <t xml:space="preserve">Updating design and construction standards and materials to ensure that future infrastructure is more resilient to anticipated climate and extreme weather events. </t>
  </si>
  <si>
    <t>Integration of climate change into infrastructure design practices</t>
  </si>
  <si>
    <t>Review of the institutional framework by 2025</t>
  </si>
  <si>
    <t xml:space="preserve">Improve the policy making capacity with better cross sector coordination and implementation with focus low carbon enabling investments </t>
  </si>
  <si>
    <t xml:space="preserve">Include mainstreaming activities to improve the energy sector strategies and policies at the national level with climate adaptation strategies and policies. </t>
  </si>
  <si>
    <t>Support the implementation of a full de-regulation of the electricity sector (into independent transmission, distribution, and generator subsectors) with accurate costs, and tariffs</t>
  </si>
  <si>
    <t>Improve the adaptation capacity of the most vulnerable since access to reliable and affordable electricity provides social and economic development</t>
  </si>
  <si>
    <t>Develop and implement green infrastructure plan for the cities of Monrovia, Paynesville, Buchanan, Gompa and Gbarnga by ensuring the plans are adequately followed</t>
  </si>
  <si>
    <t>Cross-sectoral</t>
  </si>
  <si>
    <t>By 2030, facilitate community and corporate awareness of the values of urban green infrastructure and how the community can contribute to improving the management and condition of blue-green infrastructure to foster direct and indirect economic development  38  resulting from 15% of small businesses (Monrovia, Paynesville, Buchanan, Gompa &amp; Gbarnga cities) focused on/dedicated to supporting green infrastructure in urban areas</t>
  </si>
  <si>
    <t xml:space="preserve">Increase urban resilience through use of blue-green infrastructure in the 5 cities of Monrovia, Paynesville, Buchanan, Gompa &amp; Gbarnga by increasing the volume of runoff/storm water captured by at least 10% annually to 2030 </t>
  </si>
  <si>
    <t>Increase in volume of runoff/storm water captured in 5 cities</t>
  </si>
  <si>
    <t xml:space="preserve">Increase urban resilience through use of blue-green infrastructure in the 5 cities of Monrovia, Paynesville, Buchanan, Gompa &amp; Gbarnga by increasing the number of rain garden and cistern/rainwater harvesting installations in urban areas by 15% annually to 2030. </t>
  </si>
  <si>
    <t>Percent increase in  rain garden and cistern/rainwater harvesting installations in urban areas</t>
  </si>
  <si>
    <t xml:space="preserve">Develop national plan for ecosystem-based adaption in forests, coastal zones, and urban green corridors, ensuring integration of local and indigenous knowledge, cultural systems, and gender and youth considerations into adaptation plans by 2030 </t>
  </si>
  <si>
    <t>National plan for ecosystem-based adaptation</t>
  </si>
  <si>
    <t xml:space="preserve">Establish cross-ministerial coordination mechanisms to mainstream practices for adaptive management of forests, coastal zones, and urban green corridors by 2025 </t>
  </si>
  <si>
    <t xml:space="preserve">Revise national policies to address interlinkages between forests and mangroves, coastal ecosystems, water quality, fisheries, mining and energy production, agricultural production, transport infrastructure, and urban green corridors by 2030 </t>
  </si>
  <si>
    <t xml:space="preserve">Set up an initiative to explore innovative financing models for ecosystem-based adaptation in forests, coastal zones, and urban green corridors, as well as climate-resilient practices for agriculture, fisheries, and aquaculture by 2025 </t>
  </si>
  <si>
    <t>Initiatives for innovative finance</t>
  </si>
  <si>
    <t>Integrate gender-sensitive considerations into existing climate change policies by 2025</t>
  </si>
  <si>
    <t xml:space="preserve">Strengthen its MRV systems by expanding on existing national MRV system to integrate agriculture and livestock and product traceability system, with a spatial data management system for sustainable land use management by 2025 </t>
  </si>
  <si>
    <t xml:space="preserve">Establishing comprehensive measurement, reporting, and verification systems for coastal zones and forests, including community- based monitoring systems by 2025. </t>
  </si>
  <si>
    <t>Madagascar</t>
  </si>
  <si>
    <t>Cyclones</t>
  </si>
  <si>
    <t>Sea surface temperatures</t>
  </si>
  <si>
    <t>Reductions in rainfall</t>
  </si>
  <si>
    <t>Increases in average temperatures</t>
  </si>
  <si>
    <t>Average sea level rise of 7 to 8 mm per year, leading to coastal erosion and the progression of  receding shorelines</t>
  </si>
  <si>
    <t>Increasing mortality rate caused by (...) dinoflagellate algae (...) Medium to high index of direct fatalities associated with cyclone events (index value: 6); Highly increasing prevalence rate of acute respiratory infections, and widespread distributions of vector-borne diseases</t>
  </si>
  <si>
    <t xml:space="preserve">Social infrastructures destruction due to cyclone events; Destruction of administrative buildings, roads, tracks, etc. due to heavy rains, floods, and stormy winds; Inadequate infrastructures that are repeatedly destroyed by extreme weather events; </t>
  </si>
  <si>
    <t xml:space="preserve">Destruction of coral reefs, habitats, and associated species;  Distribution shift in geographical range of some species, increasing risks of species extirpation; </t>
  </si>
  <si>
    <t>Mangroves forest destruction due to floods</t>
  </si>
  <si>
    <t xml:space="preserve">Water stress (irregular rainfall patterns, drought and deficit in some areas); </t>
  </si>
  <si>
    <t xml:space="preserve">Destruction of agriculture crops and fields due to heavy rains, floods, and stormy winds; Decreasing yields and soil fertility loss; </t>
  </si>
  <si>
    <t>Poor fisheries and aquaculture productions</t>
  </si>
  <si>
    <t xml:space="preserve">Aggravation of household poverty; </t>
  </si>
  <si>
    <t xml:space="preserve">30-60% of the population of Southern Madagascar suffering from food insecurity due to drought periods; </t>
  </si>
  <si>
    <t xml:space="preserve">Social conflicts associated with water-related conflicts. </t>
  </si>
  <si>
    <t>Expected impact</t>
  </si>
  <si>
    <t>Cyclone-induced human loss of life Index reduced to 4</t>
  </si>
  <si>
    <t>Score</t>
  </si>
  <si>
    <t xml:space="preserve">Cyclone-induced human loss of life Index </t>
  </si>
  <si>
    <t>Strengthened food security and increasing number of people unaffected by hunger</t>
  </si>
  <si>
    <t>Slowing of the receding shorelines process</t>
  </si>
  <si>
    <t xml:space="preserve">Restoration of 35,000 hectares of primary forest areas and mangroves. </t>
  </si>
  <si>
    <t>Primary forest areas and mangroves</t>
  </si>
  <si>
    <t xml:space="preserve">Stabilisation of the case of human casualties due to cyclones; </t>
  </si>
  <si>
    <t>Reduction of the occurrence of hunger and food insecurity events associated with drought periods, particularly in the South</t>
  </si>
  <si>
    <t>National Food Security assured through a large scale implementation of Resilient Agriculture Integrated Models (climate-smart agriculture) in major agricultural centres</t>
  </si>
  <si>
    <t>45,000 ha of forest area restored</t>
  </si>
  <si>
    <t>Restored forest</t>
  </si>
  <si>
    <t>Cyclone-induced human loss of life Index reduced to 3</t>
  </si>
  <si>
    <t>Significant decrease in the proportion of people, particularly in Southern Madagascar, suffering from starvation</t>
  </si>
  <si>
    <t>Paddy production maintained at 4 tons per hectare in agricultural centres that apply the Resilient Agriculture Integrated Models (climate-smart agriculture</t>
  </si>
  <si>
    <t>Tonnes per hectare</t>
  </si>
  <si>
    <t>Environmental amenities and ecosystem services associated with the restoration of 55,000 ha of forests and mangroves</t>
  </si>
  <si>
    <t>Forests and mangroves</t>
  </si>
  <si>
    <t>Downturn up to trend 0 of the receding shorelines progression in the most affected coastal zones</t>
  </si>
  <si>
    <t>Progression of receding shorelines in most affected coastal zones</t>
  </si>
  <si>
    <t xml:space="preserve">Finalisation and implementation of the National Adaptation Plan; </t>
  </si>
  <si>
    <t>National adaptation Plan</t>
  </si>
  <si>
    <t xml:space="preserve">Strengthen climate change adaptation mainstreaming in all strategic/framework documents; </t>
  </si>
  <si>
    <t xml:space="preserve">Multi-hazard early warning systems primarily that mainly consider cyclones, floods, drought and the public health surveillance; </t>
  </si>
  <si>
    <t xml:space="preserve">Effective application of existing or newly established sectorial policies: flood and  cyclone-resistant hydro-agricultural infrastructures standards, cyclone resistant buildings standards, flood-resistant terrestrial transport infrastructure standards, local for climate hazard community guideline for Water-Sanitation-Hygiene ; </t>
  </si>
  <si>
    <t xml:space="preserve">Intensive awareness raising campaigns concerning the adverse effects of climate change and environmental degradation; </t>
  </si>
  <si>
    <t xml:space="preserve">Development of Resilient Agriculture Integrated Model pilot projects/programmes (combination of watershed management, selected/adapted varieties, locally-produced  compost, rehabilitation of hydro-agricultural infrastructures, input access facilitation  system, conservation agriculture, and agroforestry) or "climate-smart agriculture"; </t>
  </si>
  <si>
    <t xml:space="preserve">Promotion of intensive/improved rice farming system and rain-fed rice farming technique; </t>
  </si>
  <si>
    <t>Formulation and implementation of the national policy of the maritime territory of Malagasy, considering climate change</t>
  </si>
  <si>
    <t>National strategies</t>
  </si>
  <si>
    <t xml:space="preserve">Formulation and implementation of the National Strategy for Integrated Water Resources Management; </t>
  </si>
  <si>
    <t xml:space="preserve">Evaluation of links for the climate change and migration of vector borne diseases, malaria, and others emerging diseases as well as the evolution of acute respiratory  infections, in order to identify remedial and/or corrective measures; </t>
  </si>
  <si>
    <t xml:space="preserve">Restoration of natural forests and reinforcement of habitat connectivity; </t>
  </si>
  <si>
    <t xml:space="preserve">Identification and sustainable management of climate refuge areas inside and outside protected areas;  </t>
  </si>
  <si>
    <t>Contribution to the finalisation of the "National framework for meteorological services"  for which Madagascar has committed to the World Meteorological Organisation</t>
  </si>
  <si>
    <t>Real-time monitoring of climate information</t>
  </si>
  <si>
    <t>Effective implementation of multi-hazard early warning systems, including cyclones, floods, food security, drought, hunger, health and phytosanitory monitoring</t>
  </si>
  <si>
    <t xml:space="preserve">Widespread application of Resilient Agriculture Integrated Models in major agricultural centre, cash crop zones, extensive livestock farming areas, priority areas for fisheries, mangroves, as well as drought hotspots; </t>
  </si>
  <si>
    <t xml:space="preserve">Sustainable and integrated water resources management, particularly in sub-arid areas and those vulnerable to drought periods; </t>
  </si>
  <si>
    <t xml:space="preserve">Reinforcement of natural protection and reduction of the vulnerability of coastal, inshore and marine areas affected by coastal erosion and receding shorelines progress (Menabe, Boeny, South-west and East)  </t>
  </si>
  <si>
    <t xml:space="preserve">Strengthen and upgrade casualty multi-hazard early warning systems including the aspects of phytosanitory, agricultural, drought and food security monitoring; </t>
  </si>
  <si>
    <t xml:space="preserve">Sustainable and integrated water resources management, especially in sub-arid areas and those vulnerable to drought periods; </t>
  </si>
  <si>
    <t xml:space="preserve">Implementation of ecosystem-based adaptation to cope with sand-hill progression (multiple causes but phenomena aggravated by climate change) by leveraging research findings and best practices; </t>
  </si>
  <si>
    <t>Restoration of natural habitats (forests and mangroves: 45,000 ha; lakes, streams, etc.</t>
  </si>
  <si>
    <t>Climate change</t>
  </si>
  <si>
    <t>Madagascar experiences variable climatic situations due to insufficient or irregular rainfall (...) a reduction in winter precipitation and spring was detected in most regions. The precipitation regime is expected to be significantly modified during the winter season, from May to October, with a drop in precipitation of 9.6 to 16% by 2080</t>
  </si>
  <si>
    <t>Extreme climatic events - cyclones</t>
  </si>
  <si>
    <t>Extreme climatic events -droughts</t>
  </si>
  <si>
    <t>The analysis of historical trends and the evolution of climatic parameters shows a significant rise in temperatures across the entire territory over the period 1961-2017. Projections show an upward trend in temperatures, with temperatures minimum and maximum temperatures which could increase from +1.3 to 1.6Â°C by 2050 and from +1.7 to 2.9 Â°C by 2080</t>
  </si>
  <si>
    <t>Extreme climatic events - floods</t>
  </si>
  <si>
    <t>Finally, sea levels are rising gradually, at a speed of 1.57 mm/year between 1993 and 2017</t>
  </si>
  <si>
    <t>The temperature of the sea in the western Indian Ocean increased by 0.60Â°C between 1950 and 2009.16</t>
  </si>
  <si>
    <t>Sector impacted</t>
  </si>
  <si>
    <t>Diminished yields; crop loss; increased demand for irrigation;  salinization of agricultural lands</t>
  </si>
  <si>
    <t>Increased livestock deaths</t>
  </si>
  <si>
    <t>Increased incidence of respiratory diseases, vectorial deiseases, deaths due to extreme events</t>
  </si>
  <si>
    <t>Dimishing water resources; water salinization</t>
  </si>
  <si>
    <t>Reduced energy production; degradation/destruction of infrastructure; destruction of tranportation routes, of touristic infrastructure; Collapse of buildings</t>
  </si>
  <si>
    <t>Coral loss, coastal flooding</t>
  </si>
  <si>
    <t>Biodiversity degradation</t>
  </si>
  <si>
    <t>Destruction of forest habitats</t>
  </si>
  <si>
    <t>Degradation of fish ecosystems, changes in reproductive cycles; increases of production costs</t>
  </si>
  <si>
    <t>Conflict in urban areas</t>
  </si>
  <si>
    <t>Madagascar's vision is to have all the required capacities favorable to the sustainable development of the country [human resource, technical and technological, financial, and institutional capacities</t>
  </si>
  <si>
    <t>Strategic objective</t>
  </si>
  <si>
    <t>Strengthen the governance of adaptation to climate change and integrate adaptation into planning documents and activitie</t>
  </si>
  <si>
    <t>Implement priority sectoral action programs</t>
  </si>
  <si>
    <t>Finance adaptation to climate change through the development of national capacity and better mobilization and coordination of international financing</t>
  </si>
  <si>
    <t>Objective (Table 9</t>
  </si>
  <si>
    <t>Ensure the integration of ACC into policies, plans, strategies, and programs</t>
  </si>
  <si>
    <t>M&amp;E of NAP</t>
  </si>
  <si>
    <t>Establish a focal point in each key ministry</t>
  </si>
  <si>
    <t>Focal point per ministry</t>
  </si>
  <si>
    <t>Strengthen the ownership of ACC by policymakers and the administration in general</t>
  </si>
  <si>
    <t>Ensure increasing and sustainable financing for ACC. Establish a budget line for climate change in each ministry</t>
  </si>
  <si>
    <t>Climate change budget line per ministry</t>
  </si>
  <si>
    <t>Sensitize the number of people/ministries about ACC</t>
  </si>
  <si>
    <t>Strengthen institutional and technical capacities to carry out ACC actions</t>
  </si>
  <si>
    <t>Objective (Program 1</t>
  </si>
  <si>
    <t>By 2030, fragile areas in 12 Districts are protected by green belts established using innovative reforestation techniques (07 districts of Anosy and Androy, 2 Districts around the Menabe Antimena Park, 2 Districts around the Ankarafantsika Park, 1 District of Soanierana Ivongo)</t>
  </si>
  <si>
    <t>Districts with greenbelt</t>
  </si>
  <si>
    <t>The promotion of the green economy and the protection of forest resources strengthen the resilience of local populations</t>
  </si>
  <si>
    <t>High-quality local services are made available to stakeholders and populations at the local level</t>
  </si>
  <si>
    <t>Objective (Program 2</t>
  </si>
  <si>
    <t>The resilience of agroecosystems will be strengthened, and more generally, that of rural populations</t>
  </si>
  <si>
    <t>2021-2024</t>
  </si>
  <si>
    <t>Agricultural and livestock practices will be adapted to harsher climatic conditions</t>
  </si>
  <si>
    <t>Objective (Program 3</t>
  </si>
  <si>
    <t>Better organize these cash crop sectors to reduce their vulnerability to climate change by diversifying production while making existing sectors more efficient for export</t>
  </si>
  <si>
    <t>2021-2027</t>
  </si>
  <si>
    <t>Objective (Program 4</t>
  </si>
  <si>
    <t>Strengthening the resilience of coastal populations to rising sea levels and the intensification of cyclones in the context of climate change</t>
  </si>
  <si>
    <t>Fishery</t>
  </si>
  <si>
    <t>2021-2022</t>
  </si>
  <si>
    <t>Objective (Program 5</t>
  </si>
  <si>
    <t>Universal access to good quality drinking water and sanitation (in line with Madagascar's Emergence Plan and the achievement of the SDGs), taking into account climate change, is guaranteed</t>
  </si>
  <si>
    <t>2023-2027</t>
  </si>
  <si>
    <t>Specific priorities for women are identified and effectively taken into account in the planning and construction of water and sanitation infrastructure</t>
  </si>
  <si>
    <t>Objective (Program 6</t>
  </si>
  <si>
    <t>The multi-risk early warning systems using the new available climate data (provided by the General Directorate of Meteorology) and aligned with the objectives of the NDC, the SNGRC, and the PNASS are strengthened</t>
  </si>
  <si>
    <t>Objective (Program 7</t>
  </si>
  <si>
    <t>Strengthen the country's resilience to climate change by significantly increasing the national forested area</t>
  </si>
  <si>
    <t>Objective (Program 8</t>
  </si>
  <si>
    <t>Preserving the ecological functions of ecosystems and limiting new degradation</t>
  </si>
  <si>
    <t>Objective (Program 9</t>
  </si>
  <si>
    <t>The protection of coastal infrastructures from climate risks will be strengthened, thereby contributing to the resilience of economic activities, including the adaptive transformation of the tourism sector</t>
  </si>
  <si>
    <t>Coastal erosion will be reduced and controlled</t>
  </si>
  <si>
    <t>Objective (Program 10</t>
  </si>
  <si>
    <t>The resilience of the Indian Ocean Region to cyclones is strengthened</t>
  </si>
  <si>
    <t>Economy and Finance</t>
  </si>
  <si>
    <t>The risks of disasters following cyclones are reduced</t>
  </si>
  <si>
    <t>Objective (Program 11</t>
  </si>
  <si>
    <t>The development of the Agriculture-Livestock-Fishing sector by 2025, so that it becomes a pillar of a green economy with an agricultural focus, resilient to the effects of climate change</t>
  </si>
  <si>
    <t>Objective (Program 12</t>
  </si>
  <si>
    <t>To protect and enhance the lives of the population, secure their assets, promote an environment conducive to investments, and stimulate positive changes</t>
  </si>
  <si>
    <t>Action (SO1</t>
  </si>
  <si>
    <t>Strengthen the capacities of MEDD/BN CCREDD+</t>
  </si>
  <si>
    <t>Enhance the SNSVACC for monitoring vulnerability indicators and climate risks</t>
  </si>
  <si>
    <t>Establish the roles of the CNCC on a long-term basis</t>
  </si>
  <si>
    <t>Integrate ACC into a national monitoring system</t>
  </si>
  <si>
    <t>Adaptation monitoring system</t>
  </si>
  <si>
    <t>Sustain the mechanism for integrating ACC</t>
  </si>
  <si>
    <t>Program 1 (S02</t>
  </si>
  <si>
    <t>Establishment of a green belt to reinforce the fight against desertification and resilience to climate change</t>
  </si>
  <si>
    <t>Action (Program</t>
  </si>
  <si>
    <t>A local plant production system is set up and functional</t>
  </si>
  <si>
    <t>Local plant production system</t>
  </si>
  <si>
    <t>Soil protection devices and/or dune fixation use varied techniques adapted to local conditions</t>
  </si>
  <si>
    <t>Demonstration sites of new reforestation techniques, agroforestry, and fire protection enhance the knowledge and capacities of local populations in terms of environmental protection</t>
  </si>
  <si>
    <t>The land security of reforested areas and developed lands is materialized by clear legal statuses</t>
  </si>
  <si>
    <t>The capacities of local nursery workers (private or community-based) for the production and sale of quality plants (endemic and exotic plants) are strengthened</t>
  </si>
  <si>
    <t>The production of plant material (seedlings, forest seeds, etc.) associated with the development of priority value chains (fruit tree cultivation and non-timber forest products, etc.) and forest protection becomes income-generating activities for local communities</t>
  </si>
  <si>
    <t>The decentralized services of the MEDD have new well-equipped and eco-energetic infrastructures at the District level</t>
  </si>
  <si>
    <t>The 4 Regions and the 12 target Districts are equipped with the required services and sufficient staff</t>
  </si>
  <si>
    <t xml:space="preserve">Areas </t>
  </si>
  <si>
    <t>A system for monitoring the evolution of natural resources interconnected with the Regions and the central administration (GIS, fire point monitoring, various reports, etc.) is set up</t>
  </si>
  <si>
    <t>Natural resources  monitoring system</t>
  </si>
  <si>
    <t>An information, education, and communication strategy promotes the adherence of target populations to the action</t>
  </si>
  <si>
    <t>Education strategy</t>
  </si>
  <si>
    <t>Program 2 (S02</t>
  </si>
  <si>
    <t>Strengthening the adaptation of the agricultural sector and resilience of rural populations in the South of Madagascar</t>
  </si>
  <si>
    <t>Promote integrated and sustainable management of natural resources through the development and implementation of guiding frameworks</t>
  </si>
  <si>
    <t>Adapt agricultural practices to climate change</t>
  </si>
  <si>
    <t>Strengthen the socio-economic resilience of rural populations through the development of income-generating activities</t>
  </si>
  <si>
    <t>Invest in the agricultural sector and support rural communities through awareness, training, and capacity building actions</t>
  </si>
  <si>
    <t>Program 3 (S02</t>
  </si>
  <si>
    <t>Strengthening the resilience of rural populations through the development and structuring of export sectors</t>
  </si>
  <si>
    <t>Strengthen the socio-economic resilience of rural populations through the development of value chains</t>
  </si>
  <si>
    <t>Provide agro-meteorological and agricultural advisory services to stakeholders</t>
  </si>
  <si>
    <t>Invest in the agricultural sector and support rural communities through awareness, training, and capacity-building actions.</t>
  </si>
  <si>
    <t>Program 4 (S02</t>
  </si>
  <si>
    <t>Strengthening the adaptation of the fishing sector and the development of alert systems and associated action plans to increase the resilience of coastal populations and marine ecosystems</t>
  </si>
  <si>
    <t>Develop and promote new fishing techniques resilient to climate change</t>
  </si>
  <si>
    <t>Develop early weather warning systems for fishermen</t>
  </si>
  <si>
    <t>Formalize the professions of fishermen and strengthen their managerial capacity</t>
  </si>
  <si>
    <t>Establish marine reserves and protect coral reefs and mangroves</t>
  </si>
  <si>
    <t>Program 5 (S02</t>
  </si>
  <si>
    <t>Improving access to drinking water in urban and rural environments</t>
  </si>
  <si>
    <t>Expand the construction and rehabilitation of water and sanitation infrastructure adapted to climate change throughout the territory, following the "National Directive for the construction of Drinking Water Supply (DWS) infrastructures at the community level resistant to climate hazards" established, and taking into account the urban or rural context</t>
  </si>
  <si>
    <t>In the upcoming revised Water Code, provide in the section concerning IWRM governance modes for infrastructures (clarifying responsibilities, especially those of local authorities and WUEs, responsibility for seeking financing, the role of the State, involvement of the private sector, etc.)</t>
  </si>
  <si>
    <t>Define and document as national benchmarks the objectives and indicators for reducing gender inequalities in the planning and implementation of improving access to drinking water and sanitation</t>
  </si>
  <si>
    <t>Strengthen the promotion of key WASH messages and support initiatives on good hygiene practice, in order to reduce water and sanitation-related diseases</t>
  </si>
  <si>
    <t>Strengthen the capacities of key stakeholders at all levels in terms of water resource management, supporting them in the strategic and operational planning of priority activities in response to the impacts of climate hazards</t>
  </si>
  <si>
    <t>At the level of Local Authorities (Regions, Municipalities), integrate into work plans targeted enhanced actions for Community Information-Education-Communication for the protection of watersheds, the fight against deforestation, and respect for infrastructures (taking into account various factors: gender, socio-economic, environmental, and climate context)</t>
  </si>
  <si>
    <t>At the level of each region, regularly develop (annually) a contingency and operational plan, taking gender into account, for the water and sanitation sector in the face of climate hazards</t>
  </si>
  <si>
    <t>Program 6 (S02</t>
  </si>
  <si>
    <t>Strengthening early warning systems for the resilience of the health sector in the face of climate change in Madagascar</t>
  </si>
  <si>
    <t>Develop a multi-risk Health SAP with indicators considering the specificities of genders (men, women, children, elderly people, people with disabilities, etc.), in collaboration with and coordinated by the DGM and the BNGRC</t>
  </si>
  <si>
    <t>Regularly train field actors (community health agents, local risk and disaster management structures) on the operationalization of the SAP at their level and conduct simulation exercises (SIMEX) considering gender, prioritizing the most climate-sensitive Districts</t>
  </si>
  <si>
    <t>Conduct a vulnerability study more extensive in terms of geography to climate change in the public health sector, taking into account recent data from the DGM</t>
  </si>
  <si>
    <t>Vulnerability study</t>
  </si>
  <si>
    <t>Program 7 (S02</t>
  </si>
  <si>
    <t>Acceleration of reforestation through the operationalization of the REDD+ mechanism and the development of ecosystem services</t>
  </si>
  <si>
    <t>Implement the REDD+ mechanism (REDD+ strategy and REDD+ decree)</t>
  </si>
  <si>
    <t>Reforest on a large scale and restore degraded forests</t>
  </si>
  <si>
    <t>Manage pastures better, reduce cleared areas for various needs, especially the practice of "tavy" (slash-and-burn agriculture)</t>
  </si>
  <si>
    <t>Support the tree-growing sector and agroforestry</t>
  </si>
  <si>
    <t>Promote the efficient and sustainable use of wood resources</t>
  </si>
  <si>
    <t>Create wood supply areas with suitable species</t>
  </si>
  <si>
    <t>Manage watersheds</t>
  </si>
  <si>
    <t>Program 8 (S02</t>
  </si>
  <si>
    <t>Improving the conservation of natural forests and the management of protected areas incorporating the development of climate refuge zones inside and on the peripheries</t>
  </si>
  <si>
    <t>Protect natural forests and reduce wood extraction</t>
  </si>
  <si>
    <t>Strengthen the application of legislative texts and policies related to sustainability, conservation, and restoration of habitats in degraded ecosystems</t>
  </si>
  <si>
    <t>Secure the land status of Protected Areas</t>
  </si>
  <si>
    <t>Implement a large-scale restoration program for the most threatened ecosystems</t>
  </si>
  <si>
    <t>Ecocystem restoration program</t>
  </si>
  <si>
    <t>Develop a research program to describe the ecology of all taxa of Malagasy biodiversity to maximize adaptation opportunities in the establishment of future activities</t>
  </si>
  <si>
    <t>Biodiversity research program</t>
  </si>
  <si>
    <t>Maintain the existing forest cover and continue to create a network of forest conservation corridors</t>
  </si>
  <si>
    <t>Promote the creation of occupations less dependent on natural resources</t>
  </si>
  <si>
    <t>Program 9 (S02</t>
  </si>
  <si>
    <t>Protection of coastal infrastructures and economic activities (including tourism) against rising sea levels</t>
  </si>
  <si>
    <t>Apply suitable anti-erosion techniques for dune stabilization and to prevent coastal erosion</t>
  </si>
  <si>
    <t>Construct rigid defense structures in consultation with local grassroots communities</t>
  </si>
  <si>
    <t>Implement environmentally friendly tourism activities</t>
  </si>
  <si>
    <t>Implement actions recommended in the National Action Plan for Integrated Coastal Zone Management (PANGIZC) related to climate change</t>
  </si>
  <si>
    <t>Lead new initiatives to develop income-generating activities related to tourism (for example, ecotourism) that offer opportunities for both women and men</t>
  </si>
  <si>
    <t>Program 10 (S02</t>
  </si>
  <si>
    <t>Improvement of early warning systems for cyclones, as part of a regional effort in the Indian Ocean</t>
  </si>
  <si>
    <t>Adopt common mechanisms (policy, operational strategy, technologies, etc.) for early warning that take into account gender-specificities within the region</t>
  </si>
  <si>
    <t>Acquire modern equipment to improve communications between the concerned states within the Indian Ocean</t>
  </si>
  <si>
    <t>Regularly systematize consultations between technicians for mutual capacity building and experience sharing to continuously improve the systems</t>
  </si>
  <si>
    <t>Program 11 (S02</t>
  </si>
  <si>
    <t>Development of resilient rice paddies that emit less methane</t>
  </si>
  <si>
    <t>Equip with rice infrastructure adapted to climate change according to national standards on hydro-agricultural infrastructures against floods and inundations, taking into account gender-specificities</t>
  </si>
  <si>
    <t>Increase the area of rice fields and hydro-agricultural perimeters allowing the practice of the System of Rice Intensification (SRI)/Improved Rice Cultivation System (SRA)</t>
  </si>
  <si>
    <t>Promote the practice of Conservation Agriculture techniques and climate-smart agriculture (CSA) to increase rice production</t>
  </si>
  <si>
    <t>Develop and implement training programs to professionalize young rural people on climate change, agroecology, and CSA</t>
  </si>
  <si>
    <t>Promote at the regional and local levels the research results on agriculture adapted to climate change, including rice cultivation, and have them adopted in the field by farmers (creation of new varieties, indigenous practices, adapted techniques like intermittent drainage, etc.)</t>
  </si>
  <si>
    <t>Establish a set of institutional and operational mechanisms to facilitate the involvement of the private sector in agribusiness (texts, incentive frameworks, aggregation and agricultural service centers, etc.)</t>
  </si>
  <si>
    <t>Program 12 (S02</t>
  </si>
  <si>
    <t>Optimization of resilience of new cities and sustainable and innovative housing with a view to modernizing Madagascar</t>
  </si>
  <si>
    <t>Development, revision, and implementation of construction standards for the structuring infrastructures of new cities (management of spaces by highlighting the greening of new city sites, water management, renewable energy management)</t>
  </si>
  <si>
    <t>Realization of new constructions in terms of infrastructure taking into account adaptation to climate change with an adapted implementation and monitoring system (choice of materials and construction processes with an acceptable ecological footprint)</t>
  </si>
  <si>
    <t>Site development</t>
  </si>
  <si>
    <t>Establishment of public, socio-economic, administrative, and socio-cultural facilities</t>
  </si>
  <si>
    <t>Action (SO3</t>
  </si>
  <si>
    <t>Secure revenues from the fight against climate change for adaptation and mitigation measures</t>
  </si>
  <si>
    <t>Systematically estimate the funding needs for the implementation of planned climate actions</t>
  </si>
  <si>
    <t>Support the accreditation of a national entity to the GCF (Green Climate Fund)</t>
  </si>
  <si>
    <t>2024-2026</t>
  </si>
  <si>
    <t>Involve the private sector in financially supporting resilience-building actions against climate change</t>
  </si>
  <si>
    <t>2021-2025</t>
  </si>
  <si>
    <t>Strengthen the skills of national agents in mobilizing external funding</t>
  </si>
  <si>
    <t>2021-2023</t>
  </si>
  <si>
    <t>Create a sustainable national fund for fighting against climate change</t>
  </si>
  <si>
    <t>2023-2030</t>
  </si>
  <si>
    <t>Climate change fund</t>
  </si>
  <si>
    <t>Understand the steps of the budgeting process and identify entry points</t>
  </si>
  <si>
    <t>Continue to implement MEDD's responsibilities in the continuous systematic integration of climate issues into budgeting in Madagascar</t>
  </si>
  <si>
    <t>Strengthen the budgetary and programmatic management capacities of agents responsible for implementing climate change mitigation projects</t>
  </si>
  <si>
    <t>Indicator (national M&amp;E</t>
  </si>
  <si>
    <t>Number of reference documents (policies, plans, strategies, programs) integrating ACC from 2020 to 2025</t>
  </si>
  <si>
    <t>60% of sectoral ministries integrating SNSVACC indicators into their systems</t>
  </si>
  <si>
    <t>Sectoral ministries integrating indicators in their systems</t>
  </si>
  <si>
    <t>monitoring evaluation and learning</t>
  </si>
  <si>
    <t>Each key ministry has a focal point</t>
  </si>
  <si>
    <t>Number of ACC information sessions at the National Assembly from 2020 to 2025</t>
  </si>
  <si>
    <t>At least 50% of members of the private sector engaging in ACC</t>
  </si>
  <si>
    <t>Private sector members engaging in climate adaptation</t>
  </si>
  <si>
    <t>Increase in ACC actions carried out within sectoral ministries (%)</t>
  </si>
  <si>
    <t>Each ministry has a budget line for climate change</t>
  </si>
  <si>
    <t>Existing Finance Act allocating specific headings for ACC from 2020</t>
  </si>
  <si>
    <t>Increase in the budget allocated to ACC (% in the implementation plan of the development plan)</t>
  </si>
  <si>
    <t>Volumes of external financing mobilized from 2020</t>
  </si>
  <si>
    <t>Volume of internal financing allocation (RPI) for ACC</t>
  </si>
  <si>
    <t>Number of people/ministries sensitized on ACC</t>
  </si>
  <si>
    <t>Increase in the level (% ) of sharing/dissemination of ACC data and information by the Ministry of Environment and Sustainable Development (MEDD)</t>
  </si>
  <si>
    <t>Number of personnel trained in ACC at the central and regional levels</t>
  </si>
  <si>
    <t>Number of PRD (Regional Development Plans) and PCD (Departmental Development Plans) incorporating ACC developed</t>
  </si>
  <si>
    <t>Indicator (Program 1</t>
  </si>
  <si>
    <t>Number of km of windbreaks planted</t>
  </si>
  <si>
    <t>Windbreaks</t>
  </si>
  <si>
    <t>Area of stabilized dunes</t>
  </si>
  <si>
    <t>Stablized dunes</t>
  </si>
  <si>
    <t>Number of promising sectors developed</t>
  </si>
  <si>
    <t>Number of km of green belt planted</t>
  </si>
  <si>
    <t>Green belt</t>
  </si>
  <si>
    <t>Number of households benefiting from improved resilience to climate shocks (especially droughts)</t>
  </si>
  <si>
    <t>Adoption rate of improved farming techniques</t>
  </si>
  <si>
    <t>Number of households benefiting from improved self-organization and learning capacities</t>
  </si>
  <si>
    <t>Number of SRAT and PRD developed considering climate challenges</t>
  </si>
  <si>
    <t>Number of livestock mobility plans developed and implemented at the communal level</t>
  </si>
  <si>
    <t>Number of households whose income has increased following the development of income-generating activities resilient to climate change</t>
  </si>
  <si>
    <t>Indicator (Program 4</t>
  </si>
  <si>
    <t>Number of households whose main activity is fishing and have strengthened their response capacities to extreme events (cyclones)</t>
  </si>
  <si>
    <t>Number of households whose main source of income is fishing and whose income has increased following a change in resource management</t>
  </si>
  <si>
    <t>Number of households whose main activity is fishing and have strengthened their capacity to absorb climate shocks regarding food security</t>
  </si>
  <si>
    <t>Indicator (Program 5</t>
  </si>
  <si>
    <t>Increase in drinking water and sanitation access rates in each region, distinguishing urban and rural areas</t>
  </si>
  <si>
    <t>Number of water and sanitation infrastructures in each region, meeting the National Directive and considering gender</t>
  </si>
  <si>
    <t>Number of infrastructures resilient to climate change</t>
  </si>
  <si>
    <t>Water consumption price</t>
  </si>
  <si>
    <t>Number of water use conflicts</t>
  </si>
  <si>
    <t>Number of projects related to sustainable water management</t>
  </si>
  <si>
    <t>Decrease in the morbidity rate of diseases related to water, sanitation, and hygiene</t>
  </si>
  <si>
    <t>Indicator (Program 6</t>
  </si>
  <si>
    <t>Morbidity rate of diseases related to water, sanitation, and hygiene</t>
  </si>
  <si>
    <t>Reduction in climate-related diseases compared to previous years at all levels (national, regional)</t>
  </si>
  <si>
    <t>Number of isolated localities having and implementing a multi-risk SAP, including health</t>
  </si>
  <si>
    <t>Reduction in the rate of victims classified in vulnerable categories (women, pregnant women, infants, children, people with disabilities, elderly, etc.) from climatic hazards</t>
  </si>
  <si>
    <t>Proportion of health agents who have benefited from information and training sessions on health and climate change</t>
  </si>
  <si>
    <t>Proportion of Basic Health Centers or CSB using SMS/tablets for early warning</t>
  </si>
  <si>
    <t>Proportion of Public Health District Services or (SDSP) with a functional climate and health early warning and surveillance system</t>
  </si>
  <si>
    <t>Indicator (Program 7</t>
  </si>
  <si>
    <t>Additional land areas benefiting from improved resilience to climate change</t>
  </si>
  <si>
    <t>Number of hectares with an increase in tree and plant cover (reduction of landslides and erosion, resistance to floods)</t>
  </si>
  <si>
    <t>Reforested area</t>
  </si>
  <si>
    <t>Number of nurseries established in each region</t>
  </si>
  <si>
    <t>Rate of managed watersheds</t>
  </si>
  <si>
    <t>Indicator (Program 8</t>
  </si>
  <si>
    <t>Forest restoration area achieved</t>
  </si>
  <si>
    <t>Number of forest patches reconnected</t>
  </si>
  <si>
    <t>Wood removal rate</t>
  </si>
  <si>
    <t>Regeneration rate by plant or animal species</t>
  </si>
  <si>
    <t>Migration period/duration per species per year</t>
  </si>
  <si>
    <t>Indicator (Program 9</t>
  </si>
  <si>
    <t>Number of communities benefiting from the actions recommended in PANGIZC</t>
  </si>
  <si>
    <t>Number of income-generating activities created related to tourism</t>
  </si>
  <si>
    <t>Number/length of infrastructures to defend against rising sea levels and conforming to climate standards</t>
  </si>
  <si>
    <t>Number of economic activities (tourism, port-related, etc.) that have been protected, adapted, and developed in response to the impacts of climate change</t>
  </si>
  <si>
    <t>Number of households whose incomes have increased due to the development and protection of economic activities against the products of climate change</t>
  </si>
  <si>
    <t>Evolution of coastal erosion (changes in sea levels and rate of coastline retreat)</t>
  </si>
  <si>
    <t>Number of beneficiary communities for the fourth component</t>
  </si>
  <si>
    <t>Evolution in the number of tourists</t>
  </si>
  <si>
    <t>List of coastal protection measures undertaken</t>
  </si>
  <si>
    <t>Percentage of actions completed</t>
  </si>
  <si>
    <t>Indicator (Program 10</t>
  </si>
  <si>
    <t>Number of coastal regions in Madagascar having access to improved climate information services</t>
  </si>
  <si>
    <t>Reduction in the number of victims, identified by gender</t>
  </si>
  <si>
    <t>Number of plans and decentralized processes (regional, communal) developed and strengthened to identify, prioritize and integrate adaptation strategies and measures</t>
  </si>
  <si>
    <t>Number of people trained per region (of Madagascar) to operationalize the SAP/Indian Ocean (identify, prioritize, implement, monitor and evaluate adaptation strategies and emergency response measures) and considering gender specificities</t>
  </si>
  <si>
    <t>Number of municipalities, regions having an early warning system, disaster management committee, emergency preparedness plan</t>
  </si>
  <si>
    <t>Number of cyclone-resistant installations or those limiting risks caused by climate events: dams, buildings</t>
  </si>
  <si>
    <t>Indicator (Program 11</t>
  </si>
  <si>
    <t>Number of producers benefiting from the adoption of technologies contributing to climate change adaptation</t>
  </si>
  <si>
    <t>Number of private operators involved in agribusiness</t>
  </si>
  <si>
    <t>Average yield of main crops</t>
  </si>
  <si>
    <t>Indicator (Program 12</t>
  </si>
  <si>
    <t>New resilient and sustainable cities created</t>
  </si>
  <si>
    <t>Decongestion of old cities</t>
  </si>
  <si>
    <t>Relocation and extension of urban functions</t>
  </si>
  <si>
    <t>Degree of knowledge of the BN-CCREDD+ and its responsibilities at the government level</t>
  </si>
  <si>
    <t>Crosscutting (national</t>
  </si>
  <si>
    <t>Degree of knowledge of the CNCC and its responsibilities at the government level</t>
  </si>
  <si>
    <t>Responsibilities of various organizations involved in the fight against climate change clear and available in one or more reference documents</t>
  </si>
  <si>
    <t>Number of climate risk indicators integrated into the TBE</t>
  </si>
  <si>
    <t>Frequency and level of filling of the TBE regarding climate risk indicators</t>
  </si>
  <si>
    <t>CNCC meeting frequency</t>
  </si>
  <si>
    <t>Degree of knowledge of CNCC members and their role within sectoral ministries</t>
  </si>
  <si>
    <t>Number of national projects that have benefited from a feasibility analysis integrating a climate risk analysis</t>
  </si>
  <si>
    <t>Number of indicators related to climate change adaptation integrated into the SNISE</t>
  </si>
  <si>
    <t>Frequency and level of filling of indicators related to climate change adaptation</t>
  </si>
  <si>
    <t>Number of new public policies and strategies integrating climate change</t>
  </si>
  <si>
    <t>Volumes of national financing mobilized for the fight against climate change. (rolling indicator over 5 years)</t>
  </si>
  <si>
    <t>Annual revenue generated by the fight against climate change</t>
  </si>
  <si>
    <t>Share of revenue reused for the fight against climate change</t>
  </si>
  <si>
    <t>Number of projects on climate change that have benefited from a feasibility study involving economic and financial valuation</t>
  </si>
  <si>
    <t>Volumes of international financing received for the fight against climate change (rolling indicator over 5 years)</t>
  </si>
  <si>
    <t>Accredited national agency Green Fund</t>
  </si>
  <si>
    <t>Number of measures aiming for a leverage effect on the private sector</t>
  </si>
  <si>
    <t>Evaluation of private amounts mobilized on climate change following these measures</t>
  </si>
  <si>
    <t>Number of trainings for national agents in terms of international fundraising</t>
  </si>
  <si>
    <t>Existence of a national fund (including status)</t>
  </si>
  <si>
    <t>Financial volume of the Fund</t>
  </si>
  <si>
    <t>Number of fund beneficiaries</t>
  </si>
  <si>
    <t>Number of climate projects that have been estimated in terms of time and costs</t>
  </si>
  <si>
    <t>Invitation of the MEDD to contribute and give its opinion during the validation of a climate project</t>
  </si>
  <si>
    <t>The MEDD gives an opinion on climate risk during the preliminary project analysis</t>
  </si>
  <si>
    <t>MEDD's opinion on climate risk during the preliminary project analysis</t>
  </si>
  <si>
    <t>Number of national projects benefiting from an online financial and evaluation follow-up in line with UNFCCC standards</t>
  </si>
  <si>
    <t>Sectoral ministries</t>
  </si>
  <si>
    <t>At least 50% of Private Sector members committing to ACC</t>
  </si>
  <si>
    <t>Private sector members commiting to climate adaptation</t>
  </si>
  <si>
    <t>An existing Finance Law allocating specific headings for ACC from 2020</t>
  </si>
  <si>
    <t>Increase in the budget allocated to ACC (%) in the implementation plan of the development plan</t>
  </si>
  <si>
    <t>Number of people/ministries sensitized to ACC</t>
  </si>
  <si>
    <t>Increase in the level (%) of sharing/dissemination of ACC data and information by the BN-CCREDD+</t>
  </si>
  <si>
    <t>Number of executives trained in ACC at the central and regional levels</t>
  </si>
  <si>
    <t>Malawi</t>
  </si>
  <si>
    <t>Heavy rains, strong winds related to cyclones</t>
  </si>
  <si>
    <t>Heat</t>
  </si>
  <si>
    <t>Shifts in the range of pests and diseases</t>
  </si>
  <si>
    <t>Shifts in biome distribution, and severe impacts on wildlife due to diseases and species extinction</t>
  </si>
  <si>
    <t>Reduced crop productivity associated with heat and drought stress</t>
  </si>
  <si>
    <t>Undernutrition; food insecurity</t>
  </si>
  <si>
    <t>Life-long impacts on health and development and its associated increase in vulnerability to malaria and diarrheal diseases</t>
  </si>
  <si>
    <t>Adverse effects on livestock linked to temperature rise and precipitation changes that lead to increased heat and water stress</t>
  </si>
  <si>
    <t>Pastoral livelihoods and rural poverty</t>
  </si>
  <si>
    <t xml:space="preserve">Extreme weather events disrupt transport systems, production systems, infrastructure, public services. </t>
  </si>
  <si>
    <t>Increased migration leading to human suffering, human rights violations, political instability and conflict</t>
  </si>
  <si>
    <t>Promote enabling environment to facilitate CCA mainstreaming</t>
  </si>
  <si>
    <t>Improve the capacity for data and information management and sharing, and access to technology and financing for adaptation</t>
  </si>
  <si>
    <t>Plan and implement adaptation actions toward an increased resilience of the most vulnerable Malawian</t>
  </si>
  <si>
    <t>Promotion of cooperation with regional and international institutions in the conservation and management of wildlife resources</t>
  </si>
  <si>
    <t>2020-2025, 2025-2030, 2030 -2040</t>
  </si>
  <si>
    <t>Upscaling of measures for controlling the extinction of plant and animal species and degeneration of ecosystems/habitats, including the development and implementation of invasive alien species management plans</t>
  </si>
  <si>
    <t>Provision of watering points atstrategic locations of nationalpark/ game reserves</t>
  </si>
  <si>
    <t>Institute and upscale drought mitigation interventions</t>
  </si>
  <si>
    <t>Agricuture, Livestock and Fisheries</t>
  </si>
  <si>
    <t>Establish locally based plant clinics</t>
  </si>
  <si>
    <t>Establish risk financing and investment including weather index insurance and other solutions at the national and sub national levels inclusive of microfinance and insurance products for smallholder and commercial farmers</t>
  </si>
  <si>
    <t>Mechanize agricultural production with targeted support to smallholder farmer</t>
  </si>
  <si>
    <t>Establish grain export processing zones, and develop resilient value chains</t>
  </si>
  <si>
    <t>Promotion of metallic silos &amp; PICSA bags for effective grain storage</t>
  </si>
  <si>
    <t>Promotion of proper post-harvest practices to further reduce storage losses</t>
  </si>
  <si>
    <t>Crop and diet diversification through the cultivation of roots and tubers (cassava, sweet potatoes) and other drought tolerant crop cultivars and winter cropping systems</t>
  </si>
  <si>
    <t>Integrated Pest Management for migratory pests</t>
  </si>
  <si>
    <t>Promotion of legumes and other multiple impact crops for soil fertility improvement and dietary improvement</t>
  </si>
  <si>
    <t>Promotion of drought-resilient water, soil and catchment conservation through farmer managed natural regeneration</t>
  </si>
  <si>
    <t>Improved livestock husbandry</t>
  </si>
  <si>
    <t>Promotion of various drought resilient water, soil and catchment conservation interventions on and off-farm</t>
  </si>
  <si>
    <t>Instituting and upscaling drought mitigation interventions such as the development of new irrigation schemes (using drip irrigation kits) and rehabilitating/modernising old schemes</t>
  </si>
  <si>
    <t>Introduction, expansion, and scale-up of Climate Smart Agriculture practices</t>
  </si>
  <si>
    <t>Crop/livestock and fish farming intensification &amp; diversification, through integrated crop-livestock aquaculture-forest production systems</t>
  </si>
  <si>
    <t>Improving community participation in seed selection, storage and management, and the establishment of community and multiplication seed banks</t>
  </si>
  <si>
    <t>Conducting annual assessment of the status of food and nutrition insecurity and biannual SMART Nutrition survey to measure nutrition security situation</t>
  </si>
  <si>
    <t>Expand Greenbelt initiative from 4000 ha to 10000 ha</t>
  </si>
  <si>
    <t>Green Belt Initiative</t>
  </si>
  <si>
    <t>Promotion of good animal welfare, health &amp; disease control</t>
  </si>
  <si>
    <t>Strengthening of farmer organizations and market engagement</t>
  </si>
  <si>
    <t>Undertaking ADMARC reforms to reduce market uncertainty and price volatility</t>
  </si>
  <si>
    <t>Promotion of efficient fertiliser use and manure management</t>
  </si>
  <si>
    <t>Restocking strategic grain reserves</t>
  </si>
  <si>
    <t>Up-scaling feed preservation &amp; fodder banks</t>
  </si>
  <si>
    <t>Improving agricultural value addition through agro-processing</t>
  </si>
  <si>
    <t>Improving infrastructure in agricultural value chains</t>
  </si>
  <si>
    <t>Provision of agricultural input subsidies &amp; incentives</t>
  </si>
  <si>
    <t>Promotion of drought tolerant or early maturing planting material</t>
  </si>
  <si>
    <t>Constructing water reservoirs &amp; efficient use of water</t>
  </si>
  <si>
    <t>Soil management techniques to improve soil fertility and soil conservation</t>
  </si>
  <si>
    <t>Nationwide community-basedEWS and flood monitoring,prioritized in problematic rivers</t>
  </si>
  <si>
    <t>Early warning systems and hazard monitoring</t>
  </si>
  <si>
    <t>Designing, testing, and executingmulti-hazard contingency plans</t>
  </si>
  <si>
    <t>Integrating DRM risk assessmentand monitoring in all sectors,including public works andtransport infrastructure</t>
  </si>
  <si>
    <t>Water supply, storage, harvestingin drought-prone areas, includingwater point rehabilitation</t>
  </si>
  <si>
    <t>Construction of multipurposedams for water storage</t>
  </si>
  <si>
    <t>Integration of indigenousknowledge into early warningsystems for drought</t>
  </si>
  <si>
    <t>Planning, construction, andimprovement of floodmanagement structures such asupstream dams, storm drains,dikes, and bunds</t>
  </si>
  <si>
    <t>Delineation of flood prone areaswith flood zoning maps and thedevelopment of appropriateadaptation strategies andmeasures</t>
  </si>
  <si>
    <t>Extension of the installation oftelemetry flood forecasting andwarning systems to other floodprone areas</t>
  </si>
  <si>
    <t>Integration of indigenousknowledge into early warningsystems for floods</t>
  </si>
  <si>
    <t>Development and strengtheningof water policies, integrated landuse management policies, plansand approaches in prioritywatersheds and reservoirs</t>
  </si>
  <si>
    <t>Increase of afforestation andreforestation in catchment areasto cover areas not yet considered,and address deforestation anddegradation</t>
  </si>
  <si>
    <t>Increase of sustainable utilizationand monitoring of groundwaterresources</t>
  </si>
  <si>
    <t xml:space="preserve">Monitoring of leakage and controlin piped networks </t>
  </si>
  <si>
    <t>Water use efficiency</t>
  </si>
  <si>
    <t>Development of nationwidewater quality monitoringframework systems</t>
  </si>
  <si>
    <t>Management of elephantpopulation and implementationof diseases' control programmes</t>
  </si>
  <si>
    <t>Development andimplementation of tourismsupport infrastructure plan</t>
  </si>
  <si>
    <t>Development of a tourism crisismanagement strategy and plan,including emergency situations</t>
  </si>
  <si>
    <t>Improvement of touristfacility/buildings designs andstandards to integrate climateresilience considerationsincluding the concept of BuildBack Better (BBB) and Smarter</t>
  </si>
  <si>
    <t>Membership of the ClimateChange Crisis Committee andenhancement of tourism facilitydesigns, planning and complianceto environmental and climateresilient regulations standards</t>
  </si>
  <si>
    <t>Mainstreaming climate changeadaptation in tourism investmentplans</t>
  </si>
  <si>
    <t>Installation of solar shadingdevices</t>
  </si>
  <si>
    <t>Location of appliances thatgenerate waste heat outside theinsulated envelope</t>
  </si>
  <si>
    <t>Minimizing hard landscapingmaterials which absorb heatduring the day and re-radiate it atnight</t>
  </si>
  <si>
    <t>Application of ventilation andcooling strategies</t>
  </si>
  <si>
    <t>Application of droughtmanagement in the design,construction and management ofpublic and private infrastructure,such as by increasing the size andnumber of water engineeringstructures (e.g. culverts</t>
  </si>
  <si>
    <t>Applying safety and build betterand smarter principles includinggranular protection, beam andbase under pinning factor todesign assumptions</t>
  </si>
  <si>
    <t>Revision of existing buildingstandards to incorporate climatechange considerations, such aspassive cooling measures, minipiled underpinning, including pileand beam, cantilever pile capsand piled rafts; raising roads,road re-alignment, pavementsand adding drainage capacity; andrealigning natural water courses</t>
  </si>
  <si>
    <t>Conducting slope stability studiesto reduce incidents of landslides</t>
  </si>
  <si>
    <t>Construction of offshorebreakwaters, groins to protectshorelines</t>
  </si>
  <si>
    <t>Increase practices of boilingdrinking water, filtration andchlorination of drinking water andimprovement in personal hygiene</t>
  </si>
  <si>
    <t>Enhance public awareness aboutwater, sanitation and hygienepractices</t>
  </si>
  <si>
    <t>Enhance health surveillance ofMalaria, Diarrhoea andMalnutrition</t>
  </si>
  <si>
    <t>Promotion of insecticide-treatedmosquito nets</t>
  </si>
  <si>
    <t>Increase adopton of oralrehydration salts, homemadesugar and salt solution, and cerealbased solutions, such as ricewater. intravenous fluids,antibiotic treatment, and isolationwards to reduce heat stressrelated diarrhoeal diseaseoutbreaks</t>
  </si>
  <si>
    <t>Promption of dietary diversity andintegration of nutrition-sensitivepractices across sectors, primarilyagriculture, health, education, andWASH</t>
  </si>
  <si>
    <t>Promote nutrition-specificpractices through SUN frameworkand Care group model, primaryhealth care, therapeutic care,support, and treatment</t>
  </si>
  <si>
    <t>Increasing and strengthening thedelivery of Micro finance, PublicWorks Programmes, school mealsProgrammes, Social cash transferand Village and Savings and Loans(VSL) schemes</t>
  </si>
  <si>
    <t>Social support</t>
  </si>
  <si>
    <t>Preparation of long-termworkforce development plans andstrategic livelihoods plans to helppeople move up and out intosound employment opportunities,and plan for managed urbanmigration</t>
  </si>
  <si>
    <t>Establishment of Social SupportFund for predictable, timelyresponse (Climatic shock relatedSocial Protection services</t>
  </si>
  <si>
    <t>Promotion of gendermainstreaming in policies,programmes and projects</t>
  </si>
  <si>
    <t>Support capacity buildingprogrammes for vulnerable groupsand civic education and publicawareness</t>
  </si>
  <si>
    <t>Linkage of inclusive social supportsystems to risk financing optionswith the development andutilization of coordinated systemfor design and delivery of socialsupport system inclusive ofclimate related shock sensitiveinterventions</t>
  </si>
  <si>
    <t>Strengthen governance includingoversight, capacity building,monitoring, evaluaton andlearning for effective NDCimplementation</t>
  </si>
  <si>
    <t>Mali</t>
  </si>
  <si>
    <t>Bush fires</t>
  </si>
  <si>
    <t>Variable precipitation</t>
  </si>
  <si>
    <t>Livelihoods</t>
  </si>
  <si>
    <t>Gender</t>
  </si>
  <si>
    <t>Energy; waste</t>
  </si>
  <si>
    <t xml:space="preserve">Prioritize green and climate resilient economy </t>
  </si>
  <si>
    <t>Program to promote the use of organic manure and micro-dose fertilizer</t>
  </si>
  <si>
    <t>Program to promote intermittent irrigation and SRI in irrigated rice cultivation</t>
  </si>
  <si>
    <t>Program for conversion from surface and sprinkler irrigation to localized irrigation over large areas for agriculture and market gardening</t>
  </si>
  <si>
    <t>Climate program of the Malian textile development company (CMDT) to boost the promotion of cotton in Mali</t>
  </si>
  <si>
    <t>Program to reinforce capacity in adaptation to climate change in agriculture</t>
  </si>
  <si>
    <t>Conversion from surface and sprinkler irrigation to localized irrigation over large areas of agriculture and market gardening</t>
  </si>
  <si>
    <t>The implementation of a technology action plan in agriculture</t>
  </si>
  <si>
    <t>Program to strengthen the resilience of vulnerable agro-pastoral communities in the Western Sahel to the negative effects of climate change</t>
  </si>
  <si>
    <t>Program to promote access to renewable energy for all and promotion of bioenerg technologies (Faso Bio 15 and Lorena) in certain areas of Mali</t>
  </si>
  <si>
    <t>Program multi-energy for the reslience and integrated management of territories (MERIT</t>
  </si>
  <si>
    <t>Program for strengthening the technical capacity, data collection and analysis of data and information related to climate (rehailitation, establishment of stations, training, equipment</t>
  </si>
  <si>
    <t>Meteo</t>
  </si>
  <si>
    <t>Program to support adaptation to climate chnge of the Sahel region of Mali</t>
  </si>
  <si>
    <t>Civil society and territorial communities</t>
  </si>
  <si>
    <t>Program to support the enhancement of the environment via community actions (PAEAC</t>
  </si>
  <si>
    <t>Program for natural resource governance in the circles of Nara and Banamba</t>
  </si>
  <si>
    <t>Sub-regional program to reinforce capacities "citizen-led pathways fo climate change" (Mali, Bukina, Benin, Cote d'Ivoire</t>
  </si>
  <si>
    <t xml:space="preserve">Program to reinforce resilience of the agro-pastoral communities in the Western Sahel that are vulnerable to the negative effects of climate change </t>
  </si>
  <si>
    <t>Reducing air and water polution related to the usage of pesticides and other products</t>
  </si>
  <si>
    <t>The purification of waste water and its use for purposes in particular for irrigation</t>
  </si>
  <si>
    <t>Establishment of Banconi, Molobalini, Foloni, Dougoradji et Bamfalani collectors to protect the district of Mabako against flood risk</t>
  </si>
  <si>
    <t>Establishment of Kotroni collector in Sikasso for the protection against flood risk</t>
  </si>
  <si>
    <t>Establishment of Lotio collector in Sikasso for the protection against flood risk</t>
  </si>
  <si>
    <t>Program for the integrated pick-up (collection) and transformation of urban plastic waste at indistrial scale with techniques developed by Mamaplastico in Bamako</t>
  </si>
  <si>
    <t>Oxalor-Pyrocox: program for the integrated management of solid domestic waste in six communes of the district of Bamako and some regions in Mali (Kayes, Sikasso, Segou and Mopti</t>
  </si>
  <si>
    <t>Program to support strengthening capacities to adapt to climate change (PARAC</t>
  </si>
  <si>
    <t xml:space="preserve">Capacity strengthening </t>
  </si>
  <si>
    <t xml:space="preserve">Sgtrengthening capacities of territorial communities to integrate climate change in the PDESC and to change behavior </t>
  </si>
  <si>
    <t xml:space="preserve">Strengthening capacities of all public and private sector actors including gender and youth in the context of climate change </t>
  </si>
  <si>
    <t>Forest management for the restoration of degraded ecosystems aimed at reforesting 325,000 hectares</t>
  </si>
  <si>
    <t>Reforested land</t>
  </si>
  <si>
    <t>Promoting assisted natural regeneration and the fight against sand encroachment</t>
  </si>
  <si>
    <t>Strengthening the protection of protected areas over 9 million hectares</t>
  </si>
  <si>
    <t>Protected areas</t>
  </si>
  <si>
    <t>Development of smart agriculture that is resilient to climate change</t>
  </si>
  <si>
    <t>Hydro-agricultural development of 92,000 ha in the context of sustainable land management and within the State's commitment to devote 15% of the national budget to agriculture</t>
  </si>
  <si>
    <t>Hydro-agricultural development</t>
  </si>
  <si>
    <t>Pastoral development resilient to climate change aimed at the materialization of 3,300 km of transhumance axes in order to reduce conflicts between farmers and herders</t>
  </si>
  <si>
    <t>Kilometers of transhumance</t>
  </si>
  <si>
    <t>Construction of 21 perimeters and pastoral areas on a total surface of 400,000 ha</t>
  </si>
  <si>
    <t>Pastoral areas</t>
  </si>
  <si>
    <t>Collection and storage of rainwater in order to contribute to universal access to drinking water and to access to water for other uses</t>
  </si>
  <si>
    <t>Creation of 20 drinking water supply systems</t>
  </si>
  <si>
    <t>Water supply systems</t>
  </si>
  <si>
    <t xml:space="preserve">Creation of  200 surface water and surface water bodies catchment works </t>
  </si>
  <si>
    <t>Catchment works</t>
  </si>
  <si>
    <t>75,000 rural households (men and women) benefiting from drinking warer supply systems and catchment works created</t>
  </si>
  <si>
    <t>Rural households with access to drinking water supply systems</t>
  </si>
  <si>
    <t>Development of renewable energies and Energy Efficiency, aiming to install more than 100 MW of renewable energy</t>
  </si>
  <si>
    <t>Mega watts of renewable energy</t>
  </si>
  <si>
    <t>Achieve the target of 10% of the energy mix by 2020, by developing photovoltaic energy, wind , small hydroelectricity and biomass energy</t>
  </si>
  <si>
    <t>Renewable energy in the energy mix</t>
  </si>
  <si>
    <t>Project for river silting management to develop agricultural and aquaculture production systems and river transport for an amount of US$1.5 billio</t>
  </si>
  <si>
    <t>Land use change and forestry</t>
  </si>
  <si>
    <t>Project for reforestation and planting of thousands of hectares of fruit trees in order to reestablish the vegetation cover and protect agricultural areas from erosion, water and wind for a total of 0.5 billion US$</t>
  </si>
  <si>
    <t>Integrated program with the sectors of industry and local authorities on the development of the production of gum arabic and other NTFPs and for the resilience of local communities of agro-forestry ecosystems in arid and semi-arid zones by 2030</t>
  </si>
  <si>
    <t>REDD</t>
  </si>
  <si>
    <t>Realization of 200,000 ha of plantations of Acacia Senegal, cashew and other forest fruits</t>
  </si>
  <si>
    <t>Accacia, cashew, other forest fruits plantations</t>
  </si>
  <si>
    <t>National Reforestation program providing for the creation, by 2030, of 340,000 ha of plantations. It will be the base of all future reforestation work by the actors (State, Communities, NGOs and private planters)</t>
  </si>
  <si>
    <t>Forest plantations</t>
  </si>
  <si>
    <t>Program to strengthen carbon sequestration by putting forest formations under management. The target by 2030 is 1,000,000 ha of natural formations subject to forest management to maintain productive capital, biodiversity and the fight against soil degradation</t>
  </si>
  <si>
    <t>Managed forests</t>
  </si>
  <si>
    <t>Development and popularization of crop varieties, of animal types and improved and adapted fodder crops</t>
  </si>
  <si>
    <t>Promotion of cereal banks</t>
  </si>
  <si>
    <t>Income Generating Activities (IGA</t>
  </si>
  <si>
    <t>Small-scale agricultural development and land conservation</t>
  </si>
  <si>
    <t>Meteorological products and information and capacity building</t>
  </si>
  <si>
    <t>Rate of access to electricity (rural</t>
  </si>
  <si>
    <t>Rate of access to electricity (urban</t>
  </si>
  <si>
    <t>Share of renewable energies in the energy  mix</t>
  </si>
  <si>
    <t>Rate of change in consumptio of butane gas</t>
  </si>
  <si>
    <t>Number of solar power plants installed in Mali</t>
  </si>
  <si>
    <t>Agricultural area developed with total water control</t>
  </si>
  <si>
    <t>Area of weltlands cultivated</t>
  </si>
  <si>
    <t>Area deforested annually for agriculture</t>
  </si>
  <si>
    <t>Quantity of organic pollutants stored/used</t>
  </si>
  <si>
    <t>Quantity of pesticides used</t>
  </si>
  <si>
    <t>Area of degraded land</t>
  </si>
  <si>
    <t>Area of fallow land</t>
  </si>
  <si>
    <t>Growth rate of the road vehicles park</t>
  </si>
  <si>
    <t>Area deforested/year</t>
  </si>
  <si>
    <t>Country forest cover rate</t>
  </si>
  <si>
    <t>Area burned by bush fires</t>
  </si>
  <si>
    <t>Timber production of woodlands</t>
  </si>
  <si>
    <t>Reforested areas</t>
  </si>
  <si>
    <t>Area of classified forests and protected areas</t>
  </si>
  <si>
    <t>National consumption of wood energy</t>
  </si>
  <si>
    <t>Area of forest formations by region</t>
  </si>
  <si>
    <t>Area of developed pastures</t>
  </si>
  <si>
    <t>Number of livestock</t>
  </si>
  <si>
    <t>Length of demarcated and/or rehabilitated transhumance tracks (km</t>
  </si>
  <si>
    <t>Area planted with fodder crops (ha</t>
  </si>
  <si>
    <t>Quantity of treated waste water</t>
  </si>
  <si>
    <t>Mauritania</t>
  </si>
  <si>
    <t>Climate chanllenges</t>
  </si>
  <si>
    <t>More serious and severe droughts</t>
  </si>
  <si>
    <t>Disruption of the rainy season</t>
  </si>
  <si>
    <t>Temperature increase</t>
  </si>
  <si>
    <t>Sand and dust storms; Winds, fumes and dust; More severe intense rains</t>
  </si>
  <si>
    <t>Heat wave</t>
  </si>
  <si>
    <t xml:space="preserve">Degradation of land, forests and rangelands; </t>
  </si>
  <si>
    <t>Vulnerability/ Impact</t>
  </si>
  <si>
    <t xml:space="preserve">Degradation of land (â€¦) Depletion and loss of soil fertility;  </t>
  </si>
  <si>
    <t>Degradation of (â€¦) forests</t>
  </si>
  <si>
    <t>Disappearance of wildlife / Biodiversity</t>
  </si>
  <si>
    <t>Coastal erosion</t>
  </si>
  <si>
    <t xml:space="preserve">Degradation of water resources (quality and quantity); Drying of wetlands; Drop in the water table in the oases;  Sedimentation of water bodies;  </t>
  </si>
  <si>
    <t>Proliferation of crop enemies (sesamia, etc.</t>
  </si>
  <si>
    <t>Degradation of rangeland (â€¦) Overgrazing and reduction of pastoral areas; Declining pastoral productivity</t>
  </si>
  <si>
    <t>Food insecurity; Malnutrition</t>
  </si>
  <si>
    <t>Decline in fish production</t>
  </si>
  <si>
    <t>Loss of population income</t>
  </si>
  <si>
    <t>Degradation of sanitation systems (autonomous or  connected); Access to public services (water, sanitation, green housing, electricity, etc.</t>
  </si>
  <si>
    <t>Waterborne diseases</t>
  </si>
  <si>
    <t>Strengthen resilience to climate change of the population and ecosystems</t>
  </si>
  <si>
    <t>Strengthening the resilience of ecosystems and conservation of biodiversity</t>
  </si>
  <si>
    <t>Neutrality of land degradation</t>
  </si>
  <si>
    <t>Sustainable management and conservation of wetlands</t>
  </si>
  <si>
    <t>Protection of the coastal dune belt, fight against erosioncoast and implementation of a risk monitoring systemflooding of coastal towns</t>
  </si>
  <si>
    <t>Improvement of agricultural productivity and use of climate services</t>
  </si>
  <si>
    <t>Restoration of agricultural land fertility</t>
  </si>
  <si>
    <t>Improved animal health and productivity</t>
  </si>
  <si>
    <t>Development and management of routes</t>
  </si>
  <si>
    <t>Development of fishing and fish farming in rural areas</t>
  </si>
  <si>
    <t>Capacity building for the monitoring and management of inland fisheries</t>
  </si>
  <si>
    <t>Sanitation of cities at high risk of flooding</t>
  </si>
  <si>
    <t>Improving access to housing for vulnerable groups</t>
  </si>
  <si>
    <t>Habitat, urban planning and development of the territory</t>
  </si>
  <si>
    <t>Implementation of the national development plan for the territory</t>
  </si>
  <si>
    <t>Fight against diseases with common risk factors</t>
  </si>
  <si>
    <t>Improving the health of people vulnerable to the effects of climate change</t>
  </si>
  <si>
    <t>Strengthening the resilience of rural women to the effects of climate change</t>
  </si>
  <si>
    <t>Gender and youth</t>
  </si>
  <si>
    <t>Development of community-based approaches to adaptation to climate change</t>
  </si>
  <si>
    <t>Development of classified forests</t>
  </si>
  <si>
    <t>Restoration and conservation of sites of ecological and biological interest</t>
  </si>
  <si>
    <t>Implementation of the Adaptation Based on ecosystems (EbA</t>
  </si>
  <si>
    <t>Creation of green jobs</t>
  </si>
  <si>
    <t>Fight against silting</t>
  </si>
  <si>
    <t>Aerial seeding</t>
  </si>
  <si>
    <t>Soil defense and restoration</t>
  </si>
  <si>
    <t>Development of wetlands</t>
  </si>
  <si>
    <t>Reinforcement of the ecological, biological andsocio-economic aspects of wetlands</t>
  </si>
  <si>
    <t>Fixing the dunes of the dune cord</t>
  </si>
  <si>
    <t>Filling of breaches</t>
  </si>
  <si>
    <t>Fight against coastal erosion (Ndiago, Nouakchott, National Park Banc dâ€™Arguin and Nouadhibou</t>
  </si>
  <si>
    <t>Implementation of a monitoring system on flood risks in coastal towns</t>
  </si>
  <si>
    <t>Intensification and diversification of irrigated agricultural production</t>
  </si>
  <si>
    <t>Establishment of an insurance system for farmers againstagro-climatic risks</t>
  </si>
  <si>
    <t>Insurance systems for farmers</t>
  </si>
  <si>
    <t>Support for the promotion of market gardening</t>
  </si>
  <si>
    <t>Development of the seed sector</t>
  </si>
  <si>
    <t>Improvement of rainfed production systems</t>
  </si>
  <si>
    <t>Development of village irrigated perimeters</t>
  </si>
  <si>
    <t>Organic farming</t>
  </si>
  <si>
    <t>Agroforestry</t>
  </si>
  <si>
    <t>Genetic improvement</t>
  </si>
  <si>
    <t>Fight against epizootics and zoonoses</t>
  </si>
  <si>
    <t>Development of sectors</t>
  </si>
  <si>
    <t>Development of fodder cultivation</t>
  </si>
  <si>
    <t>Sustainable management of pastoral resources</t>
  </si>
  <si>
    <t>Development of transport corridors</t>
  </si>
  <si>
    <t>Development of small water bodies on pilot sites</t>
  </si>
  <si>
    <t>Promotion of responsible fishing on Lake FoumGleita</t>
  </si>
  <si>
    <t>Strengthening of food security and reduction of poverty</t>
  </si>
  <si>
    <t>Creation of a national fish farming center</t>
  </si>
  <si>
    <t>Strategic studies in support of the institutional reform process</t>
  </si>
  <si>
    <t>Reinforcement of national capacities in terms of expertise, inland fisheries monitoring and research</t>
  </si>
  <si>
    <t>Establishment of a continental fisheries information system</t>
  </si>
  <si>
    <t>Information systems for continental fisheries</t>
  </si>
  <si>
    <t>Drinking water supply HodhChargui, Hodh Gharbi, Kiffa</t>
  </si>
  <si>
    <t>Drinking water supply AftoutEssahli and drinking water Nouakchott</t>
  </si>
  <si>
    <t>Sanitation of Nouakchott, Nouadhibou, Rosso, Atar and KaÃ©di</t>
  </si>
  <si>
    <t>Construction of housing with climate resilient local materials</t>
  </si>
  <si>
    <t>Reinforcement of the grouping of villages</t>
  </si>
  <si>
    <t xml:space="preserve">Establishment of an urban planning and management system resilient to climate change </t>
  </si>
  <si>
    <t>Implementation of a resilient land use plan to climate change</t>
  </si>
  <si>
    <t>Implementation of the SDAU of the city of Nouakchott</t>
  </si>
  <si>
    <t>Fight against cardiovascular diseases</t>
  </si>
  <si>
    <t>Fight against respiratory diseases</t>
  </si>
  <si>
    <t>Strengthening of the Expanded Immunization Program (EPI</t>
  </si>
  <si>
    <t>Strengthening the fight against malnutrition and deficiencies in micronutrients</t>
  </si>
  <si>
    <t>Development and implementation of a health strategy women, young people and the elderly</t>
  </si>
  <si>
    <t>Establishment of community health mutuals for the benefit of women in the wilayas of Assaba, Brakna, Gorgol andof the two Hodhs, conditional</t>
  </si>
  <si>
    <t>Establishment of an IGA financing fund for the benefit of vulnerable groups</t>
  </si>
  <si>
    <t>Funds established</t>
  </si>
  <si>
    <t>Youth employability at the level of nine (9) Wilayas</t>
  </si>
  <si>
    <t>Districts</t>
  </si>
  <si>
    <t>Risk prevention and the adoption of responsible health behaviors</t>
  </si>
  <si>
    <t>Fight against addictive practices among young people</t>
  </si>
  <si>
    <t>Fight against rural exodus and emigration</t>
  </si>
  <si>
    <t xml:space="preserve">Development and creation of classified forests </t>
  </si>
  <si>
    <t>Classified forests</t>
  </si>
  <si>
    <t xml:space="preserve">Aerial seeding </t>
  </si>
  <si>
    <t>Aerial seedling</t>
  </si>
  <si>
    <t xml:space="preserve">Planning and management of wetlands through the adaptation approach based on wetlands </t>
  </si>
  <si>
    <t>Humid zones</t>
  </si>
  <si>
    <t xml:space="preserve">Fixing the dunes of the dune cordon </t>
  </si>
  <si>
    <t>Dunes</t>
  </si>
  <si>
    <t xml:space="preserve">Sealing of breaches in the coastal strip </t>
  </si>
  <si>
    <t>Strips</t>
  </si>
  <si>
    <t xml:space="preserve">Establishment of a monitoring system on the risks of flooding in coastal cities </t>
  </si>
  <si>
    <t>Flood risk monitoring systems</t>
  </si>
  <si>
    <t xml:space="preserve">Establishment of an insurance system against climate risks </t>
  </si>
  <si>
    <t>Climate risk insurance systems</t>
  </si>
  <si>
    <t xml:space="preserve">Development of organic agriculture/ agroecology </t>
  </si>
  <si>
    <t>Agroecology/organic agriculture</t>
  </si>
  <si>
    <t xml:space="preserve">Creation of new artificial insemination farms </t>
  </si>
  <si>
    <t>Farms</t>
  </si>
  <si>
    <t xml:space="preserve">Establishment of pastoral reserves </t>
  </si>
  <si>
    <t>Pastoral reserves</t>
  </si>
  <si>
    <t xml:space="preserve">Development of fishing in rural areas </t>
  </si>
  <si>
    <t>Continental fishing</t>
  </si>
  <si>
    <t>Fishing sites in rural areas</t>
  </si>
  <si>
    <t xml:space="preserve">Development of 1000 ha of water bodies on 10 pilot sites </t>
  </si>
  <si>
    <t>Water bodies</t>
  </si>
  <si>
    <t>Improved access to water for at least 10 towns</t>
  </si>
  <si>
    <t>Towns</t>
  </si>
  <si>
    <t>Improved access to water for at least 100 villages</t>
  </si>
  <si>
    <t>Villages</t>
  </si>
  <si>
    <t>Sanitation of towns at high risk of flooding (Nouakchott, Nouadhibou, Rosso, Atar and KaÃ©di</t>
  </si>
  <si>
    <t>Ecological sanitation and recovery and reuse of fecal sludge (10 sites</t>
  </si>
  <si>
    <t>Sites</t>
  </si>
  <si>
    <t>10,000 housing units built in underprivileged urban areas (including 690 in NKC and 1010 in regional capitals in 2021</t>
  </si>
  <si>
    <t>Housing units</t>
  </si>
  <si>
    <t xml:space="preserve">100 housing units made from local materials in N'diago (green city) </t>
  </si>
  <si>
    <t>50 housing units made from local materials in Selibabi</t>
  </si>
  <si>
    <t>Establishment of a program to combat diseases with common risk factors</t>
  </si>
  <si>
    <t>Programs to combat diseases</t>
  </si>
  <si>
    <t>Establishment of a surveillance network and strengthening of the climate/health/food security early warning system</t>
  </si>
  <si>
    <t>Surveillance networks</t>
  </si>
  <si>
    <t>Establish long-term research and study programs to inform future investments in adaptation for all priority development sectors in the face of climate change adaptation challenges</t>
  </si>
  <si>
    <t>Education, training, research</t>
  </si>
  <si>
    <t>Establishment of a research team on the issue of adaptation to climate change</t>
  </si>
  <si>
    <t>The creation of at least 30,000 new jobs, through the operation of new fishing infrastructures, the development and diversification of agriculture and the emergence of a substitution industry the creation of 100,000 jobs</t>
  </si>
  <si>
    <t>Employment</t>
  </si>
  <si>
    <t>New jobs</t>
  </si>
  <si>
    <t>Polic/Strategy/Program</t>
  </si>
  <si>
    <t>Expanded Priority Program of the President of the Republic</t>
  </si>
  <si>
    <t>Agriculture; Livestock; Fisheries; Environment; Water and sanitation; Gender and youth</t>
  </si>
  <si>
    <t>National Integrated Reforestation and Sustainable Land Management Program</t>
  </si>
  <si>
    <t>Great Green Wall Strategy 2022/2026</t>
  </si>
  <si>
    <t>Accelerated Growth and Shared Prosperity Strategy (SCAPP</t>
  </si>
  <si>
    <t>Agriculture; Livestock; Fisheries; Environment;Water and sanitation; Gender and youth</t>
  </si>
  <si>
    <t>National Environment and Sustainable Development Strategy (SNEDD) and its Action Plan</t>
  </si>
  <si>
    <t>National Strategy for the Conservation of Wetlands in Mauritania</t>
  </si>
  <si>
    <t>Agriculture; Livestock; Environment; Water and sanitation</t>
  </si>
  <si>
    <t>Mauritanian Coastal Development Master Plan</t>
  </si>
  <si>
    <t>National Action Plan for adaptation (NAPA) to  climate change</t>
  </si>
  <si>
    <t>Vulnerability Study and Adaptation Plan for the Region of Nouakchott facing climate change</t>
  </si>
  <si>
    <t>Horizon 2025 rural sector development strategy</t>
  </si>
  <si>
    <t>National Rural Sector Development Strategy (SNDSR), 2015 â€“ 2025</t>
  </si>
  <si>
    <t>Agriculture; Livestock; Water and sanitation</t>
  </si>
  <si>
    <t>National Disaster Risk Management Action Plan</t>
  </si>
  <si>
    <t>Agriculture; Livestock</t>
  </si>
  <si>
    <t>National Action Plan for Capacity Building in Disaster Risk Reduction and Preparedness and Response to Emergencies</t>
  </si>
  <si>
    <t>National Agricultural Development Plan (PNDA</t>
  </si>
  <si>
    <t>Livestock; Water and sanitation</t>
  </si>
  <si>
    <t>National Livestock Development Plan</t>
  </si>
  <si>
    <t>National Food Security Strategy (SNSA</t>
  </si>
  <si>
    <t>National Responsible Management Strategy for a Sustainable Development of the Fisheries Sector and Maritime Economy 2015-2019</t>
  </si>
  <si>
    <t>Planning and Sustainable Development Strategy and Integrated Marine Fisheries</t>
  </si>
  <si>
    <t>National Social Protection Strategy in Mauritania</t>
  </si>
  <si>
    <t>National Gender Integration Strategy</t>
  </si>
  <si>
    <t>National Program for Agricultural Development, horizon 2025</t>
  </si>
  <si>
    <t>National Action Plan for Adaptation to Climate Change</t>
  </si>
  <si>
    <t>National Environment and Sustainable Development Strategy  and its action plan</t>
  </si>
  <si>
    <t>Vulnerability study and adaptation plan for the Region of Nouakchott facing climate change</t>
  </si>
  <si>
    <t>Assessment of gaps and needs of strategies, plans and programs in the housing, urban planning and</t>
  </si>
  <si>
    <t>Spatial planning in connection with the challenges of adaptation to climate change</t>
  </si>
  <si>
    <t>Mauritius</t>
  </si>
  <si>
    <t>Climate change effects</t>
  </si>
  <si>
    <t>Intense cyclones, tsunamis, storms and abnormal tidal surges, torrential rains</t>
  </si>
  <si>
    <t>Prolonged droughts</t>
  </si>
  <si>
    <t>Floods and flash floods</t>
  </si>
  <si>
    <t>Increase of sea surface temperature</t>
  </si>
  <si>
    <t>Vector-borne diseases</t>
  </si>
  <si>
    <t>Reduce terrestrial and marine biodiversity</t>
  </si>
  <si>
    <t>The health of the population might be put at risk by climate change effects due to an increase in frequency of vector-borne diseases</t>
  </si>
  <si>
    <t>Peopleâ€™s lives and livelihoods</t>
  </si>
  <si>
    <t>More intense rainfall over the ocean is expected to cause increased sedimentation of the lagoons thus smothering the corals</t>
  </si>
  <si>
    <t xml:space="preserve">Vulnerable groups will be more affected by the impacts of disasters, and climate change. </t>
  </si>
  <si>
    <t>Infrastructure; physical damage to buildings</t>
  </si>
  <si>
    <t>Physical damage to (â€¦) crops</t>
  </si>
  <si>
    <t xml:space="preserve">Physical damage to (â€¦) livestock. </t>
  </si>
  <si>
    <t>Development of an integrated strategy and policy to foster adoption of integrated Pest and Disease Management (IPDM) practices including the review of policy and regulatory framework to facilitate the upscaling of IPDM technology and regulate the use and disposal of pesticides</t>
  </si>
  <si>
    <t>Integrated strategies and policies</t>
  </si>
  <si>
    <t>Enhance the knowledge base regarding the risks of climate change for the agricultural sector and the impacts on communities</t>
  </si>
  <si>
    <t>Mainstream climate change adaptation in the different sectoral policies, strategies and plans, for example in the Strategic Plan (2016 - 2020) for the Food Crop, Livestock and Forestry Sectors, through the advancement of technical studies</t>
  </si>
  <si>
    <t>Investment in water infrastructure to support irrigation projects and development of a policy framework to enhance access to, and productive use of water in the agricultural sector</t>
  </si>
  <si>
    <t>Develop and implement an integrated approach aligned with coastal zone and biodiversity/forestry sectors</t>
  </si>
  <si>
    <t>Tourism and Coastal Zone Management</t>
  </si>
  <si>
    <t>Develop and promote climate smart agriculture practices</t>
  </si>
  <si>
    <t xml:space="preserve">Implement the component on Integrated Coastal Zone Management (ICZM) part of the Draft Master Plan on Environment â€“ Adopt Ecosystem-based approach </t>
  </si>
  <si>
    <t xml:space="preserve">Enhance the knowledge regarding the risks of climate change for coastal ecosystems and communities â€“ develop storm surge models to assess vulnerability in terms coastal inundation and prepare hazard maps </t>
  </si>
  <si>
    <t>Awareness raising, enhanced rehabilitation and strengthened regulatory framework for the protection of beaches, dunes, and vegetation</t>
  </si>
  <si>
    <t>Development and implementation of sustainable fishing management plans, strengthening of institutional capacity and adaptation of infrastructure (quay) to climate change (sea level rise</t>
  </si>
  <si>
    <t>Climate Smart Fisheries and Blue Economy</t>
  </si>
  <si>
    <t>Enhance the knowledge base regarding the risks of climate change for the fisheries sector and the impacts on communities</t>
  </si>
  <si>
    <t>Establish an integrated framework for the management of fisheries founded on the Blue Economy concept, which includes coastal zone management and marine biodiversity conservation</t>
  </si>
  <si>
    <t>Integrated frameworks for fisheries</t>
  </si>
  <si>
    <t>Foster an integrated approach combining the goals and targets for the fisheries sector with the coastal zone management sector, and additionally also with the marine biodiversity sector</t>
  </si>
  <si>
    <t>Resilient artisanal fishery with policy on marine co-management of resources and measures for off-lagoon fishing</t>
  </si>
  <si>
    <t>Improve management of marine and terrestrial protected areas and expansion of protected area network including rehabilitation of wetlands, seagrass, mangrove plantation, increase in tree coverage areas and coral reef rehabilitation/farming</t>
  </si>
  <si>
    <t>Marine and Terrestrial Biodiversity Resilience</t>
  </si>
  <si>
    <t>Development of sustainable landscape management and Ecosystem-based adaptation/nature based solutions in Rodrigues</t>
  </si>
  <si>
    <t>Fostering an integrated planning and implementation approach between the water and agricultural sectors</t>
  </si>
  <si>
    <t>Establishing an integrated framework for the management of fisheries founded on the Blue Economy concept, which includes coastal zone management and marine biodiversity conservation</t>
  </si>
  <si>
    <t>Frameworks</t>
  </si>
  <si>
    <t>Fostering an integrated approach combining the goals and targets for the fisheries and tourism sectors with the coastal zone management sector, and additionally with the marine biodiversity sector</t>
  </si>
  <si>
    <t>Developing and implementing an integrated approach which combines tourism, biodiversity, forestry and agricultural sectors with the coastal zone management</t>
  </si>
  <si>
    <t>Development of a coral restoration strategy</t>
  </si>
  <si>
    <t>Strategies for coral restoration</t>
  </si>
  <si>
    <t xml:space="preserve">Rehabilitation of degraded coastline </t>
  </si>
  <si>
    <t>Increase of conservation area for terrestrial biodiversity</t>
  </si>
  <si>
    <t>Develop climate smart agriculture and sensitize farmers of vulnerable areas</t>
  </si>
  <si>
    <t>Develop novel systems of irrigation and sensitize planters in vulnerable areas on water savings systems</t>
  </si>
  <si>
    <t>Restoration of lagoon in Rodrigues through the planting of corals</t>
  </si>
  <si>
    <t>Enhance knowledge base related to climate change risks to coastal ecosystems and communities</t>
  </si>
  <si>
    <t>Infrastructure &amp; Disaster Risk Reduction</t>
  </si>
  <si>
    <t>Mainstream climate change in the sectoral policies/strategies/plans</t>
  </si>
  <si>
    <t>Enhance disaster preparedness and response mechanisms and implementing risk reduction measures</t>
  </si>
  <si>
    <t>Improve the governance to build resilience in an uncertain future</t>
  </si>
  <si>
    <t>Reduce vulnerability to natural disaster risks</t>
  </si>
  <si>
    <t>Increase resilience of human-led activities whilst preserving ecosystem functions through improving governance, enhancing disaster preparedness and response mechanisms, are recommended for Infrastructure and disaster risk reduction sector</t>
  </si>
  <si>
    <t>Improved forecasting, management protection and quality of water resources, including upgrading and building of new treatment plants and reservoirs and reducing water losses in the distribution system</t>
  </si>
  <si>
    <t>Procurement and installation of rainwater harvesting systems and improvement in policy, legal and regulatory water framework in mainland Mauritius, Rodrigues and other outer islands</t>
  </si>
  <si>
    <t>Desalination plants</t>
  </si>
  <si>
    <t>Strengthening the development of rainwater harvesting with each household having 10 or 15m3 installations</t>
  </si>
  <si>
    <t>Small desalination plants</t>
  </si>
  <si>
    <t>Mainstreaming of climate change adaptation in the health sector to respond to population increase and its additional climate-related health burden</t>
  </si>
  <si>
    <t>Development and implementation of a communication, education and awareness strategy with respect to climate change risks and impacts on human health</t>
  </si>
  <si>
    <t>Improve surveillance of diseases associated with climate change and develop and implement a decentralized alert and rapid response mechanism</t>
  </si>
  <si>
    <t>Enhancing strategic frameworks to address policy gaps and improve expertise in the Health sector including through integrating climate risks into planning and developing policies in the National Adaptation Plan</t>
  </si>
  <si>
    <t>Increasing resilience of human-led activities whilst preserving ecosystem functions, through improving governance, enhancing disaster preparedness and response mechanisms, are recommended for Infrastructure and disaster risk reduction sector</t>
  </si>
  <si>
    <t xml:space="preserve">Construction and upgrading of drain projects across the island </t>
  </si>
  <si>
    <t xml:space="preserve">Construction of housing units equipped with solar energy for water heaters </t>
  </si>
  <si>
    <t xml:space="preserve">New development to comply with an increase in building setback </t>
  </si>
  <si>
    <t xml:space="preserve">Increase water production capacity of existing desalination plants in Rodrigues </t>
  </si>
  <si>
    <t>Construction of break water e.g. in the Port Area</t>
  </si>
  <si>
    <t>Morocco</t>
  </si>
  <si>
    <t>Increasing temperatures</t>
  </si>
  <si>
    <t>Changes in rainfall patterns</t>
  </si>
  <si>
    <t>Increasing aridity, severe droughts</t>
  </si>
  <si>
    <t>Heat waves; cold waves</t>
  </si>
  <si>
    <t>Storms; snowstorms</t>
  </si>
  <si>
    <t>Marine submersions</t>
  </si>
  <si>
    <t>Locust invasions</t>
  </si>
  <si>
    <t xml:space="preserve">In terms of water resources, the impact and vulnerability analysis has shown that the impact of climate change is estimated at a drop of around 25% in water resources </t>
  </si>
  <si>
    <t>The fishing sector in Morocco is vulnerable to the impacts of climate change due to its high exposure to climatic variations and the limited economic means of the actor</t>
  </si>
  <si>
    <t>Climate change will result in forest degradation</t>
  </si>
  <si>
    <t>Climate change will result in (...) destruction of ecosystem structures and architecture</t>
  </si>
  <si>
    <t>Climate change will result in (â€¦) alteration of the range of species</t>
  </si>
  <si>
    <t>Other sectors are strongly impacted by climate change, particularly housing</t>
  </si>
  <si>
    <t>Other sectors are strongly impacted by climate change, particularly (â€¦) health</t>
  </si>
  <si>
    <t>Governance: Consolidate and optimize the governance and strategic management of thenational adaptation policy, including better coordination with thelevels of territorial governance and the commitment of actors in thecivil society.</t>
  </si>
  <si>
    <t>Climate information and knowledge: Inform decision-making by improving access to data, informationand climate knowledge, and by supporting the development ofscientific research in the field of climate</t>
  </si>
  <si>
    <t>Evaluation, prevention and reduction of vulnerabilities and climate risks: Assess and prevent risks and vulnerabilities, and reduce impactsclimate change on safety, health and economic goods (social,cultural, public, private, and of the population as a whole)</t>
  </si>
  <si>
    <t>Resilience of resources and vulnerable ecosystems: Strengthen the resilience of natural ecosystems in the face of changeas part of an approach combining the preservation ofecosystem services and sustainable livelihoods</t>
  </si>
  <si>
    <t>Resilience of productive sectors; Strengthen the resilience of the most vulnerable economic sectors to theclimate change</t>
  </si>
  <si>
    <t>Reinforcement of the network of meteorological observation stations (currently at 200) through the acquisition of new stations and establishment of a national meteorological network by integrating the stations of other partners  to arrive at a single network of 1000 stations</t>
  </si>
  <si>
    <t>Meteorology</t>
  </si>
  <si>
    <t>Meteo stations</t>
  </si>
  <si>
    <t>Expand weather radar coverage from 7 radars in 2019 to 12 radars</t>
  </si>
  <si>
    <t>Weather radars</t>
  </si>
  <si>
    <t>Deepen the development of numerical weather and climate prediction infiner spatial and temporal scales (going from a resolution of 10 km toa resolution of less than one kilometer)</t>
  </si>
  <si>
    <t xml:space="preserve">&lt;1  </t>
  </si>
  <si>
    <t>Kilometers of data resolution (weather and climate</t>
  </si>
  <si>
    <t>Expand climate change impact studies to sectors socioeconomic (15 studies to be carried out at the rate of one to two studies per year)</t>
  </si>
  <si>
    <t>Studies</t>
  </si>
  <si>
    <t>Increase the power of the computers of the General Directorate of Meteorology(DGM) to meet forecasting needs at different time scales andfor simulations of new climate change projections. Passfrom 5800 billion operations per second in 2019 to 15 trillion operationsper second (15x1015)</t>
  </si>
  <si>
    <t>Operations per second</t>
  </si>
  <si>
    <t>5.80E+12</t>
  </si>
  <si>
    <t xml:space="preserve">Extension of irrigation to new agricultural perimeters, covering an area of 60,000 ha, for a total investment of 3.5 billion USD. </t>
  </si>
  <si>
    <t>Value of irrigation investment</t>
  </si>
  <si>
    <t xml:space="preserve">Irrigation equipment located on an additional area of 350,000 ha for a total investment of US $ 1 billion. </t>
  </si>
  <si>
    <t>90% connection to the sanitation network in urban areas with a purification rate of 80%</t>
  </si>
  <si>
    <t>Urban areas connected to the sanitation network</t>
  </si>
  <si>
    <t>Water purification rate</t>
  </si>
  <si>
    <t>50% connection to the sewerage network in rural areas (Centres Chef-lieumunicipalities) with a purification rate of 40% within the framework of the PNAM</t>
  </si>
  <si>
    <t>Rural areas connected to the sewerage network</t>
  </si>
  <si>
    <t>Reuse of wastewater, to reach a capacity of 275 million m3 in urban areas</t>
  </si>
  <si>
    <t>Metric cubes of wastewater reused</t>
  </si>
  <si>
    <t>Reuse of wastewater, to reach a capacity of 16 million m3 in rural areas under the PNAM</t>
  </si>
  <si>
    <t>Reuse of wastewater to reach a capacity of 183 million m3 incoastal towns</t>
  </si>
  <si>
    <t>Project for the mobilization and sustainable management of water resources in the areas priorities of Tangier, Oujda and Meknes affected by climate change</t>
  </si>
  <si>
    <t>Flood protection for medium and high risk sites on the horizon2040</t>
  </si>
  <si>
    <t>Construction of 50 large dams by 2050 covering the entire territory Morocco with an additional storage capacity of 11 billion m3.</t>
  </si>
  <si>
    <t>Additional metric cubes of water stored</t>
  </si>
  <si>
    <t>Realization of small dams and hill dams for local development, with an inventory of approximately 900 sites which will be studied and carried out within the framework of an inter-ministerial committee, and by integrating local authorities.</t>
  </si>
  <si>
    <t>Study sites</t>
  </si>
  <si>
    <t>Completion of 3 interconnection projects between different hydraulic systemsfor a dynamic and integrated management of water resources, namely:â€¢ Interconnection of the Loukkos system-Tangier system;â€¢ Interconnection of the Oued Laou-Bassin de la Moulouya system;â€¢ Interconnection of the Sebou-Bouregreg and Chaouia-Oum Er Rbia-Tensift basins</t>
  </si>
  <si>
    <t>Projects</t>
  </si>
  <si>
    <t>Construction of six seawater desalination stations in the short and medium term inknow the resorts of Greater Casablanca, Tarfaya, Sidi Ifni, and in the coastal area, Safi and Dakhla, all representing a maximum desalination capacity that couldreach 1 billion m3.</t>
  </si>
  <si>
    <t>Metric cubes of water desalinized</t>
  </si>
  <si>
    <t>Improvement of the yields of the drinking water distribution networks, and of water to industrial and tourist purposes, with a target of 80% as an averagennational in 2040 and 85% in 2050.</t>
  </si>
  <si>
    <t>Increase in driking water yields</t>
  </si>
  <si>
    <t>Increase in drinking water yields</t>
  </si>
  <si>
    <t>Conversion and upgrading of localized irrigation to reach 70% of thetotal irrigated area.</t>
  </si>
  <si>
    <t>Irrigated area with upgraded localized irrigation</t>
  </si>
  <si>
    <t>Modernization of multi-service channels.</t>
  </si>
  <si>
    <t>Rainwater collection program of 300 million m3/year.</t>
  </si>
  <si>
    <t>Mectric cubes of water collected per year</t>
  </si>
  <si>
    <t>Reduction of groundwater overexploitation by 50% by 2030</t>
  </si>
  <si>
    <t>Reduction in groundwater exploitation</t>
  </si>
  <si>
    <t>Achievement [of groundwater balance] in 2050 (artificial recharge, participatory groundwater management, improvement of groundwater recognition, etc.)</t>
  </si>
  <si>
    <t>Improving the quality of water resources by reducing pollution to more than 70</t>
  </si>
  <si>
    <t xml:space="preserve">Reduction in water polution </t>
  </si>
  <si>
    <t>Improving the quality of water resources by increasing the reuse rate to almost 30% in 2050.</t>
  </si>
  <si>
    <t>Water resources reuse rate</t>
  </si>
  <si>
    <t>Acceleration of projects to protect sensitive ecological systems,including wetlands and oases.</t>
  </si>
  <si>
    <t>Creation of various programs and actions aimed at preserving water resourcesand the natural environment, and improving the management of climatic phenomenaextremes, for a total investment of 5.7 billion USD</t>
  </si>
  <si>
    <t>Value of natural resource investment</t>
  </si>
  <si>
    <t>Establishment of a coastal observation network, with three oceanographic and meteorological buoys</t>
  </si>
  <si>
    <t>Networks</t>
  </si>
  <si>
    <t xml:space="preserve">Expansion of the coastal environmental and health surveillance and warning system to 40 observation areas. </t>
  </si>
  <si>
    <t>Observation areas (#</t>
  </si>
  <si>
    <t xml:space="preserve">Continuation of the implementation of management measures aimed at the sustainable exploitation of fishery resources, based on scientific advice. </t>
  </si>
  <si>
    <t xml:space="preserve">Establishment of marine protected areas corresponding to 10% of the exclusive economic zone. </t>
  </si>
  <si>
    <t>Marine areas protected</t>
  </si>
  <si>
    <t xml:space="preserve">Development of two hatcheries for the repopulation of five endangered coastal species. </t>
  </si>
  <si>
    <t>Hatcheries</t>
  </si>
  <si>
    <t xml:space="preserve">Implementation of aquaculture development plans in five coastal areas. </t>
  </si>
  <si>
    <t>Coastal areas with aquaculture development plans</t>
  </si>
  <si>
    <t xml:space="preserve">Organization of populations in partner solidarity structures with an unconditional objective of 300 civil society organizations (CSOs), ie associations and cooperatives, serving as support structures for sustainable forest management </t>
  </si>
  <si>
    <t>Civil society organizations</t>
  </si>
  <si>
    <t xml:space="preserve">Participatory management and improvement of benefits for riparian populations with an unconditional objective of 200 forest development organizations (ODF) serving as support structures for sustainable forest management. </t>
  </si>
  <si>
    <t>Forest development organizations</t>
  </si>
  <si>
    <t>Development of watersheds, fixing of ravines and improvement of the benefits of the populations by measures against erosion to reach the objective of 1,500,000 ha in 22 priority basins (2015-2030</t>
  </si>
  <si>
    <t>Land in watersheds</t>
  </si>
  <si>
    <t>Connect vulnerable populations by opening of road tracks, with an objective of 240 km/year (unconditional</t>
  </si>
  <si>
    <t>Kilometers of new road tracks opened per year (unconditional</t>
  </si>
  <si>
    <t>Connect vulnerable populations by opening of road tracks, with an objective of 60 km/year (conditional</t>
  </si>
  <si>
    <t>Kilometers of new road tracks opened per year ( (conditional</t>
  </si>
  <si>
    <t xml:space="preserve">Develop national options in terms of regional planning, taking into account the vocations and specificities of the different territories in a forward- looking vision shared by all the players. </t>
  </si>
  <si>
    <t>Vulnerable areas (coastline, mountain,  oasis</t>
  </si>
  <si>
    <t>Facilitate territorial coherence of public interventions on the national territory</t>
  </si>
  <si>
    <t>Alignment of development choices and the supervision of territorial strategic planning documents</t>
  </si>
  <si>
    <t>Optimal use of resources and creation of a healthy, low-carbon environment, where the territory is a unifying place for initiatives</t>
  </si>
  <si>
    <t>Strengthening the resilience of mountain areas and developing toolsand bases for decision-making</t>
  </si>
  <si>
    <t>Creation of a forward-looking vision and an appropriate mode of governance at scale, and support for the actors concerned for integrated management ofthe coastal area</t>
  </si>
  <si>
    <t>Encouraging the promulgation of implementing texts for Law 22.07 onprotected areas</t>
  </si>
  <si>
    <t xml:space="preserve">Strengthening of oceanographic observation and warning systems. </t>
  </si>
  <si>
    <t>Promoting the implementation of SDG14 targets</t>
  </si>
  <si>
    <t>Protection and enhancement of fragile ecosystems in areas of great ecological interest</t>
  </si>
  <si>
    <t>Contribution to the reduction of imbalances and socio-spatial inequalities betweencities and rural areas impacted by climate change</t>
  </si>
  <si>
    <t>Definition and institutionalization of a governance framework for the implementation of Village Climate Plans (PCV</t>
  </si>
  <si>
    <t>Housing, Territorial Development and Urban Planning</t>
  </si>
  <si>
    <t>Support for local authorities to carry out their Territorial Climate Plans (PCT) and set up capacity building programs in this regard</t>
  </si>
  <si>
    <t>Articulation of PCTs with SRATs, PDRs and other planning projectsterritorial</t>
  </si>
  <si>
    <t>Ensure consistency between PCTs and PCVs</t>
  </si>
  <si>
    <t>Support to the city councils concerned in the development of PCVs</t>
  </si>
  <si>
    <t>Support for communities in mobilizing climate finance</t>
  </si>
  <si>
    <t>Establishment of the knowledge base on the vulnerabilities of the territoryexposed to climate change</t>
  </si>
  <si>
    <t>Evaluation of the costs and benefits of adaptation actions by carrying outanalysis studies for different sectors, in urban areas</t>
  </si>
  <si>
    <t>Capitalization on innovative sustainable city systems</t>
  </si>
  <si>
    <t>Establishment of a charter for eco-neighbourhood projects to encourage and engagecitizens to take charge themselves of the environmental challenges to which theyface collectively</t>
  </si>
  <si>
    <t>Annual funding of sustainable neighborhood projects by 2030 through theprograms of the ministerial departments concerned (Habitat, Environment,etc.)</t>
  </si>
  <si>
    <t>Maintaining and improving urban green spaces (e.g. ecological corridors,trees, gardens)</t>
  </si>
  <si>
    <t>Planting trees with high carbon sequestration potential. plantationscan be done in the courses of educational establishments, inagglomerations all around urban and peri-urban areas, but also alongwaterways</t>
  </si>
  <si>
    <t>Use of treated wastewater to irrigate and maintain green surfaces,including lawns (eg golf courses)</t>
  </si>
  <si>
    <t>Promotion of green walls and roofs</t>
  </si>
  <si>
    <t>Renaturalization of systems for rivers bordering urban areas</t>
  </si>
  <si>
    <t>Recovery and storage of roof water in areas of low water availability</t>
  </si>
  <si>
    <t>Control and optimization of the capture and use of water resources</t>
  </si>
  <si>
    <t>Reinforcement of the program to reduce leakage from the distribution network</t>
  </si>
  <si>
    <t>Optimization of industrial processes to reduce water consumption, andreuse of wastewater after appropriate treatment</t>
  </si>
  <si>
    <t>Reuse of treated wastewater for the irrigation of certain crops,parks and green spaces</t>
  </si>
  <si>
    <t>Dealing with the three main types of diseases that risk compromising thehealth programs: â€¢ Vector-borne diseases with the risk of introducing newvectors; â€¢ Cardiovascular diseases which will affect more elderly people and alarger slice of workers; â€¢ Diarrheal diseases and respiratory diseases that will affect children due to cold spells and flooding</t>
  </si>
  <si>
    <t>Improve information and warn populations during periods of highatmospheric pollution</t>
  </si>
  <si>
    <t>Improve information and capacity of health professionals so that theycan contribute effectively to information and awareness campaignsand communicate appropriate safeguards</t>
  </si>
  <si>
    <t>Adress extreme weather events and implement emergency health response plans</t>
  </si>
  <si>
    <t>Strengthen actions to monitor air quality and its consequences on health</t>
  </si>
  <si>
    <t>Reduce the risks of diseases of wild and farmed marine stocks related toemerging pathogens and other invasive alien species</t>
  </si>
  <si>
    <t>Develop system capabilities to increase infrastructure resilienceand health services through developing codes and designing standards for health facilities</t>
  </si>
  <si>
    <t xml:space="preserve">Strengthening of research and studies relating to â€œhealth andclimate change </t>
  </si>
  <si>
    <t>The development of community training programs aimed at health personnel on the risks associated with climate change</t>
  </si>
  <si>
    <t>Mozambique</t>
  </si>
  <si>
    <t>Tropical cyclones</t>
  </si>
  <si>
    <t>Outbreak of water borne diseases (e.g. malaria, cholera, diarrhoea etc.)</t>
  </si>
  <si>
    <t>Loss of personal property (...) destruction of the country's critical infrastructure such as roads, bridges, supply system, schools, hospitals</t>
  </si>
  <si>
    <t>Loss of livelihoods</t>
  </si>
  <si>
    <t>The tropical cyclones IDA and Kenneth, which occurred in the 2018/2019 rainy season, resulted in losses in livestock due to the death of 5,428 cattle, 10,305 small ruminants, 3,191 pigs and 124,498 poultry</t>
  </si>
  <si>
    <t xml:space="preserve">The tropical cyclones IDA and Kenneth, which occurred in the 2018/2019 rainy season, affected (...)  fisheries, 2,189 vessels were destroyed and 77 engines damaged, 2,387 fishing gear units lost and 5,210 tonnes of fish lost; in fish farming, 562 ponds and 228 cages totally destroyed and 396 tonnes of fish lost. </t>
  </si>
  <si>
    <t>In events during the rainy seasons from 2016/17 to 2019/2020 (â€¦.) 1,529,389 ha of crops were affected</t>
  </si>
  <si>
    <t>In events during the rainy seasons from 2016/17 to 2019/2020  95 water sources were destroyed</t>
  </si>
  <si>
    <t>Strengthening the Early Warning System</t>
  </si>
  <si>
    <t>Early Warning</t>
  </si>
  <si>
    <t xml:space="preserve">Strengthening INAM's capacity to provide dedicated and adequate meteorological information to each user, including fisheries (development of products appropriate to the specific needs of meteorological information users) </t>
  </si>
  <si>
    <t xml:space="preserve">Strengthening of the climate and meteorological information system to anticipate the occurrence of droughts (operationalisation of tools to monitor droughts and issue warning notices on the eminence of droughts) </t>
  </si>
  <si>
    <t xml:space="preserve">Increasing the scale of the early warning system, reaching district </t>
  </si>
  <si>
    <t>Strengthening of systems for storage, data processing and dissemination of timely meteorological and hydrological information (increasing accessibility and quality of meteorological and hydrologicalinformation</t>
  </si>
  <si>
    <t>Strengthening the role of INAM in coordinating the collection and monitoring of climate data (standardization of the method of collecting hydro-meteorological data under the tutelageof various intuitions/organizations, increasing the number of hydro-meteorological stations in the most vulnerable locations</t>
  </si>
  <si>
    <t>Setting standards for the development and coordination of multi-event early warning systems (development and approval of an effectivecoordination mechanism between key SAP actors</t>
  </si>
  <si>
    <t>The dashboard for the INS National Health Observatory for climate sensitive diseases (Malaria, Dengue, Chikungunya, cholera and diarrhoea) (WHO) was developed. The pilot for integrationof climate and epidemiological information and development of early warning system in 4 provinces (Nampula, Sofala, Inhambane and Maputo) is underway</t>
  </si>
  <si>
    <t>Strengthening Climate RiskPreparedness and ResponseCapacity</t>
  </si>
  <si>
    <t xml:space="preserve">Strengthening the coordinating role of the INGC and its partners in reducing vulnerability to drought in arid and semi-arid areas (ensuring a reliable flow of information on the eminence of drought and the dissemination of timely response measures to communities) </t>
  </si>
  <si>
    <t>Enhancing preparedness on impending climate disasters (Strengthening provincial and district bodies' capacity on disaster preparedness including response capacities</t>
  </si>
  <si>
    <t>Strengthening the role of the INGC in coordinating response and recovery operations to climate disasters (Expansion of the coverage of Early Warning Systems of climatic phenomena to communitiesat higher risk</t>
  </si>
  <si>
    <t>Ensuring an effective top-down and bottom-up communication system, Adopting a unified sustainable disaster recovery plan and operationalising tools for assessing the level of resilienceat local level</t>
  </si>
  <si>
    <t>Strengthening the role of the Multiple Use Resource Centres (CERUM) in supporting local communities</t>
  </si>
  <si>
    <t>Increase and strengthen the capacity of CLGRCs and their equipment with preparedness kits (Promoting the establishment and capacity building of local disaster risk management committees and strengthening local communication capacity in the dissemination of warnings and alerts</t>
  </si>
  <si>
    <t>Improved early warning dissemination system at local level (Strengthening the capacity and involvement of information and media outlets, including community radios, in the disseminationof early warning information and raising community awareness on climate change and disaster risk management issues</t>
  </si>
  <si>
    <t>Strengthening the role of CLGRCs in climate risk reduction at local level (Drafting the terms of reference of CLGRCs, including actions for their sustainability; Strengthening their capacity and involvementin the flow of information alerting and sensitizing communities on matters of climate change and disasters; Promoting the exchange of experience among local communities on local knowledgeof managing extreme events including actions undertaken to minimize their effects</t>
  </si>
  <si>
    <t>Increasing the resilienceof agricultureand livestock</t>
  </si>
  <si>
    <t xml:space="preserve">Availability of appropriate technologies and inputs to climate change </t>
  </si>
  <si>
    <t xml:space="preserve">Expansion of the electricity grid and improvement of power quality to enable agrarian enterprises and encourage investment in the six agricultural development corridors </t>
  </si>
  <si>
    <t xml:space="preserve">Transition to a resilient Blue Economy in the western Indian Ocean region </t>
  </si>
  <si>
    <t xml:space="preserve">Dissemination of improved technologies for agricultural production, agroforestry systems, natural resource management, conservation agriculture, irrigation, vaccinations, artificial insemination, reduction of post-harvest losses and processing of plant and animal products, and food and nutrition education </t>
  </si>
  <si>
    <t xml:space="preserve">Encouraging seed production and conservation: Implementation of the Action Plan for Seed Production and Conservation and Promotion of Low Cost Grain and Seed Storage Systems contained in the Adaptation Technology Action Plan for Agriculture. </t>
  </si>
  <si>
    <t>Increasing the resilienceof fisheries</t>
  </si>
  <si>
    <t xml:space="preserve">Regeneration of mangroves and implementation of protective measures for seaweed and seagrass, corals and other breeding and feeding areas for fish </t>
  </si>
  <si>
    <t xml:space="preserve">Development of tools for the integration of adaptation into the planning and budgeting process in fisheries </t>
  </si>
  <si>
    <t>Developmentof low carbonagriculturalpractices</t>
  </si>
  <si>
    <t xml:space="preserve">Promotion of conservation agriculture/climate-smart agriculture for fodder and food production </t>
  </si>
  <si>
    <t xml:space="preserve">Implementation of the Conservation Agriculture Action Plan and the Rainwater Harvesting and Conservation Action Plan (Technological Adaptation Action Plan for Agriculture) </t>
  </si>
  <si>
    <t xml:space="preserve">Promotion of the use of integrated agroforestry systems to recover areas degraded by shifting cultivation </t>
  </si>
  <si>
    <t xml:space="preserve">Promotion of use of methane from rice cultivation systems for energy production/ improved low emission rice production systems </t>
  </si>
  <si>
    <t>Promotion of renewable energy use for irrigation/water pumping systems</t>
  </si>
  <si>
    <t xml:space="preserve">Prevention of uncontrolled burning associated with shifting cultivation </t>
  </si>
  <si>
    <t>Construction of agro-hydraulicinfrastructure on major surfacewatercourses</t>
  </si>
  <si>
    <t>Water Resources and Resilient Water Supply and Sanitation Systems</t>
  </si>
  <si>
    <t xml:space="preserve">Construction of agro-hydraulic infrastructure on the main surface watercourses and small dams which are easy to maintain for irrigation and animal watering (rehabilitation, construction and maintenance of dams and water reservoirs) </t>
  </si>
  <si>
    <t>Increasing water resources management capacity</t>
  </si>
  <si>
    <t>Improving knowledge on the quality and quantity of water resources</t>
  </si>
  <si>
    <t>Establishment of the Optimal Water Resources Monitoring Network</t>
  </si>
  <si>
    <t>Water monitoring networks</t>
  </si>
  <si>
    <t>Exploration/development of deep aquifers as alternatives for water supply in drought affected areas</t>
  </si>
  <si>
    <t>Increased access and capacityfor water collection,storage, treatmentand distribution</t>
  </si>
  <si>
    <t>Increasing storage capacity at all levels</t>
  </si>
  <si>
    <t>PACA II - Community Adaptation Action Plans</t>
  </si>
  <si>
    <t>CUAPA III - Community Adaptation Action Plans</t>
  </si>
  <si>
    <t>Construction of multi-purpose water supply systems including desalination for arid and semi-arid areas using clean energy sources</t>
  </si>
  <si>
    <t>Promotion of the Water Safety Plans and Institutional Capacity Building of the main actors</t>
  </si>
  <si>
    <t>Development of Small Infrastructure for Water repression/storage</t>
  </si>
  <si>
    <t>Promoting more resilient ruralsanitation solutions for floods</t>
  </si>
  <si>
    <t>Development of more appropriate infrastructure construction technologies for rural sanitation from the point of view of environmental protection and preservation</t>
  </si>
  <si>
    <t>Conservation of rainwater in excavated and underground reservoirs mainly in the South</t>
  </si>
  <si>
    <t>Rainwater conservation in excavated and underground reservoirs mainly in the South (improvement of rainwater harvesting, conservation and management through capacity building and promotionof appropriate technologies</t>
  </si>
  <si>
    <t>Promotion of low waterconsumption systemsand waste reduction</t>
  </si>
  <si>
    <t>Promotion of low water consumption systems and reduction of existing waste in the urban water distribution network (Adoption of lower water consumption irrigation technologies</t>
  </si>
  <si>
    <t>Reducing people's vulnerabilityto climate change diseasevectors</t>
  </si>
  <si>
    <t xml:space="preserve">Strengthening the capacity to prevent and control the spread of vector-borne diseases by correctly mapping their distribution and spatial mobility </t>
  </si>
  <si>
    <t>Conduct baseline study on diseases that are favoured by climate change</t>
  </si>
  <si>
    <t xml:space="preserve">Establishment of a surveillance system and specific control measures on climate change diseases </t>
  </si>
  <si>
    <t>Surveillance systems</t>
  </si>
  <si>
    <t>Elaboration of the Health Sector Climate Change Adaptation Plan and finalization is expected by the end of November 2021. The elaboration of the H-Nap is based on the results and recommendation of the assessment of vulnerability and adaptation to climate change of the health sector in Mozambique conducted in 2019. The Plan is being developed with collaboration of MISAU, INS, Eduardo Mondlane University with technical and financial support from WHO through funds from the Government of Flanders</t>
  </si>
  <si>
    <t>Reducing the rateof deforestationand uncontrolled burning</t>
  </si>
  <si>
    <t>Establishment and increased adoption of integrated agroforestry systems (agro-silvo-pastoral); use of multiple-use forest species: shade/nitrogen fixing/forage (REDD+, MozBIO, FIP, Sustenta, Payment for Carbon Credits in Zambezia) - Carbon Credits in Zambezia) - new</t>
  </si>
  <si>
    <t>Rehabilitation of degraded ecosystems and grasslands through landscape rehabilitation (REDD+, MozFIP) - new</t>
  </si>
  <si>
    <t>Increasing the adaptivecapacity of vulnerablepeople</t>
  </si>
  <si>
    <t>Social Security</t>
  </si>
  <si>
    <t xml:space="preserve">Develop and implement approaches for community-based adaptation through Local Adaptation Plans </t>
  </si>
  <si>
    <t xml:space="preserve">Strengthening basic social protection MEASURES in relation to climate change so that it contributes to the resilience of vulnerable populations </t>
  </si>
  <si>
    <t xml:space="preserve">Strengthening the capacity for targeting and orientation of the Productive Social Action programme to increase the resilience of vulnerable groups </t>
  </si>
  <si>
    <t xml:space="preserve">Strengthening links between the social protection system and the natural disaster response system, including linkage with early warning systems </t>
  </si>
  <si>
    <t xml:space="preserve">Developing resilience mechanisms for urbanareas and othersettlements </t>
  </si>
  <si>
    <t>Infrastructure, Urban areas, Settlements and Tourist and Coastal Zones</t>
  </si>
  <si>
    <t xml:space="preserve">Drafting and updating climate-robust planning and spatial planning instruments and strengthening their implementation </t>
  </si>
  <si>
    <t>Mapping of vulnerable infrastructure or infrastructure at risk according to the type of climatic phenomenon (floods, cyclones, sea level rise</t>
  </si>
  <si>
    <t xml:space="preserve">Reformulation of building codes for transport, telecommunications, energy distribution, buildings, water and wastewater treatment infrastructures to make them climate resilient </t>
  </si>
  <si>
    <t xml:space="preserve">Ensuring that investments, particularly public, in risk areas are climate-proofed </t>
  </si>
  <si>
    <t xml:space="preserve">Promoting the design and implementation of potential climate risk insurance mechanisms in the built heritage </t>
  </si>
  <si>
    <t xml:space="preserve">Strengthening the resilience of the cities of Quelimane and Nacala in relation to flood and erosion control </t>
  </si>
  <si>
    <t xml:space="preserve">Drawing up projects for the construction of water supply infrastructures taking into account the occurrence of the main natural phenomena </t>
  </si>
  <si>
    <t xml:space="preserve">Adoption of resilient measures to natural hazards during the implementation of water supply infrastructures (abstraction, storage, transport and distribution) </t>
  </si>
  <si>
    <t xml:space="preserve">Assessment of the main climatic risks for resources and areas of interest to tourism </t>
  </si>
  <si>
    <t>Suitability of tourist areas and coastal zones development to reduce climate change impacts</t>
  </si>
  <si>
    <t>Assessment of the main climatic risks for resources and areas of interest to tourism 4.6.1.8.2.1</t>
  </si>
  <si>
    <t>Advising operators on appropriate building codes 4.6.1.8.2.2</t>
  </si>
  <si>
    <t>Promoting the adoption of climate insurance for tourism activities and infrastructures 4.6.1.8.2.5</t>
  </si>
  <si>
    <t xml:space="preserve">Rehabilitation of deforested areas for pasture creation, agriculture practice, forest resources exploitation </t>
  </si>
  <si>
    <t xml:space="preserve">Applying management practices that increase the adaptive capacity of ecosystems - </t>
  </si>
  <si>
    <t xml:space="preserve">Identification and replication of lessons and good practices on mitigation and adaptation </t>
  </si>
  <si>
    <t xml:space="preserve">Establishment of cross-border conservation areas to maintain ecosystem functions and allow wildlife migrations </t>
  </si>
  <si>
    <t xml:space="preserve">Reclassification and re-dimensioning of conservation areas, identifying areas at risk of biodiversity loss </t>
  </si>
  <si>
    <t xml:space="preserve">Promotion of the survey of knowledge on the contribution of biodiversity to the increase in the carbon stock, with a view to mitigating and adapting to climate change (based on Target 15 of the National Biodiversity Strategy) </t>
  </si>
  <si>
    <t xml:space="preserve">Establishment and increased adoption of integrated agroforestry systems (agro-silvo-pastoral); use of multiple-use forest species: shade/nitrogen fixing/forage (REDD+, MozBIO, FIP, Sustenta, Payment for Carbon Credits in Zambezia) - </t>
  </si>
  <si>
    <t xml:space="preserve">Rehabilitation of degraded ecosystems and grasslands through landscape rehabilitation (REDD+, MozFIP) - new </t>
  </si>
  <si>
    <t xml:space="preserve">Mapping of regions prone to soil erosion and landslides </t>
  </si>
  <si>
    <t xml:space="preserve">Development of conservation and coastal protection practices </t>
  </si>
  <si>
    <t>Promoting good practices among operators and tourists, through public-private partnerships, aimed at the resilience of the sector and the conservation of ecosystems</t>
  </si>
  <si>
    <t xml:space="preserve">Implementation of the Technological Action Plan and Project Ideas for Coastal Zone and Infrastructure </t>
  </si>
  <si>
    <t>Implementation of the communication and awareness raising plan for climate change adaptation and mitigation</t>
  </si>
  <si>
    <t>Communication, Education, Training and Awareness-raising</t>
  </si>
  <si>
    <t>Mainstreaming climate change issues and curriculum development in school curricula from grade 1 to 11</t>
  </si>
  <si>
    <t>Formulation and implementation of a technical-institutional capacity-building plan for NDC implementation</t>
  </si>
  <si>
    <t>Under the Capacity Building Initiative for Transparency (CBIT) of the Paris Agreement</t>
  </si>
  <si>
    <t>Promoting studies and research on climate change aimed at reducing climate risk and potential for low-carbon development</t>
  </si>
  <si>
    <t>Mainstreaming climate change issues and programmatic content development at the technical staff training institute</t>
  </si>
  <si>
    <t>Establishment of infrastructure and human resources to support laboratories dedicated to research, monitoring and verification of climate change adaptation and mitigation projects</t>
  </si>
  <si>
    <t>Maintenance and feeding of the NDC transparency portalDC</t>
  </si>
  <si>
    <t>Institutionalising the GIIMC, the CGCMC and the Climate Change Network and strengthening them with a view to their sustainability</t>
  </si>
  <si>
    <t>National Climate Change Conference to be held every two years</t>
  </si>
  <si>
    <t>Updating climate scenarios and downscaling the results to cover the Mozambican territory</t>
  </si>
  <si>
    <t>Namibia</t>
  </si>
  <si>
    <t>Tide gauge records from LÃ¼deritz and other localities on the west coast of southern Africa over the last 3 years have revealed an estimated sea-level rise that is comparable with the global measurements</t>
  </si>
  <si>
    <t>Increased sea surface temperature</t>
  </si>
  <si>
    <t>Increase in sea storminess and changing wind systems</t>
  </si>
  <si>
    <t>Vulnerable systems</t>
  </si>
  <si>
    <t>Coastal environments</t>
  </si>
  <si>
    <t>Fisheries are modification of terrestrial climatic and hydrologic processes</t>
  </si>
  <si>
    <t xml:space="preserve">Enhance the use of renewable energy potential across the ocean and coastal environments (hydro, desalination, fogging, solar, wind, biomass and geothermal) </t>
  </si>
  <si>
    <t xml:space="preserve">Renewable Energy, Engineering and Built Environment </t>
  </si>
  <si>
    <t xml:space="preserve">Improve climate-resilient engineering and building standards for infrastructure in housing, rail, transport, coastal, waste management, telecoms, refrigeration, and energy. </t>
  </si>
  <si>
    <t xml:space="preserve">Protect the 1500 km coastline beaches against erosion, which will include the prioritization of EBSAs (islands, wetlands, and riverine basins). </t>
  </si>
  <si>
    <t>Coastal Land Use Planning</t>
  </si>
  <si>
    <t>Kilometers of coastline protected</t>
  </si>
  <si>
    <t xml:space="preserve">Update the agro-ecological zones to include ocean industries and areas and strengthen coastal beach erosion management systems. </t>
  </si>
  <si>
    <t>Establish a Coastal Vulnerability Index to sea-level rise</t>
  </si>
  <si>
    <t>Indices developed for sea-level rise</t>
  </si>
  <si>
    <t>Expand and modernize the coastal weather observation network with technological systems such as the oceanographic and meteorological buoys to ensure adequate climate information service for adaptation</t>
  </si>
  <si>
    <t>Services (Technology, Weather, Health, Research</t>
  </si>
  <si>
    <t xml:space="preserve">Improve research on understanding impacts and responses to sea-level rise at some of the vulnerable coastal areas, and through data exchange between Benguela countries and ocean-based economies. </t>
  </si>
  <si>
    <t>Establish comprehensive early warning and disaster prevention systems specific to areas in the ocean and coastal environments</t>
  </si>
  <si>
    <t xml:space="preserve">Support conservation and technological development to enable the tourism sector to deal properly with climate change. </t>
  </si>
  <si>
    <t>Ecotourism and Wildlife</t>
  </si>
  <si>
    <t xml:space="preserve">Implement effective environmental monitoring systems including environmental and sanitary surveillance and warning system along the coastline. </t>
  </si>
  <si>
    <t xml:space="preserve">Marine Fisheries and Aquaculture </t>
  </si>
  <si>
    <t>Establish partnerships to facilitate the generation of knowledge (basic and applied) through the alliance of research institutions, public regulators, and ocean and marine industries</t>
  </si>
  <si>
    <t xml:space="preserve">Identify and proclaim marine protected areas to conserve biologically sensitive sites. </t>
  </si>
  <si>
    <t xml:space="preserve">Ensure that exploration and mining within the Protected Areas comply with the environmental and economic regulatory frameworks. </t>
  </si>
  <si>
    <t xml:space="preserve">Enact a legal framework benchmarked against environmental global best practices to facilitate sound marine exploration and environmentally sustainable mining activities. </t>
  </si>
  <si>
    <t xml:space="preserve">Reduce fish meal-based by-products emanating from fresh fish. </t>
  </si>
  <si>
    <t xml:space="preserve">Value-Addition and Food Manufacturing </t>
  </si>
  <si>
    <t>Promote innovations in food processing, food losses and waste</t>
  </si>
  <si>
    <t>Scale-up climate-smart technologies to increase the crop, livestock, and fisheries productivity</t>
  </si>
  <si>
    <t>Coastal Agriculture</t>
  </si>
  <si>
    <t>Adapt conservation agriculture approach as the basis for sustainable coastal farming and improved food security</t>
  </si>
  <si>
    <t xml:space="preserve">Use irrigation water-saving technologies and organic soil nutrient sources. </t>
  </si>
  <si>
    <t xml:space="preserve">Promote integrated water resources development and management practices including artificial replenishment of groundwater tables. </t>
  </si>
  <si>
    <t xml:space="preserve">Water Use Efficiency and Management </t>
  </si>
  <si>
    <t>Attract investments for desalinization of seawater for human use, blue forestry and urban greening, and food security interventions</t>
  </si>
  <si>
    <t xml:space="preserve">Advance wastewater reuse and recycling technologies at the municipal and industry level. </t>
  </si>
  <si>
    <t xml:space="preserve">Provide full support for integrated water resources management in Namibia </t>
  </si>
  <si>
    <t xml:space="preserve">Establish best practice systems for improving the efficiency of water use particularly in irrigation </t>
  </si>
  <si>
    <t>Coordinate use of surface and groundwater resources and artificially increase the recharge rate of groundwater aquifers to reduce evaporation</t>
  </si>
  <si>
    <t xml:space="preserve">Improve water demand management, particularly at the local level and in the agricultural, industrial, mining and tourism sectors </t>
  </si>
  <si>
    <t xml:space="preserve">Establish nation-wide monitoring and control of groundwater use more strictly </t>
  </si>
  <si>
    <t xml:space="preserve">Prioritize seawater desalination </t>
  </si>
  <si>
    <t>Promoting diversification of crops to hedge against erratic rainfall and shorter seasons (Climate Smart Agriculture</t>
  </si>
  <si>
    <t>Development of improved crop varieties that adapt to climate change (Climate Resilient Agriculture</t>
  </si>
  <si>
    <t>Enhancing access to farming inputs (i.e. seed and fertilizer) availability and maintain consistency in yields (Climate Resilient Agriculture</t>
  </si>
  <si>
    <t>Promote protected cultivation and improved planting methods for enhancing water use efficiency and crop productivity (e.g. greenhouses, net houses, mulching, spot planting/zero tillage</t>
  </si>
  <si>
    <t>Promote the use of water targeting only irrigation of high-value crops</t>
  </si>
  <si>
    <t>Promoting climate resilience in livestock management through strategies such as the creation of fallback grazing areas and mixing small and large stock herds of various breeds (Climate Smart Agriculture</t>
  </si>
  <si>
    <t>Enhance integrated pest management as an ecosystem approach to crop production and protection (Climate Resilient Agriculture</t>
  </si>
  <si>
    <t>Improvement of support services and capacity building to crop production resilient to climate change by promoting research, trials and up-scaling climate-smart farming systems that increase resilience to climate change</t>
  </si>
  <si>
    <t>Restoration of the savanna through bush thinning for increased land productivity, improved food security, improved groundwater recharge and increased biodiversity</t>
  </si>
  <si>
    <t>Bush biomass utilization and value addition</t>
  </si>
  <si>
    <t>Support agroforestry interventions to ensure food security</t>
  </si>
  <si>
    <t>Introduce legislation to reduce property and infrastructure development in environmentally sensitive areas and areas at risk of sea-level rise</t>
  </si>
  <si>
    <t>Reseach and monitor sea level rise</t>
  </si>
  <si>
    <t>Undertake vulnerability mapping</t>
  </si>
  <si>
    <t>Collaborate with the insurance market to guide investment in coastal areas</t>
  </si>
  <si>
    <t>Develop an early warning system</t>
  </si>
  <si>
    <t>Rehabilitate wetlands and estuaries</t>
  </si>
  <si>
    <t>Install sea walls barriers and barrages</t>
  </si>
  <si>
    <t>Promote sustainable tourism and provide capacity building for climate change innovation in Namibiaâ€™s tourism sector</t>
  </si>
  <si>
    <t xml:space="preserve">Implement conservancies, tourism and adaptation programs based on communitybased natural resource management (CBNRM) </t>
  </si>
  <si>
    <t>Promote community-based natural resource management data collection and archiving</t>
  </si>
  <si>
    <t>Diversify livelihoods in communities dependent on CBNRM initiatives such as the Namibian Conservancy programme and Community Forests</t>
  </si>
  <si>
    <t xml:space="preserve">Strengthen the capacity of health professionals in epidemic preparedness and response </t>
  </si>
  <si>
    <t>Recruit and train community health workers to provide emergency first aid</t>
  </si>
  <si>
    <t xml:space="preserve">Improve staff training on prevention and treatment of malnutrition </t>
  </si>
  <si>
    <t xml:space="preserve">Enhance and further mainstream climaterelated awareness </t>
  </si>
  <si>
    <t xml:space="preserve">Improve access to timely and relevant information </t>
  </si>
  <si>
    <t xml:space="preserve">Strengthen the policies required to effectively address both slow-onset and catastrophic events </t>
  </si>
  <si>
    <t xml:space="preserve">Develop health-centred adaptation strategies </t>
  </si>
  <si>
    <t xml:space="preserve">Climate-proof the public health system </t>
  </si>
  <si>
    <t xml:space="preserve">Strengthen and provide capacity building for water and sanitation systems </t>
  </si>
  <si>
    <t>Strengthen capacities for disaster risk preparedness, contingency planning and risk reduction</t>
  </si>
  <si>
    <t>Disaster Risk Management</t>
  </si>
  <si>
    <t>Implement vulnerability and risk mapping</t>
  </si>
  <si>
    <t>Improve information flow and communications between formal structures at the national regional and community levels</t>
  </si>
  <si>
    <t xml:space="preserve">Support community-based adaptation practices in both rural and urban areas </t>
  </si>
  <si>
    <t xml:space="preserve">Improve monitoring and documentation of extreme events </t>
  </si>
  <si>
    <t>Develop pro-poor disaster insurance schemes</t>
  </si>
  <si>
    <t>Niger</t>
  </si>
  <si>
    <t>Hazards</t>
  </si>
  <si>
    <t>Niger is faced with extreme climatic hazards which are becoming more frequent and violent, such as recurrent and successive droughts</t>
  </si>
  <si>
    <t>Violent winds and sand or dust storms</t>
  </si>
  <si>
    <t>Variability of rainfall</t>
  </si>
  <si>
    <t>Persistence of otherindirect factors such as epidemics (meningitis, cholera), crop enemies (miner caterpillars, flower insects, aphids, seed-eating birds), livestock diseases (epizootics</t>
  </si>
  <si>
    <t>Fiht against poverty</t>
  </si>
  <si>
    <t>Ensure food and nutrition security of the population</t>
  </si>
  <si>
    <t>Promote the sustainable managemnet of natural resources and massive use of renewable energies</t>
  </si>
  <si>
    <t>Strengthen resilience of ecosystems and communities</t>
  </si>
  <si>
    <t xml:space="preserve">Use of certified improved varieties with high yield, and adapted plant genetic resources </t>
  </si>
  <si>
    <t xml:space="preserve">Integrated soil fertility management </t>
  </si>
  <si>
    <t xml:space="preserve">Agricultural index insurance </t>
  </si>
  <si>
    <t xml:space="preserve">Promotion and development of irrigated crops </t>
  </si>
  <si>
    <t>Promotion of drip irrigation</t>
  </si>
  <si>
    <t xml:space="preserve">Promotion and use of climate services and information for producers </t>
  </si>
  <si>
    <t xml:space="preserve">Creation of runoff water reservoirs and their use for irrigated crops (market gardening) </t>
  </si>
  <si>
    <t xml:space="preserve">Treatment of watersheds and koris that damage crop areas </t>
  </si>
  <si>
    <t xml:space="preserve">Realization of works to protect crop areas against flooding </t>
  </si>
  <si>
    <t xml:space="preserve">Control of climate-sensitive crop pests and diseases </t>
  </si>
  <si>
    <t>Promotion of small-scale irrigation and off-season crops through the use of improved, innovative and efficient irrigated systems</t>
  </si>
  <si>
    <t xml:space="preserve">Organization and development of value chains of the main cash crops with high added value </t>
  </si>
  <si>
    <t xml:space="preserve">Promotion of agroforestry and RNA </t>
  </si>
  <si>
    <t xml:space="preserve">Improvement of marketing systems for local agricultural products for the benefit of vulnerable producers </t>
  </si>
  <si>
    <t xml:space="preserve">Recovery of land degraded for agricultural and pastoral needs </t>
  </si>
  <si>
    <t>Integration of climate change adaptation in commnity, department and regional development plans</t>
  </si>
  <si>
    <t>Sustainble Forest management</t>
  </si>
  <si>
    <t>Plant production</t>
  </si>
  <si>
    <t>Recovery of degraded lands</t>
  </si>
  <si>
    <t>Dune fixation</t>
  </si>
  <si>
    <t xml:space="preserve">Fight against invasive plants </t>
  </si>
  <si>
    <t xml:space="preserve">Installation of protective windbreaks </t>
  </si>
  <si>
    <t xml:space="preserve">Installation of living hedges </t>
  </si>
  <si>
    <t xml:space="preserve">Open up firewall strips </t>
  </si>
  <si>
    <t>Promotion of RNA</t>
  </si>
  <si>
    <t>Establish row, ornamental an shade plantations</t>
  </si>
  <si>
    <t xml:space="preserve">Promotion of non-conventional breeding </t>
  </si>
  <si>
    <t xml:space="preserve">Support for traditional breeding through strengthening pastoral facilities and safety capacities in the pastoral zone </t>
  </si>
  <si>
    <t xml:space="preserve">Increasing livestock productivity by improving genetic potential and developing agriculture/ livestock integration </t>
  </si>
  <si>
    <t xml:space="preserve">Support for village poultry farming </t>
  </si>
  <si>
    <t xml:space="preserve">Revival of the livestock-meat sector </t>
  </si>
  <si>
    <t xml:space="preserve">Support for the organization of professionals in the livestock sector </t>
  </si>
  <si>
    <t xml:space="preserve">Support for the privatization of the zoo-veterinary profession </t>
  </si>
  <si>
    <t xml:space="preserve">Fight against epizootics and implementation of health surveillance </t>
  </si>
  <si>
    <t xml:space="preserve">Promotion of dairies and support for peri-urban livestock farming </t>
  </si>
  <si>
    <t xml:space="preserve">Support for veterinary and zootechnical research </t>
  </si>
  <si>
    <t>Support for the implementation of the action plan for the revival of breeding in Niger</t>
  </si>
  <si>
    <t>Promotion of fodder crops</t>
  </si>
  <si>
    <t>Improved knowledge and control of water resources</t>
  </si>
  <si>
    <t>Valorization of weather information</t>
  </si>
  <si>
    <t>Improved coverage of basic water needs of the population and improved livelihoods</t>
  </si>
  <si>
    <t>Realization of mini AEP in the most populated villages</t>
  </si>
  <si>
    <t>Support to all sectors of production while researching  a better fit between investment costs, maintenance and operation of hydraulic infrastructure</t>
  </si>
  <si>
    <t xml:space="preserve">Protection of water resources, water quality and aquatic ecosystems </t>
  </si>
  <si>
    <t xml:space="preserve">Installation of windbreaks to protect water bodies and streams against wind erosion </t>
  </si>
  <si>
    <t>Valorization of water resources through better organization of sectors</t>
  </si>
  <si>
    <t>Adequacy between the provision of water for domestic use, industrial, agricultural</t>
  </si>
  <si>
    <t>Wastewater treatment</t>
  </si>
  <si>
    <t>Adequacy between buildings, developments</t>
  </si>
  <si>
    <t>Nigeria</t>
  </si>
  <si>
    <t>Extreme events and weather variability such as droughts</t>
  </si>
  <si>
    <t>Climate change brings increased variability in rainfall</t>
  </si>
  <si>
    <t>A considerable proportion of the population is at risk of water stress</t>
  </si>
  <si>
    <t>The impacts in Nigeria of a changing climate include loss of life</t>
  </si>
  <si>
    <t>The impacts in Nigeria of a changing climate include loss of properties (â€¦), damages to socioeconomic infrastructures</t>
  </si>
  <si>
    <t>The impacts in Nigeria of a changing climate include damages to (...) ecological systems</t>
  </si>
  <si>
    <t>The impacts in Nigeria of a changing climate include (....) exacerbation of communal conflicts</t>
  </si>
  <si>
    <t>Agriculture is one of the sectors most sensitive to climate change</t>
  </si>
  <si>
    <t>The impacts in Nigeria of a changing climate include (â€¦.) significant threats to the country's food security</t>
  </si>
  <si>
    <t>Increase Nigeria's resilience to shocks, whether to the direct impacts of extreame weather events such as flooding or drought, or to the long-term economic mpacts ocurring for shifts in the local climate</t>
  </si>
  <si>
    <t>Improved water sanitation and supply</t>
  </si>
  <si>
    <t xml:space="preserve">Adopt integrated water resources management (IWRM) approach for the sustainab development of the country's river basins. </t>
  </si>
  <si>
    <t>Protect and restore degraded watersheds and wetlands to protect water resources and relate ecosystems services</t>
  </si>
  <si>
    <t>Improve the quality of water-producing ecosystems that serve as sources of supply; includin improving the conditions of sanitation services that may negatively impact on these ecosystems</t>
  </si>
  <si>
    <t xml:space="preserve">Improve the resilience of water supply infrastructure. </t>
  </si>
  <si>
    <t>Increase investment in water supply and sanitation infrastructure, leading to improved access and uptake in urban and rural communities</t>
  </si>
  <si>
    <t xml:space="preserve">Improve water demand management and services under increasing climate change and uncertain climate risks. Use economic instruments/incentives to promote climate change adaptation technologies that enhance water resources efficiency and climate-resilient water management in the country. </t>
  </si>
  <si>
    <t>Use economic instruments/incentives to promote climate change adaptation technologies that enhance water resources efficiency and climate-resilient water management in the country</t>
  </si>
  <si>
    <t xml:space="preserve">Undertake detailed assessment of Nigeria's water sector vulnerability to climate change. </t>
  </si>
  <si>
    <t xml:space="preserve">Analyse national level cross-sectoral and within-sector explicit and implicit water commitments. </t>
  </si>
  <si>
    <t>Invest in design and management policies and systems for water-intensive energy infrastructure that enable energy system (e.g. solar) resilience</t>
  </si>
  <si>
    <t xml:space="preserve">Integrate basin-level mechanisms to evaluate the robustness and flexibility of water commitments within and between catchments (possible inter-basin transfers) at national and regional (transboundary) levels. </t>
  </si>
  <si>
    <t>Introduce measures to monitor and manage water demands and to buffer increased unpredictability in water availability due to climate change. Promote NBS to climate change mitigation and adaptation in the water sector by enhancing integrated approach to the management of the country's freshwater ecosystems</t>
  </si>
  <si>
    <t xml:space="preserve">Enforce sustainable and cooperative water allocation within and across basins at national and regional (transboundary) levels. </t>
  </si>
  <si>
    <t xml:space="preserve">Mobilise and align (involve) relevant actors (MDAs, civil society, private sector) supporting NDC implementation of the water sectoral plan. </t>
  </si>
  <si>
    <t xml:space="preserve">Promote an enabling environment for NDC implementation in the water sector. </t>
  </si>
  <si>
    <t>Mainstream NDC commitments for the water sector into national development priorities to attract sufficient private sector investment</t>
  </si>
  <si>
    <t xml:space="preserve">Improve the implementation of the national waste management strategy to reduce pollution of the country's water resources. </t>
  </si>
  <si>
    <t xml:space="preserve">Increase coverage and quality of treatment of wastewater in municipalities to help protect water basins and sources, and other users dependent on the same source of water. </t>
  </si>
  <si>
    <t xml:space="preserve">Implement national legislation and international commitments (e. g. Sendai Framework) by Nigeria that are related to the water sector. </t>
  </si>
  <si>
    <t xml:space="preserve">Encourage a shift from a supply-side approach to a more sustainable, "demand-side" approach to water resource management. Incorporate climate change effects into integrated water resources management. </t>
  </si>
  <si>
    <t xml:space="preserve">Improve data collection, acquisition and management in the water sector. Strengthen capacities of relevant institutions to implement water-related mitigation and adaptation measures. </t>
  </si>
  <si>
    <t xml:space="preserve">Increase capacity building in activities and programs related to water and sanitation and their continued operation in the face of adverse effects from climate change. </t>
  </si>
  <si>
    <t>Rwanda</t>
  </si>
  <si>
    <t>Rainfall has become increasingly intense and the variability is predicted to increase by 5% to 1% (GoR, 217b</t>
  </si>
  <si>
    <t>Temperature increases have also been experienced, with records from 1971 to 216 showing rises in mean temperature of between 1.4Â°C and 2. 56Â°C in the south-west and eastern regions of Rwanda. Changes in temperature and precipitation and their distributions are the key drivers of climate and weather-related disasters that negatively affect Rwandans and the overall economy</t>
  </si>
  <si>
    <t>Risks/Impacts</t>
  </si>
  <si>
    <t>Loss of lives</t>
  </si>
  <si>
    <t>Loss of property; damages to infrastructure</t>
  </si>
  <si>
    <t>Loss of crops</t>
  </si>
  <si>
    <t>Water pollution</t>
  </si>
  <si>
    <t>Develop climate resilient crops</t>
  </si>
  <si>
    <t>Promote climate resilient livestock</t>
  </si>
  <si>
    <t>Develop climate resilient postharvest facilities and technologies</t>
  </si>
  <si>
    <t>Develop value addition facilities and technologies</t>
  </si>
  <si>
    <t>Strengthen cropmanagement practices(disease prevention,diagnostic, surveillanceand control</t>
  </si>
  <si>
    <t>Develop sustainableland managementpractices (soil erosioncontrol; landscapemanagement</t>
  </si>
  <si>
    <t>Expand irrigation and improve water management</t>
  </si>
  <si>
    <t>Expand crop and livestock insurance</t>
  </si>
  <si>
    <t>Development of Agroforestry and Sustainable Agriculture</t>
  </si>
  <si>
    <t>Land and Forestry</t>
  </si>
  <si>
    <t>Promote afforestation / reforestation of designated areas</t>
  </si>
  <si>
    <t>Improve Forest Management for degraded forest resources</t>
  </si>
  <si>
    <t>Integrated approach to planning and monitoring for sustainable land management</t>
  </si>
  <si>
    <t>Develop a harmonized and integrated spatial data management system for sustainable land use management</t>
  </si>
  <si>
    <t>Data systems</t>
  </si>
  <si>
    <t>Inclusive land administration that regulate and provide guidance for land tenure security</t>
  </si>
  <si>
    <t>Develop a NationalWater Security throughwater conservationpractices, wetlandsrestoration, waterstorage and efficientwater use</t>
  </si>
  <si>
    <t>Develop waterresource models, waterquality testing, andimproved hydro-relatedinformation systems</t>
  </si>
  <si>
    <t>Develop and implementa catchmentmanagement plan forall Level 1 catchments</t>
  </si>
  <si>
    <t>Catchment plans</t>
  </si>
  <si>
    <t>High density buildingsand informalsettlement upgrading</t>
  </si>
  <si>
    <t>Storm watermanagement</t>
  </si>
  <si>
    <t>Strengthen preventivemeasures and createcapacity to adapt todisease outbreaks</t>
  </si>
  <si>
    <t xml:space="preserve">Improved transportinfrastructure andservices </t>
  </si>
  <si>
    <t>Climate compatiblemining</t>
  </si>
  <si>
    <t>Mining</t>
  </si>
  <si>
    <t>Disaster risk monitoring</t>
  </si>
  <si>
    <t>Establish an integratedearly warning system,and disaster responseplans</t>
  </si>
  <si>
    <t>Institutionalcapacity buildingand developmentfor cross-sector NDCimplementation</t>
  </si>
  <si>
    <t>Access to finance(Resource mobilisation</t>
  </si>
  <si>
    <t>Water storage per capita</t>
  </si>
  <si>
    <t>2020-2025, 2025-2030</t>
  </si>
  <si>
    <t>Renewable water resource availability per capita per annum (mÂ³/capita/annum</t>
  </si>
  <si>
    <t>Percentage of catchments with water balance and allocation models</t>
  </si>
  <si>
    <t>Number of operational hydrological stations</t>
  </si>
  <si>
    <t>Percentage of water bodies with good ambient water quality</t>
  </si>
  <si>
    <t>Number of climate resilient crop varieties developed</t>
  </si>
  <si>
    <t>Percentage of farmers adopting resilient crop/varieties</t>
  </si>
  <si>
    <t>Percentage of crossbreed livestock at national herd species</t>
  </si>
  <si>
    <t>Capacity of storage constructed in MT</t>
  </si>
  <si>
    <t>Number of farmers using surveillance tool (FAW Database, BXW apps etc.</t>
  </si>
  <si>
    <t>Area of land under erosion control measures and used optimally</t>
  </si>
  <si>
    <t>Percentage of arable land (to the land area</t>
  </si>
  <si>
    <t>Number of hectares under irrigation within IWRM framework</t>
  </si>
  <si>
    <t>Ha of crops under insurance</t>
  </si>
  <si>
    <t>Number of cows under insurance</t>
  </si>
  <si>
    <t>Change in land area covered by agroforestry</t>
  </si>
  <si>
    <t>Hectares of forest restored/ afforested in program area</t>
  </si>
  <si>
    <t>Hectares of protected forest in project/program area</t>
  </si>
  <si>
    <t>Percentage of forest area (to the land area</t>
  </si>
  <si>
    <t>Number of Ha of private forest restored and whose owners are grouped into cooperatives</t>
  </si>
  <si>
    <t>Number of Ha of forest plantation whose management is transferred to the private operators</t>
  </si>
  <si>
    <t>Change in forest area degraded/ rehabilitated</t>
  </si>
  <si>
    <t>National land use development master plan (NLUDMP) that includes comprehensive measures and procedures for sustainable land use practices</t>
  </si>
  <si>
    <t>Detailed spatial plans for all districts</t>
  </si>
  <si>
    <t>% of compliance of land use development plans (LUDP) to the NLUDMP</t>
  </si>
  <si>
    <t>Accurate data on exposure to climate vulnerability on households (HHs) and infrastructures in high risk areas reported</t>
  </si>
  <si>
    <t>Percentage of operational integrated geospatial information framework integrated with environmental and socio-economic statistics</t>
  </si>
  <si>
    <t>Percentage of registered state land optimally used</t>
  </si>
  <si>
    <t>Model linking land use/administration in place</t>
  </si>
  <si>
    <t>Percentage of urban population living in informal settlements</t>
  </si>
  <si>
    <t>Percentage of rural population living in clustered settlements</t>
  </si>
  <si>
    <t xml:space="preserve">Average share of the built-up area of cities that is open and green space for public use for all </t>
  </si>
  <si>
    <t>Access to water and sanitation services</t>
  </si>
  <si>
    <t>Percentage of urban population in areas covered by master plans with storm water considerations</t>
  </si>
  <si>
    <t>Malaria proportional mortality rate per 1,000 population</t>
  </si>
  <si>
    <t>Environmental and engineering guidelines developed (for climate resilient road infrastructure</t>
  </si>
  <si>
    <t>Reduction of length of roads vulnerable to flood and landslides</t>
  </si>
  <si>
    <t>Number of passengers using the public transport each year</t>
  </si>
  <si>
    <t>Percentage of companies deploying climate compatible mining</t>
  </si>
  <si>
    <t>Population covered by Disaster risk reduction (DRR) programs</t>
  </si>
  <si>
    <t>Number of effective city contingency plans developed</t>
  </si>
  <si>
    <t>Percentage of extreme weather events for which advance warning was provided at least 30 minutes in advance</t>
  </si>
  <si>
    <t>Minutes</t>
  </si>
  <si>
    <t>Lead time for early warning</t>
  </si>
  <si>
    <t>Number of staff who acquired technical skills to effectively coordinate and report on NDC implementation</t>
  </si>
  <si>
    <t>Cumulative volume of finance [USD millions] mobilized for climate and environmental purposes</t>
  </si>
  <si>
    <t>Sao Tome and Principe</t>
  </si>
  <si>
    <t>Climate impacts</t>
  </si>
  <si>
    <t xml:space="preserve">Rising sea levels, increasing coastal erosion </t>
  </si>
  <si>
    <t>New diseases</t>
  </si>
  <si>
    <t>Economically, adverse climate change effects impact fisheries</t>
  </si>
  <si>
    <t>Economically, adverse climate change effects impact agriculture</t>
  </si>
  <si>
    <t>Economically, adverse climate change effects impact  livestock sectors</t>
  </si>
  <si>
    <t>Equally, human health suffers from the effects of climate change that causes new diseases to emerge and creates proliferation conditions in several areas of the country</t>
  </si>
  <si>
    <t>Floods, rising sea levels, and increasing coastal erosion all contribute to a significant loss of land</t>
  </si>
  <si>
    <t>Endangering both infrastructure and the private and public assets</t>
  </si>
  <si>
    <t>A significant loss (â€¦) especially in the most vulnerable communities</t>
  </si>
  <si>
    <t>Reduce climate-related risks and increase the resilience of communities and sectors</t>
  </si>
  <si>
    <t>Strengthening technical and institutional capacities</t>
  </si>
  <si>
    <t>Mainstreaming climate resilience into national and subnational planning and budgeting, and several investments</t>
  </si>
  <si>
    <t xml:space="preserve">Reduced use of nitrogen-based fertilisers. </t>
  </si>
  <si>
    <t>Agriculture and rural development</t>
  </si>
  <si>
    <t xml:space="preserve">Capacity building of the CIAT (Centre for Agriculture Technology) to enable scientific and technical investigation on the adaptation of new produce varieties with a wide tolerance spectrum regarding dire climatic effects. </t>
  </si>
  <si>
    <t xml:space="preserve">Development and implementation of a national programme for the sustainable management of forest and managed forest ecosystems by 2025, with an emphasis on drought-resistant managed forest, reduction of illegal logging and management of protected areas. </t>
  </si>
  <si>
    <t>Programes</t>
  </si>
  <si>
    <t>Construction and rehabilitation of the water distribution grid, dams, and reservoirs</t>
  </si>
  <si>
    <t>Implementation of low-cost technologies, adapted and of easy community management, to ensure potable water access for isolated communities</t>
  </si>
  <si>
    <t>Elaboration and implementation of the integrated watershed management plan and water security</t>
  </si>
  <si>
    <t>Updated revision of the Water and Hygiene Master Plan</t>
  </si>
  <si>
    <t>Production and improvement of pasture management, fodder, and silage production</t>
  </si>
  <si>
    <t xml:space="preserve">Capacity building for the Veterinary Diagnostic Laboratory. </t>
  </si>
  <si>
    <t>Strengthening of infrastructure, equipment, and sustainable techniques</t>
  </si>
  <si>
    <t>Construction of a fisheries quay</t>
  </si>
  <si>
    <t>Adoption of fiberglass boats over traditional wooden boats</t>
  </si>
  <si>
    <t>Development of aquaponics</t>
  </si>
  <si>
    <t>Construction of biodegradable fish aggregating devices</t>
  </si>
  <si>
    <t>Introduction of selected good management practices and sustainable resources for the fisheries sector</t>
  </si>
  <si>
    <t>Strengthening of Resilience and adaptation of coastal communities</t>
  </si>
  <si>
    <t>Strengthening of marine security for artisanal fishers</t>
  </si>
  <si>
    <t>Use of improved technologies for the final disposition of waste to reduce or eliminate uncontrolled deposits and burnings in open waste dumps across the country</t>
  </si>
  <si>
    <t xml:space="preserve">Waste Management </t>
  </si>
  <si>
    <t>Develop a national structure for public private partnerships (PPP), for the creation of green employment under a circular economy approach</t>
  </si>
  <si>
    <t>Buttressing the national legislative framework on waste management with the establishment of a national, sustainable, integrated, and coherent structure as well as the promotion of initiatives to reduce or eliminate single-use plastics</t>
  </si>
  <si>
    <t>Capacity building and creation of an emergency operations centre</t>
  </si>
  <si>
    <t>Civil Protection</t>
  </si>
  <si>
    <t>Increase in the use of renewable energy (RE) sources up to 49 MW, mainly from solar (32,4 MW</t>
  </si>
  <si>
    <t>Increase in the use of renewable energy (RE) sources up to 49 MW, mainly from hydroelectric (14 MW</t>
  </si>
  <si>
    <t>Increase in the use of renewable energy (RE) sources up to 49 MW, mainly from biomass (2,5 MW)</t>
  </si>
  <si>
    <t xml:space="preserve">Development of programmes promoting the implementation of an economically viable and sustainable energy model through a reduction in grid power losses and in the improvement in energy efficiencies. </t>
  </si>
  <si>
    <t>Reduction of the carbon intensity in the mobility sector</t>
  </si>
  <si>
    <t>Senegal</t>
  </si>
  <si>
    <t>Sea surface temperature rise</t>
  </si>
  <si>
    <t>Decreased rainfall</t>
  </si>
  <si>
    <t>Inundation of coastal areas could make mangroves disappear</t>
  </si>
  <si>
    <t>Increased temperatures and decreasing rain will negatively affect (â€¦) biodiversity</t>
  </si>
  <si>
    <t>Increased temperatures and decreasing rain will negatively affect  (â€¦) crops</t>
  </si>
  <si>
    <t>Increased temperatures and decreasing rain will negatively affect  (â€¦) livestock</t>
  </si>
  <si>
    <t>Increased temperatures and decreasing rain will negatively affect  (â€¦) water resources</t>
  </si>
  <si>
    <t>Increased temperatures and decreasing rain will negatively affect (â€¦) fisheries</t>
  </si>
  <si>
    <t>Increased temperatures and decreasing rain will negatively affect  (â€¦) coastal zones</t>
  </si>
  <si>
    <t>Specific objective</t>
  </si>
  <si>
    <t>Strengthen the network for observation and collecting of climate, ocean and coastal data</t>
  </si>
  <si>
    <t>Strengthen the resilience of ecosystems and production activities</t>
  </si>
  <si>
    <t>Ensure the health, well-being and protection of populations against risks and disasters related to extreme events and climate change</t>
  </si>
  <si>
    <t>Early warning systems for agriculture</t>
  </si>
  <si>
    <t>Sustainable land management (protection and restoration of degraded land; restoration of the organic fertility of soils; agroforestry</t>
  </si>
  <si>
    <t>Recover lands affected by salinization</t>
  </si>
  <si>
    <t>Use of adapted varieties (short cycle and temperature</t>
  </si>
  <si>
    <t>Promotion of agro-sylvo-pastoral systems</t>
  </si>
  <si>
    <t>Strengthening resilience by diversifying production systems (improving food and nutritional security, etc.</t>
  </si>
  <si>
    <t>Water control (Promotion of local irrigation, development of retention basins for supplemental irrigation</t>
  </si>
  <si>
    <t>Promotion and use of climate information and services</t>
  </si>
  <si>
    <t>Climate-related risk and disaster management</t>
  </si>
  <si>
    <t>Agricultural insurance</t>
  </si>
  <si>
    <t>Post-harvest strategies and management (storage, drying, etc.</t>
  </si>
  <si>
    <t>Planning of agricultural production</t>
  </si>
  <si>
    <t>Processing and promotion of agricultural products</t>
  </si>
  <si>
    <t>2040-2050</t>
  </si>
  <si>
    <t>Strengthen research on climate-adapted varieties (short cycle and temperature</t>
  </si>
  <si>
    <t>Sustainable management and conservation of pastoral systems (transhumance corridors, integration of fodder crops, cross-border management)</t>
  </si>
  <si>
    <t>Institutionalization of the use of climate information and services</t>
  </si>
  <si>
    <t xml:space="preserve">Climate-risk and disaster management </t>
  </si>
  <si>
    <t>Promotion of agricultural insurance</t>
  </si>
  <si>
    <t>Specialization of agro-ecological zones according to climate projections</t>
  </si>
  <si>
    <t>Artificial rain</t>
  </si>
  <si>
    <t>Agricultural production planning</t>
  </si>
  <si>
    <t>Transformation and valorization of products agricultural</t>
  </si>
  <si>
    <t xml:space="preserve">Semi-stall </t>
  </si>
  <si>
    <t>Sustainable management and conservation of  pastoral resources (transhumance corridors, integration fodder crops, cross-border management</t>
  </si>
  <si>
    <t>Promotion of sustainable system of collection and forage conservation</t>
  </si>
  <si>
    <t>Strengthening the generation, dissemination and use of climate information</t>
  </si>
  <si>
    <t>Promotion of livestock insurance</t>
  </si>
  <si>
    <t>Improvement of animal health and animal productivity</t>
  </si>
  <si>
    <t>Development and strengthening of pastoral units</t>
  </si>
  <si>
    <t>Genetic improvement of species</t>
  </si>
  <si>
    <t xml:space="preserve">Development and strengthening of pastoral units </t>
  </si>
  <si>
    <t>Sustainable management of fisheries</t>
  </si>
  <si>
    <t>Restoration of marine habitats</t>
  </si>
  <si>
    <t>Improved management efficiency and extension of marine protected areas</t>
  </si>
  <si>
    <t>Improving the safety of fishing communities and fishing- related infrastructure</t>
  </si>
  <si>
    <t>Promoting the development of sustainable aquaculture</t>
  </si>
  <si>
    <t>Restoration and sustainable management of mangroves</t>
  </si>
  <si>
    <t>Improved research on the development of  mangrove and related ecosystem services</t>
  </si>
  <si>
    <t>Integrated Coastal Zone Management (establishment of a coastal monitoring system, identification of the forcing factors and physical processes that govern the functioning and dynamics of the coast, updating of the legal and institutional framework of the coast, morpho- dynamic modeling of the coastal zone, identification of the main coastal risks and risk areas, planning of coastal occupation, etc.</t>
  </si>
  <si>
    <t>Protection and development of risk areas and restoration of degraded coastal ecosystems</t>
  </si>
  <si>
    <t>Identification of adaptation issues</t>
  </si>
  <si>
    <t>Coastal land regulation</t>
  </si>
  <si>
    <t>Knowledge on floods and flood modelling</t>
  </si>
  <si>
    <t>Identification of risk areas in the event of sea level rise</t>
  </si>
  <si>
    <t>Analysis of coastal risks vulnerability of infrastructure and populations</t>
  </si>
  <si>
    <t>Integrated water resource management (Control of the resource: knowledge availability, flows, quality, demand, uses</t>
  </si>
  <si>
    <t>Construction of retention basins</t>
  </si>
  <si>
    <t>Desalination of sea water</t>
  </si>
  <si>
    <t>Water transfer</t>
  </si>
  <si>
    <t>Increase in boreholes</t>
  </si>
  <si>
    <t xml:space="preserve">Strengthen knowledge on biodiversity in relation to the impacts of climate change </t>
  </si>
  <si>
    <t>Strengthening the ecosystem resilience for biodiversity</t>
  </si>
  <si>
    <t>Strengthening of integrated epidemiological surveillance</t>
  </si>
  <si>
    <t>Prevention and control of climate-sensitive diseases in areas prone to climate risks</t>
  </si>
  <si>
    <t>Strengthening vector control</t>
  </si>
  <si>
    <t>Implementation of the national land use plan and master plans</t>
  </si>
  <si>
    <t>Flood risk management</t>
  </si>
  <si>
    <t>Urban restructuring and rehousing of priority areas</t>
  </si>
  <si>
    <t>Strengthening sanitation infrastructure and stormwater drainage systems in cities</t>
  </si>
  <si>
    <t>Seychelles</t>
  </si>
  <si>
    <t>Increasing sea surface temperature</t>
  </si>
  <si>
    <t>Ocean acidification and coral bleaching events</t>
  </si>
  <si>
    <t>Beach loss is observed and expected to increase in the decades to come</t>
  </si>
  <si>
    <t>Changing rainfall patterns: heavy rains; winds</t>
  </si>
  <si>
    <t>Changing rainfall patterns: droughts</t>
  </si>
  <si>
    <t>Salt water intrusion</t>
  </si>
  <si>
    <t>Alien and invasive agricultural pests and disease</t>
  </si>
  <si>
    <t>The sector, including both artisanal and commercial fisheries, is highly vulnerable to the impacts of climate change on ocean temperature and acidification, on habitats which affect commercial species such as tuna and coastal demersal fisheries resources</t>
  </si>
  <si>
    <t xml:space="preserve">Crop damage due to winds and heavy rains (...) These impacts can be further exacerbated by the introduction of alien and invasive agricultural pests and diseases. </t>
  </si>
  <si>
    <t xml:space="preserve">Increased temperatures affecting livestock (â€¦) </t>
  </si>
  <si>
    <t xml:space="preserve">Beach loss is observed and expected to increase in the decades to come. </t>
  </si>
  <si>
    <t>As a Small Island Developing State, Seychelles is inherently vulnerable to the impacts and risks associatedwith climate change, and thus gives high priority to climate adaptation strategies that will improve itsresilience to these</t>
  </si>
  <si>
    <t>Commitments and targets</t>
  </si>
  <si>
    <t xml:space="preserve">Seychelles intends for coastal planning and infrastructure to be regulated at the national and local level to prioritize the consideration of â€œblueâ€ Nature-based Solutions (NbS) for climate resilience. </t>
  </si>
  <si>
    <t>Seychelles will protect its blue carbon ecosystems, i.e., at least 50% of its seagrass and mangrove ecosystems by 2025</t>
  </si>
  <si>
    <t>Seagrass and mangrove ecosystems protected</t>
  </si>
  <si>
    <t xml:space="preserve">Seychelles will protect its blue carbon ecosystems, i.e., 100% of seagrass and mangrove ecosystems by 2030; </t>
  </si>
  <si>
    <t xml:space="preserve">Seychelles will establish a long-term monitoring programme for seagrass and mangrove ecosystems by 2025 </t>
  </si>
  <si>
    <t>Long-term monitoring programmes for seagrass and mangrove ecosystems</t>
  </si>
  <si>
    <t>Seychelles commits to the implementation of its adopted Marine Spatial Plan and the effective management of the 30% marine protected areas within the Seychellesâ€™ Exclusive Economic Zone</t>
  </si>
  <si>
    <t>Marine protected areas under effective management</t>
  </si>
  <si>
    <t>Priority action</t>
  </si>
  <si>
    <t>Prioritizing nature-based solutions to protect coastal ecosystems from climate change impacts such as storm surges, flooding and erosion, using the Coastal Management Plan as a guideline for implementation of nature-based solutions</t>
  </si>
  <si>
    <t xml:space="preserve">Adopting an integrated Ridge-to-Reef approach to coastal management that brings together the Seychelles Marine Spatial Plan, the Coastal Management Plan, the Blue Economy Roadmap, the National Biodiversity Strategy and Action Plan and other ongoing initiatives to guide development in sectors such as fisheries and aquaculture, tourism, agriculture, waste management, water resources, biodiversity conservation and urban development; </t>
  </si>
  <si>
    <t xml:space="preserve">Developing a Port Development Master Plan, which also caters for growth and includes a climate adaptation strategy; </t>
  </si>
  <si>
    <t>Master plans for ports development</t>
  </si>
  <si>
    <t xml:space="preserve">Improving the management of freshwater resources, implementing the existing Water Resource Management Strategies as part of the Seychelles Water Supply Development Plan, and implementing new strategies to reuse water; </t>
  </si>
  <si>
    <t xml:space="preserve">Developing and implementing a climate change strategy for the tourism sector, incorporating long-term sustainable planning and management of tourism infrastructure, and coastal management, in partnership with the private sector; </t>
  </si>
  <si>
    <t>Strategies for climate change and tourism</t>
  </si>
  <si>
    <t xml:space="preserve">Updating and continuing with the implementation of the Seychelles National Agriculture Investment Plan and promoting climate smart agriculture including water efficient irrigation, rainwater harvesting and expansion of climate adapted crops and livestock; </t>
  </si>
  <si>
    <t xml:space="preserve">Developing and implementing effective, sustainable and license-based fisheries management plans, integrating climate change adaptation, to ensure sustainable use of resources and avoid overexploitation; </t>
  </si>
  <si>
    <t xml:space="preserve">Strengthening sustainable land-use planning and management and effective implementation of integrated sustainable development practices, and; </t>
  </si>
  <si>
    <t xml:space="preserve">Implementing the National Integrated Emergency Management Plan. </t>
  </si>
  <si>
    <t>Emergency management plans</t>
  </si>
  <si>
    <t>Prioritize nature-based solutions to protect coastal ecosystems from climate impacts such as storm surges, flooding and erosion, using the Coastal Management Plan as a guideline for implementation of nature-based solutions</t>
  </si>
  <si>
    <t>Coastal management</t>
  </si>
  <si>
    <t>Adopt an integrated Ridge to Reef approach to coastal management that brings together the SMSP, CMP, and other ongoing initiatives and guides development in sectors such as agriculture, environment, water resources and urban development</t>
  </si>
  <si>
    <t>Build capacity for sustainable coastal zones management to enable the assessment of climate change impacts, the design of coastal protection projects (hard, hybrid and nature-based solutions), and the drivers behind observed ecosystem loss. Invest in local skills development and peer-to-peer supportnetworks to assist in mainstreaming and supporting upskilling</t>
  </si>
  <si>
    <t>Implement a State of the Coast assessment program (tied to CMP monitoring) to understand the real costs of loss of coastal and marine ecosystems, through monitoring the status of key coastal features and the services they provide</t>
  </si>
  <si>
    <t>Improve data and knowledge management by creating a database that brings together existing patchy data to maintain updated comprehensive coastal habitat maps</t>
  </si>
  <si>
    <t>Develop and implement effective, sustainable and license-based fisheries management plans, to ensure sustainable use of resources and avoid overexploitation. Climate change adaptation should be integrated into all fisheries related plans and strategies</t>
  </si>
  <si>
    <t>Work with the private sector to support diversification of the sector with a focus on promoting investment in sustainable aquaculture</t>
  </si>
  <si>
    <t>Invest in research to understand the vulnerability of the various fisheries and the sector to climate change</t>
  </si>
  <si>
    <t>Promote awareness and utilization of existing funding options that support sustainability transitions and empower climate adaptation of the sector</t>
  </si>
  <si>
    <t>Promote inclusion across gender in the downstream of the sector</t>
  </si>
  <si>
    <t>Continue with the implementation of the SNAIP and explore way to integrate climate adaptation into food security strategies</t>
  </si>
  <si>
    <t>Agriculture and biosecurity</t>
  </si>
  <si>
    <t>Promote climate-smart agriculture including water efficient irrigation, rainwater harvesting and expansion of climate adapted crops and livestock</t>
  </si>
  <si>
    <t>Expand agroforestry to promote soil conservation, food security and biodiversity conservation</t>
  </si>
  <si>
    <t>Continue to implement biosecurity measures to control and minimize the importation of new agricultural pests and diseases</t>
  </si>
  <si>
    <t>Ensure that agricultural resilience action is gender-sensitive, gender-responsive and gendertransformative to eliminate gender inequality while achieving a sustainable, equitable and just agricultural sector in Seychelles</t>
  </si>
  <si>
    <t>Integrate biodiversity considerations into existing Climate Change Adaptation programmes</t>
  </si>
  <si>
    <t>Biodiversity conservation</t>
  </si>
  <si>
    <t>Update the NBSAP to include costed climate change adaptation actions</t>
  </si>
  <si>
    <t>Conduct a baseline assessment of Seychelles terrestrial and marine carbon stocks</t>
  </si>
  <si>
    <t>Baseline assessments for carbon stocks</t>
  </si>
  <si>
    <t>Conduct a biodiversity impact profile assessment for Seychelles</t>
  </si>
  <si>
    <t>Strengthen capacity to deal with existing climate threats to biodiversity</t>
  </si>
  <si>
    <t>Undertake research to better understand, plan for and address the vulnerability of Seychellesâ€™ criticalinfrastructure, in particular to climate change impacts, identifying gaps and priorities.</t>
  </si>
  <si>
    <t>Critical infrastructure</t>
  </si>
  <si>
    <t>Establish linkages between responsible government entities to ensure an appropriate adaptationapproach and coordination between the implementation national plans and strategies addressingclimate adaptation for critical infrastructure</t>
  </si>
  <si>
    <t>Establish a national infrastructure database with information on the location, use, ownership andcompliance with safety standards of critical infrastructure</t>
  </si>
  <si>
    <t>Databases on infrastructures</t>
  </si>
  <si>
    <t>Develop and implement a responsive education and awareness program targeting infrastructureusers, supported by appropriate research and reflexive monitoring</t>
  </si>
  <si>
    <t>Educational programs</t>
  </si>
  <si>
    <t>Develop a Port Development Master Plan, which caters for growth and integrate climate changeconsiderations</t>
  </si>
  <si>
    <t>Improve communication on waste management (repairing, reducing and recycling waste) as well asproviding incentives to encourage a circular economy approach for Seychelles</t>
  </si>
  <si>
    <t>Improve management of freshwater resources and implement new strategies to reuse water andimplement the existing Water Resource Management Strategies as part of the Seychelles WaterSupply Development Plan</t>
  </si>
  <si>
    <t>Undertake the risk assessment of existing and future road networks and construction of retainingwalls and drains are important adaptation actions, which need to be further developed andimplemented in collaboration with key partners</t>
  </si>
  <si>
    <t>Develop and implement a comprehensive road transport strategy to promote active, safe andsustainable transportation such as walking and cycling</t>
  </si>
  <si>
    <t>Apply the results of the ongoing Tourism Satellite Account (due in 2022) will be used to understand where the major climate impacts occur and how adaptation can be streamlined</t>
  </si>
  <si>
    <t>Develop a climate change strategy for the sector can be developed, based on the recommendationsfrom the Tourism Master Plan and the Tourism Value Chain Analyses.</t>
  </si>
  <si>
    <t>Develop long-term sustainable planning and management of tourism infrastructure should beenvisioned by Seychelles, including regulations on set-back distances and beach management plans</t>
  </si>
  <si>
    <t>Diversify the sector to create economic resilience, e.g. including eco-tourism and alternatives tocoral reef dependent activities whilst simultaneously engaging the local community</t>
  </si>
  <si>
    <t>Give, special attention to the engagement of SMEs in climate change adaptation, since Small andMedium-sized Enterprises (SMEs) are often less capable of adapting to climate change</t>
  </si>
  <si>
    <t>Increase transparency in public versus private responsibility for the implementation of adaptationmeasures to assist in identifying finance options and the development of incentives</t>
  </si>
  <si>
    <t>Continue building local adaptation capacity in the tourism sector, tertiary education institutions suchas the University of Seychellesâ€™ Master in Sustainable Tourism and the Seychelles TourismAcademy courses will continue to work on explicit integration of  climate adaptation and sustainablecoastal and marine tourism-related content and/or case studies</t>
  </si>
  <si>
    <t>Recognizing that existing health systems in Seychelles are not ready for the array of new and moresevere challenges posed by climate change</t>
  </si>
  <si>
    <t>Committing to strengthening the capacity of health systems to protect and improve population healththat meets SRHR needs of women and young people in an unstable and changing climate</t>
  </si>
  <si>
    <t>Improving the Seychelles health management information systems to incorporate indicators ofclimate stress linked to major health impacts, including those related to reproductive, maternal,neonatal, child and adolescent health;</t>
  </si>
  <si>
    <t>Ensuring that health systems strengthening and related financing for climate resilience takes intoaccount risks to maternal and neonatal health and takes measures to reduce these risks</t>
  </si>
  <si>
    <t>Implementing the NIEMP and exploring opportunities to further the integration of climate impactsand adaptation into DRDM programs</t>
  </si>
  <si>
    <t>Building capacity to monitor risks and hazards related to climate impacts</t>
  </si>
  <si>
    <t>Effectively coordinating strategies related to respond to and plan for climate change impacts, withkey partners from government, the private sector, and civil society.</t>
  </si>
  <si>
    <t>Building early warning systems that enable early action to reduce impacts of climate hazards onhealth and wellbeing</t>
  </si>
  <si>
    <t>Ensuring that climate-related vulnerability assessments and actions take into account sexual andreproductive health and gender-based violence risks and protective measures and are informed bydisaggregated population data.</t>
  </si>
  <si>
    <t>Ensuring that adaptation measures anticipate and meet the health and gender needs of thoseimpacted, displaced and at risk of climate crises, including through humanitarian response andstrengthening assistance/social protection programmes for women and vulnerable groups who havelost their livelihoods to climate-related disasters</t>
  </si>
  <si>
    <t>Coastal planning and infrastructure to be regulated at the national and local level to prioritize the consideration of â€œblueâ€ Nature-based Solutions (NbS) and to achieve the countryâ€™s NDCcommitments</t>
  </si>
  <si>
    <t>Resilience of blue carbon ecosystems</t>
  </si>
  <si>
    <t>Put in place protections including but not limited to the ongoing SMSP and marine protected area (MPA) network, for at least 50% of Seychelles seagrass and mangrove ecosystems by 2025, and 100% of seagrass and mangrove ecosystems by 2030, subject to external support and identification of financing mechanisms to support the implementation and protection, e.g. multilateral and bilateral funds, insurance products, debt-for-nature swaps, private investment, blue carbon credits and bonds, and other innovative conservation financing mechanisms</t>
  </si>
  <si>
    <t xml:space="preserve">Seagrass and magrove ecosystems protected </t>
  </si>
  <si>
    <t>nd</t>
  </si>
  <si>
    <t>Put in place protections including but not limited to the ongoing SMSP and marine protected area (MPA) network, for at least 50% of Seychelles seagrass and mangrove ecosystems by 2025 subject to external support and identification of financing mechanisms to support the implementation and protection, e.g. multilateral and bilateral funds, insurance products, debt-for-nature swaps, private investment, blue carbon credits and bonds, and other innovative conservation financing mechanisms</t>
  </si>
  <si>
    <t>Sierra Leone</t>
  </si>
  <si>
    <t>Changes in precipitation</t>
  </si>
  <si>
    <t>Increased storm surges, high winds</t>
  </si>
  <si>
    <t>Coastal erosion is already a significant challenge in some coastal areas in Sierra Leone</t>
  </si>
  <si>
    <t xml:space="preserve">Landslides  </t>
  </si>
  <si>
    <t>Increasing severity of droughts</t>
  </si>
  <si>
    <t>Crop production, pest and disease outbreaks</t>
  </si>
  <si>
    <t>Farmersâ€™ livelihoods are especially vulnerable to changes in precipitation. This is compounded by the persistent rural poverty and farmers without insurance or the resources to invest in irrigation and other agricultural technologies</t>
  </si>
  <si>
    <t>Decreasing access to water and reduced stream flow of rivers and streams</t>
  </si>
  <si>
    <t xml:space="preserve">Climate change is having impacts on coastal communities (...) </t>
  </si>
  <si>
    <t>Loss of fish and aquatic plant species</t>
  </si>
  <si>
    <t>Sierra Leone has one of the highest malnutrition and child mortality rates in the world, making the countryâ€™s population extremely vulnerable to climate shocks</t>
  </si>
  <si>
    <t>Ecosystems will be severely impacted by climate change and existing development stressors. With increased storm surges, flash floods, and high winds, these conditions will be exacerbated by pollution, landslides (...</t>
  </si>
  <si>
    <t>Deforestation</t>
  </si>
  <si>
    <t>Biodiversity loss</t>
  </si>
  <si>
    <t>Infrastructure in Sierra Leone is vulnerable to climate impacts across the country</t>
  </si>
  <si>
    <t xml:space="preserve">Enhance adaptive capacity, strengthen resilience and reduce vulnerability by half by 2030 through increased risk awareness, improvements in rule compliance, increased institutional capacity and an integrated approach to adaptation in development policy and programs across sectors and scales. </t>
  </si>
  <si>
    <t xml:space="preserve">Ensure effective animal husbandry and agricultural productivity </t>
  </si>
  <si>
    <t>Agriculture and food security; Water resources and energy; Disaster management; Gender and social inclusion</t>
  </si>
  <si>
    <t xml:space="preserve">Enhance sustainable Land use practices for improved Agricultural productivity  </t>
  </si>
  <si>
    <t xml:space="preserve">Ensure integrated and sustainable crop and Livestock production </t>
  </si>
  <si>
    <t>Agriculture and food security; Water resources and energy; Environment; Gender and social inclusion</t>
  </si>
  <si>
    <t xml:space="preserve">Build adaptive capacity and resilience of the health sector </t>
  </si>
  <si>
    <t>Coastal zone management; Environment; Gender and social inclusion</t>
  </si>
  <si>
    <t>Leverage Public sector Investment</t>
  </si>
  <si>
    <t xml:space="preserve">Ensure the mining sector becomes climate smart and resilient </t>
  </si>
  <si>
    <t>Agriculture and food sector; Environment; Gender and social inclusion</t>
  </si>
  <si>
    <t>Development of crop varieties adaptable to ensuring climate conditions</t>
  </si>
  <si>
    <t xml:space="preserve">Practicing alternative crop production on the same land </t>
  </si>
  <si>
    <t xml:space="preserve">Scientific research conducted to ascertain robust data on risk and  vulnerability of mangrove </t>
  </si>
  <si>
    <t xml:space="preserve">Agriculture and food security; Water resources and energy; Coastal zone management; Environment; Disaster management; Gender and social inclusion; Hard and soft infrastructures </t>
  </si>
  <si>
    <t xml:space="preserve">Include more women and Youths in addressing climate change challenges  </t>
  </si>
  <si>
    <t>Water resources and energy; Environment;  Gender and social inclusion</t>
  </si>
  <si>
    <t>To provide basic necessary climate change adaptation infrastructure for enhancing  resilience to the resulting climate change challenges</t>
  </si>
  <si>
    <t xml:space="preserve">To mainstream Climate Change adaptation challenges in stakeholder sectorial plans. </t>
  </si>
  <si>
    <t>Environment; Disaster management</t>
  </si>
  <si>
    <t xml:space="preserve">To provide institutional capacity building for sustainable coastal resources management </t>
  </si>
  <si>
    <t>Agriculture and food security; Water resources and energy; Coastal zone management; Environment; Disaster management</t>
  </si>
  <si>
    <t xml:space="preserve">To provide necessary support for the sustainable management of the fisheries resources  </t>
  </si>
  <si>
    <t xml:space="preserve">Agriculture and food security; Water resources and energy; Coastal zone management; Environment;  Hard and soft infrastructures </t>
  </si>
  <si>
    <t>To provide support for the mainstreaming of fisheries issues into local government policies</t>
  </si>
  <si>
    <t xml:space="preserve">To achieve livelihood support through technology transfer </t>
  </si>
  <si>
    <t xml:space="preserve">Agriculture and food security; Coastal zone management; Environment; Gender and social inclusion; Hard and soft infrastructures </t>
  </si>
  <si>
    <t>To Reduce Health risk through sustainable health practices, improved infrastructure, and diversified economy</t>
  </si>
  <si>
    <t xml:space="preserve">Coastal zone management; Disaster management; Hard and soft infrastructures </t>
  </si>
  <si>
    <t>To achieve appreciable level of restoration of degraded land</t>
  </si>
  <si>
    <t>Agriculture and food security; Water resources and energy; Coastal zone management; Environment; Disaster management; Gender and social inclusion</t>
  </si>
  <si>
    <t>To restore critical  biodiversity hotspots</t>
  </si>
  <si>
    <t>To restore degraded forest lands</t>
  </si>
  <si>
    <t>Coastal zone management; Environment</t>
  </si>
  <si>
    <t xml:space="preserve">To mobilize sustain financial resoures for implementation of climate change adaptation measures  </t>
  </si>
  <si>
    <t xml:space="preserve">To strengthen capacity of lead institutions to enhance governance  </t>
  </si>
  <si>
    <t xml:space="preserve">To provide early warning system to communities to reduce vulnerability to extreme event </t>
  </si>
  <si>
    <t xml:space="preserve">To enhance implementation of regulation relating to disaster management </t>
  </si>
  <si>
    <t>Conservation of forest genetic resources</t>
  </si>
  <si>
    <t># of inventories of climate change impacts on biodiversity</t>
  </si>
  <si>
    <t>Area of land under landscape-scale conservation</t>
  </si>
  <si>
    <t>Change in predictable losses of lives and economic assets due to the impact of extreme climate-related disasters in the geographic area</t>
  </si>
  <si>
    <t># of climate change vulnerability analysis and maps of coastal zone developed</t>
  </si>
  <si>
    <t>Uptake of early warning systems (UV and air/water quality</t>
  </si>
  <si>
    <t>Uptake of measures to reduce air pollution</t>
  </si>
  <si>
    <t>Uptake of soil conservation measures</t>
  </si>
  <si>
    <t>% of climate-resilient trees/crops planted</t>
  </si>
  <si>
    <t>Proportion of relevant sectors (water, forest, tourism, environment, disaster, gender, etc.) taking action on adaptation</t>
  </si>
  <si>
    <t>Uptake of riparian tree planting</t>
  </si>
  <si>
    <t>% of poor people in vulnerable communities with access to safe and reliable water disaggregated by gender</t>
  </si>
  <si>
    <t>% of urban households with access to piped water</t>
  </si>
  <si>
    <t>% of companies/industries assessing risks and opportunities from extreme weather and reduced water availability to their production and supply chains</t>
  </si>
  <si>
    <t>% of agricultural land with improved irrigation</t>
  </si>
  <si>
    <t>% of farming shifted to lowland (IVS farming</t>
  </si>
  <si>
    <t>% of treated wastewater</t>
  </si>
  <si>
    <t>% of coastline under marine protection</t>
  </si>
  <si>
    <t># of women organised in agricultural cooperatives</t>
  </si>
  <si>
    <t>% of farmers and fisher folk with access to financial services disaggregated by gender</t>
  </si>
  <si>
    <t>% of climate resilient crops being usedÂ </t>
  </si>
  <si>
    <t>% of climate resilient roads in the countryÂ </t>
  </si>
  <si>
    <t>% of households at reduced risk of floodsÂ </t>
  </si>
  <si>
    <t>% reduction of flood damage and disaster relief costs in cities due to increased standards for flood protection and improved flood emergency preparednessÂ </t>
  </si>
  <si>
    <t>New projects approved</t>
  </si>
  <si>
    <t xml:space="preserve">Total annual domestic allocation </t>
  </si>
  <si>
    <t xml:space="preserve">Total financing mobilized from international public entities </t>
  </si>
  <si>
    <t>Total financing mobilized from the private sector</t>
  </si>
  <si>
    <t>Total financing mobilized from other source</t>
  </si>
  <si>
    <t>Reduction of the burning of the grazing landto reduce land degradation</t>
  </si>
  <si>
    <t>Agriculture and food security</t>
  </si>
  <si>
    <t>Construction of fire belts to reduce theburning of forest land</t>
  </si>
  <si>
    <t>Agriculture and food security, Water resources and energy</t>
  </si>
  <si>
    <t>Introduce drought, temperature and floodresistant crops</t>
  </si>
  <si>
    <t>Agriculture and food security, Gender and social inclusion</t>
  </si>
  <si>
    <t>Improve infrastructure and watermanagement (irrigation and waterharvesting</t>
  </si>
  <si>
    <t>Agriculture and food security, Disaster managmeent</t>
  </si>
  <si>
    <t>Develop and regulate effective animalgrassing system</t>
  </si>
  <si>
    <t>Develop structures for conflict resolution inrespect of Land use</t>
  </si>
  <si>
    <t>Introduce pest and disease resilient crops</t>
  </si>
  <si>
    <t>Control free range animal grazing</t>
  </si>
  <si>
    <t>Embank on effective agricultural research</t>
  </si>
  <si>
    <t>Mainstream CC into the Health Sector</t>
  </si>
  <si>
    <t>Coastal zone management; Gender and social inclusion</t>
  </si>
  <si>
    <t>Reduce taxation on private Sector</t>
  </si>
  <si>
    <t>Enviornment</t>
  </si>
  <si>
    <t xml:space="preserve">Build the capacity of the private sector onclimate related actions </t>
  </si>
  <si>
    <t xml:space="preserve">Improve monitoring and evaluation ofcorporate social responsibilities </t>
  </si>
  <si>
    <t>Effective implementation of EIA</t>
  </si>
  <si>
    <t xml:space="preserve">Promote Afforestation practices </t>
  </si>
  <si>
    <t>Agriculture and food security; Environment</t>
  </si>
  <si>
    <t xml:space="preserve">Create alternative livelihoods of women inthe mining sector through effective corporatesocial responsibilities </t>
  </si>
  <si>
    <t>Gender and social inclusion</t>
  </si>
  <si>
    <t>Adoption and application of climate-smartand conservation agriculture through bestagricultural practices that enhance soilfertility and improve crop yield</t>
  </si>
  <si>
    <t>Agriculture and food security; Gender and social inclusion</t>
  </si>
  <si>
    <t>Integrated management of crops andlivestock management</t>
  </si>
  <si>
    <t>Develop and maintain seed banks to providea variety of seed types that preservebiological diversity and enable farmers tomake informed choices</t>
  </si>
  <si>
    <t>Promote innovative and adaptive approachessuch as irrigation and water harvesting toprotect farmers from variability in rainfall</t>
  </si>
  <si>
    <t>Provide appropriate infrastructure, socialservices and effective mechanization ofagriculture in the rural areas to slowdownmassive movements of youths into urbanareas</t>
  </si>
  <si>
    <t xml:space="preserve">Agriculture and food security; Gender and social inclusion; Hard and soft infrastructures </t>
  </si>
  <si>
    <t>Mainstream Climate Change intoAgricultural Development Strategies andensure inclusion of women</t>
  </si>
  <si>
    <t>Agriculture and food security; Others</t>
  </si>
  <si>
    <t>Support the establishment of adequateweather stations around the country in orderto provide reliable and adequate weather data hat will be useful to properly providetailored climate services to farmers</t>
  </si>
  <si>
    <t>Provide adequate support to the Sierra Leone Agricultural Research Institute as well as Njala University to develop appropriate crop varieties and production practices that will enhance resilience to adverse weather conditions</t>
  </si>
  <si>
    <t>Promote innovative and adaptive approachessuch as irrigation and water harvesting, toprotect farmers from variability in rainfall</t>
  </si>
  <si>
    <t>Develop modelling approaches and tools toallow assessment of impacts of climatechange on export and domestic crops andmeat production</t>
  </si>
  <si>
    <t>Develop regional links to fund and promoteplant breeding programs for common crops</t>
  </si>
  <si>
    <t>Review approaches to integrated pestmanagement under climate change</t>
  </si>
  <si>
    <t>Conduct a feasibility study to gatherinformation on community perceptions ofclimate-smart agriculture techniques</t>
  </si>
  <si>
    <t>Improve planning and coordination of theuse of the river basin, which may providesolutions to problems of water quality andsupply</t>
  </si>
  <si>
    <t>Increase and maintain investment inhydrological monitoring and water usethrough a national database</t>
  </si>
  <si>
    <t>Fund research into adopting a waterresources and water supp</t>
  </si>
  <si>
    <t>Water resources and energy; Environment</t>
  </si>
  <si>
    <t>Develop appropriate modelling tools to assiststrategic planning of water resources</t>
  </si>
  <si>
    <t>Water resources and energy; Environment; Hard and soft infrastructures</t>
  </si>
  <si>
    <t>Investigate shifting focus from groundwaterto surface water storage for water supply toreduce the reliance on vulnerable coastalaquifers</t>
  </si>
  <si>
    <t>Water resources and energy; Gender and social inclusion</t>
  </si>
  <si>
    <t>Establish and operationalize a NationalCentre for Renewable Energy and EnergyEfficiency (NaCREEE) to promote off-gridStand-alone Solar (SAS) investmentsthrough technical advice and knowledgesharing in the areas of policy and regulation,technology development and transfer, andpublic education</t>
  </si>
  <si>
    <t>Institutions created</t>
  </si>
  <si>
    <t>Increase awareness of off-grid SAS andstrengthen market knowledge by improvingmarket intelligence</t>
  </si>
  <si>
    <t>Strengthen local institutions and empowerthe private sector through capacity, network,and partnership building</t>
  </si>
  <si>
    <t>Align technology development andknowledge transfer goals with regional goalsset for 2030</t>
  </si>
  <si>
    <t>Introduce solar technology management inschool curricula and technical and vocationaleducation at the tertiary level</t>
  </si>
  <si>
    <t>Develop guidelines for the standardization ofoff-grid solar systems including technicalequipment, design and assessment methods,operations and maintenance p</t>
  </si>
  <si>
    <t>Mobilize financial institutions to createinvestment packages and counterpartfunding</t>
  </si>
  <si>
    <t>Expand womenâ€™s and youth employmentopportunities and participation in themanagement of off-grid solar energyinterventions</t>
  </si>
  <si>
    <t>Gender and social inclusion; Others</t>
  </si>
  <si>
    <t>Build women-led partnerships at the locallevel to facilitate knowledge exchange,resource mobilization, and sustained qualityof services</t>
  </si>
  <si>
    <t>Bridge the gap in the proportion of women tomen employment as solar technicians,engineers, and project managers bypromoting the entry of more women into jobsdelivered within the sector throughinformation, communication, educationcampaigns, scholarships, and job placements</t>
  </si>
  <si>
    <t>Build the capacities of youth, women,PWDs, and other disadvantaged groups inusing off-grid solar energy resources safelyand productively (including for livelihoodand business development or improvement</t>
  </si>
  <si>
    <t>Enhance waste management systems at alllevels to reduce pollution and greenhouse gasemissions so as to improve health of bothhumans and animals and reduce climatechange</t>
  </si>
  <si>
    <t xml:space="preserve">Environment; Disaster management </t>
  </si>
  <si>
    <t>Support the construction of appropriate roadsparticularly feeder roads in the rural areas asa climate resilience strategy</t>
  </si>
  <si>
    <t xml:space="preserve">Diversify economic growth through astrengthened transport sector, particularly theinfrastructure to contribute to </t>
  </si>
  <si>
    <t>Strengthen integration of climate changeadaptation into the health sector</t>
  </si>
  <si>
    <t>Monitor and control WASH activities ininformal settlements</t>
  </si>
  <si>
    <t>Monitor academic and public news media tokeep informed about changes in climat</t>
  </si>
  <si>
    <t>Hard and soft infrastructures</t>
  </si>
  <si>
    <t>Operationalize a Coastal Chiefdoms NaturalResources Management Network(CCNRMN) and various co-managementcommittees</t>
  </si>
  <si>
    <t>Environment; Hard and soft infrastructures</t>
  </si>
  <si>
    <t>Support the development, validation andenforcement of by-laws on mangrove woodharvesting, fishing and sand mining, at localand regional levels to promote mangroveconservation and adaptation to climatechange</t>
  </si>
  <si>
    <t>Collect physical and socioeconomic data tobetter understand vulnerabilities and impacts</t>
  </si>
  <si>
    <t>Train relevant coastal institutions on climatechange adaptation and mangroveconservation</t>
  </si>
  <si>
    <t>Environment; Others</t>
  </si>
  <si>
    <t>Promotion of non-destructive fishingtechniques to maintain resilience of marineecosystems</t>
  </si>
  <si>
    <t>Promotion of monitoring, control and surveillance of fishing grounds and fish stocks for sustainable exploitation</t>
  </si>
  <si>
    <t>Promotion of climate change related education and awareness programs</t>
  </si>
  <si>
    <t>Improve productivity and sustainablemanagement of fisheries and the marinesector</t>
  </si>
  <si>
    <t>Develop and operationalize an integratedcoastal zone management plan</t>
  </si>
  <si>
    <t>Integrated plans</t>
  </si>
  <si>
    <t>Adopt an adaptive management approach forthe governance of coastal managementinstitutions and interventions</t>
  </si>
  <si>
    <t>Improve fisheries governance throughawareness raising and law</t>
  </si>
  <si>
    <t>Mainstream climate change adaptation intocoastal development plans, thus using localdevelopment funds managed by councils tobuild resilience</t>
  </si>
  <si>
    <t>Coastal management; Others</t>
  </si>
  <si>
    <t>Strengthen the adaptive capacity of the mostvulnerable groups and communities throughsocial safety nets and insurance schemes</t>
  </si>
  <si>
    <t>Undertake research to assess local uptakepotential of livelihood techniques andtechnologies</t>
  </si>
  <si>
    <t>Promote agri-sylvicultural practices andsustainable rice cultivation in coastallandscapes</t>
  </si>
  <si>
    <t>Delineate hazard (flood and erosion prone)areas along the coastline</t>
  </si>
  <si>
    <t>Establish robust and long-term mangroveecosystem health surveillance, monitoringand analysis to develop insights into theircurrent state and map future risks andvulnerabilities</t>
  </si>
  <si>
    <t>Manage rangelands and pastures bymanaging grazing systems and grazingintensity, fire</t>
  </si>
  <si>
    <t>Restore degraded lands with high productionpotential</t>
  </si>
  <si>
    <t>Establish new forest reserves, national parks,and protected areas</t>
  </si>
  <si>
    <t>Enhance the resilience of the tourism valuechain</t>
  </si>
  <si>
    <t>Mainstream climate change adaptation intoland reforms (including establishment of aland commission and revision of the landpolicy</t>
  </si>
  <si>
    <t>Review the current Draft Climate Policy intoa comprehensive Climate Act</t>
  </si>
  <si>
    <t>Establish the enabling legislative frameworkto implement the NCCS&amp;AP actions</t>
  </si>
  <si>
    <t>Establish a Sierra Leone Climate Fund to bea financing mechanism for priority climatechange actions and interventions</t>
  </si>
  <si>
    <t>Funds created</t>
  </si>
  <si>
    <t>Institutionalize coordination, monitoring,reporting and verification of climate changeissues by strengthening the EnvironmentProtection Agency for effective and efficientprovision of technical policy advice to theGovernment and people of Sierra Leone</t>
  </si>
  <si>
    <t>Promotion and facilitation of early warningand disaster preparedness system</t>
  </si>
  <si>
    <t>Strengthening the newly transformedNational Meteorological Services of SierraLeone for the NDC expected service delivery</t>
  </si>
  <si>
    <t>Build capacity in observations andmonitoring of climate systems, and indeveloping, packaging and communicatingweather and climate information</t>
  </si>
  <si>
    <t>Develop deeper insight into climate-relatedhazards, vulnerability and risks</t>
  </si>
  <si>
    <t>Promote climate related research, modellingand prediction of weather and climate events</t>
  </si>
  <si>
    <t>Adopt the current disaster risk reductionpolicy into a comprehensive DisasterManagement and Emergency ResponsePolicy</t>
  </si>
  <si>
    <t>Establish the enabling legislative frameworkto implement the DMD policy and actionplan</t>
  </si>
  <si>
    <t>Establish a National DM Agency as theprimary national government agency fordisaster management response</t>
  </si>
  <si>
    <t>Agencies established</t>
  </si>
  <si>
    <t>Somalia</t>
  </si>
  <si>
    <t>Intermittent floods</t>
  </si>
  <si>
    <t>Desert locust infestation</t>
  </si>
  <si>
    <t>Climate change-related droughts, intermittent floods and desert locust infestation results in loss of livestock</t>
  </si>
  <si>
    <t>Climate change-related droughts, intermittent floods and desert locust infestation results in loss of crop production</t>
  </si>
  <si>
    <t>The destruction of local communitiesâ€™ main livelihood bases continues to increase the number of internally displaced persons and resultant humanitarian crises</t>
  </si>
  <si>
    <t>Furthermore, climate change and variability impacts and conflicts are interlinked in Somalia and affects the affect the most vulnerable (particularly women and children) and resource-dependent communities</t>
  </si>
  <si>
    <t>Aim</t>
  </si>
  <si>
    <t>Enhance adaptive capacity, strengthen resilience and reduce vulnerability to climate change through mainstreaming climate adaptation to into sustainable development</t>
  </si>
  <si>
    <t>Establish agricultural institutions to research drought resistant varieties</t>
  </si>
  <si>
    <t>Provision of seeds and seedlings that are drought resistant to farming community</t>
  </si>
  <si>
    <t>Developing irrigation systems including dams, channel &amp; water reticulation system</t>
  </si>
  <si>
    <t>Improving and establishing marketing systems &amp; infrastructure eg cooperatives, cooling systems for perishable goods</t>
  </si>
  <si>
    <t>Building marketing facilities and infrastructure for crops and livestock urban centres</t>
  </si>
  <si>
    <t>Support SMEs to promote value addition of the crop and livestock products eg cooling facilities</t>
  </si>
  <si>
    <t>Promote weather based insurance scheme for farmers and pastoralists</t>
  </si>
  <si>
    <t>Investment in veterinary services to address climate related diseases</t>
  </si>
  <si>
    <t>Establishment of disease free zones to enhance quality for export of livestock products</t>
  </si>
  <si>
    <t>Build adaptation capacity in climate-resilient agronomic practices for smallholder farmers</t>
  </si>
  <si>
    <t>Improve animal productivity and animal breeds to increase resilience to climate change</t>
  </si>
  <si>
    <t>Manage the grazing areas, and rangelands in a sustainable manner and enhancing the development of livestock infrastructures and services including feed storage</t>
  </si>
  <si>
    <t>Improve access to agro-weather information services</t>
  </si>
  <si>
    <t>Develop and implement coastal zone policy, strategy and management plan</t>
  </si>
  <si>
    <t>Coastal, marine environment and fisheries</t>
  </si>
  <si>
    <t>Policies</t>
  </si>
  <si>
    <t>Improve capacity for fisher folks in terms of equipment, nets and bots</t>
  </si>
  <si>
    <t>Supporting private sector establish cooling systems for coast areas including appropriate equipment for transportation</t>
  </si>
  <si>
    <t>Value addition investments for fisheries resources</t>
  </si>
  <si>
    <t>Enhance the resilience of the fisheries value chains by promoting climate-smart fisheries development</t>
  </si>
  <si>
    <t>Promote livelihood diversification for coastal communities</t>
  </si>
  <si>
    <t>Improve monitoring and early warning systems of both sea-level rise impacts and extreme weather events for building adaptive capacity</t>
  </si>
  <si>
    <t>Mangrove &amp; shoreline restoration program</t>
  </si>
  <si>
    <t>Strengthen key fisheries management services for sound development and management of the fishery sector for resilience creation</t>
  </si>
  <si>
    <t>Increase in areas under agroforestry and reforestation of degraded forests</t>
  </si>
  <si>
    <t>Forestry and environment</t>
  </si>
  <si>
    <t>Enhance the participation of women and youth in activities related to adaptation and environmental conservation in order to empower them and enhance their adaptive capacity</t>
  </si>
  <si>
    <t>Promote climate change resilient traditional and modern knowledge of sustainable pasture and range management systems</t>
  </si>
  <si>
    <t xml:space="preserve">Climate change communication, education and public awareness raising </t>
  </si>
  <si>
    <t xml:space="preserve">Assessment of the water system </t>
  </si>
  <si>
    <t>Water resources management and public health</t>
  </si>
  <si>
    <t>Water conservation and management â€“ institutional arrangementsenhanced</t>
  </si>
  <si>
    <t>Establish and maintain strategic water reserves mega-dams, shallowwells to capture runoffs</t>
  </si>
  <si>
    <t>Develop solar powered boreholes</t>
  </si>
  <si>
    <t>Invest in basic and portable water supply households for households</t>
  </si>
  <si>
    <t>Construct and operationalise water pans</t>
  </si>
  <si>
    <t>Promote rainwater harvesting and conservation of water, includingimproved water use efficiency</t>
  </si>
  <si>
    <t>Development of drainage and storm water systems in urban centresespecially Mogadishu, Baladweyne, Jowhar and Kismayu</t>
  </si>
  <si>
    <t>Implement integrated Water resources Management strategy</t>
  </si>
  <si>
    <t>Public health awareness campaign, targeting rural areas on climatechange effects and public health related issues</t>
  </si>
  <si>
    <t>Establish and operationalise public health facilities in rural areas</t>
  </si>
  <si>
    <t>Establish effective early warning systems and disaster riskmanagement policies to improve resilience to extreme weather events</t>
  </si>
  <si>
    <t>Disaster preparedness and management</t>
  </si>
  <si>
    <t>Establish the meteorological networks to enhance early warningsystems</t>
  </si>
  <si>
    <t>Increase resilience of communities, infrastructures and ecosystems todroughts and floods</t>
  </si>
  <si>
    <t>Enhanced coordination and information-sharing between relevantministries and stakeholders</t>
  </si>
  <si>
    <t>Establishing disaster response for the country including facilities,settlements for IDPs</t>
  </si>
  <si>
    <t>Strengthen the adaptive capacity of the most vulnerable groupsincluding women, children, elderly persons and IDPS communitiesthrough social safety nets</t>
  </si>
  <si>
    <t>Livelihood support for the vulnerable groups</t>
  </si>
  <si>
    <t>Enhance energy investments to adopt diversified adaptiveenergy technologies for sustained livelihoods</t>
  </si>
  <si>
    <t>Develop national grid systems and increase the generationcapacity to address the energy poverty</t>
  </si>
  <si>
    <t>Increase in production of non-forest biomass fuel briquettes, e.g.from agricultural waste, sawdust, and human waste, withemphasis on women and the youth</t>
  </si>
  <si>
    <t>Improved kilns, jikos</t>
  </si>
  <si>
    <t>Integrate climate change adaptation in energy investments and infrastructure</t>
  </si>
  <si>
    <t>Develop and adopt policy and legislative frameworks to promoteclean energy solutions</t>
  </si>
  <si>
    <t>Promote green and climate resilient building industry</t>
  </si>
  <si>
    <t>Enhance awareness on the impacts of climate change in the contextof human settlements promoting sustainable land managementsystems and climate sensitive human settlement developments</t>
  </si>
  <si>
    <t>Facilitate provision of, and access to adequate, affordable andclimate sensitive shelter to vulnerable groups including IDPS</t>
  </si>
  <si>
    <t>Climate proof infrastructure developments includinginfrastructure</t>
  </si>
  <si>
    <t>Infrastructure including roads, bridges</t>
  </si>
  <si>
    <t>Establish road infrastructure networks and drainage systems</t>
  </si>
  <si>
    <t>Strengthen climate robustness of public and commercial sectorbuildings</t>
  </si>
  <si>
    <t xml:space="preserve">Maintain and upgrade roads and other infrastructure with appropriatedrainage systems to cope with flooding </t>
  </si>
  <si>
    <t>South Africa</t>
  </si>
  <si>
    <t>Increased rainfall variability</t>
  </si>
  <si>
    <t>Heatwave conditions found to be more frequent, dry spell durations lengthening slightly, and r</t>
  </si>
  <si>
    <t>Rainfall intensity increasing. The frequency of heavy precipitation events is also projected to increase in most of the country with increased chances of flooding risk. (...</t>
  </si>
  <si>
    <t>Vulnerabilities</t>
  </si>
  <si>
    <t xml:space="preserve">The water sector is likely to be impacted specifically in the south-western Cape and West Coast making lower priority water users (e.g. irrigation) more vulnerable. While groundwater supplies are generally more robust, warmer temperatures and lower river levels during drought are likely to lead to deteriorating water quality.  (...) </t>
  </si>
  <si>
    <t>The projected changes in temperature extremes put additional strain on the health system, including the increasing burden of disease (...</t>
  </si>
  <si>
    <t>Elderly and children (...)  the most vulnerable to temperature extremes</t>
  </si>
  <si>
    <t>Rural livelihoods and outdoor labour</t>
  </si>
  <si>
    <t>South African settlements are susceptible to the effects of climate variability (...) infrastructure, services, availability of medicines and medical supplies and emergency services</t>
  </si>
  <si>
    <t>Across South Africa, the increase in temperatures and changing rainfall patterns will bring about distinct risks for different crops and commodities in different growing areas. The most important impacts in the near future will be on crops (...) produced in marginal growing areas (...) More significant changes are expected in average maximum and minimum temperatures, as well as the frequency of extremes such as heatwaves</t>
  </si>
  <si>
    <t xml:space="preserve">The most important impacts in the near future will be (...) tree species (...)produced in marginal growing areas (...) </t>
  </si>
  <si>
    <t>The most important impacts in the near future will be (...) livestock (...)produced in marginal growing areas</t>
  </si>
  <si>
    <t>Increase in temperature and more erratic rainfall leading to biodiversity loss within the biodiversity sectorwhich contributes about 418 000 jobs</t>
  </si>
  <si>
    <t xml:space="preserve">Enhance climate change adaptation governance and legal frameworks </t>
  </si>
  <si>
    <t xml:space="preserve">Develop an understanding of the impacts on South Africa of 1.5 and 2oC global warming and the underlying global emission pathways through geo-spatial mapping of the physical climate hazards, and adaptation needs in the context of strengthening the key sectors of the economy. </t>
  </si>
  <si>
    <t>Implementation of  NCCAS adaptation interventions for the period 2021 to 2030</t>
  </si>
  <si>
    <t xml:space="preserve">Access to funding for adaptation implementation through multilateral funding mechanisms </t>
  </si>
  <si>
    <t>Quantification and acknowledgement of the national adaptation and resilience efforts</t>
  </si>
  <si>
    <t>Effort</t>
  </si>
  <si>
    <t>Enhancement of institutional arrangements laid out in the Climate Change Bill for adaptation, including the establishment of the Presidential Climate Commission and Inter-Ministerial Committee on Climate Change by 2025</t>
  </si>
  <si>
    <t xml:space="preserve">Provincial Forum on Climate Change and Municipal Forums on Climate Change to be completed in 2025. </t>
  </si>
  <si>
    <t xml:space="preserve">Implementation of the provisions of the Climate Change Bill, effective operationalization of climate change adaptation governance frameworks and systems by 2025. </t>
  </si>
  <si>
    <t xml:space="preserve">Development of the climate change planning tools and systems to guide and support national climate change adaptation across tiers of government through mainstreaming in growth and development strategies, Integrated Development Plans (IDP) and the development of provincial and local Adaption Plans; </t>
  </si>
  <si>
    <t>Update of the countryâ€™s Long-Term Adaption Scenarios</t>
  </si>
  <si>
    <t>Undertake Climate Change Needs and Response Assessments</t>
  </si>
  <si>
    <t>Operationalise the National Climate Risk &amp; Vulnerability Assessment Framework</t>
  </si>
  <si>
    <t>Rollout of specific tools such as the CSIR Green Book, and Letâ€™s Respond Toolkits, National Climate Change Information systems; National Framework on Climate Services System</t>
  </si>
  <si>
    <t>Enhance water security</t>
  </si>
  <si>
    <t>Effectively deploy flood protection measures and hydro-metrological monitoring systems</t>
  </si>
  <si>
    <t xml:space="preserve">Development of early warning systems for small scale farmer </t>
  </si>
  <si>
    <t>Supporting climate smart agriculture</t>
  </si>
  <si>
    <t>Development of a multi-hazard early warning system</t>
  </si>
  <si>
    <t>Capacity building for the farming industry on climate change</t>
  </si>
  <si>
    <t>Full implementation of a climate smart agricultural framework</t>
  </si>
  <si>
    <t>Monitoring, surveillance and early warning systems for climate-induced diseases</t>
  </si>
  <si>
    <t xml:space="preserve">Enhance the Monitoring of Climate Change impacts on Biodiversity and Ecological Infrastructure </t>
  </si>
  <si>
    <t>Ensure urban planning and design incorporates climate change concerns</t>
  </si>
  <si>
    <t>Consideration of climate risk in the new settlement and mainstreaming of climate science into the building standards</t>
  </si>
  <si>
    <t xml:space="preserve">Ensure the development and deployment of climate-resilient infrastructure that enhance water and energy security. </t>
  </si>
  <si>
    <t>Integration of climate information into infrastructure development planning</t>
  </si>
  <si>
    <t>Ensure climate-proof of all new infrastructure development projects and facilities retrofitting of old infrastructure to achieve climate-resilient society</t>
  </si>
  <si>
    <t>Enhance early warning, vulnerability and adaptation monitoring system for period of 2021 to 2030</t>
  </si>
  <si>
    <t xml:space="preserve">Promote research and development in application, localization, transfer and adoption of technology within key climate-sensitive sector for the period 2021- 2030; </t>
  </si>
  <si>
    <t xml:space="preserve">Enhance the national system of reporting as part of the BTR on climate change adaptation for the period of 2021 -2030;  </t>
  </si>
  <si>
    <t>Mainstream and integrate climate considerations in national development, sub-national and sector policy frameworks for the period 2021 to 2030</t>
  </si>
  <si>
    <t>Strengthen the institutional capacity for climate change response planning and implementation for the period 2021 to 2030</t>
  </si>
  <si>
    <t>Improve the understanding and awareness of climate change impacts and capacity to respond to these impacts for the period of 2021 to 2030</t>
  </si>
  <si>
    <t xml:space="preserve">Develop pipeline of climate change adaptation activities for the period 2021 to 2030 to Support South Africaâ€™s Just Transition to a climate resilient economy and society. </t>
  </si>
  <si>
    <t xml:space="preserve">Development of climate change adaptation investment pipeline projects. </t>
  </si>
  <si>
    <t>Climate changes</t>
  </si>
  <si>
    <t>Temperature increases</t>
  </si>
  <si>
    <t>Extreme rainfall events to increase over the interior</t>
  </si>
  <si>
    <t>Uncertainty in rainfall projections</t>
  </si>
  <si>
    <t xml:space="preserve">Increases in the number of heatwave days and very hot days. </t>
  </si>
  <si>
    <t>Coastal flooding / inundation</t>
  </si>
  <si>
    <t>Erosion and under-scouring</t>
  </si>
  <si>
    <t>Changes in fire</t>
  </si>
  <si>
    <t>Reductions in yields; Impacts on crop production</t>
  </si>
  <si>
    <t>Pressure on water resources; Deteriorating water quality in river systems, water storage reservoirs and groundwater</t>
  </si>
  <si>
    <t>Loss / changes to coastal wetlands</t>
  </si>
  <si>
    <t>Change in distribution of diseases; Catastrophic events may affect the health of the population</t>
  </si>
  <si>
    <t>Habitat fragmentation; Land use change; Invasive alien species; Changes across the biomes through the alteration of habitats, species distribution, and ecosystems functioning</t>
  </si>
  <si>
    <t>Deficit in infrastructure and provision of services</t>
  </si>
  <si>
    <t>To transition to a climate resilient South Africa, which will follow a sustainable development path, guided by anticipation, adaptation and recovery from a changing climate and environment to achieve our development aspirations</t>
  </si>
  <si>
    <t>Objective 1</t>
  </si>
  <si>
    <t>Build climate resilience and adaptive capacity to respond to climate change risk and vulnerability</t>
  </si>
  <si>
    <t>Objective 2</t>
  </si>
  <si>
    <t>Promote the integration of climate change adaptation response into development objectives, policy, planning and implementation</t>
  </si>
  <si>
    <t>Objective 3</t>
  </si>
  <si>
    <t>Improve understanding of climate change impacts and capacity to respond to these impacts</t>
  </si>
  <si>
    <t>Objective 4</t>
  </si>
  <si>
    <t>Ensure resources and systems are in place to enable implementation of climate change responses</t>
  </si>
  <si>
    <t>Strategic Outcome 1.1</t>
  </si>
  <si>
    <t>Increased resilience and adaptive capacity achieved in human, economic, environmental, physical, and ecological infrastructure</t>
  </si>
  <si>
    <t>Strategic Outcome 2.1</t>
  </si>
  <si>
    <t>Climate products and services for key climate vulnerable sectors and geographic areas developed and implemented</t>
  </si>
  <si>
    <t>Strategic Outcome 3.1</t>
  </si>
  <si>
    <t>A Climate Risk and Vulnerability Assessment Framework developed and implemented across 100% of key adaptation sectors</t>
  </si>
  <si>
    <t>Sectors implementing the climate assessment framework</t>
  </si>
  <si>
    <t>Strategic Outcome 4.1</t>
  </si>
  <si>
    <t>Effective adaptation planning that covers at least 100% of the South African sectors identified in the NCCAS</t>
  </si>
  <si>
    <t>Sectors involved in adaptation planning</t>
  </si>
  <si>
    <t>Strategic Outcome 4.2</t>
  </si>
  <si>
    <t>Achieve a 100% coverage of climate change considerations in sectoral operational plans</t>
  </si>
  <si>
    <t>Coverage of climate change considerations in sectoral operational plans</t>
  </si>
  <si>
    <t>Strategic Outcome 5.1</t>
  </si>
  <si>
    <t>Increased research output and technology uptake to support planning and implementation</t>
  </si>
  <si>
    <t>Strategic Outcome 6.1</t>
  </si>
  <si>
    <t>Capacity building and awareness for climate change response enhanced</t>
  </si>
  <si>
    <t>Strategic Outcome 7.1</t>
  </si>
  <si>
    <t>Adaptation governance defined and legislated through the Climate Change Act once approved by parliament</t>
  </si>
  <si>
    <t>Strategic Outcome 7.2</t>
  </si>
  <si>
    <t>Institutional structures for climate change adaptation strengthened</t>
  </si>
  <si>
    <t>Strategic Outcome 7.3</t>
  </si>
  <si>
    <t>Enhanced public-private-civil society collaboration and stewardship</t>
  </si>
  <si>
    <t>Strategic Outcome 8.1</t>
  </si>
  <si>
    <t>Adequate financial resources for national adaptation priorities from national fiscus and international sources</t>
  </si>
  <si>
    <t>Strategic Outcome 9.1</t>
  </si>
  <si>
    <t>A national M&amp;E system developed and implemented</t>
  </si>
  <si>
    <t>Reduce human, economic, environmental, physical, and ecological infrastructure vulnerability and build adaptive capacity</t>
  </si>
  <si>
    <t>Develop a coordinated Climate Services system that provides climate products and services for key climate vulnerable sectors and geographic areas</t>
  </si>
  <si>
    <t>Climate services system</t>
  </si>
  <si>
    <t>Develop a vulnerability and resilience methodology framework that integrates biophysical and socio-economic aspects of vulnerability and resilience</t>
  </si>
  <si>
    <t>Framework for vulnerability and resilience assessment</t>
  </si>
  <si>
    <t>Facilitate mainstreaming of adaptation responses into sectoral planning and implementation</t>
  </si>
  <si>
    <t>Promote research application, technology development, transfer, and adoption to support planning and implementation</t>
  </si>
  <si>
    <t>Build the necessary capacity and awareness for climate change responses</t>
  </si>
  <si>
    <t>Establish effective governance and legislative processes to integrate climate change in development planning</t>
  </si>
  <si>
    <t>Enable substantial flows of climate change adaptation finance from various sources</t>
  </si>
  <si>
    <t>Develop and implement an M&amp;E system that tracks implementation of adaptation actions and their effectiveness</t>
  </si>
  <si>
    <t>Action (SO 1.1</t>
  </si>
  <si>
    <t>Strengthen local organisations to support individuals (male and female) and community adaptation</t>
  </si>
  <si>
    <t>1-3 years</t>
  </si>
  <si>
    <t>Identify individuals (male and female) and communities at most risk from climate change within municipalities and deliver targeted climate change vulnerability reduction programmes for these individuals and communities</t>
  </si>
  <si>
    <t>Develop a list of resilience-building projects that can easily be replicated</t>
  </si>
  <si>
    <t>List of resilience projects</t>
  </si>
  <si>
    <t>Capacitate and operationalise South Africaâ€™s National Disaster Management Framework to strengthen proactive climate change adaptive capacity, preparedness, response, and recovery</t>
  </si>
  <si>
    <t>Equip and capacitate emergency response departments, such as health and fire, to prepare for and manage climate-related disasters</t>
  </si>
  <si>
    <t>Invest in knowledge and capacity building for the public, especially vulnerable groups (male and female), to prepare and adapt to climate change</t>
  </si>
  <si>
    <t>Invest in knowledge and capacity building for climate-resilient rural livelihoods</t>
  </si>
  <si>
    <t>Launch an enhanced climate change public flagship programme to build a healthier, more resilient society</t>
  </si>
  <si>
    <t>Climate change program</t>
  </si>
  <si>
    <t>Equip and capacitate healthcare facilities to manage climate change-related health effects and climate-sensitive diseases</t>
  </si>
  <si>
    <t>Support small-scale fishers (male and female) to become more climate resilient through the use of early warning systems and sea safety training</t>
  </si>
  <si>
    <t>Support farmers (male and female) to implement more efficient climate-smart and conservation agricultural practices</t>
  </si>
  <si>
    <t>Promote the expansion of food garden programmes outside of land classified as agricultural land or farmland to reduce food insecurity and hunger</t>
  </si>
  <si>
    <t>Enhance the role of agricultural extension officers in supporting the most vulnerable farmers (male and female)</t>
  </si>
  <si>
    <t>Invest in knowledge and capacity building for climate-resilient rural homestead gardening</t>
  </si>
  <si>
    <t>Support the integration of climate-smart and ecosystem-based approaches in forestry practices</t>
  </si>
  <si>
    <t>Develop training programmes in effective saving methodologies and access to financial education to better manage meagre resources in vulnerable communities</t>
  </si>
  <si>
    <t>Investigate the potential for expanding sectors and kick-starting new industries that are likely to thrive as a direct or indirect result of climate change effects</t>
  </si>
  <si>
    <t>4-10 years</t>
  </si>
  <si>
    <t>Educate both informal and formal businesses on the potential economic implications of climate change risks and provide support on how to better prepare for these risks in advance</t>
  </si>
  <si>
    <t>Encourage businesses to relocate to less hazardous areas through incentives and tax rebates</t>
  </si>
  <si>
    <t>Adopt climate resilient approaches to natural resource management to restore and maintain ecosystem goods and services</t>
  </si>
  <si>
    <t>Conduct research into the value of ecosystem services and the economic benefits of restoring these services in comparison to the development of hard infrastructure</t>
  </si>
  <si>
    <t>Provide training for the public and private sectors on the value of ecosystem services and the benefits of restoring them</t>
  </si>
  <si>
    <t>Protect and conserve South Africaâ€™s most vulnerable ecosystems, landscapes, and wildlife, and monitor and control the spread of alien invasive species</t>
  </si>
  <si>
    <t>Monitor and control the spread of alien invasive species that benefit from climate change</t>
  </si>
  <si>
    <t>Promote the expansion of tree cover, forests, and forest plantations in order to maintain the production of wood raw materials, and help reduce temperatures in cities, amongst other benefits</t>
  </si>
  <si>
    <t>Investigate the potential effects of an expanded forestry sector on water availability</t>
  </si>
  <si>
    <t>Support farmers (male and female) to use and manage water more sustainably</t>
  </si>
  <si>
    <t>Ensure that water management institutions incorporate adaptive management responses</t>
  </si>
  <si>
    <t>Invest in high-quality, climate resilient and eco-sustainable/reduced impact/public infrastructure and materials</t>
  </si>
  <si>
    <t>over 10 years</t>
  </si>
  <si>
    <t>Encourage the private sector to build in low climate risk areas, using resilient materials, through incentives and tax rebates</t>
  </si>
  <si>
    <t>Create a more adaptive energy system to reduce dependence on a centralized system and increase distributed generation, especially in rural areas</t>
  </si>
  <si>
    <t>Adopt water-wise water management practices in urban areas</t>
  </si>
  <si>
    <t>Action (SO 2.1</t>
  </si>
  <si>
    <t>Set up a National Climate Centre in an existing institution</t>
  </si>
  <si>
    <t>Climate Center</t>
  </si>
  <si>
    <t>Establish an interactive online Climate Service Platform</t>
  </si>
  <si>
    <t>Climate services platform</t>
  </si>
  <si>
    <t>Establish a Climate Change Science Advisory Technical Council</t>
  </si>
  <si>
    <t>Climate Change Technical Council</t>
  </si>
  <si>
    <t>Continue and enhance climate observation and monitoring networks</t>
  </si>
  <si>
    <t>Continue to invest in climate change prediction and modelling data</t>
  </si>
  <si>
    <t>Develop and continuously update a national climate information and early warning system to address the needs of different sectors</t>
  </si>
  <si>
    <t>Climate information and early warning system</t>
  </si>
  <si>
    <t>Develop provincial early warning systems for vulnerable geographical areas</t>
  </si>
  <si>
    <t>Develop municipal early warning systems for vulnerable geographical areas</t>
  </si>
  <si>
    <t>Improve/develop national early warning systems for key climate vulnerable sectors and risks</t>
  </si>
  <si>
    <t>Develop and support a climate change early warning and vulnerability network with the involvement of relevant stakeholders</t>
  </si>
  <si>
    <t>Climate change and early warning Network</t>
  </si>
  <si>
    <t>Investigate alternative technologies that can be used considering the 4th industrial revolution</t>
  </si>
  <si>
    <t>Develop adaptation strategies for those that are displaced by climate change</t>
  </si>
  <si>
    <t>Action (SO 3.1</t>
  </si>
  <si>
    <t>Develop a National Climate Risk and Vulnerability Assessment Framework (NCRVAF)</t>
  </si>
  <si>
    <t>Framework for climate risk and vulnerability assessment</t>
  </si>
  <si>
    <t>Use the NCRVAF to guide sector assessments</t>
  </si>
  <si>
    <t>Use the NCRVAF to guide provincial assessments</t>
  </si>
  <si>
    <t>Use the NCRVAF to guide local assessments</t>
  </si>
  <si>
    <t>Action (SO 4.1. 4.2</t>
  </si>
  <si>
    <t>Draft, approve, and implement updated National Climate Change Sector Plans to include climate change adaptation</t>
  </si>
  <si>
    <t>Draft, approve, and implement updated provincial climate change adaptation strategies and associated implementation plans</t>
  </si>
  <si>
    <t>Draft, approve, and implement updated municipal climate change adaptation strategies and associated implementation plans</t>
  </si>
  <si>
    <t>Integrate climate change adaptation into Provincial Growth and Development Strategies</t>
  </si>
  <si>
    <t>Integrate climate change adaptation into provincial sector plans</t>
  </si>
  <si>
    <t>Amend Development Planning guidelines to incorporate climate change adaptation considerations</t>
  </si>
  <si>
    <t>Integrate climate change adaptation into municipal development planning documents, budget documents, and by-laws</t>
  </si>
  <si>
    <t>Integrate climate change adaptation into municipal sector plans</t>
  </si>
  <si>
    <t>Mandate that all public infrastructure (including transport and energy infrastructure) be planned, designed, operated, and managed after explicitly taking current and predicted future climate change impacts into account</t>
  </si>
  <si>
    <t>Mainstream climate change adaptation in business strategic implementation plans</t>
  </si>
  <si>
    <t>Action (SO 5.1</t>
  </si>
  <si>
    <t>Develop a research roadmap for climate change adaptation</t>
  </si>
  <si>
    <t>Roadmap for climate adaptation research</t>
  </si>
  <si>
    <t>Continue to invest in research that aims to understand the different impacts of climate change on the environment, economy, and society</t>
  </si>
  <si>
    <t>Invest in research on the most effective adaptation responses to different climate change impacts</t>
  </si>
  <si>
    <t>Establish a programme to promote research into new climate change adaptation technologies</t>
  </si>
  <si>
    <t>Climate adaptation research program</t>
  </si>
  <si>
    <t>Establish a knowledge dissemination programme to encourage research uptake</t>
  </si>
  <si>
    <t>Knowledge dissemination program</t>
  </si>
  <si>
    <t>Action (SO 6.1</t>
  </si>
  <si>
    <t>Develop and implement an effective communication and outreach programme</t>
  </si>
  <si>
    <t>Develop and implement a training programme for government officials and politicians</t>
  </si>
  <si>
    <t>Research uptake training</t>
  </si>
  <si>
    <t>Establish formally accredited training courses</t>
  </si>
  <si>
    <t>Develop a Climate Change Adaptation and Environmental Education and Training Programme</t>
  </si>
  <si>
    <t>Climate adaptaiton training</t>
  </si>
  <si>
    <t>Incorporate climate change adaptation into relevant, primary, secondary, and tertiary curricula</t>
  </si>
  <si>
    <t>Incorporate climate change into informal education and learning</t>
  </si>
  <si>
    <t>Enhance social learning amongst all levels of society</t>
  </si>
  <si>
    <t>Develop climate change education materials that can be used for different sectors and contexts</t>
  </si>
  <si>
    <t>Action (SO 7.1-7.3</t>
  </si>
  <si>
    <t>Create formal climate change legislation for adaptation</t>
  </si>
  <si>
    <t>Facilitate the meeting of the Inter-Ministerial Committee on Climate Change</t>
  </si>
  <si>
    <t>Continue to facilitate the meeting of the Intergovernmental Committee on Climate Change (IGCCC)</t>
  </si>
  <si>
    <t>Establish a functioning Provincial Committee on Climate Change for each province (this can be an existing forum)</t>
  </si>
  <si>
    <t xml:space="preserve">Climate change Provincial Committee </t>
  </si>
  <si>
    <t>Establish a functioning Municipal Committee on Climate Change for each municipality</t>
  </si>
  <si>
    <t>Climate change Municipal Committee</t>
  </si>
  <si>
    <t>Continue to facilitate the meeting of the National Committee on Climate Change (NCCC), a multi-stakeholder climate change forum</t>
  </si>
  <si>
    <t>Implement collaborative pilot resilience-building projects</t>
  </si>
  <si>
    <t>Continue to support knowledge-sharing platforms</t>
  </si>
  <si>
    <t>Action (SO 8.1</t>
  </si>
  <si>
    <t>Carry out a cost-benefit analysis of the NCCAS</t>
  </si>
  <si>
    <t>Cost-benefit analysis</t>
  </si>
  <si>
    <t>Develop a gender-responsive resource mobilisation strategy</t>
  </si>
  <si>
    <t>Gender and resource mobilization strategy</t>
  </si>
  <si>
    <t>Develop a gender-responsive national climate investment plan</t>
  </si>
  <si>
    <t>Gender and climate investment plan</t>
  </si>
  <si>
    <t>Expand the list of government entities accredited for climate financing</t>
  </si>
  <si>
    <t>Build the capacity of local accredited implementing entities to access adaptation finance</t>
  </si>
  <si>
    <t>Develop a project preparation assistance fund</t>
  </si>
  <si>
    <t xml:space="preserve">Project prepration Fund </t>
  </si>
  <si>
    <t>Mainstream NCCAS priorities into the Medium Term Strategic Framework and assign implementation responsibilities</t>
  </si>
  <si>
    <t>Investigate options to include climate change adaptation parameters in the equitable share allocations of state revenue calculations</t>
  </si>
  <si>
    <t>Promote knowledge exchange on the economic benefits of public and private sector adaptation action</t>
  </si>
  <si>
    <t>Invest in new gender-responsive technology and innovation</t>
  </si>
  <si>
    <t>Build a business case for adaptation in terms of national budgeting for adaptation and develop co-finance mechanisms to leverage donor funds</t>
  </si>
  <si>
    <t>Create a financial oversight mechanism for donor funding</t>
  </si>
  <si>
    <t>Action (SO 9.1</t>
  </si>
  <si>
    <t>Set up an M&amp;E system to track progress towards the strategic outcomes of the National Climate Change Adaptation Strategy (NCCAS)</t>
  </si>
  <si>
    <t>Use indicators outlined in Annex B</t>
  </si>
  <si>
    <t>Utilize the M&amp;E system's data to generate annual reports on progress towards achieving NCCAS's strategic outcomes</t>
  </si>
  <si>
    <t>Highlight key learnings and recommend potential strategy adjustments in the report</t>
  </si>
  <si>
    <t>Revise the NCCAS every five years based on insights and learnings from the M&amp;E system and annual reports</t>
  </si>
  <si>
    <t>Ensure that M&amp;E reports are effectively disseminated at the community level and presented in formats that are easily understandable to all stakeholders</t>
  </si>
  <si>
    <t>Number of individual and community adaptation programmes implemented</t>
  </si>
  <si>
    <t>Number of vulnerability reduction programmes implemented per municipality</t>
  </si>
  <si>
    <t>List of successful resilient building programmes and projects that can be replicated</t>
  </si>
  <si>
    <t>Number of Disaster Management Centres that include climate change in their terms of reference</t>
  </si>
  <si>
    <t>Number of emergency response worker trained in climate change related incidences</t>
  </si>
  <si>
    <t>Number of knowledge and awareness campaign programmes implemented</t>
  </si>
  <si>
    <t>Number of urban farms and food gardens outside land classified as agricultural</t>
  </si>
  <si>
    <t>Number of agricultural extension officers trained in climate change adaptation</t>
  </si>
  <si>
    <t>Inclusion of climate-smart and ecosystem-based approaches in forestry training curricula</t>
  </si>
  <si>
    <t>Inclusion of effective saving methodologies and financial education in training curricula</t>
  </si>
  <si>
    <t>Number of pilot projects implemented</t>
  </si>
  <si>
    <t>Number of businesses that have received education on the potential economic implications of climate change risks</t>
  </si>
  <si>
    <t>Number of incentives and tax rebates put in place</t>
  </si>
  <si>
    <t>Number of businesses that have relocated away from hazardous areas</t>
  </si>
  <si>
    <t>Number of climate resilience projects for natural resource management implemented</t>
  </si>
  <si>
    <t>Number of research reports on ecosystem restoration in South Africa produced</t>
  </si>
  <si>
    <t>Number of training programmes implemented regarding ecosystem services and ecosystem restoration</t>
  </si>
  <si>
    <t>Number of individuals who have received training</t>
  </si>
  <si>
    <t>Number of developed climate resilience management plans for vulnerable ecosystems</t>
  </si>
  <si>
    <t>Number of effective invasive alien species management projects</t>
  </si>
  <si>
    <t>Number of trees planted</t>
  </si>
  <si>
    <t>Report on plantation sector expansion and the effects on water availability</t>
  </si>
  <si>
    <t>Number of farmers supported</t>
  </si>
  <si>
    <t>Number of climate change adaptation responses adopted by water management institutions</t>
  </si>
  <si>
    <t>Percentage of new public infrastructure that incorporates principles of climate resilience</t>
  </si>
  <si>
    <t>Percentage of new private sector infrastructure built with climate-resilience materials in low-climate-risk areas</t>
  </si>
  <si>
    <t>Extent and duration of electricity disruptions as a result of climate events</t>
  </si>
  <si>
    <t>Institutional home for National Climate Centre identified</t>
  </si>
  <si>
    <t>An established online climate services platform</t>
  </si>
  <si>
    <t>Climate Change Science Advisory Technical Council established</t>
  </si>
  <si>
    <t>Reliable, comparable, up-to-date climate data available</t>
  </si>
  <si>
    <t>Number of initiatives to promote water-wise urban water management practices implemented</t>
  </si>
  <si>
    <t>Climate projections for South Africa revised</t>
  </si>
  <si>
    <t>An efficient national information system</t>
  </si>
  <si>
    <t>Number of provincial early warning systems</t>
  </si>
  <si>
    <t>Number of municipal early warning systems</t>
  </si>
  <si>
    <t>Number of national early warning systems for key sectors and risks</t>
  </si>
  <si>
    <t>A multi-stakeholder network that collaborates and shares information on early warning systems established</t>
  </si>
  <si>
    <t>Number of alternative early warning system application options</t>
  </si>
  <si>
    <t>National Climate Risk and Vulnerability Assessment Framework (NCRVAF) drafted</t>
  </si>
  <si>
    <t>Number of sector assessments and response plans guided by the NCRVAF</t>
  </si>
  <si>
    <t>Number of provincial assessments and response plans guided by the NCRVAF</t>
  </si>
  <si>
    <t>Number of municipal assessments and response plans guided by the NCRVAF</t>
  </si>
  <si>
    <t>Number of adaptation strategies developed</t>
  </si>
  <si>
    <t>Number of updated national climate change sector plans</t>
  </si>
  <si>
    <t>Number of updated provincial climate change strategies and implementation plans</t>
  </si>
  <si>
    <t>Number of updated municipal climate change strategies and implementation plans</t>
  </si>
  <si>
    <t>Percentage of provincial growth and development strategies that include climate change adaptation projects and programmes</t>
  </si>
  <si>
    <t>Percentage of provincial sector plans that include climate change adaptation projects and programmes</t>
  </si>
  <si>
    <t>Development planning guidelines amended to include climate change adaptation</t>
  </si>
  <si>
    <t>Percentage of IDPs that include climate change projects and programmes</t>
  </si>
  <si>
    <t>Percentage of SDFs that respond to climate change</t>
  </si>
  <si>
    <t>Percentage of municipal sector plans that include climate change adaptation projects and programmes</t>
  </si>
  <si>
    <t>Percentage of large-scale infrastructure projects that include climate change in their planning</t>
  </si>
  <si>
    <t>Number of business strategic implementation plans that incorporate climate change adaptation</t>
  </si>
  <si>
    <t>A clear roadmap for climate change adaptation research</t>
  </si>
  <si>
    <t>Long Term Adaptation Scenarios (LTAS) reports updated</t>
  </si>
  <si>
    <t>Annual reports drafted on research conducted on the most effective adaptation responses to different climate change impacts</t>
  </si>
  <si>
    <t>Programme to promote research into new climate change adaptation technologies established</t>
  </si>
  <si>
    <t>Climate change adaptation knowledge dissemination programme established</t>
  </si>
  <si>
    <t>Climate Change Adaptation Communication and outreach programme drafted</t>
  </si>
  <si>
    <t>Annual reports on the implementation of the communication and outreach programme</t>
  </si>
  <si>
    <t>Climate Change Adaptation training programme drafted</t>
  </si>
  <si>
    <t>Annual reports on the implementation of the training programme</t>
  </si>
  <si>
    <t>Number of formally accredited climate change adaptation training courses</t>
  </si>
  <si>
    <t>Number of participants who successfully complete formally accredited adaptation training courses</t>
  </si>
  <si>
    <t>Climate Change Adaptation and Environmental Education and Training Programme implemented</t>
  </si>
  <si>
    <t>Number of secondary and tertiary curricula amended to incorporate climate change adaptation</t>
  </si>
  <si>
    <t>Number of reflective learning forums and committees that promote sharing of climate change adaptation learning established</t>
  </si>
  <si>
    <t>Annual reports drafted on the enhancement of social learning</t>
  </si>
  <si>
    <t>Number of climate change education materials developed</t>
  </si>
  <si>
    <t>Climate Change Act enacted by parliament</t>
  </si>
  <si>
    <t>Number of annual meetings of the Inter-Ministerial Committee on Climate Change</t>
  </si>
  <si>
    <t>Number of annual meetings of the IGCCC</t>
  </si>
  <si>
    <t>Percentage of provinces that have Provincial Committees on Climate Change that meet at least twice per year</t>
  </si>
  <si>
    <t>Percentage of municipalities that have Municipal Committees on Climate Change that meet at least twice per year</t>
  </si>
  <si>
    <t>Number of annual meetings of the NCCC</t>
  </si>
  <si>
    <t>Number of joint resilience-building pilot projects implemented</t>
  </si>
  <si>
    <t>Number of active knowledge sharing platforms</t>
  </si>
  <si>
    <t>Cost-benefit analysis drafted</t>
  </si>
  <si>
    <t>Resource mobilisation strategy drafted</t>
  </si>
  <si>
    <t>Investment plan developed</t>
  </si>
  <si>
    <t>Number of entities accredited to secure climate finance</t>
  </si>
  <si>
    <t>Amount of adaptation finance secured annually from climate funds</t>
  </si>
  <si>
    <t>Project preparation fund established</t>
  </si>
  <si>
    <t>Medium Term Strategic Framework reflects the priorities of the NCCAS</t>
  </si>
  <si>
    <t>Climate change and equitable share report drafted</t>
  </si>
  <si>
    <t>Number of private sector adaptation actions documented</t>
  </si>
  <si>
    <t>Number of new gender-responsive technologies and innovations developed</t>
  </si>
  <si>
    <t>Business case for adaptation developed</t>
  </si>
  <si>
    <t>Financial oversight mechanism for donor funding developed</t>
  </si>
  <si>
    <t>NCCAS M&amp;E System established</t>
  </si>
  <si>
    <t>Annual M&amp;E reports drafted</t>
  </si>
  <si>
    <t>NCCAS updated</t>
  </si>
  <si>
    <t>NCCAS M&amp;E information accessible in multiple formats and languages</t>
  </si>
  <si>
    <t>South Sudan</t>
  </si>
  <si>
    <t>Warmer, drier weather</t>
  </si>
  <si>
    <t>Erratic rainfall</t>
  </si>
  <si>
    <t xml:space="preserve">Decreased crop productivity </t>
  </si>
  <si>
    <t xml:space="preserve">Losses of livestock </t>
  </si>
  <si>
    <t xml:space="preserve">With climate change, the negative impact on fish production is likely to intensify. </t>
  </si>
  <si>
    <t xml:space="preserve">Unless communities adapt, climate change will hinder socio-economic development </t>
  </si>
  <si>
    <t>Climate change will  (â€¦)  contribute to existing tensions and conflicts</t>
  </si>
  <si>
    <t>Degradation of ecosystems</t>
  </si>
  <si>
    <t>Climate variability with increased deforestation will further intensify negative impacts on biodiversity, wildlife and wetlands</t>
  </si>
  <si>
    <t xml:space="preserve">Increased incidence of water- and vector-borne diseases resulting from climate variability can have severe implications on the already poor health status of the country.  </t>
  </si>
  <si>
    <t>Communities are highly vulnerable to water-borne diseases and negative health impacts. The problem is likely to be exacerbated by the impact of climate change on water availability and reliability</t>
  </si>
  <si>
    <t>Transition from a least developed country to a middle-income country by 2030 supported by inclusive, stable and sustainable economic growth whilst alleviating poverty</t>
  </si>
  <si>
    <t>Potential activities</t>
  </si>
  <si>
    <t>Assessment of specific climate-related risks and vulnerabilities on food-producing sectors</t>
  </si>
  <si>
    <t>0-3 years</t>
  </si>
  <si>
    <t>Develop climate-smart projects on building resilience of livestock and pastoral communities, especially in rural areas</t>
  </si>
  <si>
    <t>Build the capacity of local communities on climate change</t>
  </si>
  <si>
    <t>Implement control measures for crop pests and diseases to prevent crop loss</t>
  </si>
  <si>
    <t>0-7 years</t>
  </si>
  <si>
    <t>Implement the Seed Policy that focuses on establishing a Seed Testing and Certification Agency</t>
  </si>
  <si>
    <t>Development of a seed breeding and seed bank centre</t>
  </si>
  <si>
    <t>Seed breeding and seed bank center</t>
  </si>
  <si>
    <t>Conduct a feasibility study for the development and adoption of digital solutions</t>
  </si>
  <si>
    <t>Digital solutions feasibility study</t>
  </si>
  <si>
    <t>Excavate haffirs in strategic locations</t>
  </si>
  <si>
    <t>Community-managed construction of boreholes and maintenance of existing ones</t>
  </si>
  <si>
    <t>Disseminate the National Livestock Feed Guide to all key stakeholders</t>
  </si>
  <si>
    <t>Reseed and introduce high-quality grass seeds in rangelands</t>
  </si>
  <si>
    <t>4-7 years</t>
  </si>
  <si>
    <t>Promote the adoption of modern grazing techniques</t>
  </si>
  <si>
    <t>Conduct research and develop maps indicating the rangelands of South Sudan</t>
  </si>
  <si>
    <t>Construct water harvesting structures and boreholes in drought-prone areas</t>
  </si>
  <si>
    <t>Establish five quarantine points along the national border</t>
  </si>
  <si>
    <t>Quarantine points</t>
  </si>
  <si>
    <t>Develop a breeding policy for improving local breeds</t>
  </si>
  <si>
    <t>Local breeding policy</t>
  </si>
  <si>
    <t>Formulate a pastoral development policy</t>
  </si>
  <si>
    <t>Pastoral development policy</t>
  </si>
  <si>
    <t>Develop an action plan for implementing the IGAD Protocol on Transhumance</t>
  </si>
  <si>
    <t>Protocol for transhumance</t>
  </si>
  <si>
    <t>Conduct a feasibility study for an index-based livestock insurance system</t>
  </si>
  <si>
    <t>Livestock inurance feasibility</t>
  </si>
  <si>
    <t>Conduct and document a study on ethno-veterinary knowledge</t>
  </si>
  <si>
    <t>Ethno-veterinary knowledge study</t>
  </si>
  <si>
    <t>Use traditional knowledge of rural and local communities in modern plans</t>
  </si>
  <si>
    <t>Development of institutions to train pastoralists</t>
  </si>
  <si>
    <t>Implement a bee-keeping project for alternative livelihood</t>
  </si>
  <si>
    <t>Beekeping project</t>
  </si>
  <si>
    <t>Develop conflict-mitigation measures to address conflicts on natural resources</t>
  </si>
  <si>
    <t>Restore and sustainably manage fish habitats, especially wetlands</t>
  </si>
  <si>
    <t>Develop an action plan to implement the National Aquaculture Development Strategy</t>
  </si>
  <si>
    <t>Aquaculture action plan</t>
  </si>
  <si>
    <t>Develop transport infrastructure and cold-storage facilities for fisheries</t>
  </si>
  <si>
    <t>Enhance the capacity of communities on climate change</t>
  </si>
  <si>
    <t>Utilize academic and research institutions to review the impacts of climate change on key food-producing sectors</t>
  </si>
  <si>
    <t>Integrated planning of towns and cities to develop sustainable and climate-resilient urban settlements</t>
  </si>
  <si>
    <t>Ensure that land-use plans and building codes reflect the expected impacts of climate change</t>
  </si>
  <si>
    <t>Develop a strategic action plan for the implementation of the National Land Use Policy</t>
  </si>
  <si>
    <t>Land use action plan</t>
  </si>
  <si>
    <t>Carry out a comprehensive environmental and social impact assessment before the construction of any new infrastructure project</t>
  </si>
  <si>
    <t>Establish wastewater treatment and effluent treatment plants</t>
  </si>
  <si>
    <t>Enable community members to participate in the management of forest lands under the jurisdiction of relevant forest departments</t>
  </si>
  <si>
    <t>Develop early warning systems and response measures to control widespread pest and/or disease outbreaks to reduce their negative impacts on vegetation</t>
  </si>
  <si>
    <t>0-10 years</t>
  </si>
  <si>
    <t>Utilize the capacity of existing research institutions and universities in the country to conduct a biodiversity mapping study throughout the country</t>
  </si>
  <si>
    <t>Build more comprehensive and strengthened action plans for conserving the biodiversity of South Sudan</t>
  </si>
  <si>
    <t>Assess available energy sources</t>
  </si>
  <si>
    <t>Select suitable energy sources that can be sustainably used by communities that are currently dependent on fuel wood</t>
  </si>
  <si>
    <t>Develop a roadmap and implementation plan for introducing alternative energy sources</t>
  </si>
  <si>
    <t>Roadmap for alternative energy sources</t>
  </si>
  <si>
    <t>Monitor and evaluate project performance</t>
  </si>
  <si>
    <t>Develop and implement a waste management policy</t>
  </si>
  <si>
    <t>Waste management  policy</t>
  </si>
  <si>
    <t>Assessment of available production systems and the tree and crop species involved</t>
  </si>
  <si>
    <t>Utilize indigenous and scientific knowledge to identify combinations of tree species that could provide improved livelihood opportunities to people, while also acting as a carbon sink</t>
  </si>
  <si>
    <t>Planning phase: Identify degraded sites for afforestation and organize a tender to carry out afforestation works</t>
  </si>
  <si>
    <t>Implementation phase: Develop baselines, select tree species and design planting protocols, establish forest nursery for seedling production, prepare soil, and implement planting and tending activities</t>
  </si>
  <si>
    <t>Monitoring phase: Monitor overall project performance, monitor carbon levels in trees and soil, create project database, and build capacity and raise awareness of various levels of involved stakeholders</t>
  </si>
  <si>
    <t>Develop a management plan to protect watersheds: Study the existing literature and information available for the country; Conduct field studies and stakeholder consultations to gather insight on forest reserves and watershed management practices, Outline the countryâ€™s biodiversity targets, Carry out monitoring and evaluation, Draft management plans for forest reserves and watershed protection</t>
  </si>
  <si>
    <t>Watershed management plan</t>
  </si>
  <si>
    <t>Introduce wildfire management plans: Plan, implement and monitor wildfire management, Research, build capacity, raise awareness</t>
  </si>
  <si>
    <t>Engage with key government stakeholders and communities living adjacent to forestlands to gather their views and consent on changes to protected areas. Assess the status of existing protected areas and national parks, and determine their sizes. Draw an implementation plan to bring forestlands under conservation</t>
  </si>
  <si>
    <t>Identify and select sites for creation of water holes in protected areas</t>
  </si>
  <si>
    <t>Identify and select different natural resource management approaches that best fit the context in South Sudan. Implement, monitor and evaluate the performance of identified management approaches</t>
  </si>
  <si>
    <t>Implement, monitor and evaluate the performance of identified management approaches</t>
  </si>
  <si>
    <t>Engage with communities living near protected areas to increase awareness on the environmental and economic benefits associated with ecotourism</t>
  </si>
  <si>
    <t>Engage with communities and seek consent from communities for any changes to the sizes of protected areas</t>
  </si>
  <si>
    <t>Organize interactive and informative talks on radio and television. Organize talks at clubs and schools to spread awareness among youth</t>
  </si>
  <si>
    <t>Review the existing environmental regulations to identify areas for improvement</t>
  </si>
  <si>
    <t>Identify the drivers of law enforcement</t>
  </si>
  <si>
    <t>Rehabilitation of northern Upper Nile State irrigation infrastructure to benefit about 20% of all the farmers in the area by 2030</t>
  </si>
  <si>
    <t>Farmers with rehabilitated irrigation infrastructure</t>
  </si>
  <si>
    <t>Construct and rehabilitate water-harvesting and storage infrastructures (such as haffirs and pans) and develop flood-control works (such as barriers and dykes)</t>
  </si>
  <si>
    <t>Generate awareness among government and institutions for sustainable wetland management practices</t>
  </si>
  <si>
    <t>Build the capacity of communities living around wetlands to adapt and diversify their livelihoods, thereby preventing excessive exploitation of wetland resources</t>
  </si>
  <si>
    <t>Review projects identified in the agriculture and irrigation master plans to consider likely impacts of climate change in project planning and implementation</t>
  </si>
  <si>
    <t>Implement the planned Jebel Lado Irrigation Scheme</t>
  </si>
  <si>
    <t>Strengthen and upgrade the operations of the Water Information Management System for collecting and monitoring water-related information</t>
  </si>
  <si>
    <t>Rehabilitate existing water pumps and install new pumps</t>
  </si>
  <si>
    <t>Implement the Nyimur Multipurpose Water Resources Project to improve socio-economic development through water resources management for increased water availability</t>
  </si>
  <si>
    <t>Include housing infrastructure in new urban planning centres</t>
  </si>
  <si>
    <t>Develop septic tanks for decentralized waste treatment</t>
  </si>
  <si>
    <t>Establish solid and liquid waste treatment plants and develop laboratories for testing treated waste</t>
  </si>
  <si>
    <t>Map stakeholders involved in solid and liquid waste management at all levels of government</t>
  </si>
  <si>
    <t>Promote sustainable nature-based tourism, including wildlife tourism, to provide improved livelihood opportunities to rural communities while protecting biodiversity</t>
  </si>
  <si>
    <t>Engage with communities in Western Lakes and Gbudwe states for managing the park</t>
  </si>
  <si>
    <t>Development of sustainable and climate-resilient parks, gardens, water activities, and other recreational infrastructure</t>
  </si>
  <si>
    <t>Strengthen the governance framework to ensure minersâ€™ compliance with ESIA, environment management plans, and sustainable mining closure plans submitted for obtaining licenses as mandated under existing mining regulations</t>
  </si>
  <si>
    <t>Restrict illegal small-scale mining, which is still prevalent in the country, thereby preventing negative environmental impacts</t>
  </si>
  <si>
    <t>Develop national-level plans and regulations focused on reducing negative environmental impacts resulting from mining activities</t>
  </si>
  <si>
    <t>Adopt globally accepted environmental health and safety standards and guidelines for covering up mine entrances, replanting grass and trees, testing surrounding water, soil, and air for contaminants, and implementing measures to prevent contamination</t>
  </si>
  <si>
    <t>Develop strict guidelines to ensure prevention of environmental disasters due to failure of mining infrastructures such as tailings dams</t>
  </si>
  <si>
    <t>Develop flood management plans and construct flood-resilient infrastructure</t>
  </si>
  <si>
    <t>Petroleum, chemical and non-metallic mineral products</t>
  </si>
  <si>
    <t>Annual assessment of the impact of vector-borne diseases such as malaria, kala-azar, and trypanosomiasis on human health</t>
  </si>
  <si>
    <t>Annual assessment of the impact of water-borne diseases on human health</t>
  </si>
  <si>
    <t>Develop a robust climate monitoring and forecast system in collaboration with the Department of Meteorology to identify and predict occurrences of extreme weather events, such as droughts and floods</t>
  </si>
  <si>
    <t>Climate monitoring system</t>
  </si>
  <si>
    <t>Train different levels of stakeholders such as government staff and communities on response preparedness measures through workshops, interactive talks, etc</t>
  </si>
  <si>
    <t>Assess progress achieved in controlling the spread of malaria through the Malaria Indicator Survey</t>
  </si>
  <si>
    <t>Conduct a vector susceptibility study in the country</t>
  </si>
  <si>
    <t>Specific activities will be determined over the course of NDC implementation related to developing climate-resilient health systems</t>
  </si>
  <si>
    <t>Rehabilitate five national disaster risk management centres in Juba, Wau, Malakal, Renk, and Raja</t>
  </si>
  <si>
    <t>Disaster risk management</t>
  </si>
  <si>
    <t>Carry out research to map disaster-prone areas in the country</t>
  </si>
  <si>
    <t>Strengthen the information and communications technology and telecommunications sector to enable the provision of timely warnings to relevant stakeholders, including government stakeholders, private players, and communities</t>
  </si>
  <si>
    <t>Raise awareness regarding possible outbreaks of events and measures to be undertaken to reduce associated risks</t>
  </si>
  <si>
    <t>Build capacity on response-preparedness of communities that are involved in agriculture and fishing activities, especially among the women. This preparedness will include measures such as planting drought-resilient crops, establishing farm ponds, and improving water infiltration</t>
  </si>
  <si>
    <t>Actions</t>
  </si>
  <si>
    <t xml:space="preserve">Initiate bee-keeping project: Cover 3,000 farmers in Upper Nile Region, 5,000 farmers in Bahr el Ghazal Region and 6,000 farmers in Greater Equatorial </t>
  </si>
  <si>
    <t xml:space="preserve">Farmers </t>
  </si>
  <si>
    <t xml:space="preserve">Initiate rangeland mapping and water management project: Cover 20,000 farmer households in Upper Nile Region, Bahr El Gazal Region and Greater Equatorial </t>
  </si>
  <si>
    <t>Farmer households</t>
  </si>
  <si>
    <t>Initiate quarantine system project for pastoralists</t>
  </si>
  <si>
    <t>Initiate crop pest and disease control project for farmers across the country</t>
  </si>
  <si>
    <t>Promote climate-smart agriculture</t>
  </si>
  <si>
    <t>Establish seed breeding and seed bank centre</t>
  </si>
  <si>
    <t xml:space="preserve">Promote small-scale aquaculture: Improve food security by empowering 10% of farmers across the country </t>
  </si>
  <si>
    <t>Farmers empowered in aquaculture</t>
  </si>
  <si>
    <t>Develop climate resilience and green infrastructure (in human settlements in urban areas</t>
  </si>
  <si>
    <t>Infrastructure (construction and buildings</t>
  </si>
  <si>
    <t>Establish urban drainage water channels: Cover Juba city and the three capitals of the former three regions (Malakal, Wau and Juba</t>
  </si>
  <si>
    <t>Cities</t>
  </si>
  <si>
    <t>Develop agroforestry (in Western Equatorial State</t>
  </si>
  <si>
    <t>Develop inventory of wetlands and carry out biodiversity hotspot mapping</t>
  </si>
  <si>
    <t>Biodiversity, ecosystem and sustainable wetland management</t>
  </si>
  <si>
    <t>Carry out integrated natural resources management</t>
  </si>
  <si>
    <t>Launch a water supply project to provide clean drinking water in urban and rural areas</t>
  </si>
  <si>
    <t>Develop livestock water catchment and water harvesting techniques in water-scarce areas</t>
  </si>
  <si>
    <t>Rehabilitate northern Upper Nile irrigation scheme: Cover 20% of farmers in the area</t>
  </si>
  <si>
    <t>Promote community-based ecotourism in Southern National Park</t>
  </si>
  <si>
    <t>Tourism and recreation</t>
  </si>
  <si>
    <t xml:space="preserve">Strengthen the early warning system: Rehabilitate existing five centres (Juba, Wau, Malakal, Renk and Raja) </t>
  </si>
  <si>
    <t>Centers</t>
  </si>
  <si>
    <t>Launch disease and vector surveillance and control project: Eradicate water-borne diseases</t>
  </si>
  <si>
    <t>Cases of water-borne diseases</t>
  </si>
  <si>
    <t>Sudan</t>
  </si>
  <si>
    <t>Increased rainfall variability, lower annual rainfall amounts</t>
  </si>
  <si>
    <t>Steadily increasing temperatures</t>
  </si>
  <si>
    <t>More frequent extreme events such as flooding</t>
  </si>
  <si>
    <t xml:space="preserve">More frequent extreme events such as drought </t>
  </si>
  <si>
    <t>Rising ocean temperatures</t>
  </si>
  <si>
    <t>Rising sea level</t>
  </si>
  <si>
    <t>Physical impacts</t>
  </si>
  <si>
    <t>Reduction in ecosystem integrity and resilience</t>
  </si>
  <si>
    <t>Decline in biodiversity</t>
  </si>
  <si>
    <t>Decline in crop suitability; Decline in crop and gum yields</t>
  </si>
  <si>
    <t>Impacts on livestock production</t>
  </si>
  <si>
    <t>Fisherfolk who depend on the Red Sea for about 8,000 tonnes per year of a wide variety of commercial fish species</t>
  </si>
  <si>
    <t xml:space="preserve">Livelihoods </t>
  </si>
  <si>
    <t xml:space="preserve">Health risks are increasing in Sudan due to climate change, particularly in relation to water and vector borne diseases.  </t>
  </si>
  <si>
    <t>Sudanâ€™s coastal zones along the Red Sea (â€¦) are facing a range of climate change threats associated with a rising ocean temperatures which can harm corals</t>
  </si>
  <si>
    <t>Achieve access and sustainable utilization of water resources, increased water resilience of households in vulnerable rural areas, through supply of water (for both human and livestock) to all vulnerable states/localities in Sudan, including schools and health facilities</t>
  </si>
  <si>
    <t>Build resilience, reduce risks, prevent loss of lives and assets, improve access irrigation facilities and reduce poverty in floods prone areas in vulnerable States in Sudan</t>
  </si>
  <si>
    <t>Introduce good quality water data, including data management, sharing and use, for climate sensitive ground and surface water resources in Sudan</t>
  </si>
  <si>
    <t>Introduce smart irrigation technologies (solar pumps, precision irrigation) to improve water management in targeting area of vulnerable farmers, livestock</t>
  </si>
  <si>
    <t>Increase resilience of vulnerable main crop production systems to climate change, to improve socio-economic conditions, reduce poverty and contribute to achieving SDGs</t>
  </si>
  <si>
    <t>Build enabling environment for climate resilient development in the agriculture and related sectors</t>
  </si>
  <si>
    <t>Strengthen the preparedness of irrigated cropping systems (e.g., wheat and faba beans) to build their resilience to projected climate change impacts particularly the projected increase in temperature</t>
  </si>
  <si>
    <t>Build resilience of livestock production systems to reduce the vulnerability of the livelihood systems of the pastoral communities; and improve livestock production and livestock feeding systems</t>
  </si>
  <si>
    <t>Rehabilitate, restore and improve productivity of degraded rangelands to reduce vulnerability and build resilience of vast rural communities their livelihood systems depend on them</t>
  </si>
  <si>
    <t>Enhanced preparedness of livestock sector to increase its resilience to projected climate change impacts on animal breeds</t>
  </si>
  <si>
    <t>Build a healthy, resilient, low emission recovery from COVID-19 that prevents future threats and unlocks inclusive, sustainable growth; and enhance resilience through integrating climate-resilient development and/or risk management strategies into water and sanitation and hygiene sector plans and vectors related diseases</t>
  </si>
  <si>
    <t>Reduce vulnerability of coastal communities to climate change impacts on their livelihoods</t>
  </si>
  <si>
    <t>Adaptation priority</t>
  </si>
  <si>
    <t>Enhancing rural water supply</t>
  </si>
  <si>
    <t>Building resilience against floods</t>
  </si>
  <si>
    <t>Sustainable water management</t>
  </si>
  <si>
    <t>Resilient small scale pump irrigation</t>
  </si>
  <si>
    <t>Building resilience of crop production</t>
  </si>
  <si>
    <t>Climate resilient agriculture</t>
  </si>
  <si>
    <t>Climate resilient irrigated cropping systems</t>
  </si>
  <si>
    <t>Resilient livestock production systems</t>
  </si>
  <si>
    <t>Building resilience of rangelands</t>
  </si>
  <si>
    <t>Building resilience in the health sector</t>
  </si>
  <si>
    <t>Building resilience in coastal zones</t>
  </si>
  <si>
    <t>Adaptation output</t>
  </si>
  <si>
    <t>Reach 100% access to water supply in vulnerable rural, farmers, and pastoralist areas</t>
  </si>
  <si>
    <t>Access to water supply in vulnerable rural, farmers, and pastoralist areas</t>
  </si>
  <si>
    <t>Development and rehabilitation of water infrastructure: Water yards, Mini water yards, Hand pumps, protected wells, Haffir/dam with treatment, Household or compound networks</t>
  </si>
  <si>
    <t>Strengthening relevant institutions and stakeholders at the national and sub-national levels</t>
  </si>
  <si>
    <t>Risk assessment and mapping of areas vulnerable to risks of floods</t>
  </si>
  <si>
    <t>Strengthening preparedness and early warning system</t>
  </si>
  <si>
    <t>Installation and operation of automatic water level instruments with satellite-based transmission technology</t>
  </si>
  <si>
    <t>Implementation and installation of Telemetry monitoring on key stations</t>
  </si>
  <si>
    <t>Implementation and Installation of automatic loggers and management of key locations in Sudan</t>
  </si>
  <si>
    <t>Improved water harvesting and water management practices introduced in an estimated total of 500,000 Ha</t>
  </si>
  <si>
    <t>Institutional Capacity building and Development, Program Management, and Enabling Environment</t>
  </si>
  <si>
    <t>Sector reform, including policy, legal aspects such as laws and proclamations for water supply</t>
  </si>
  <si>
    <t>Preparation of applicable guidelines, manuals</t>
  </si>
  <si>
    <t>Smart IT used in the Nile and upscaled to all major catchments</t>
  </si>
  <si>
    <t>National Map for potential water resource use and recharge</t>
  </si>
  <si>
    <t>Monitoring station for seasonal rivers (non-Nile)</t>
  </si>
  <si>
    <t>Treatment plant/compact units Household or compound networks</t>
  </si>
  <si>
    <t>Good quality water data that is better managed, shared, and applied</t>
  </si>
  <si>
    <t>Risk analysis incorporated in MoIWR regulatory strategy</t>
  </si>
  <si>
    <t>Communities program to reduce water consumption</t>
  </si>
  <si>
    <t>Structure and develop sustainable water services, in order to improve people's living conditions</t>
  </si>
  <si>
    <t>Introduction of modern, climate-friendly, sustainable irrigation systems</t>
  </si>
  <si>
    <t>Create some 25,000 employment opportunities for Sudanese people</t>
  </si>
  <si>
    <t>Jobs</t>
  </si>
  <si>
    <t>Provision of affordable and reliable irrigation supplies to support livelihood security of farmers and pastoralists</t>
  </si>
  <si>
    <t>Improve equitable access to irrigation facilities through expansion of groundwater use for small scale irrigation</t>
  </si>
  <si>
    <t>Adoption of improved adaptation technology e.g., drought and heat-tolerant seeds and soil conservation and efficient tillage practices</t>
  </si>
  <si>
    <t>Improved crop management practices through post-harvest and value addition practices</t>
  </si>
  <si>
    <t>Water harvesting and integrated solutions in place in the traditional rain subsector</t>
  </si>
  <si>
    <t>Sustainable solution and technologies, such as solar systems, in place in the irrigated subsector</t>
  </si>
  <si>
    <t>Adoption and implementation of climate change-related policies</t>
  </si>
  <si>
    <t>Strengthened climate monitoring and early warning systems</t>
  </si>
  <si>
    <t>Introduction of weather-indexed crop insurance</t>
  </si>
  <si>
    <t>Provision of national and on-farm reserves storage of grains during good harvests</t>
  </si>
  <si>
    <t>Provision of agricultural and rural finance</t>
  </si>
  <si>
    <t>Establishment of Farmersâ€™ social groups and networks</t>
  </si>
  <si>
    <t>Diffusion of adaptation technologies (extension services outreach)</t>
  </si>
  <si>
    <t>Promotion of actor differentiated awareness of climate change</t>
  </si>
  <si>
    <t>Support of research and development on crop varieties and cultural practices</t>
  </si>
  <si>
    <t>Women empowerment and promotion of gender mainstreaming approach in all interventions</t>
  </si>
  <si>
    <t>Convening of women groups to take advantage of income and food security opportunities</t>
  </si>
  <si>
    <t>Develop and release a number of climate-resilient varieties</t>
  </si>
  <si>
    <t>Adoption of early maturing crop varieties and proper sowing date</t>
  </si>
  <si>
    <t>Installation of renewable (e.g., solar) powered irrigation systems</t>
  </si>
  <si>
    <t>Improvement of water productivity in the irrigated sector</t>
  </si>
  <si>
    <t>Integration of livestock into farming systems and efficient utilization of crop residues</t>
  </si>
  <si>
    <t xml:space="preserve">Increasing animal resilience against climate related epidemic diseases including through vaccination of animals against epidemic diseases provision of well-equipped mobile clinics and provision of animal drugs such as anthelmintic, antibiotics to reduce disease and parasites infestation during rainy season; </t>
  </si>
  <si>
    <t>Improving rangeland productivity and grazing management practices</t>
  </si>
  <si>
    <t>Ley farming systems (protected areas close to settlements)</t>
  </si>
  <si>
    <t>Strategic supplementary feeding technologies to desert sheep</t>
  </si>
  <si>
    <t>Capacity building and training of related stakeholders</t>
  </si>
  <si>
    <t>Rehabilitation of livestock water points, including shallow wells, hafirs, water yards, etc</t>
  </si>
  <si>
    <t>Establishment of shelterbelt programmes</t>
  </si>
  <si>
    <t>Introduction of water harvesting and integrated solutions in the traditional rainfed agriculture sector</t>
  </si>
  <si>
    <t>Capacity building on improvement of soil, pasture, and rangeland management</t>
  </si>
  <si>
    <t>Improving rangelands through introducing forage legumes and perennials</t>
  </si>
  <si>
    <t>Establishing breed association for endangered livestock breeds</t>
  </si>
  <si>
    <t>Replacement of non-productive animals from cattle herds and sheep flocks</t>
  </si>
  <si>
    <t>Awareness raising and capacity building in support of required behavioral changes</t>
  </si>
  <si>
    <t>Development of alternative livelihood programs/ livelihood transformation programs, and vocational training for pastoral communities</t>
  </si>
  <si>
    <t>Development of forecast-based finance instruments</t>
  </si>
  <si>
    <t>Design of combinations of appropriate risk finance tools and instruments</t>
  </si>
  <si>
    <t>Introduction of early diagnosis and treatment programmes for various diseases</t>
  </si>
  <si>
    <t>Raising awareness of communities in vulnerable areas to climate change related diseases to increase their adaptive capacities</t>
  </si>
  <si>
    <t>Increasing health resilience to climate change related diseases and reducing the associated mortality by supporting health programmes</t>
  </si>
  <si>
    <t>Control of endemic and epidemic diseases induced by climate change through combating vectors and insects borne diseases and controlling diseases shared between humans and animals</t>
  </si>
  <si>
    <t>Improvement of community sanitation and medical services, including capacities for diagnosis and treatment</t>
  </si>
  <si>
    <t>Solar for health to provide basic services to communities in remote areas without access to electricity services</t>
  </si>
  <si>
    <t>Capacity building of health cadres and improvement of health services to meet the evolving and increasing challenges of climate change</t>
  </si>
  <si>
    <t>Improvement of medical services including capacities of diagnoses and treatment</t>
  </si>
  <si>
    <t>Mangroves restoration and management for building resilience of dependent local communities especially in marine subsistence and commercial fisheries</t>
  </si>
  <si>
    <t>Provisions for alternative livelihoods for mangrove-dependent communities</t>
  </si>
  <si>
    <t>Integration of adaptation options into coastal zone management planning</t>
  </si>
  <si>
    <t>Strengthening coastal communities to use Ecosystem-Based Management approaches to improve fisheries management and achieve other marine resource benefits</t>
  </si>
  <si>
    <t>Protection of coral reef and sea grass beds and restoration of degraded areas especially sensitive to climate-related risks</t>
  </si>
  <si>
    <t>Increased resilience of islands against climate impacts</t>
  </si>
  <si>
    <t>Mapping, demarcation of coastal hazard lines subjected to sea level rise and over flooding</t>
  </si>
  <si>
    <t>Tanzania</t>
  </si>
  <si>
    <t>Currently, a significant proportion (about 7%) of all types of natural disasters in Tanzania are climate change related and are linked to recurrent (â€¦) floods</t>
  </si>
  <si>
    <t xml:space="preserve">As a result of these projected climate changes, the frequency and severity of extreme weather events are expected to increase and with it the impacts on climate-sensitive sectors, in particular crop (...) </t>
  </si>
  <si>
    <t xml:space="preserve">Tanzania will embark on a climate resilient development pathway. In doingso, it will reduce the impacts of climate change variability and associatedextremes such as droughts and floods, which have long-term implications toall productive sectors and ecosystems, particularly the agricultural sector.The adaptation measures are expected to significantly reduce the risks ofclimate related disasters compared to the current situation. </t>
  </si>
  <si>
    <t>Access to clean and safe water for total population in urban areas will be increased from 86%  in 2015 to 100% by 2030</t>
  </si>
  <si>
    <t>Urban population with access to clean and safe water</t>
  </si>
  <si>
    <t>Access to clean and safe water for total population in rural areas will be increased from 67.7%  in 2015 to 100% by 2030</t>
  </si>
  <si>
    <t>Rural population with access to clean and safe water</t>
  </si>
  <si>
    <t>Reduce the impacts of sea level rise to the island and coastal communities, infrastructure and ecosystems includingmangroves</t>
  </si>
  <si>
    <t>Upscaling the level of improvement of agricultural land and water resources management</t>
  </si>
  <si>
    <t>Increasing productivity in an environmentally sustainable way through, inter alia, climate-smart agriculture interventions</t>
  </si>
  <si>
    <t>Promoting accessible mechanisms for smallholder farmers against climate related shocks, including crop insurances</t>
  </si>
  <si>
    <t>Strengthening agricultural research and development</t>
  </si>
  <si>
    <t>Strengthening knowledge systems, extension services and agricultural infrastructure to target climate actions, including using climate services and local knowledge</t>
  </si>
  <si>
    <t>Promoting local and modern climate resilience knowledge for sustainable pasture and rangeland management systems and practices</t>
  </si>
  <si>
    <t>Enhancing climate resilience livestock infrastructures and services</t>
  </si>
  <si>
    <t>Promoting livelihood diversification of livestock keepers</t>
  </si>
  <si>
    <t>Promoting accessible mechanisms for livestock keepers against climate related shocks, including livestock insurances</t>
  </si>
  <si>
    <t>Enhancing livestock productivity through climate-smart interventions</t>
  </si>
  <si>
    <t>Strengthening livestock research and development</t>
  </si>
  <si>
    <t>Enhancing participatory sustainable forest and wildlife management and protection</t>
  </si>
  <si>
    <t>Safeguarding the ecosystem services, including through the promotion of alternative livelihood options to forest dependent communities</t>
  </si>
  <si>
    <t>Strengthening forestry research and development to promote resilience to climate stress</t>
  </si>
  <si>
    <t>Promoting climate resilient energy systems</t>
  </si>
  <si>
    <t>Exploring options for energy diversification</t>
  </si>
  <si>
    <t>Promoting climate-smart rural electrification</t>
  </si>
  <si>
    <t>Strengthening management of coastal and marine resources and monitoring systems</t>
  </si>
  <si>
    <t>Coastal, Marine Environment and Fisheries</t>
  </si>
  <si>
    <t>Promoting sustainable livelihood diversification for coastal communities</t>
  </si>
  <si>
    <t>Improving early warning systems of both sea level rise impacts and extreme weather events</t>
  </si>
  <si>
    <t>Increasing productivity in an environmentally sustainable way through inter alia climate-smart fisheries and aquaculture interventions</t>
  </si>
  <si>
    <t>Promoting accessible mechanisms for small-holder fishers and farmers against climate related shocks, including insurances</t>
  </si>
  <si>
    <t>Strengthening fisheries and aquatic resources research and development</t>
  </si>
  <si>
    <t>Strengthening extension services and technologies for fisheries and aquaculture development</t>
  </si>
  <si>
    <t>Enhancing area-based management systems for sustainable blue economy</t>
  </si>
  <si>
    <t>Promoting climate-smart integrated water resources management</t>
  </si>
  <si>
    <t>Water, Sanitation and Hygiene</t>
  </si>
  <si>
    <t>Promoting sustainable wastewater management and innovations</t>
  </si>
  <si>
    <t>Promoting climate resilience investment and suitable water supply technologies and infrastructure for sanitation and hygiene services</t>
  </si>
  <si>
    <t>Developing and managing sustainable exploitation of groundwater resources</t>
  </si>
  <si>
    <t>Promoting and supporting development, management, and equitable utilization of trans- boundary water resources</t>
  </si>
  <si>
    <t>Establishing programmes and mechanisms for assessment, monitoring and management of water and wastewater quality</t>
  </si>
  <si>
    <t>Promoting sustainable tourism</t>
  </si>
  <si>
    <t>Promoting resilient land use planning and management</t>
  </si>
  <si>
    <t>Land Use and Human Settlements Development</t>
  </si>
  <si>
    <t>Promoting climate resilient human settlements development</t>
  </si>
  <si>
    <t>Promoting climate-resilient public health system</t>
  </si>
  <si>
    <t>Improving early warning systems for climate-sensitive diseaseoutbreaks</t>
  </si>
  <si>
    <t>Strengthening monitoring, climate sensitive diseases surveillance andreporting systems</t>
  </si>
  <si>
    <t>Promoting vulnerability and risk assessment of climate change risks onhuman health</t>
  </si>
  <si>
    <t>Mainstreaming of climate change in the engineering and architecture curricula</t>
  </si>
  <si>
    <t>Strengthening early warning system and weather forecasting anddissemination infrastructure</t>
  </si>
  <si>
    <t>Promoting integrated disaster risk management</t>
  </si>
  <si>
    <t>Disaster Risk Reduction</t>
  </si>
  <si>
    <t>Strengthening early warning systems for extreme weather events andother climate-related hazards</t>
  </si>
  <si>
    <t>Enhancing emergency response capacities in line with climate risk profiles</t>
  </si>
  <si>
    <t>Promoting public awareness on managing disaster risks</t>
  </si>
  <si>
    <t>Enhancing gender equity in climate change adaptation actions</t>
  </si>
  <si>
    <t>Gender Mainstreaming</t>
  </si>
  <si>
    <t>Promoting measures to address negative impacts of climate change onyoung people, women, old and other groups facing inequality, includingpeople with disabilities</t>
  </si>
  <si>
    <t>Building internal capacity for climate modeling in terms of training and acquisition of technology</t>
  </si>
  <si>
    <t>Capacity Building</t>
  </si>
  <si>
    <t>Building internal capacity for national adaptation and mitigation costanalysis</t>
  </si>
  <si>
    <t>Strengthening and promoting research on climate change adaptation andmitigation, and on Systematic Observation across sectors</t>
  </si>
  <si>
    <t>Research and Systematic Observation</t>
  </si>
  <si>
    <t>Promoting acquisition and installation of appropriate technology for across sectors for climate-resilient production</t>
  </si>
  <si>
    <t>Technology Development and Transfer</t>
  </si>
  <si>
    <t>Promoting transfer of technologies through South-South and North-Southcooperation and triangulation</t>
  </si>
  <si>
    <t>Togo</t>
  </si>
  <si>
    <t>High temperatures</t>
  </si>
  <si>
    <t>Violent winds</t>
  </si>
  <si>
    <t>Poor distribution of rains</t>
  </si>
  <si>
    <t>Soil erosion; coastal erosion</t>
  </si>
  <si>
    <t>Vulnerable sectors</t>
  </si>
  <si>
    <t>Energy, human settlements</t>
  </si>
  <si>
    <t>Forestry and other land uses</t>
  </si>
  <si>
    <t>Develop optimal capacity of communities to adapt to the adverse imapcts of climate variability and change</t>
  </si>
  <si>
    <t>Support the capture of surface water resources by multi-purpose hill water reservoirs</t>
  </si>
  <si>
    <t>Stregthen actions in favor of energy efficienct and carbon technologies</t>
  </si>
  <si>
    <t xml:space="preserve">Promote the use of renewable resources </t>
  </si>
  <si>
    <t>Develop an early warning system to provide real-time flooding information</t>
  </si>
  <si>
    <t>Support the prevention and fight against vector-born diseases</t>
  </si>
  <si>
    <t xml:space="preserve">Strengthen adaptive capacity in human settlements - strengthen social protection and building of climate resilient socio-economic infrastructures  </t>
  </si>
  <si>
    <t>Strengthen resilience of the agriculture, forest and other land use sectors - develop actions on sustainabe management of forest ecosystems and restoration of ecosystem services</t>
  </si>
  <si>
    <t>Agriculture, forest and other land uses</t>
  </si>
  <si>
    <t>Protection of coastal zones - Strengthen socio-economic resilience of the coast against coastal erosion</t>
  </si>
  <si>
    <t>Reinforcement of reforestation actions for fuelwood sub-sector (17,400 ha</t>
  </si>
  <si>
    <t>Development of modern bioenergy: installation of production plants briquettes and pellets in large pools rice and oil palm production, promotion of bio-digesters for the production of biogas, promotion of gasification equipment</t>
  </si>
  <si>
    <t>Promotion of energy efficiency: stoves improved, improved carbonization wheels (in the major production basins of thecharcoal), efficient electrical equipment</t>
  </si>
  <si>
    <t xml:space="preserve">Tax facilitation for import of renewable energy equipment </t>
  </si>
  <si>
    <t>Development of hybrid mini-grids for rural electrification (solar, biomass, small hydropower</t>
  </si>
  <si>
    <t>Strengthening research in the phytosanitary field(development of organic pesticides at lower cost, research on the biological control</t>
  </si>
  <si>
    <t xml:space="preserve">Support for the dissemination of agro-ecological practices </t>
  </si>
  <si>
    <t>Promotion of water control and multi-purpose village water supply (hydro-agricultural developments, promotion of small-scale irrigation, development of lowlands for farming</t>
  </si>
  <si>
    <t>Strengthening the integrated management of soil fertility (GIFS</t>
  </si>
  <si>
    <t>Definition/layout of corridors and zones of transhumance</t>
  </si>
  <si>
    <t>Capacity building (techniques and equipment) of meteorological services for good forecasting and planning of activities</t>
  </si>
  <si>
    <t>Promotion of high-performance climate-resilient varieties</t>
  </si>
  <si>
    <t>Reforestation and protection of areas to fragile ecosystem to fight against flooding, high winds and erosion</t>
  </si>
  <si>
    <t>Promotion of non-timber forest product sectors at the level of the 5 regions of the country (capacity building and organization of actors, development of supply chains, marketing) to build community resilience</t>
  </si>
  <si>
    <t>Forests and land use change</t>
  </si>
  <si>
    <t>Strengthening of sanitation and stormwater drainage in major urban centers</t>
  </si>
  <si>
    <t>Development and rehabilitation of urban roads in the main urban centers</t>
  </si>
  <si>
    <t>Human settlements and health</t>
  </si>
  <si>
    <t>Development of emergency medical services</t>
  </si>
  <si>
    <t>Development and implementation of a health monitoring plan (national and local level</t>
  </si>
  <si>
    <t>Rational and sustainable  management of municipal waste</t>
  </si>
  <si>
    <t>Improved access to drinking water (rehabilitation of drinking water supply structures at village level, installation of new boreholes / water supply systems with solar pumping</t>
  </si>
  <si>
    <t>Rainwater collection and reuse of treated wastewater</t>
  </si>
  <si>
    <t>Improved knowledge of surface and underground water resources (increase in the hydrological, hydrogeological observation network</t>
  </si>
  <si>
    <t>Action plan for mini-drinking water supply technology, rehabilitation technology of surface water reservoirs, gravity drainage of rainwater</t>
  </si>
  <si>
    <t>Reinforcement of investments to protect the coast and raise the level of resilience</t>
  </si>
  <si>
    <t>Support for vulnerable populations in coastal villages and along the Gbaga channel for the development of AGRs (off-season market gardening; creation of fish ponds, training, cold rooms for fish conservation, training and equipping women for fish trading and packaging) to reduce their vulnerability</t>
  </si>
  <si>
    <t>Support for the development and implementation of sectoral climate change adaptation plans taking into account the national, regional and local levels</t>
  </si>
  <si>
    <t>Support for the revision and implementation of the MRV system taking into account progress and impact indicators for all climate change adaptation instruments</t>
  </si>
  <si>
    <t>Tunisia</t>
  </si>
  <si>
    <t>Increase in frequency and intensity of droughts</t>
  </si>
  <si>
    <t>Increase in number of hot days</t>
  </si>
  <si>
    <t>Irregular rainfall</t>
  </si>
  <si>
    <t>Water acidity</t>
  </si>
  <si>
    <t>Sea temperture rise</t>
  </si>
  <si>
    <t>Pests and diseases</t>
  </si>
  <si>
    <t>Natural ecosystems</t>
  </si>
  <si>
    <t>To promote [the country's] resilience to climate change, having significantly reduced vulnerabilities and strengthened the adaptive capacities of its ecosystems, of its population, its economy, its territories, and having resolutely carried out the necessary transformations, able to ensure a model of inclusive and sustainable socio-economic development</t>
  </si>
  <si>
    <t>Food resilience - Enable the agricultural, livestock and fishing sector to be able to ensure food security for the Tunisian population in a sustainable manner, in sufficient quantity and according to requirements</t>
  </si>
  <si>
    <t>Food</t>
  </si>
  <si>
    <t>Food resilience - Achieve the digital transition of agro-forestry production systems, pastoral, livestock, fisheries and aquaculture, improve the sharing of information, data and knowledge for better resilience to the effects of climate change in territories and societies</t>
  </si>
  <si>
    <t>Food resilience - Anticipate and support the transition to climate-resilient agriculture effects of climate change (agricultural products, livestock, fishing and aquaculture, territories and operators</t>
  </si>
  <si>
    <t>Water resilience - Provide the Tunisian population and the sectors using water resources with a sufficient, sustainable and quality water supply by 2030</t>
  </si>
  <si>
    <t>Water resilience - Improve the quantitative and qualitative management of water resourcesconventional systems in the face of the impacts of climate change</t>
  </si>
  <si>
    <t>Water resilience- Massify the controlled use of non-conventional water to deal withthe scarcity of the resource under the effect of climate change</t>
  </si>
  <si>
    <t>Water resilience - Strengthen the technical, scientific and institutional capacities ofwater stakeholders to adapt to climate change</t>
  </si>
  <si>
    <t>Social resilience - Reducing social disparities in favor of fairer resilient development</t>
  </si>
  <si>
    <t>Social</t>
  </si>
  <si>
    <t>Social resilience - Endorse the national policy on gender mainstreaming andfight against climate change</t>
  </si>
  <si>
    <t xml:space="preserve">Social resilience - â€œStrengthening the economic empowerment of women in the face of the impacts of changeclimate </t>
  </si>
  <si>
    <t>Social resilience -  â€œSupporting the inclusion of gender issues and the participation of women inpolitical leaders and managers of public affairs</t>
  </si>
  <si>
    <t>Social resilience-  Positioning gender as a driver of Tunisian agricultural policy</t>
  </si>
  <si>
    <t>Social resilience-  ensure a water resilience policy based on gender justice</t>
  </si>
  <si>
    <t>Social resilience - Operationalize the full participation of women in politicsand areas of resilience to natural disasters and disaster risk reductionclimate</t>
  </si>
  <si>
    <t>Social resilience - Recognize and scale the role played by women in conservationecosystems</t>
  </si>
  <si>
    <t>Social resilience - Embed an inclusive and systemic approach to gender in policysanitary</t>
  </si>
  <si>
    <t>Social resilience - Position women, youth and local action groups at the center of thedevelopment of the alternative and sustainable tourist offer</t>
  </si>
  <si>
    <t>Social resilience - communication, advocacy and reinforcement of gender actionand climate</t>
  </si>
  <si>
    <t>Social resilience - strengthen the involvement of gender in coastal resilience</t>
  </si>
  <si>
    <t>Social resilience - Strengthen the social protection of the most vulnerable households and communitiesvulnerable (â€œleave no one behindâ€</t>
  </si>
  <si>
    <t>Territorial resilience - Reducing territorial disparities in favor of fairer resilient development</t>
  </si>
  <si>
    <t>Territory</t>
  </si>
  <si>
    <t>Territorial reslience- Integrate into the processes of urban and territorial planning, thevulnerability and risks related to climate change</t>
  </si>
  <si>
    <t>Territorial reslience- Integrate into local development plans and planning plansurban climate change-related risks and adaptation needs</t>
  </si>
  <si>
    <t>Territorial reslience- Generate and share information, knowledge and expertise forimprove the resilience of the coastal sector to the effects of climate change andnatural disasters</t>
  </si>
  <si>
    <t>Territorial reslience- Develop and integrate innovative processes, methods and tools that integrateclimate change and natural disaster risk in planningin the coastal area</t>
  </si>
  <si>
    <t>Territorial reslience- planning, protection and rehabilitation of landscapesand coastal and marine ecosystems</t>
  </si>
  <si>
    <t>Economic resilience - Limit the impacts of climate change on the economic sectors and support their gradual transformation towards more resilient models to ensure sustainable and job-creating growth</t>
  </si>
  <si>
    <t>Economy</t>
  </si>
  <si>
    <t>Economic resilience- Modernize information management, facilitate access and sharing ofknowledge and predict risks related to climate change</t>
  </si>
  <si>
    <t>Economic resilience- Increase the resilience of economic sectors, including tourism and itssub-sectors, their actors and rationalize the use of resources</t>
  </si>
  <si>
    <t>Economic resilience- Improve the attractiveness of territories and diversify the tourist offer through aenhancement of territories</t>
  </si>
  <si>
    <t>Health resilience - Control health risks related to climate change and integrate their management through a more resilient health system</t>
  </si>
  <si>
    <t>Health resilience- Strengthen the monitoring of climate-sensitive diseases and develop the capacity for early detection and early warning of phenomena with epidemic potential</t>
  </si>
  <si>
    <t>Health resilience- Strengthening the capacities of the public health sector for a betterintegration of the climate and the establishment of a health infrastructure resilient to theclimate change</t>
  </si>
  <si>
    <t>Health resilience- Build the capacity of the health system and empower it to deal with thehealth risks linked to climate change</t>
  </si>
  <si>
    <t>Health resilience- Strengthen the role of health in leadership and collaborationintersectoral and promote applied research on climate-health links</t>
  </si>
  <si>
    <t>Ecological resilience - Develop biodiversity that is resilient to climate change, protected from threats, conserved and managed in such a way as to contribute sustainably to development socio-economic of the country</t>
  </si>
  <si>
    <t>Ecology</t>
  </si>
  <si>
    <t>Ecological resilience- productive ecosystems: Monitor, protect, rehabilitate and rationalizeuse of natural resources, achieve degradation neutralityland and ensure the sustainability of the goods and services provided by natural ecosystems</t>
  </si>
  <si>
    <t>Ecological resilience- protection and conservation of biodiversity: measures selected fromthe National Biodiversity Strategy and Action Plan (SPANB) established by Tunisia inhorizon 2030 within the framework of the Convention on Biological Diversity (CBD)</t>
  </si>
  <si>
    <t>Resilience to climate disasters - guarantee the safety of people and property, protect ecosystems and promote peace and social cohesion</t>
  </si>
  <si>
    <t>Climate disasters</t>
  </si>
  <si>
    <t>Resilience to climate disasters- develop integrated and multi-level DRR governance</t>
  </si>
  <si>
    <t>Resilience to climate disasters- Implement Early Warning Systems (EWS</t>
  </si>
  <si>
    <t>Resilience to climate disasters- Strengthen, raise awareness and share knowledge on risks</t>
  </si>
  <si>
    <t xml:space="preserve">Improve monitoring of climate risks on agro-sylvo-pastoral production systems, fisheries and aquaculture (national and regional levels), modeling of medium and long-term impacts on strategic products and vulnerable to the effects of climate change and ensuring transparency. </t>
  </si>
  <si>
    <t xml:space="preserve">Strengthen capacities, the creation and sharing of knowledge and know-how and adapt the transfer of research findings on adaptation to the effects of climate change to the needs of the profession (The executives of MARHP, AVFA, Higher Education, Vocational Training and Extension) </t>
  </si>
  <si>
    <t xml:space="preserve">Create regional centers for research/action and extension/training on native and introduced pastoral species in situ in regional pilot areas: EL GRINE Station (Kairoaun), SAWAF (Zaghouan). </t>
  </si>
  <si>
    <t xml:space="preserve">Finalize, validate and implement the priority measures of the National Plan for the Adaptation of Tunisian Agriculture and Food Security to the effects of climate change (5 projects are funded) </t>
  </si>
  <si>
    <t xml:space="preserve">Improved conservation and enhancement of indigenous genetic resources threatened by climate change </t>
  </si>
  <si>
    <t xml:space="preserve">Improve the efficiency of green water by promoting rain-fed and irrigated agriculture that is resilient to the effects of climate change (cultivation practices, seeds, etc.) </t>
  </si>
  <si>
    <t xml:space="preserve">Creation of 5 pilot areas for the development of organic farming: (Oasis, Hezoua/ Tozeur - Pistachios, Mejelbelabbes/Kasserine - Figs, Kesra/Siliana - Pepper, Hawaria/ Nabeul and Sejnane/Bizerte) </t>
  </si>
  <si>
    <t>Pilot areas (organic farming</t>
  </si>
  <si>
    <t xml:space="preserve">Scaling up the â€œlegume 1 â€“ faba beanâ€ experiment and introduction of forage legumes in suitable areas </t>
  </si>
  <si>
    <t xml:space="preserve">Improve the use of natural resources to anticipate and support the transition to agriculture that is resilient to water stress and low in carbon </t>
  </si>
  <si>
    <t xml:space="preserve">Operate and support the agro-ecological transition: animal/plant integration, recovery of agricultural waste and use of appropriate cultural and technological innovations </t>
  </si>
  <si>
    <t xml:space="preserve">Strengthen fodder autonomy and creation of food reserves to better manage crises (waste reduction, inventory management, diversification, quality improvement, adapted varieties) </t>
  </si>
  <si>
    <t>Operate the integration of the impacts of climate change and adopt ICZM approaches and the use of soft and nature-based techniques in strategies, fisheries and aquaculture development programs and projects to improve the resilience of sub-sectors to the effects of climate change</t>
  </si>
  <si>
    <t xml:space="preserve">Better organize fishing campaigns through thoughtful development of the fleet as well as better exploitation of aquaculture potential </t>
  </si>
  <si>
    <t xml:space="preserve">Reorganize the profession towards greater empowerment of small-scale fishermen, the organization of the sector and a better valuation of fishery products for an improvement of socio-economic resilience, especially of vulnerable groups and women in the face of the effects of climate change </t>
  </si>
  <si>
    <t xml:space="preserve">Integrated rural development of basins and sub-catchments vulnerable to climate change, depressions (sebkhas) and flood regulation </t>
  </si>
  <si>
    <t xml:space="preserve">Rehabilitation/Development of rangelands and degraded esparto aquifers in the Center and South regions </t>
  </si>
  <si>
    <t xml:space="preserve">Fight against silting in southern Tunisia and support for the regionalization of implemented (biological and mechanical consolidation of structures). </t>
  </si>
  <si>
    <t>Hydraulic systems modernization and rehabilitation program (storage, mobilization and transfer and distribution infrastructure</t>
  </si>
  <si>
    <t>Northern Surplus Water Collection and Transfer Program</t>
  </si>
  <si>
    <t>Program for the mobilization and management of surface water, rainwater harvesting and artificial groundwater recharge</t>
  </si>
  <si>
    <t>Creation of new "melah upstream - Barrage Mliz" dams, rehabilitation of existing dams: Bzirk dam (Nabeul), El Kebir (Fahs) and raising of the Siliana dam</t>
  </si>
  <si>
    <t>Program to protect dams against siltation and flooding</t>
  </si>
  <si>
    <t>Program to strengthen and secure drinking water supply in vulnerable areas</t>
  </si>
  <si>
    <t>Program for saving water and improving the efficiency of uses</t>
  </si>
  <si>
    <t>Program for the preservation and recovery of the quality of water resources in the face of the impacts of climate change and different forms of pollution</t>
  </si>
  <si>
    <t>National program for the implementation of smart drinking water networks</t>
  </si>
  <si>
    <t>Pilot project for equipping 140 SAEP/GDA with solar energy, i.e. the equivalent of 700 Kw (with co-benefits in terms of mitigation</t>
  </si>
  <si>
    <t>Facilities</t>
  </si>
  <si>
    <t xml:space="preserve">Projects for the rehabilitation and creation of irrigated areas with treated wastewater (19) and their promotion in the governorates (15) of Mahdia, Nabeul, Gafsa, Kasserine, Gabes, Sidi Bouzid, Tataouine, Tozeur, Ariana, Ke?bili , Monastir, Sousse, Tunis, Mannouba, Ariana </t>
  </si>
  <si>
    <t>Projects to improve the quality of purified water to increase reuse and diversify uses (green spaces, industries, ecosystems, golf, etc.</t>
  </si>
  <si>
    <t>Rural Sanitation Development Project</t>
  </si>
  <si>
    <t>Program for adaptation to climate change of infrastructures and sanitation sectors and increase of their resilience to extreme risks and disasters</t>
  </si>
  <si>
    <t>Drainage Reuse Program</t>
  </si>
  <si>
    <t>Implementation of the Water 2050 Strategy action plan</t>
  </si>
  <si>
    <t>Equipping PPI/EUT pumping stations with photovoltaic energy in Kasserine, Kairouan, Nabeul, Sfax, Siliana, Gabes and Gafsa</t>
  </si>
  <si>
    <t>Strengthen the technical, scientific and institutional capacities of water stakeholders to adapt to climate change</t>
  </si>
  <si>
    <t>Integration of adaptation to climate change in higher education curricula and training for water professions</t>
  </si>
  <si>
    <t>Effective establishment of institutions, governance and reforms provided for by the new Water Code</t>
  </si>
  <si>
    <t>Establishment of financing mechanisms and setting up of water management adaptation projects</t>
  </si>
  <si>
    <t>Projects promoting the nexus approach: water-agriculture, energy-ecosystem, agriculture-environment, agriculture-health in resilience studies</t>
  </si>
  <si>
    <t>Improvement of the water consumption accounting system</t>
  </si>
  <si>
    <t>Updating rules and techniques for the design of hydraulic structures according to climate change</t>
  </si>
  <si>
    <t>Operationalization of SINEAU as a monitoring and information system on the impacts of climate change and adaptation actions</t>
  </si>
  <si>
    <t>Implementation of the updated National Drought Plan</t>
  </si>
  <si>
    <t>Consolidation and consideration of climate change in the State incentive policy in the field of water (all sectors combined)</t>
  </si>
  <si>
    <t>Preparatory actions for the introduction of "climatic" pricing of water on withdrawals from groundwater</t>
  </si>
  <si>
    <t>Development of local plans for the development and use of water resilient to climate change (PLAUERCC</t>
  </si>
  <si>
    <t xml:space="preserve">Funding of multidisciplinary research projects/actions that federate scientific skills to create and/or improve our national benchmarks in the field (vulnerability to climate change, adaptive capacities, innovative measures, nature-based technologies and solutions, etc.) </t>
  </si>
  <si>
    <t>Include in public policies from their design phases, gender equality criteria to ensure that society's resources are equitably distributed between men and women in order to correct social inequalities that aggravate the effects of climate change</t>
  </si>
  <si>
    <t>Take into account gender relations and climate change as an essential step in the development strategy and this at a global policy level, in planning and strategic choices for development in its different stages - from diagnosis to at evaluation</t>
  </si>
  <si>
    <t>Assess the efforts made by the public authorities to strengthen the national legal, legislative, regulatory and institutional arsenal for the promotion of gender equality</t>
  </si>
  <si>
    <t>Carry out analyzes of the quantitative impact of several pro-gender policy scenarios on gender inequalities and economic growth in Tunisia</t>
  </si>
  <si>
    <t>Strengthen the gender-responsive policy framework: identify current levels of women's participation in decision-making on climate change at local and national, regional levels. Identify the barriers preventing women from being heard</t>
  </si>
  <si>
    <t>Strengthen the recruitment of women in the civil service and the private sector, particularly in the tourism and ICT sectors and support the protection of the fairer sex of the status quo and of those who defend male supremacy and religious conservatism</t>
  </si>
  <si>
    <t>Reinforce the orientations of employability and creation of innovative projects in green professions, small and medium-sized enterprises based on the principles of the social and solidarity economy focused on the fields of the environment and adaptation to climate change</t>
  </si>
  <si>
    <t>Integrate the issue of youth employment and equality of women and men in economic choices that offer opportunities of choice in the areas of the environment focused on SSE, alternative tourism and agroecology</t>
  </si>
  <si>
    <t>Initiate the constitution of a committee of parliamentarians from all regions of Tunisia dedicated to the cause of women, particularly those in rural areas, in order to support the institutionalization of gender and its integration into public policies through climate change measures</t>
  </si>
  <si>
    <t>Committees of parliamentarians representing issues of women</t>
  </si>
  <si>
    <t>Support the knowledge and training of parliaments in the areas of gender equality and climate change in order to strengthen and move closer to gender parity and succeed in representing the population in all its diversity, including all categories of women</t>
  </si>
  <si>
    <t>Strengthen the skills of parliamentarians and local government officials in the areas of egalitarian communication, gender ethics and the intersectionality of gender and its transversality in environmental and climate policies</t>
  </si>
  <si>
    <t>Define a gender and climate change strategy in the agricultural sector and issue a clearly defined set of gender-related performance indicators and sex-disaggregated targets to measure progress, monitor and monitor changes and impacts</t>
  </si>
  <si>
    <t>Gender strategies</t>
  </si>
  <si>
    <t>Base adaptation programs at the national and regional levels, as much on the needs of women farmers as men, without omitting additional research work to allow better mobilization of women and to develop their resilience and adaptation</t>
  </si>
  <si>
    <t>Reform the participation paradigm (including participatory research tools in rural areas) by integrating the systemic collection of data and information on the links between gender and climate change, food security and risk prevention</t>
  </si>
  <si>
    <t>Examine and plan appropriate responses to the impacts of deteriorating climatic conditions, which affect the yields of food crops largely supported by women, and pose risks of food shortages and economic and social destabilization of women; especially those in disadvantaged regions</t>
  </si>
  <si>
    <t>Support the access of rural women in cities to economic opportunities provided by cities</t>
  </si>
  <si>
    <t>Capitalize and carry out the scaling up and replicability of knowledge from studies and strategic documents and projects that have concerned interventions on gender and climate change</t>
  </si>
  <si>
    <t>Establish a strategy to establish equality between women and men in OPAs (GDAs, Hydraulic Groups) Guarantee a water resilience policy based on gender justice</t>
  </si>
  <si>
    <t>Strategies for gender equality</t>
  </si>
  <si>
    <t>Abolishing gender inequalities at scale by promoting gender-transformative planning, decision-making and institutional development for water and food security investments</t>
  </si>
  <si>
    <t>Significantly strengthen women's access to information, decision-making power regarding practices and management</t>
  </si>
  <si>
    <t>Establish an inventory study of experiences of resilience and adaptation in water management by women, women's organizations (GDA or / GH) in order to guide their power of involvement and gender decision-making (considering women an essential vector of communication and behavior change / management and mediation within the household and the community</t>
  </si>
  <si>
    <t>Inventory studies</t>
  </si>
  <si>
    <t>Initiate the use of ICTs and mobile phones among water user organizations in order to facilitate and optimize communication on meteorological aspects, equipment breakdowns and the management of DRW and irrigation</t>
  </si>
  <si>
    <t>Strengthen the capacities of water sector decision-makers in the areas of negotiation of public water policies, governance integrating the areas of gender and participatory approaches, IWRM, Nexus</t>
  </si>
  <si>
    <t>Develop awareness of the health sectors,  agriculture and management of RE and sanitation products on the role of women in the field of  climate change environment, health protection and prevention of living environments, particularly in consideration of the post Corvid19 situation</t>
  </si>
  <si>
    <t>Initiate synergies and communities of practice in water policies and sectors integrating the approaches of  nexus, GENRE, Gire and this within the Ministry of Agriculture, the services and organizations under the supervision of the environment (ONAS, ANGED) as well as the services of the health sector and preservation of hygiene</t>
  </si>
  <si>
    <t>Operationalize the full participation of women in policies and areas of resilience to natural disasters and reduction of climate-related risks</t>
  </si>
  <si>
    <t>Facilitate women's access to official disaster warning and management mechanisms and vectors, and to any information useful for disaster prevention and preparation</t>
  </si>
  <si>
    <t>Take into account the active and transformative participation of women in the development and implementation of natural disaster prevention and damage mitigation strategies</t>
  </si>
  <si>
    <t>Popularize and disseminate scientific and technical discourse on the aspects of GHG, RCC of adaptation and link it to the daily life of Tunisian women in fragile and vulnerable environments</t>
  </si>
  <si>
    <t>Strengthen knowledge and awaken women NR users in GDAs, elected officials, technical directors or office workers, women in local technical administrations and women representatives of local communities on conflicts and situations of insecurity caused by natural disasters (radio sessions in local media, training and round tables</t>
  </si>
  <si>
    <t>Initiate training in specialized areas of  expertise related to the examination of conflict resolution and mediation integrating the gender perspective throughout the process, â€œDo No Harmâ€ approach combined with participatory approaches</t>
  </si>
  <si>
    <t>Promote and involve more research on knowledge of ecosystem services and on climate-biodiversity interactions human health and the role of gender</t>
  </si>
  <si>
    <t>Make women and community organizations aware of the essential value of preserved and diversified ecosystems as an ally in the fight against climate change and the management of natural risks</t>
  </si>
  <si>
    <t>Support the full participation of women as producers, consumers and owners of small and medium-sized enterprises and key decision-makers to create a  change key vector</t>
  </si>
  <si>
    <t>Integrate an inclusive and systemic approach to gender in health policy</t>
  </si>
  <si>
    <t>Improving health services and benefits for women through prevention, through educational promotion, empowerment of professionals involved in the organization of awareness campaigns for women's productive and reproductive health, as well as to prevent and supporting women against domestic and gender-based violence</t>
  </si>
  <si>
    <t>Specify adequate human resource policies in the health sector, able to reduce regional disparities, particularly in terms of access to health care, and rethink the programming of specialties and the allocation of specialties and health programs mother and child in the interior regions of the country</t>
  </si>
  <si>
    <t>Position women, young people and local action groups at the center of the development of the alternative and sustainable tourism offer</t>
  </si>
  <si>
    <t>Develop a gender integration strategy in the sector in order to guide the involvement of women in tourism, crafts, production of local products, and in the enhancement of intangible cultural heritage</t>
  </si>
  <si>
    <t>Gender integration strategies</t>
  </si>
  <si>
    <t>Consolidate the capacity of youth and women's associations to create territorial synergies for an alternative tourism offer (rural tourism, agri-tourism, promotion of local know-how such as cuisine and local products</t>
  </si>
  <si>
    <t>Supporting the empowerment of women and young people through solidarity, inclusive and alternative tourism</t>
  </si>
  <si>
    <t>Priorities related to communication, advocacy and strengthening gender and climate action</t>
  </si>
  <si>
    <t>Fight effectively against gender stereotypes and sexism and re-conceived ideas that arbitrarily assign to women and men roles determined and limited by their sex</t>
  </si>
  <si>
    <t>Stimulate areas of research on gender mainstreaming in climate change and encourage studies in the areas of gender and</t>
  </si>
  <si>
    <t>Climate governance in university curricula and professional training curricula</t>
  </si>
  <si>
    <t>Develop the capacities of women's organizations in FBOs, associations and professional organizations in communication about environmental research and policy focused on climate change in order to equip them to develop and implement guidelines and programs for adaptation</t>
  </si>
  <si>
    <t>Take into account local contexts while giving priority to democratic and participatory approaches that ensure the long-term involvement of women</t>
  </si>
  <si>
    <t>Support the knowledge of civil society in gender issues related to climate change to strengthen the action and professionalization of a pluralist civil society, aware of political advocacy priorities</t>
  </si>
  <si>
    <t>Supervise the support of associations intervening at the local level to promote knowledge on climate issues in local territories and rural communities and strengthen information and mobilization campaigns for young people and women on gender issues and climate change</t>
  </si>
  <si>
    <t>Boost alliances between professional associations and state institutions to promote and influence the integration of gender and youth as a crucial segment for socio-economic development integrating rights, environment and climate change issues</t>
  </si>
  <si>
    <t>Promote and encourage among decision-makers in the adaptation and professional sectors and trade unions (women entrepreneurs, trade union, UGTT and SYNAGRI) sufficient knowledge on gender issues and climate policies in order to guarantee economic rights for women and improving equal opportunities at work</t>
  </si>
  <si>
    <t>Train journalists by integrating women and young people in the media space in issues related to climate change, gender and the environment</t>
  </si>
  <si>
    <t>Organize the provision of data on climate impacts on the coast through mechanisms for the dissemination of information and content to raise awareness among girls and women and facilitate their understanding of the complexity of extreme climate phenomena in coastal and island contexts</t>
  </si>
  <si>
    <t>Identify and capitalize on local practices and strategies</t>
  </si>
  <si>
    <t>Adaptation and risk management by involving the local population and women in order to guide more</t>
  </si>
  <si>
    <t>Adaptation action and resilience (in particular through ancestral solutions and local and non-technical know-how)</t>
  </si>
  <si>
    <t>Define global but also variable geometry approaches to introduce green entrepreneurship according to spaces and environments while taking into account socio-economic factors integrating women (while considering potential synergistic and antagonistic effects between local and global changes in the environment)</t>
  </si>
  <si>
    <t>Supervise women and young people to exploit the potential of alternative tourism in the towns and localities of the coastal environment</t>
  </si>
  <si>
    <t>Strengthen the social protection of the most vulnerable households and communities (â€œleave no one behindâ€</t>
  </si>
  <si>
    <t>Study the institutional and financial feasibility of an Adaptive Social Protection (PSA) system that targets the most vulnerable populations, integrating the needs and interests of women</t>
  </si>
  <si>
    <t>Formulate social protection programs that increase the adaptive capacity of households and communities</t>
  </si>
  <si>
    <t>Ensure the evolution of social protection programs against climatic events and expected risks related to climate change</t>
  </si>
  <si>
    <t>Legal references relating to regional planning, sensitive to climate change, in particular by explicitly introducing the fight against climate change as a principle in the new Code for regional planning and urban planning</t>
  </si>
  <si>
    <t>Update the planning approach to integrate climate change (implementation of a methodological toolbox that integrates climate change and land use planning for the preparation and development of five-year plans</t>
  </si>
  <si>
    <t>Set up a system for monitoring and evaluating the impacts of climate change (take advantage of the creation of the ODT to make it a reference institution for the M&amp;E of phenomena linked to climate change</t>
  </si>
  <si>
    <t>Systems for monitoring climate ipacts</t>
  </si>
  <si>
    <t>Consideration of a climate risk budget in territorial planning (define and introduce new provisions that take into account the new organic law to provide guidance on integrating adaptation needs into sector and local program budgets</t>
  </si>
  <si>
    <t>Integrate climate change risks and adaptation needs into local development plans and urban planning plans</t>
  </si>
  <si>
    <t>Updating of the ToRs of studies relating to the development of PAUs and integration of issues relating to climate change</t>
  </si>
  <si>
    <t>Adaptation of the local and participatory planning approach to integrate aspects related to climate change (updating of methods, provision of methodological toolboxes, training of municipal officials responsible for planning and actors concerned by urban development</t>
  </si>
  <si>
    <t>Implementation of reference tools in terms of climate change (generalize / systematize the development of sustainable development charters and Climate Plans (such as the SDAZS model for the island of Djerba</t>
  </si>
  <si>
    <t>Integration of citizens and civil society in actions targeting adaptation to climate change (creation of a â€œcivil climate serviceâ€ to involve civil society and citizens in adaptation to climate change)</t>
  </si>
  <si>
    <t>Develop new eco-construction spaces Littoral</t>
  </si>
  <si>
    <t>Generate and share information, knowledge and knowledge to improve the resilience of the coastal sector to the effects of climate change and natural disasters</t>
  </si>
  <si>
    <t>Improve the effectiveness of the national coastal observation network (equip missing stations, renew equipment, update the Information System, integrate indicators for monitoring adaptation and the coastal and marine environment</t>
  </si>
  <si>
    <t>Improve the management of the Public Maritime Domain by considering the effects of climate change (planning)</t>
  </si>
  <si>
    <t>Develop and integrate innovative processes, methods and tools that integrate climate change and the risks of natural disasters into planning in the coastal sector</t>
  </si>
  <si>
    <t>Make systematic and mandatory the use of the principles of Integrated Management of</t>
  </si>
  <si>
    <t>Coastal Zones (ICZM) and the integration of climate change into planning</t>
  </si>
  <si>
    <t>Evaluate the cost of strategic retreat with different retreat scenarios (social, economic, and environmental</t>
  </si>
  <si>
    <t>Generalize Coastal Development Master Plans to coastal municipalities (with the Island of Jerba as a model) by integrating gender</t>
  </si>
  <si>
    <t>Implement emergency response plans in sensitive and threatened areas</t>
  </si>
  <si>
    <t>Redevelopment and relocation of Industrial Zones. Program for the development, protection and rehabilitation of coastal and marine landscapes and ecosystems</t>
  </si>
  <si>
    <t>Protect and preserve the goods and services of coastal and marine ecosystems vulnerable to pollution and other effects of climate change</t>
  </si>
  <si>
    <t>Rehabilitation and protection against erosion (zone between Ras Blat and the commercial port in Bizerte, zone of Chatt Mami, zone between Sousse Sud and Skanes in Monastir, zone of Aghir in Djerba, zone between Nabeul and Hammamet, zone between Gammarth- Carthage,...)</t>
  </si>
  <si>
    <t>Strengthen financing mechanisms through innovative economic instruments</t>
  </si>
  <si>
    <t>Protection of coastal aquifers from the risks of marine intrusion</t>
  </si>
  <si>
    <t>Extension, rehabilitation and protection of fishing ports in line with the results of the port master plan and in</t>
  </si>
  <si>
    <t>Initiate, in consultation with the stakeholders, prospective studies on the vulnerabilities, the costs of inaction and the ways of adapting the main sectors vulnerable economic sectors (tourism, buildings/constructions, banks and finance, , energy, digital, etc.</t>
  </si>
  <si>
    <t>Define a framework for assessing the impacts of climate change on the profitability of economic projects and decision support criteria to guide investments</t>
  </si>
  <si>
    <t>Update the digitization of coastal tourist potential and extend the exercise to other natural, social, heritage, cultural potential, etc. in the interior of the country</t>
  </si>
  <si>
    <t>Strengthen the adaptation capacities of tourism stakeholders through the development of knowledge, education and training</t>
  </si>
  <si>
    <t>Develop a communication program focused on the effects of climate change and good Practices/Behaviours that target all sectors</t>
  </si>
  <si>
    <t>Comunications programs</t>
  </si>
  <si>
    <t>Particularly that of water resources, and economic actors, including tourism and its national and international customers</t>
  </si>
  <si>
    <t>Increase the resilience of economic sectors, including tourism and its sub-sectors, of their actors and rationalize the use of resources</t>
  </si>
  <si>
    <t>Control the use of conventional and unconventional water resources in tourist establishments, rationalize their use in the components of the tourist chain: transport, accommodation, catering, services, and integrate unconventional water</t>
  </si>
  <si>
    <t>Integrate the effects of climate change and extreme phenomena into planning processes for future tourist areas and structures</t>
  </si>
  <si>
    <t>Improve the resilience of small and medium-sized hotel structures to the risks of climate change and the disasters generated by it, by involving them in an ecological certification program applied to the tourism sector such as the â€œGreen Globeâ€, â€œTravelifeâ€, green key, etc</t>
  </si>
  <si>
    <t>Increase the resilience of coastal tourist infrastructures in the face of the effects of climate change (ENAM and extreme phenomena) and enhance regional potential for the diversification of the offer</t>
  </si>
  <si>
    <t>Improve understanding of the adverse effects of climate change on population and service delivery</t>
  </si>
  <si>
    <t>Improve skills in evaluating the effectiveness of interventions and systems under different climatic conditions</t>
  </si>
  <si>
    <t>Strengthen the surveillance of climate-sensitive diseases and develop the capacity for early detection and early warning of phenomena with epidemic potential</t>
  </si>
  <si>
    <t>Strengthening of the epidemio-surveillance, monitoring and alert information system, with a view to generating health alerts: the sentinel network based on emergencies (SU), Sentinel Network based on Free Practice Physicians (MLP), Event Based Surveillance Network (EBS), West Nile Early Warning System (VWN) Network</t>
  </si>
  <si>
    <t>Development and implementation of the E-CRF application in relation to the register of viral hepatitis in Tunisia</t>
  </si>
  <si>
    <t>Develop capacities for monitoring and diagnosing diseases linked to the environment (air, water, foodstuffs) in connection with climate change and the establishment of a knowledge management bank in relation to climate change, specifically: a network for monitoring the health quality of indoor and outdoor air in particular particles of health interest; a food poisoning surveillance network; a water health monitoring network (hepatitis A virus, microbiological, heavy metalsâ€¦)</t>
  </si>
  <si>
    <t>Develop a geographic information system (GIS) for diseases with epidemic potential, in particular those with vector transmission</t>
  </si>
  <si>
    <t>Geographic information systems for diseases</t>
  </si>
  <si>
    <t>Consolidate the management of food-related health risks by upgrading and automating the procedure for collecting and archiving information</t>
  </si>
  <si>
    <t>Provide training in epidemiology to doctors and paramedics working in health structures</t>
  </si>
  <si>
    <t>Develop the capacities of the health system and empower it to deal with the health risks associated with climate change</t>
  </si>
  <si>
    <t>Upgrade the health information system at central and regional level and direct it towards the alert and early detection of diseases with epidemic potential and climate-sensitive diseases</t>
  </si>
  <si>
    <t>Improve the health alert system with the aim of managing and preventing injuries, illnesses and deaths from heat waves and fires</t>
  </si>
  <si>
    <t>Revitalize and put in place all the elements for implementing the plan to respond to diseases with epidemic potential, in particular through the training of stakeholders on the SOPs of the plan, the programming, on a regular basis, of simulation exercises and adaptation to different situations</t>
  </si>
  <si>
    <t>Set up an operational Decision Support System (DSS), including in particular tools for modeling, managing and predicting these health risks  related to climate change</t>
  </si>
  <si>
    <t>Develop and implement an innovative communication/information/public awareness program on the effects of climate change and measures to prevent and adapt to health risks</t>
  </si>
  <si>
    <t>Awareness programs</t>
  </si>
  <si>
    <t>Develop a procedure to integrate health risks related to climate change as well as health impact studies in development projects</t>
  </si>
  <si>
    <t>Climate-health risk integration procedure</t>
  </si>
  <si>
    <t>Particularly at the level of Environmental and Social Management Programs (ESMP)</t>
  </si>
  <si>
    <t>Strengthen and institutionalize through regulatory texts as well as operational work procedures, all existing multi-sector actions: the water control, air quality control and the early warning system for climate risks</t>
  </si>
  <si>
    <t>Launch calls for tenders for multidisciplinary research projects that unite the scientific skills of different departments to meet the health challenges induced by climate change</t>
  </si>
  <si>
    <t>Strengthen multidisciplinary research on emerging and re-emerging diseases as well as chronic diseases and analyze the cause and effect relationship with climate change</t>
  </si>
  <si>
    <t xml:space="preserve">Implement a system for monitoring, tracing and surveillance of the methods of introduction and dispersal routes of invasive alien species (IAS) and assess their impacts on exploitable resources and coastal ecosystems </t>
  </si>
  <si>
    <t xml:space="preserve">Improve the conservation and enhancement of indigenous genetic resources threatened by climate change </t>
  </si>
  <si>
    <t xml:space="preserve">Strengthen fodder autonomy (reduction of waste, stock management, diversification, improvement of quality, adapted varieties, etc.) </t>
  </si>
  <si>
    <t xml:space="preserve">Rehabilitate forest nurseries and development of native species, resilient to climate change and multipurpose (8 nurseries) </t>
  </si>
  <si>
    <t>Involve the private sector and civil society in the reforestation effort through multipurpose, indigenous and climate-resilient plantations</t>
  </si>
  <si>
    <t xml:space="preserve">Improve monitoring, warning and protection systems for forests against climatic risks (fires, new diseases, etc.), </t>
  </si>
  <si>
    <t xml:space="preserve">Put in place specific anti-fire facilities (opening and maintenance of forest tracks and firebreak trenches and mixed reforestation with hardwood and softwood species, etc.) </t>
  </si>
  <si>
    <t xml:space="preserve">Preserve and develop forest and agricultural areas and parks in urban and peri- urban areas to improve the resilience of cities: thermal comfort, air quality, risk of flooding, etc. </t>
  </si>
  <si>
    <t xml:space="preserve">Integrate considerations related to climate change into the development and management plans of natural ecosystems (forests, rangelands, wetlands and protected areas) and anticipate their transformations, and encourage co- management with local populations </t>
  </si>
  <si>
    <t xml:space="preserve">Anticipate climate risks and assist the transformation of natural ecosystems and the migration of species to favorable areas (forests, rangelands and steppes), </t>
  </si>
  <si>
    <t>Conserve ecological functions of the zone</t>
  </si>
  <si>
    <t xml:space="preserve">Develop and implement a national program and sub-programmes to improve knowledge of the biodiversity of arid and desert zones, wetlands, marine zones and coastal zones </t>
  </si>
  <si>
    <t>National programs</t>
  </si>
  <si>
    <t xml:space="preserve">Develop and implement a fire prevention and control program of forests </t>
  </si>
  <si>
    <t>Programs</t>
  </si>
  <si>
    <t>Adapt forest biodiversity to climate change</t>
  </si>
  <si>
    <t xml:space="preserve">Adapt biodiversity in rural areas to climate change </t>
  </si>
  <si>
    <t>Adapt the biodiversity of coastal ecosystems</t>
  </si>
  <si>
    <t xml:space="preserve">Develop and implement a strategy to combat invasive alien species </t>
  </si>
  <si>
    <t xml:space="preserve">Develop and implement a program to improve the status of biodiversity arid and desert environments </t>
  </si>
  <si>
    <t xml:space="preserve">Implement the action plan of the sustainable development strategy for oases Tunisian </t>
  </si>
  <si>
    <t xml:space="preserve">Develop and implement a strategy and action plan for the conservation and management of the biodiversity of terrestrial, marine and coastal wetlands </t>
  </si>
  <si>
    <t xml:space="preserve">Consolidate protection and restoration actions with a view to improving the resilience of ecosystems and their ecosystem services </t>
  </si>
  <si>
    <t>Establishment of an appropriate legislative and institutional framework, making it possible to establish the DRR as a national, multisectoral and multidisciplinary priority integrating the diversity of actors concerned</t>
  </si>
  <si>
    <t xml:space="preserve">Integration of DRR in the National Adaptation Plan (NAP), to promote sustainable food security and through land use planning </t>
  </si>
  <si>
    <t>Support for the adoption of concerted local disaster risk reduction strategies and the provision of dedicated resources for their application</t>
  </si>
  <si>
    <t>Systematic application of â€œRisk Informing Programming/Risk Informed Developmentâ€ tools to inform and influence strategies and decision-making</t>
  </si>
  <si>
    <t>Implement Early Warning Systems (EWS</t>
  </si>
  <si>
    <t>Deployment of early warning systems, in particular to manage floods and floods as well as forest fires, informed by the national authorities and relayed by the competent local authorities through information channels and tools adapted to all audiences</t>
  </si>
  <si>
    <t>Establishment of multi-level and intersectoral coordination mechanisms for response measures with early warning systems</t>
  </si>
  <si>
    <t>Strengthen, raise awareness and share knowledge on risks</t>
  </si>
  <si>
    <t>Sensitization of stakeholders and communities to the local strategies put in place and to crisis management and disaster risk reduction</t>
  </si>
  <si>
    <t>Promotion of the â€œPeace, Recovery and Developmentâ€ Nexus in DRR decisions</t>
  </si>
  <si>
    <t>Advocate for Grand Bargain alignment for multi-year, integrated and inclusive funding between donors and humanitarian organizations to improve the efficiency and effectiveness of humanitarian action</t>
  </si>
  <si>
    <t>Uganda</t>
  </si>
  <si>
    <t>Climate-induced hazards</t>
  </si>
  <si>
    <t>Windstorms, hailstorms, lightning</t>
  </si>
  <si>
    <t>Priority sector</t>
  </si>
  <si>
    <t>The Risk and Vulnerability Assessment revealed further that the priority sectors for adaptation in Uganda remain: ecosystem (â€¦</t>
  </si>
  <si>
    <t xml:space="preserve">Physical infrastructure (â€¦) </t>
  </si>
  <si>
    <t>The country will continue to address adaptation in key vulnerable sectors and build adaptive capacity at all levels, address loss and damage, and increase resilience at the grassroots level.</t>
  </si>
  <si>
    <t>Enhanced ecosystems resilience</t>
  </si>
  <si>
    <t>A climate-resilient water and sanitation sector</t>
  </si>
  <si>
    <t>Water and Sanitation</t>
  </si>
  <si>
    <t>A climate-resilient transport sector</t>
  </si>
  <si>
    <t>A climate-resilient energy sector</t>
  </si>
  <si>
    <t>A climate resilient and sustainable agricultural sector</t>
  </si>
  <si>
    <t>Increased- resilient Fisheries sector</t>
  </si>
  <si>
    <t>Increased Forest Cover</t>
  </si>
  <si>
    <t>Reduced disaster risk and losses</t>
  </si>
  <si>
    <t>Climate resilient cities and urban areas</t>
  </si>
  <si>
    <t>Cities and Built Environment</t>
  </si>
  <si>
    <t>Sustainable resilient health sector</t>
  </si>
  <si>
    <t>A Climate resilient Manufacturing, Industry and Mining sector</t>
  </si>
  <si>
    <t>Manufacturing, Industrial Processes and Mining</t>
  </si>
  <si>
    <t>Informed citizens to address climate change</t>
  </si>
  <si>
    <t>A transformed green and resilient Tourism sector</t>
  </si>
  <si>
    <t>Climate resilient cropping systems and value chains</t>
  </si>
  <si>
    <t>Agriculture - crop</t>
  </si>
  <si>
    <t>Climate resilient livestock production systems and value chains strengthened</t>
  </si>
  <si>
    <t>Agriculture - livestock</t>
  </si>
  <si>
    <t>Enhance wetlands management and restore peatlands, riverbanks and lake shores</t>
  </si>
  <si>
    <t>Ecosystems - wetlands, peatlands, riverbanks and lakeshores</t>
  </si>
  <si>
    <t xml:space="preserve">Protect and restore mountain ecosystemArea of degraded hilly and </t>
  </si>
  <si>
    <t>Ecosystems-mountain</t>
  </si>
  <si>
    <t>Protect manage and restore rangeland</t>
  </si>
  <si>
    <t>Ecosystems-rangelands</t>
  </si>
  <si>
    <t>Enhance biodiversity conservation and management</t>
  </si>
  <si>
    <t>Ecosystems-biodiversity</t>
  </si>
  <si>
    <t>Ensure resilient access to water supply for domestic and productive purposes</t>
  </si>
  <si>
    <t>Promote sustainable water harvesting and storage</t>
  </si>
  <si>
    <t>Increase to sanitation and wastewater treatment infrastructure and services</t>
  </si>
  <si>
    <t>Scale-up Integrated Water Resources Management approach and use efficiency</t>
  </si>
  <si>
    <t>Build climate resilient roads, bridges, water and rail transport infrastructure systems</t>
  </si>
  <si>
    <t>Revise design codes, regulations and guidelines to climate proof strategic transport infrastructur</t>
  </si>
  <si>
    <t>Improve access and utilization of electricity from sustainable sources</t>
  </si>
  <si>
    <t>Promote use of renewable energy sources and energy efficient technologies</t>
  </si>
  <si>
    <t>Increase access to clean energy cooking technologies</t>
  </si>
  <si>
    <t>Rehabilitate and climate proof electricity transmission infrastructure</t>
  </si>
  <si>
    <t>Scaling up climate smart agriculture including agro- ecology</t>
  </si>
  <si>
    <t>Strengthen water harvesting and irrigation farming</t>
  </si>
  <si>
    <t>Promote development of climate resilient crop varieties (crop- diversification</t>
  </si>
  <si>
    <t>Expand post- harvest handling, storage, value addition and marketing</t>
  </si>
  <si>
    <t>Promote highly adaptive and productive livestock breeds</t>
  </si>
  <si>
    <t>Promote agricultural (livestock) diversification</t>
  </si>
  <si>
    <t>Promote climate resilient capturefisheries</t>
  </si>
  <si>
    <t>Promote ecosystem approach to aquaculture management</t>
  </si>
  <si>
    <t>Promote afforestation and reforestation to reduce vulnerability of people and ecosystems</t>
  </si>
  <si>
    <t>Encourage agroforestry to enhance nutrient cycling and integrated pest management</t>
  </si>
  <si>
    <t>Encourage sustainable forest management to enhance forest ecosystem function</t>
  </si>
  <si>
    <t>Promote use of non-timber forest products (NTFPs) to diversify livelihoods and improve resilience of communities</t>
  </si>
  <si>
    <t>Incorporate climate and disaster risk reduction in planning, budgeting and reporting</t>
  </si>
  <si>
    <t>Expand climate information</t>
  </si>
  <si>
    <t>Build effective early warning systems</t>
  </si>
  <si>
    <t>Promote local, indigenous and traditional knowledge (ITK) and practices in disaster risk reduction</t>
  </si>
  <si>
    <t>Strengthen policy linkage and actions on climate change, migration and disaster risk reduction</t>
  </si>
  <si>
    <t>Promote sustainable urbanization and housing</t>
  </si>
  <si>
    <t>Expand and maintain cities with greenbelts</t>
  </si>
  <si>
    <t>Promote efficient mobility in cities</t>
  </si>
  <si>
    <t>Improve solid waste management</t>
  </si>
  <si>
    <t>Integrate climate considerations into national health plans and strategies</t>
  </si>
  <si>
    <t>Improve early warning, surveillance and response system for climate sensitive health hazards</t>
  </si>
  <si>
    <t>Strengthen climate resilience of health infrastructure and system</t>
  </si>
  <si>
    <t>Mplement integrated health related climate interventions considering policies on water and sanitation, education, social protection and reproductive health care</t>
  </si>
  <si>
    <t>Scale-up adoption of resource- efficient technologies</t>
  </si>
  <si>
    <t>Build capacity in research and Innovation</t>
  </si>
  <si>
    <t>Promote circular economy</t>
  </si>
  <si>
    <t>Integrate climate change education into the national curriculum (primary, secondary and higher institutions of learning</t>
  </si>
  <si>
    <t>Improve education and awareness raising on climate change</t>
  </si>
  <si>
    <t>Develop Knowledge systems for scaling up adaptation</t>
  </si>
  <si>
    <t>Integrate climate considerations into national tourism sector plans and strategies</t>
  </si>
  <si>
    <t>Promote natural and cultural/heritage conservation</t>
  </si>
  <si>
    <t>Establish and protect existing wildlife corridors to strengthen the resilience of wildlife against climate risks and hazards</t>
  </si>
  <si>
    <t>Wetlands coverage</t>
  </si>
  <si>
    <t>Area under wetlands</t>
  </si>
  <si>
    <t>Area of wetlands restored (ha</t>
  </si>
  <si>
    <t>Restored wetlands</t>
  </si>
  <si>
    <t>KM of wetland boundaries demarcated</t>
  </si>
  <si>
    <t>Kilometers of wetland boundaries</t>
  </si>
  <si>
    <t>Area of Peatlands restored (ha</t>
  </si>
  <si>
    <t>Area degraded riverbanks and lakeshores restored and maintained (ha</t>
  </si>
  <si>
    <t>Restored lakeshores</t>
  </si>
  <si>
    <t>Area of degraded hilly and mountainous areas restored (ha</t>
  </si>
  <si>
    <t>Restored hilly and mountainous areas</t>
  </si>
  <si>
    <t>Level of implementation (%) of the Rangeland Management and Pastoralist Policy</t>
  </si>
  <si>
    <t>Level of implementation of climate actions in National Biodiversity Strategy and Action Plan II &amp; III</t>
  </si>
  <si>
    <t>Share of biodiversity contribution to national wealth</t>
  </si>
  <si>
    <t>No. of people benefiting from Ecosystem- Based Adaptation (EbA) interventions/ projects</t>
  </si>
  <si>
    <t>National (rural) water supply</t>
  </si>
  <si>
    <t>Rural area with water supply</t>
  </si>
  <si>
    <t>National (urban) water supply</t>
  </si>
  <si>
    <t>Urban area with water supply</t>
  </si>
  <si>
    <t>No of Solar/wind powered water supply systems constructed</t>
  </si>
  <si>
    <t>Solar/winf powered water systems</t>
  </si>
  <si>
    <t>Water for Production storage capacity</t>
  </si>
  <si>
    <t>Metric cubes of water stored</t>
  </si>
  <si>
    <t>Rain Water harvesting tanks</t>
  </si>
  <si>
    <t>Population with access to basic sanitation</t>
  </si>
  <si>
    <t>Population with access to sanitation</t>
  </si>
  <si>
    <t>Population with handwashing facilities</t>
  </si>
  <si>
    <t>The population with access to handwashing facilities</t>
  </si>
  <si>
    <t>Sewer service coverage</t>
  </si>
  <si>
    <t>Area with sewer service</t>
  </si>
  <si>
    <t>Compliance with national water standards</t>
  </si>
  <si>
    <t>Compliance with standards</t>
  </si>
  <si>
    <t>Water permit compliance</t>
  </si>
  <si>
    <t>Ambient water quality</t>
  </si>
  <si>
    <t xml:space="preserve">-   </t>
  </si>
  <si>
    <t>Catchment management plans developed and implemented</t>
  </si>
  <si>
    <t>Level of compliance of Catchment Management Plans (CMPs) to climate change adaptation</t>
  </si>
  <si>
    <t>Level</t>
  </si>
  <si>
    <t>Compliace to standards</t>
  </si>
  <si>
    <t>Paved national roads (km</t>
  </si>
  <si>
    <t>Kilometers of national paved roads</t>
  </si>
  <si>
    <t>Paved urban roads (km</t>
  </si>
  <si>
    <t>Kilometers of paved urban roads</t>
  </si>
  <si>
    <t>Permanent way/railway road (km</t>
  </si>
  <si>
    <t>Kilometers of railway roads</t>
  </si>
  <si>
    <t>Proportion of national road reserves with green infrastructure and vegetative reinforcement</t>
  </si>
  <si>
    <t>Roads with green infrastructure</t>
  </si>
  <si>
    <t>N. of revised transport regulations, guidlines and design codes integrating climate risks</t>
  </si>
  <si>
    <t>Proportion of the population with access to electricity</t>
  </si>
  <si>
    <t>Population with access to electricity</t>
  </si>
  <si>
    <t>Per capita electricity consumption</t>
  </si>
  <si>
    <t>KW per capita</t>
  </si>
  <si>
    <t>Transmission capacity (in km of high voltage 7 transmission lines</t>
  </si>
  <si>
    <t>Electricity generation capacity</t>
  </si>
  <si>
    <t>Mega watts</t>
  </si>
  <si>
    <t>Electrity generated</t>
  </si>
  <si>
    <t>Increased share of clean energy for cooking</t>
  </si>
  <si>
    <t>Increase in clean energy for cookimg</t>
  </si>
  <si>
    <t>Share of biomass energy used for cooking</t>
  </si>
  <si>
    <t>Biomass energy used for cooking</t>
  </si>
  <si>
    <t>Proportion of households and institutions using efficient cooking technologies</t>
  </si>
  <si>
    <t>Household with efficient cooking technologies</t>
  </si>
  <si>
    <t>Access to electricity</t>
  </si>
  <si>
    <t>Houeholds with access to electricity</t>
  </si>
  <si>
    <t>High voltage transmission lines</t>
  </si>
  <si>
    <t>Renewable off-grid energy solutions</t>
  </si>
  <si>
    <t>Proportion of farmers practicing sustainable land management practices (%</t>
  </si>
  <si>
    <t>Farmers practicing sustainable land management</t>
  </si>
  <si>
    <t>Area under irrigation (ha</t>
  </si>
  <si>
    <t xml:space="preserve">Share of post-harvest losses (%) </t>
  </si>
  <si>
    <t>Post-harvest loss</t>
  </si>
  <si>
    <t>Volume of fish stock (tonnes/yr</t>
  </si>
  <si>
    <t>Tonnes of fish per year</t>
  </si>
  <si>
    <t>Area under planted forests</t>
  </si>
  <si>
    <t>Planted forests</t>
  </si>
  <si>
    <t>Area under agroforestry landscape (ha</t>
  </si>
  <si>
    <t>Forest landscape restored (ha</t>
  </si>
  <si>
    <t>Restored forests</t>
  </si>
  <si>
    <t>No. of people using NTFP</t>
  </si>
  <si>
    <t>Proportion of LGs with climate action plans (%</t>
  </si>
  <si>
    <t>LGs</t>
  </si>
  <si>
    <t>Accuracy of meteorological information (%</t>
  </si>
  <si>
    <t>Accuracy of meteorological information</t>
  </si>
  <si>
    <t>Automation of Weather and Climate Network (%</t>
  </si>
  <si>
    <t>Climate network automated</t>
  </si>
  <si>
    <t>Application of ITK in DRR (%</t>
  </si>
  <si>
    <t>Policy coherence and synergies on disaster risk management policy, national climate policy and migration policy</t>
  </si>
  <si>
    <t>Policy coherence rate</t>
  </si>
  <si>
    <t>Proportion of urban dwellers living in slums and informal settlements</t>
  </si>
  <si>
    <t>Urban population in slums and informal settlements</t>
  </si>
  <si>
    <t>Decreased urban unemployment rate (percent</t>
  </si>
  <si>
    <t>Urban unemployment rate</t>
  </si>
  <si>
    <t>Length of drainage channels constructed/improved in GKMA</t>
  </si>
  <si>
    <t>No. of people benefiting from social safe net</t>
  </si>
  <si>
    <t>Level of compliance to building codes and standard for climate resilience</t>
  </si>
  <si>
    <t>Proportion of preserved areas/parks in relation to total urban land area</t>
  </si>
  <si>
    <t>Urban area preserved/wth parks</t>
  </si>
  <si>
    <t>Increased urban paved roads</t>
  </si>
  <si>
    <t>KM of NMT (cycle/Pedestrian) lane length constructed (GKMA</t>
  </si>
  <si>
    <t>No. of municipalities/ cities with sustainable waste management facilities</t>
  </si>
  <si>
    <t>Efficiency of solid waste collection</t>
  </si>
  <si>
    <t>Effficiency of waste collection</t>
  </si>
  <si>
    <t>No. of climate risk and vulnerability assessments conducted for health sector</t>
  </si>
  <si>
    <t>Assessments</t>
  </si>
  <si>
    <t>No of district climate health profiles developed</t>
  </si>
  <si>
    <t>Profiles</t>
  </si>
  <si>
    <t>Health National Adaptation Plan (NAP) developed</t>
  </si>
  <si>
    <t>Documents</t>
  </si>
  <si>
    <t>Level of linkage between the emergency medical call system with the National Disaster response call system</t>
  </si>
  <si>
    <t>Linkage between medical and disater response systems</t>
  </si>
  <si>
    <t>No. of transformed National and Regional Referral Hospitals (Climate smart hospitals</t>
  </si>
  <si>
    <t>Hospitals</t>
  </si>
  <si>
    <t>Level of implementation of Health NAP</t>
  </si>
  <si>
    <t>Implementation of health NAP</t>
  </si>
  <si>
    <t>Level of implementation of Technology Action Plan for Adaptation</t>
  </si>
  <si>
    <t>No. of incubators established and operationalized</t>
  </si>
  <si>
    <t>Incubators</t>
  </si>
  <si>
    <t>No. of micro-, small and medium-sized enterprises that have adopted the 6 Rs: Renew, Rethink, Reduce, Reuse, Recycle and Recover</t>
  </si>
  <si>
    <t>Level of integration of climate change in the national curriculum</t>
  </si>
  <si>
    <t>Integration of climate change in national curriculul</t>
  </si>
  <si>
    <t>No. of people trained on climate change disaggregated by gender</t>
  </si>
  <si>
    <t>Clmate trainings</t>
  </si>
  <si>
    <t>Percentage of women trained on climate change</t>
  </si>
  <si>
    <t>Women trained (of 11 million</t>
  </si>
  <si>
    <t>No. of knowledge systems integrating local, indigenous and traditional knowledge and practices</t>
  </si>
  <si>
    <t>Knowledge systems</t>
  </si>
  <si>
    <t>No. of climate risk and vulnerability assessments conducted for tourism sector</t>
  </si>
  <si>
    <t>Proportion of cultural/heritage sites accorded protected areas</t>
  </si>
  <si>
    <t>Share of national budget allocated for protection and conservation of natural and heritage sites</t>
  </si>
  <si>
    <t>Km of wildlife corridor rehabilitated</t>
  </si>
  <si>
    <t>No. of water harvesting and storage facilities constructed for drought adaptation in critical conservation areas</t>
  </si>
  <si>
    <t>Zambia</t>
  </si>
  <si>
    <t>Rainfall variation</t>
  </si>
  <si>
    <t>Increased frequency of extreme weather events such as floods (â€¦) caused by climate change</t>
  </si>
  <si>
    <t>Increased frequency of extreme weather events such as (â€¦) droughts caused by climate change</t>
  </si>
  <si>
    <t>Food security; Nutrition</t>
  </si>
  <si>
    <t xml:space="preserve">Education and Development Project and Safety net </t>
  </si>
  <si>
    <t xml:space="preserve">Zambia places significant importance and priority on adaptation to the effects of climate change in order to enhance the resilience of its population, ecosystems, infrastructure, productive and health systems. </t>
  </si>
  <si>
    <t xml:space="preserve">Adaptation of strategic productive systems (agriculture, wildlife, water) </t>
  </si>
  <si>
    <t>Agriculture, wildlife and water</t>
  </si>
  <si>
    <t xml:space="preserve">Adaptation of strategic infrastructure and health systems </t>
  </si>
  <si>
    <t>Infrastructure and health</t>
  </si>
  <si>
    <t xml:space="preserve">Enhanced capacity building, research, technology transfer and finance for adaptation </t>
  </si>
  <si>
    <t>Guaranteed food security through diversification and promotion of Climate Smart Agricultural (CSA) practices for crop, livestock and fisheries production including conservation of germplasm for land races and their will relatives</t>
  </si>
  <si>
    <t>Develop a National Wildlife Adaptation Strategy and ensure its implementation through supportive policies, local community, civil society and private sector participation</t>
  </si>
  <si>
    <t>Strategies for wildlife adaptation</t>
  </si>
  <si>
    <t>Protection and conservation of water catchment areas and enhanced investment in watercapture, storage and transfer (linked to agriculture, energy, ecological, industrial and domesticuse purposes) in selected watersheds</t>
  </si>
  <si>
    <t>Institutionalize integrated land use planning compatible with sustainablemanagement of natural resources and infrastructure development</t>
  </si>
  <si>
    <t>Mainstream climate change in the National Health Policy, Environmental Health(EH) Policy, and Water and Sanitation Policy</t>
  </si>
  <si>
    <t>Enhance decentralized climate information services for early warning and long-termprojections on the effects of climate change to support sustainable management of theproduction systems, infrastructure development and public health</t>
  </si>
  <si>
    <t>Capacity building in Climate Smart Agriculture (CSA), Sustainable Forest Management (SFM), Sustainable Fisheries and Aquaculture (SFA), Renewable Energy Technologies (RET), and Early Warning Systems (EWS), Change management and climate change planning</t>
  </si>
  <si>
    <t>Water technologies for savings, recycling, irrigation and sustainable management forhousehold, agriculture and industrial purposes</t>
  </si>
  <si>
    <t>Development of an insurance market against climate change induced risks related to</t>
  </si>
  <si>
    <t>Level of resilience of natural or physical systems achieved (high</t>
  </si>
  <si>
    <t xml:space="preserve">high </t>
  </si>
  <si>
    <t>Resilience of systems</t>
  </si>
  <si>
    <t xml:space="preserve">low </t>
  </si>
  <si>
    <t>Level of  adaptive capacity of human system attained (high</t>
  </si>
  <si>
    <t>Adaptive capacity of human systems</t>
  </si>
  <si>
    <t>Level of knowledge  base for adaptation planning and response (high</t>
  </si>
  <si>
    <t>Knowledge for adaptation planning and response</t>
  </si>
  <si>
    <t xml:space="preserve">medium </t>
  </si>
  <si>
    <t>Level of capacity of human resource base for addressing climate change (high</t>
  </si>
  <si>
    <t>Human resource capacity for addressing climate change</t>
  </si>
  <si>
    <t>Zimbabwe</t>
  </si>
  <si>
    <t>Flooding</t>
  </si>
  <si>
    <t>Degradation (â€¦) reduces the number of tourists, leading to losses of income</t>
  </si>
  <si>
    <t>Slow-onset changes in climate also cause reductions in water supply (...</t>
  </si>
  <si>
    <t>Flooding and drought events increase the spread of water-borne diseases (...</t>
  </si>
  <si>
    <t>Reductions in crop productivity</t>
  </si>
  <si>
    <t>Pastoralists</t>
  </si>
  <si>
    <t>Infrastructure - dams, sewer lines, roads/bridges, powerlines, buildings, telecommunication facilities, mine shafts, recreation facilities, manufacturing plants, irrigation infrastructure</t>
  </si>
  <si>
    <t>Droughts have continued to have similar impacts on ecological systems (â€¦</t>
  </si>
  <si>
    <t xml:space="preserve">Build resilience to climate change in agriculture </t>
  </si>
  <si>
    <t>Expected benefit</t>
  </si>
  <si>
    <t>Increase adaptive capacity by providing the technology and tools necessary to increase efficiency of agricultural production</t>
  </si>
  <si>
    <t>Increased adaptive capacity by providing the tools to anticipate future changes in climate and adjust production accordingly</t>
  </si>
  <si>
    <t>Sustainable use of resources, such as water and soil in the long-term, thereby reducing sensitivity of water and ecosystems</t>
  </si>
  <si>
    <t>Reduced sensitivity to climate change by expanding the use of climate-resilient breeds of crops and livestock</t>
  </si>
  <si>
    <t>Reduced the sensitivity of water, energy, waste, and biodiversity sector to climate change and variabilty through strengthening resilience of agricultural vale chains and resource use efficiency</t>
  </si>
  <si>
    <t>Decreased sensitivity of industry and commerce through increased stability of the agriculture value chain</t>
  </si>
  <si>
    <t>Reduced sensitivity of women and youth by providing them with the knowledge and skills to maintain agricultural production throughout varying climate, and to diversify their sources of income beyond production</t>
  </si>
  <si>
    <t>Reducing womenâ€™s chances of unemployment due to climate change through strengthening the resilience of the agriculture industry</t>
  </si>
  <si>
    <t>Increased adaptive capacity of all sectors through improving knowledge of future events and improving systems to prevent, prepare for, and/or manage their consequences</t>
  </si>
  <si>
    <t>Reduced exposure of key vulnerable groups located in hazard-prone areas by allowing them to relocate when hazards are foreseen</t>
  </si>
  <si>
    <t>Reduced costs of rehabilitation and reconstruction through investments in DRR</t>
  </si>
  <si>
    <t xml:space="preserve">Reduced climate sensitivities of all sectors that are reliant on infrastructure. </t>
  </si>
  <si>
    <t>Reduction in potential damage to infrastructure and related risks to people in urban areas</t>
  </si>
  <si>
    <t>Reduced climate sensitivity of the many sectors that are reliant on energy supply, through reduced climate sensitivity of senergy sector</t>
  </si>
  <si>
    <t>Increased adaptive capacity of all sectors by providing the tools and knowledge to better manage water resources and to reduce their sensitivity by increasing the availability of water</t>
  </si>
  <si>
    <t>Reducing women's burden associated with fetching water, allowing them to access other productive activities, through improving availability and supply of water</t>
  </si>
  <si>
    <t>Develop, implement and scale-up climate smart agriculture solutions and strengthen the resilience of agricultural value chains and markets</t>
  </si>
  <si>
    <t>Enhance early warning and climate-related disaster risk reduction systems (including information management systems</t>
  </si>
  <si>
    <t>Ensure climate-resilient infrastructure and design</t>
  </si>
  <si>
    <t>Develop and promote resilient water resources management</t>
  </si>
  <si>
    <t>Improvements in water resources management</t>
  </si>
  <si>
    <t>The main climatic risks identified on the territory of Benin are drought (...</t>
  </si>
  <si>
    <t>The main climatic risks identified on the territory of Benin are (...)  floods</t>
  </si>
  <si>
    <t>The main climatic risks identified on the territory of Benin are (...) violent winds</t>
  </si>
  <si>
    <t>The main climatic risks identified on the territory of Benin are (...) excessive heat and sea level rise</t>
  </si>
  <si>
    <t>The main climatic risks identified on the territory of Benin are (...) sea level rise</t>
  </si>
  <si>
    <t>Degradation of natural resources</t>
  </si>
  <si>
    <t>[reduction of] grazing and the intensification of transhumance</t>
  </si>
  <si>
    <t>The late and violent rains lead to a delay in the sowing periods of the main annual crops and the disruption of agricultural campaigns</t>
  </si>
  <si>
    <t>Food insecurity risks are high</t>
  </si>
  <si>
    <t>Water resources: Continued drought and flooding are the climatic and hydrological hazards that most affect watersheds and community livelihoods</t>
  </si>
  <si>
    <t>Health: affected mainly by excessive heat, floods, drought and associated relative humidity variations</t>
  </si>
  <si>
    <t>Disruption of economic activities (â€¦) with increasingly heavy economic and social costs</t>
  </si>
  <si>
    <t>Infrastructure and urban development, energy supply</t>
  </si>
  <si>
    <t>Forest regeneration is disrupted by climate change (â€¦) Maintaining firewood harvesting to meet household domestic energy needs results in resource degradation</t>
  </si>
  <si>
    <t>The loss of biodiversity is becoming more significant</t>
  </si>
  <si>
    <t>The analysis of the differentiated impacts of climate change on gender highlights that the roles and responsibilities are different for women and men and vary</t>
  </si>
  <si>
    <t>Benin is, in 2030, a country resilient to climate change with sufficient adaptive capacity and appropriate mechanisms for anticipating and reacting to climate risks and whose institutions, organizations, businesses and citizens adopt climate-sensitive practices, attitudes and behaviors</t>
  </si>
  <si>
    <t>Reduce vulnerability to the impacts of climate change by strengthening the adaptive and resilient capacity of local communities and their livelihoods for economic and social transformation at the national level and by 2030</t>
  </si>
  <si>
    <t>Facilitate the integration of adaptation to climate change, in a coherent way, in relevant policies, programs and activities, whether new or ongoing, in particular development planning and budgeting processes and strategies</t>
  </si>
  <si>
    <t>Strategic objectives</t>
  </si>
  <si>
    <t>Promote a resilient system of governance of development sectors</t>
  </si>
  <si>
    <t>Promote a resilient natural resource management and exploitation system</t>
  </si>
  <si>
    <t>Develop sustainable and inclusive socio-economic climate risk management mechanisms</t>
  </si>
  <si>
    <t>Intensification of research on improved varieties of plant, aquaculture and animal species and climate-smart technologies</t>
  </si>
  <si>
    <t>Intensification of agricultural advice on production systems resilient to climate change</t>
  </si>
  <si>
    <t>Promotion of sustainable land management</t>
  </si>
  <si>
    <t>Promotion of ecological and organic agriculture</t>
  </si>
  <si>
    <t>Improved governance of transhumance at national and local levels</t>
  </si>
  <si>
    <t>Promotion of sedentary livestock and fodder production</t>
  </si>
  <si>
    <t>Development of innovative technologies in aquaculture and research on new endogenous species</t>
  </si>
  <si>
    <t>Facilitation of access to adequate agricultural inputs for production resilient to climate change</t>
  </si>
  <si>
    <t>Promotion of environmentally friendly post-harvest technologies the environment</t>
  </si>
  <si>
    <t>Promotion of agricultural mechanization adapted to the environment</t>
  </si>
  <si>
    <t>Establishment of fisheries brigades</t>
  </si>
  <si>
    <t>Establishment of biological reserves</t>
  </si>
  <si>
    <t>Development and implementation of development and management plans for water bodies</t>
  </si>
  <si>
    <t>Facilitation of access to land and agricultural inputs for vulnerable groups</t>
  </si>
  <si>
    <t>Development of micro-irrigation</t>
  </si>
  <si>
    <t>Development of lowlands and irrigated perimeters</t>
  </si>
  <si>
    <t>Construction, rehabilitation, and protection of water retention structures for agro-pastoral purposes</t>
  </si>
  <si>
    <t>Mobilization and recovery of runoff water for multiple purposes</t>
  </si>
  <si>
    <t>Development of aquaculture facilities and infrastructure resilient to climate change</t>
  </si>
  <si>
    <t>Development of a drainage system adapted to the flooding of farms</t>
  </si>
  <si>
    <t>Promotion of agroforestry</t>
  </si>
  <si>
    <t>Realization of natural routes, continental water bodies and fish species B33</t>
  </si>
  <si>
    <t>Capitalization and dissemination of good endogenous practices for adaptation to climate change</t>
  </si>
  <si>
    <t>Capacity building of actors and institutions in the fight against climate change</t>
  </si>
  <si>
    <t>Establishment of an operational climate early warning system</t>
  </si>
  <si>
    <t>Development of e-agriculture for the geolocated information system</t>
  </si>
  <si>
    <t>Promotion of agricultural climate insurance</t>
  </si>
  <si>
    <t>Integration of climate risk prevention measures in the implementation of agricultural activities at the level of all MAEP decentralized structures</t>
  </si>
  <si>
    <t>Establishment of an efficient system for collecting, processing and disseminating information promoting/improving resilience to the effects of climate change</t>
  </si>
  <si>
    <t>Integration of CCA measures in sectoral policies and strategies</t>
  </si>
  <si>
    <t>Consideration of gender in the implementation of adaptation measures</t>
  </si>
  <si>
    <t>Promotion of techniques and practices for the protection of the quality and economy of water resources</t>
  </si>
  <si>
    <t>Construction/rehabilitation of structuring infrastructure (dams/ surface water retention) multifunction</t>
  </si>
  <si>
    <t>Promotion of drinking water supply structures resilient to floods and drought</t>
  </si>
  <si>
    <t>Realization of water points responding to the critical conditions of women in the face of climate change</t>
  </si>
  <si>
    <t>Reinforcement of measures to combat the pollution of water resources (surface and underground</t>
  </si>
  <si>
    <t>Restoration and safeguarding of gallery forests, spring heads, associated ecosystems</t>
  </si>
  <si>
    <t>Storage and recovery of runoff water for purposes other than drinking water supply</t>
  </si>
  <si>
    <t>Promotion of integrated water resources management</t>
  </si>
  <si>
    <t>Raising awareness of vulnerable groups around climate-resilient water infrastructure</t>
  </si>
  <si>
    <t>Institutional capacity building</t>
  </si>
  <si>
    <t>Taking gender into account in water governance</t>
  </si>
  <si>
    <t>Reinforcement and implementation of regulations in favor of the fight against the occupation of natural water outlets</t>
  </si>
  <si>
    <t>Enforcement of regulations (subtractor pays principle, user pays principle and polluter pays principle</t>
  </si>
  <si>
    <t>Strengthening surveillance systems, monitoring observation networks (surface water, groundwater and their quality</t>
  </si>
  <si>
    <t>Strengthening of the water information system (data collection, processing, dissemination, and archiving</t>
  </si>
  <si>
    <t>Strengthening of the hydro-climatic multi-risk early warning system (flooding and drought</t>
  </si>
  <si>
    <t>Implementation of a communication plan around resources based on endogenous practices</t>
  </si>
  <si>
    <t>Integrating climate change into epidemiological risk early warning systems and response plans</t>
  </si>
  <si>
    <t>Development and implementation of a research program on the impacts of climate change and strategies to combat the dominant conditions</t>
  </si>
  <si>
    <t>Carrying out a study on the differentiated impacts of climate change on the health of men and women according to age and means of subsistence in order to assess the vulnerability of the health sector in the face of future climate change</t>
  </si>
  <si>
    <t>Integration of acc aspects into health sector policies and strategies</t>
  </si>
  <si>
    <t>Strengthening information, education and communication systems relating to the adaptation of human health to climate change</t>
  </si>
  <si>
    <t>Development of a research program on the impacts of climate change and strategies to combat the prevailing conditions</t>
  </si>
  <si>
    <t>Development and implementation of a communication plan for the effective and efficient management of climate-sensitive diseases</t>
  </si>
  <si>
    <t>Promotion of health insurance in the face of climate risks</t>
  </si>
  <si>
    <t>Capacity building of health sector actors in project development</t>
  </si>
  <si>
    <t>Rational use of resources related to climate change</t>
  </si>
  <si>
    <t>Development of strategies conducive to the mobilization of financial resources to take into account the health-environment, climate change component (green climate fund, national environment and climate fund, global environment fund, adaptation, health budget, etc.</t>
  </si>
  <si>
    <t>Capacity building of human resources in health and climate change</t>
  </si>
  <si>
    <t>Promotion of resilient basic hygiene and sanitation drinking water supply structures in health facilities in vulnerable areas</t>
  </si>
  <si>
    <t>Strengthening the access of health facilities to energy services (clean energy) in vulnerable areas</t>
  </si>
  <si>
    <t>Investment in the development of health infrastructure and equipment adapted to climate change in vulnerable areas</t>
  </si>
  <si>
    <t>Promotion of endogenous/indigenous knowledge of adaptation to climate change taking into account gender and minorities</t>
  </si>
  <si>
    <t>Promotion of cooking equipment and other alternative energy technologies (gas stove, improved stoves, ovens, boilers, etc.</t>
  </si>
  <si>
    <t>Promotion of alternative fuels (charcoal briquettes, biogas, domestic gas, palm kernel shell, etc.</t>
  </si>
  <si>
    <t>Development of a mechanism for forecasting climatic disturbances (high winds, seasonal rains, etc.</t>
  </si>
  <si>
    <t>Development of early warning systems for seasonal rains, high winds and abnormal temperature variations</t>
  </si>
  <si>
    <t>Adoption and implementation of appropriate norms and standards for energy infrastructure and equipment</t>
  </si>
  <si>
    <t>Development of a relocation plan for production sites and energy transmission and distribution networks</t>
  </si>
  <si>
    <t>Implementation of energy efficiency measures in the use of electrical energy in order to reduce peak demand</t>
  </si>
  <si>
    <t>Development of an academic training course adapted to the energy sector in relation to climate change</t>
  </si>
  <si>
    <t>Strengthening the capacities of energy sector actors on the mapping of climate risks and the management of their potential impacts</t>
  </si>
  <si>
    <t>Development of scientific research on renewable energies and making choices adapted to climatic zones</t>
  </si>
  <si>
    <t>Reinforcement of the early warning system to take into account the damage of the floods on the sector to the transport infrastructures</t>
  </si>
  <si>
    <t>Infrastructure and urban development</t>
  </si>
  <si>
    <t>Rigorous implementation of climate-resilient infrastructure construction standards</t>
  </si>
  <si>
    <t>Strengthening the technical capacity of actors in the construction sector with a view to taking climate change into account in the preparation of technical files</t>
  </si>
  <si>
    <t>Development and application of policies and strategies that take into account adaptation to climate change in the transport sector</t>
  </si>
  <si>
    <t>Definition and implementation of policies and standards for the construction of resilient buildings</t>
  </si>
  <si>
    <t>Implementation of remediation strategies</t>
  </si>
  <si>
    <t>Development and application of urban planning and land use planning documents (urban planning master plan, urban development and planning master plan, subdivision, urban planning regulations, urban planning green book, state land code</t>
  </si>
  <si>
    <t>Reinforcement of safety net systems, in favor of people affected by floods, drought, coastal erosion and violent winds through the creation of assets</t>
  </si>
  <si>
    <t>Census of climate migrants and other people affected by the effects of climate change and organize their resettlement</t>
  </si>
  <si>
    <t>Institutionalization of funding for scientific and technical research for adaptation to climate change in general and for the infrastructure, urban development and sanitation sub-sector in particular</t>
  </si>
  <si>
    <t>Promotion of research results in the field of climate change</t>
  </si>
  <si>
    <t>Capitalization of traditional ecological knowledge, such as local practices, skills and institutions for adaptation to climate change</t>
  </si>
  <si>
    <t>Identification, standardization, integration, scaling up and incorporation of endogenous practices (locations of infrastructure, shape of roofs, safeguarding of sacred forests, planting, etc.) In the implementation of adaptation actions and programs through participatory processes</t>
  </si>
  <si>
    <t>Popularization and enforcement of the law on the coast</t>
  </si>
  <si>
    <t>Integration of climate change adaptation into policy/strategy documents</t>
  </si>
  <si>
    <t>Capacity building of actors to adapt to climate change</t>
  </si>
  <si>
    <t>Establishment of a monitoring, management and warning system on the evolution of the coastline</t>
  </si>
  <si>
    <t>Promotion of an autonomous institutional framework for the monitoring and integrated management of risks related to climate change</t>
  </si>
  <si>
    <t>Strengthening of cooperation with the other states of the Gulf of Guinea</t>
  </si>
  <si>
    <t>Establishment of a continuous observation and monitoring system for the Beninese coastline with the participation of local communities</t>
  </si>
  <si>
    <t>Development of research on initiatives related to adaptation to climate change in the coastal sector</t>
  </si>
  <si>
    <t>Protection and restoration of mangroves and associated ecosystems shared in particular with Togo and Nigeria</t>
  </si>
  <si>
    <t>Implementation of the paor of the coastal strip of benin</t>
  </si>
  <si>
    <t>Promoting the ecosystem approach to fisheries</t>
  </si>
  <si>
    <t>Development of infrastructures and protection works according to standards of adaptation and resilience to climate change</t>
  </si>
  <si>
    <t>Development and implementation of a management plan for the protection of endangered species</t>
  </si>
  <si>
    <t>Management plans for protection of endangered species</t>
  </si>
  <si>
    <t>Education and sensitization of local communities on the potential threats of climate change</t>
  </si>
  <si>
    <t>Development and implementation of sustainable development plans for areas at risk</t>
  </si>
  <si>
    <t>Promotion of sustainable technologies adapted to climate change</t>
  </si>
  <si>
    <t>Development and implementation of strategies for managing the migration and relocation of people affected by the impacts of climate change</t>
  </si>
  <si>
    <t>Intensification of initiatives for the regular rehabilitation of access roads and hunting trails</t>
  </si>
  <si>
    <t>Development and implementation of a strategy for the management of early vegetation fires in protected areas</t>
  </si>
  <si>
    <t>Intensification of actions for the development of protected areas, waterways and bodies of water and tourist sites</t>
  </si>
  <si>
    <t>Implementation of technological systems for the management and early warning of protected areas</t>
  </si>
  <si>
    <t>Flood and fire damage coverage around protected areas</t>
  </si>
  <si>
    <t>Sensitization of vulnerable populations around protected areas on climate change</t>
  </si>
  <si>
    <t>Strengthening the technical and financial capacities of populations and sectoral actors on the management of the adverse effects of climate change</t>
  </si>
  <si>
    <t>Promotion of climate-resilient ecotourism initiatives</t>
  </si>
  <si>
    <t>Development and implementation of a program for the protection, sustainable conservation and enhancement of tangible heritage elements vulnerable to climate change</t>
  </si>
  <si>
    <t>Raising awareness of local populations on climate change</t>
  </si>
  <si>
    <t>Strengthening the technical capacities of institutional actors on early warning systems for their operation</t>
  </si>
  <si>
    <t>Valorization of resilient technologies in the face of fish trading activities</t>
  </si>
  <si>
    <t>Elaboration of development programs for lake cities and islands (so-ava, agonve, aguegues, hlan) integrating issues related to climate change</t>
  </si>
  <si>
    <t>Promotion of the use of boats adapted to strong winds on waterways</t>
  </si>
  <si>
    <t>Raising awareness of lake populations on climate change</t>
  </si>
  <si>
    <t>Strengthening the technical and financial capacities of vulnerable actors, living near waterways and bodies, to climate change</t>
  </si>
  <si>
    <t>Promotion of water infrastructure resilient to climate change on water bodies and rivers</t>
  </si>
  <si>
    <t>Development of incentive measures for responsible and sustainable business tourism</t>
  </si>
  <si>
    <t>Promotion of a chain of actors respectful of the requirements of climate change</t>
  </si>
  <si>
    <t>Raising awareness, communication and capacity building of actors in the sector on the issue of climate change</t>
  </si>
  <si>
    <t>Design and implementation of a multi-risk early warning system relating to droughts, floods and wildfires</t>
  </si>
  <si>
    <t>Development of fodder crops and development of water points for the benefit of breeders who are suffering the effects of climate change</t>
  </si>
  <si>
    <t>Identification and promotion of traditional and endogenous measures for adaptation to climate change</t>
  </si>
  <si>
    <t>Promoting the development of forest products likely to increase the added value of the exploitation of forest resources</t>
  </si>
  <si>
    <t>Support in infrastructure, equipment and working means for the benefit of the forestry administration</t>
  </si>
  <si>
    <t>Establishment of multifunctional platforms for the benefit of communities bordering forest ecosystems</t>
  </si>
  <si>
    <t>Strengthening the resilience and capacity to adapt to climate change of women's associations through the implementation of agribusiness services and sector support</t>
  </si>
  <si>
    <t>Support for the establishment of a sustainable forest products supply chain</t>
  </si>
  <si>
    <t>Development of urban and peri-urban forests to strengthen the sustainability of cities to the adverse effects of climate change</t>
  </si>
  <si>
    <t>Supports the development of green spaces and botanical gardens in major cities</t>
  </si>
  <si>
    <t>Equipping (or updating) forest ecosystems with planning and participatory management tools that integrate climate change adaptation measures</t>
  </si>
  <si>
    <t>Strengthening of systems and mechanisms (human resources, technologies, materials and equipment) for monitoring forests</t>
  </si>
  <si>
    <t>Development and implementation of an uncontrolled wildfire management strategy</t>
  </si>
  <si>
    <t>Reforestation of the watersheds of the main watercourses of the forests under management with species having a high tolerance to drought</t>
  </si>
  <si>
    <t>Restoration of degraded lands of agroforestry series with multipurpose species that are resilient to climate change</t>
  </si>
  <si>
    <t>Enrichment/afforestation of conservation and protection series (banks of rivers with indigenous species resilient to climate change</t>
  </si>
  <si>
    <t>Develop and monitor reintroduction sites for endemic, rare and threatened species in protected areas</t>
  </si>
  <si>
    <t>Promotion of large-scale state and municipal plantations with species that are resilient to climate change</t>
  </si>
  <si>
    <t>Strengthening research on native species (silviculture) to facilitate their use in reforestation</t>
  </si>
  <si>
    <t>Development of agroforestry based on the promotion of species resilient to climate change, primarily in the northern half of the country more exposed to the advance of the Sahel</t>
  </si>
  <si>
    <t>Promotion of private reforestation initiatives to reduce pressure on forest formations</t>
  </si>
  <si>
    <t>Support for nurserymen (technical training, inputs, sale of products,) for the supply of species resilient to climate change</t>
  </si>
  <si>
    <t>Promotion of research to deepen knowledge on the impacts of climate change on biodiversity</t>
  </si>
  <si>
    <t>Support for research on species that are resilient to the effects of climate change</t>
  </si>
  <si>
    <t>Establishment of a seed bank for resilient species</t>
  </si>
  <si>
    <t>Seed banks with resilient species</t>
  </si>
  <si>
    <t>Implementation of conservation programs for animal species that play the role of seed disperser (primates, bee bats</t>
  </si>
  <si>
    <t>Development of actions to increase the resilience of wild animal species</t>
  </si>
  <si>
    <t>Initiation of assisted natural regeneration of forest species in fragile ecosystems</t>
  </si>
  <si>
    <t>Improving the resilience of indigenous and community heritage areas through reforestation with indigenous forest species</t>
  </si>
  <si>
    <t>Development and implementation of an integrated program of afforestation of the mountains in order to ensure their protection against the erosive effects caused by heavy rains</t>
  </si>
  <si>
    <t>Afforestation programs</t>
  </si>
  <si>
    <t>Promotion of reforestation on the banks and sources of watercourses</t>
  </si>
  <si>
    <t>Improvement and strengthening of information systems (data collection and monitoring-evaluation) on forest resources</t>
  </si>
  <si>
    <t>Institutionalization of the periodic execution of the national forest inventory</t>
  </si>
  <si>
    <t>Creation and operationalization of meteorological observation stations on fragile ecosystems</t>
  </si>
  <si>
    <t>Installation and operation of a multi-actor consultation framework (forest, energy, weather-Benin, agriculture, decentralization, infrastructure, national land and land agency) for a synergy of interventions in the forestry sector</t>
  </si>
  <si>
    <t>Strengthening the institutional and operational capacities of actors in the forestry sector in accordance with the requirements of taking climate change into account</t>
  </si>
  <si>
    <t>Updating and implementation of the legislative and regulatory framework related to adaptation to climate change</t>
  </si>
  <si>
    <t>Initiation of research and capitalization of research data on the population dynamics of fauna and flora species in relation to climate change</t>
  </si>
  <si>
    <t>Strengthen the regulatory and legal framework relating to the accessibility of vulnerable groups to production factors (such as land, inputs, etc.</t>
  </si>
  <si>
    <t>Identify private and public lands and assets that may decline or disappear due to climate change</t>
  </si>
  <si>
    <t>Support local populations in the practice of endogenous adaptation measures</t>
  </si>
  <si>
    <t>Improving access to microfinance funds for young people and women</t>
  </si>
  <si>
    <t>Strengthen and expand social protection and insurance mechanisms against key climate risks</t>
  </si>
  <si>
    <t>Establish affordable and accessible lines of credit for urban and rural poor, youth and other vulnerable groups</t>
  </si>
  <si>
    <t>Raise awareness of climate opportunities that women and youth could access</t>
  </si>
  <si>
    <t>Promote livelihood diversification of vulnerable groups to reduce rural-urban migration (rural exodus</t>
  </si>
  <si>
    <t>Promote and support sustainable livelihoods to climate change for vulnerable groups</t>
  </si>
  <si>
    <t>List the endogenous adaptation strategies practiced in the different communes of Benin</t>
  </si>
  <si>
    <t>Integrate effective endogenous practices for extension in other communes of Benin</t>
  </si>
  <si>
    <t>Develop laws and policies to reduce the effects of climate change</t>
  </si>
  <si>
    <t>Convert populations developing unsustainable activities into professionals of non-climate-smart activities</t>
  </si>
  <si>
    <t>Relocate people living in risk areas</t>
  </si>
  <si>
    <t>Set up a database for a policy or strategy to monitor the dynamics of human mobility generated by climate change</t>
  </si>
  <si>
    <t>Adopting a people-centred approach to adaptation and migration</t>
  </si>
  <si>
    <t>Develop an early warning system for risks and disasters in order to protect the related population displacements</t>
  </si>
  <si>
    <t>Establish and identify land use models guaranteeing sustainability of use</t>
  </si>
  <si>
    <t>Develop planned post-disaster rescue and relocation strategies and plans</t>
  </si>
  <si>
    <t>Process indicator - capacity</t>
  </si>
  <si>
    <t>Existence of prevention and backup plans</t>
  </si>
  <si>
    <t>Process indicator  - coverage</t>
  </si>
  <si>
    <t>Percentage of territorial policies and plans integrating climate change</t>
  </si>
  <si>
    <t>Percentage of projects integrating climate change</t>
  </si>
  <si>
    <t>Number of actors (local authorities, agencies, companies, residents) engaged in adaptation activities</t>
  </si>
  <si>
    <t>Number of staff trained</t>
  </si>
  <si>
    <t>Output indicator - sectoral</t>
  </si>
  <si>
    <t>Budget voted in favor of adaptation</t>
  </si>
  <si>
    <t>Cost of work undertaken</t>
  </si>
  <si>
    <t>Degree of progress of awareness-raising actions (rate of execution of the communication plan on adaptation</t>
  </si>
  <si>
    <t>Existence of methodological guides for adaptation (yes/no</t>
  </si>
  <si>
    <t>Length of pipes resized in the stormwater network (km</t>
  </si>
  <si>
    <t>Length of raised dykes (km</t>
  </si>
  <si>
    <t>Amount of investments made by the community</t>
  </si>
  <si>
    <t>Amount of service contracts</t>
  </si>
  <si>
    <t>Amount of grants received</t>
  </si>
  <si>
    <t>Number of vulnerability studies conducted</t>
  </si>
  <si>
    <t>Number of flood protection structures</t>
  </si>
  <si>
    <t>Number of ecological restoration projects undertaken (number of works financed linked to the resilience of the population in the face of climate change</t>
  </si>
  <si>
    <t>Effect indicator - sectoral</t>
  </si>
  <si>
    <t>Number of communication brochures produced</t>
  </si>
  <si>
    <t>Effect indicator - strategy</t>
  </si>
  <si>
    <t>Percentage of municipalities with a rescue/safeguard plan</t>
  </si>
  <si>
    <t>Percentage of population covered by a bailout/safeguard plan</t>
  </si>
  <si>
    <t>Existence of regulations or prevention orders taken at the community level</t>
  </si>
  <si>
    <t>Number of farmers with insurance against extreme weather events</t>
  </si>
  <si>
    <t>Number of hotels adapted to the new summer conditions</t>
  </si>
  <si>
    <t>Impact indicator - vulnerability</t>
  </si>
  <si>
    <t>Number of people affected</t>
  </si>
  <si>
    <t>Area of flood zones</t>
  </si>
  <si>
    <t>Agricultural areas at risk</t>
  </si>
  <si>
    <t>Urban areas at risk</t>
  </si>
  <si>
    <t>Risk of rainy season starting earlier and ending later, with less rain in July and August and more rain in September and October</t>
  </si>
  <si>
    <t>More frequent and more serious flooding. Risk of increased variability from one year to the next. Risks of more frequent downpours</t>
  </si>
  <si>
    <t>Increased variability in pockets of drought at the start and end of the season</t>
  </si>
  <si>
    <t xml:space="preserve">Risk of increase in maximum and minimum temperatures of 2.5Â°C to 5Â°C. </t>
  </si>
  <si>
    <t>A destructive impact on infrastructure and makeshift housing</t>
  </si>
  <si>
    <t>Destruction of biodiversity in the bottomlands</t>
  </si>
  <si>
    <t>Increase in waterborne diseases such as cholera and other parasitic diseases</t>
  </si>
  <si>
    <t>A reduction in infiltration to replenish the water table. Surface water will also evaporate faster and permanent water courses will tend to disappear</t>
  </si>
  <si>
    <t>The regeneration capacity of forest formations will no longer suffice to compensate for timber felled for energy</t>
  </si>
  <si>
    <t xml:space="preserve">Dwindling pasture land and water-holes will force pastoral activities further and further south. </t>
  </si>
  <si>
    <t>Burkina Faso intends to manage its economic and social development more efficiently by implementing planning mechanisms and measures taking account of resilience and adaptation to climate change between now and 2050</t>
  </si>
  <si>
    <t>Overall objective</t>
  </si>
  <si>
    <t>To reduce vulnerability to the impacts of climate change, by building adaptive capacity and resilience</t>
  </si>
  <si>
    <t xml:space="preserve">To facilitate the integration of climate change adaptation, in a coherent manner, into relevant new and existing policies, programmes and activities, in particular development planning processes and strategies, within all relevant sectors and at different levels, as appropriate </t>
  </si>
  <si>
    <t>Long-term objective</t>
  </si>
  <si>
    <t xml:space="preserve">Protect accelerated growth pillars; </t>
  </si>
  <si>
    <t xml:space="preserve">Ensure sustainable food and nutrition security; </t>
  </si>
  <si>
    <t xml:space="preserve">Preserve water resources and improve access to sanitation; </t>
  </si>
  <si>
    <t xml:space="preserve">Protect persons and goods from extreme climate events and natural disasters; </t>
  </si>
  <si>
    <t xml:space="preserve">Protect and improve the functioning of natural ecosystems; </t>
  </si>
  <si>
    <t>Protect and improve public health</t>
  </si>
  <si>
    <t xml:space="preserve">Increase the resilience of family farms through climate change adaptations </t>
  </si>
  <si>
    <t>SO 1: recuperate and restore the fertility of degraded soil</t>
  </si>
  <si>
    <t>SO 2: Improve access for farmers to high-quality agricultural production factors (equipment, inputs, land, agricultural research outcomes etc.</t>
  </si>
  <si>
    <t xml:space="preserve">SO 3: increase stakeholder resilience to climate change </t>
  </si>
  <si>
    <t>SO 4: develop early warning systems to ensure efficient management of variability and climate change</t>
  </si>
  <si>
    <t>Degraded soils have been recovered and their fertility restored</t>
  </si>
  <si>
    <t xml:space="preserve">Improved producer access to production factors in terms of both quantity and quality </t>
  </si>
  <si>
    <t>Stakeholders are more resilient to climate change</t>
  </si>
  <si>
    <t xml:space="preserve">Early warning systems for the efficient management of variability and climate change have been put in place and are functional  </t>
  </si>
  <si>
    <t>SO 1: Improve the security of pastoralism through better dissemination and promotion of information on pastoral resources and the relevant access conditions</t>
  </si>
  <si>
    <t>Animal production</t>
  </si>
  <si>
    <t>Project-specific objective</t>
  </si>
  <si>
    <t xml:space="preserve">Improve real-time access to pastoral information; </t>
  </si>
  <si>
    <t xml:space="preserve">Attain better knowledge of the main transhumance routes. </t>
  </si>
  <si>
    <t xml:space="preserve">Improve pastoralism-related communications; </t>
  </si>
  <si>
    <t xml:space="preserve">Promote lasting social peace by reducing tensions relating to pastoral conflict. </t>
  </si>
  <si>
    <t xml:space="preserve">Ensure that the main pastoral warning systems are operational. </t>
  </si>
  <si>
    <t>Short-term outcome</t>
  </si>
  <si>
    <t>An office for the National Observatory of Pastoralism in Burkina Faso has been set up and is operational</t>
  </si>
  <si>
    <t>Offices</t>
  </si>
  <si>
    <t>A website for the National Observatory of Pastoralism in Burkina Faso has been set up and is operational</t>
  </si>
  <si>
    <t>Websites</t>
  </si>
  <si>
    <t xml:space="preserve">Regular reports and bulletins are available with pastoralism-related information. </t>
  </si>
  <si>
    <t xml:space="preserve">A Pastoral Situation Monitoring Committee [ComitÃ© de Suivi de la Situation Pastorale, CSSP] has been set up and is operational. </t>
  </si>
  <si>
    <t>Institutions</t>
  </si>
  <si>
    <t xml:space="preserve">Maps of transhumance routes and outbreaks of emerging diseases have been produced and/or updated. </t>
  </si>
  <si>
    <t xml:space="preserve">Climate risk reduction and mangement tools are used in the livestock farming sector. </t>
  </si>
  <si>
    <t xml:space="preserve">The main centralised systems and the National Livestock Farming Laboratory have been allocated additional material and human resources. </t>
  </si>
  <si>
    <t>Radio and television programmes showing experiences of managing pastoral crises have been made and broadcast</t>
  </si>
  <si>
    <t>SMS-based systems for obtaining information on cattle prices and pastoral risk areas have been disseminated</t>
  </si>
  <si>
    <t xml:space="preserve">Transhumance movements are better managed. </t>
  </si>
  <si>
    <t xml:space="preserve">A climate of positive social cohesion is maintained and strengthened. </t>
  </si>
  <si>
    <t xml:space="preserve">Variability and climate change aspects are better integrated by policy makers into new development projects and programmes. </t>
  </si>
  <si>
    <t xml:space="preserve">Pastoralists retain their livelihoods and make an increased contribution to the national economy. </t>
  </si>
  <si>
    <t xml:space="preserve">SO 2: Improve the protection of animal capital in order to provide sustainable support for the pastoralist economy and improve stakeholder resilience with a view to sustainable food security in Burkina Faso. </t>
  </si>
  <si>
    <t xml:space="preserve">Support the replenishment of household regeneration hubs following climate events. </t>
  </si>
  <si>
    <t xml:space="preserve">Ensure the survival of regeneration hubs by means of better sanitary coverage. </t>
  </si>
  <si>
    <t xml:space="preserve">Reduce cattle-related economic losses by better anticipating pastoral crises. </t>
  </si>
  <si>
    <t xml:space="preserve">Support dairy and egg production by livestock farmers during heat spikes. </t>
  </si>
  <si>
    <t xml:space="preserve">Protect the health of consumers of heat-perishable foodstuffs of animal origin. </t>
  </si>
  <si>
    <t xml:space="preserve">The annual livestock ownership of the 5,000 poorest households is maintained. </t>
  </si>
  <si>
    <t>Households owning livestock</t>
  </si>
  <si>
    <t xml:space="preserve">Economic losses resulting from animal deaths have been reduced, </t>
  </si>
  <si>
    <t xml:space="preserve">Fewer animals are sold on cattle markets during economic downturns. </t>
  </si>
  <si>
    <t xml:space="preserve">More livestock farmers belong to associations and the rate of animal disease notification is increased. </t>
  </si>
  <si>
    <t xml:space="preserve">The rate of animal mortality in emerging animal disease outbreaks is reduced. </t>
  </si>
  <si>
    <t xml:space="preserve">Fewer breeding animals are lost due to food shortages, </t>
  </si>
  <si>
    <t xml:space="preserve">Livestock farms are better adapted to heat-related impacts, </t>
  </si>
  <si>
    <t xml:space="preserve">Consumer health is protected in relation to products of animal origin. </t>
  </si>
  <si>
    <t xml:space="preserve">National livestock production resources have been protected as the basis of the pastoralist economy. </t>
  </si>
  <si>
    <t xml:space="preserve">Livestock farming revenue sources have been diversified. </t>
  </si>
  <si>
    <t xml:space="preserve">The consumption of high-quality animal products remains at its previous level. </t>
  </si>
  <si>
    <t>National production markets can still supply adequate livestock numbers</t>
  </si>
  <si>
    <t xml:space="preserve">SO 3: Reduce the climate vulnerability of pastoralist farmers and promote local economic development. </t>
  </si>
  <si>
    <t xml:space="preserve">Establish and equip three strategic areas for the critical dry period. </t>
  </si>
  <si>
    <t>Increase the supply and performance of domestic ruminants in the Livestock Production Intensification Areas</t>
  </si>
  <si>
    <t xml:space="preserve">Protect the livelihood of pastoralist farmers and promote their socioeconomic integration. </t>
  </si>
  <si>
    <t xml:space="preserve">Reduce large-scale cattle mobility on a national and cross-border basis. </t>
  </si>
  <si>
    <t xml:space="preserve">Transfer technology packages to livestock farmers in order to intensify production. </t>
  </si>
  <si>
    <t xml:space="preserve">Establish dairy basins in the Livestock Production Intensification Areas. </t>
  </si>
  <si>
    <t xml:space="preserve">Three Livestock Production Intensification Areas have been established and are operational. </t>
  </si>
  <si>
    <t>Areas of livestock intensification</t>
  </si>
  <si>
    <t xml:space="preserve">The three Livestock Production Intensification Areas have been provided with appropriate pastoralism-related and socio-economic infrastructures. </t>
  </si>
  <si>
    <t>Areas of livestcok intensification</t>
  </si>
  <si>
    <t xml:space="preserve">A pastoral dam has been built in each Livestock Production Intensification Area. </t>
  </si>
  <si>
    <t>Pastoral dams</t>
  </si>
  <si>
    <t xml:space="preserve">Pastures have been developed and are maintained using an irrigation system in the dry season. </t>
  </si>
  <si>
    <t xml:space="preserve">Eighty percent of livestock farmers produce fodder, </t>
  </si>
  <si>
    <t>Farmers producing fodder</t>
  </si>
  <si>
    <t xml:space="preserve">Improved fodder seed is produced in the Livestock Production Intensification Areas. </t>
  </si>
  <si>
    <t xml:space="preserve">Fodder stocks are built up for the critical dry season, </t>
  </si>
  <si>
    <t xml:space="preserve">Animal vaccination and deworming campaigns are carried out on an annual basis. </t>
  </si>
  <si>
    <t xml:space="preserve">Livestock farmers are taught modern farming techniques at training centres. </t>
  </si>
  <si>
    <t xml:space="preserve">Three hubs of economic growth through domestic ruminant production have been established. </t>
  </si>
  <si>
    <t xml:space="preserve">Cattle mobility is controlled towards strategic safe areas during the critical dry period. </t>
  </si>
  <si>
    <t xml:space="preserve">Cattle breeding practices which are highly vulnerable to climate variability are safeguarded. </t>
  </si>
  <si>
    <t xml:space="preserve">Sustainable milk production systems are established to increase public food security. </t>
  </si>
  <si>
    <t xml:space="preserve">Agroforestry practices are established in Livestock Production Intensification Areas to ensure the sustainable management of natural resources. </t>
  </si>
  <si>
    <t xml:space="preserve">Livestock farmers adopt production methods which are appropriate for hot climates </t>
  </si>
  <si>
    <t>SO 1: Increase ecosystem productivity and resilience</t>
  </si>
  <si>
    <t>SO 2: Improve biodiversity conservation</t>
  </si>
  <si>
    <t>SO 3: Improve  research and ecological monitoring</t>
  </si>
  <si>
    <t xml:space="preserve">Forest biomass production has increased and new fuel wood technologies have been promoted </t>
  </si>
  <si>
    <t xml:space="preserve">Land management practices have become more sustainable </t>
  </si>
  <si>
    <t>Best practices have been introduced in the field of fisheries and aquaculture</t>
  </si>
  <si>
    <t xml:space="preserve">Biodiversity (forests, wildlife etc.) has been increased and protected from climate-change-related risks </t>
  </si>
  <si>
    <t xml:space="preserve">A permanent R&amp;D facility devoted to climate change adaptations has been set up and is operational </t>
  </si>
  <si>
    <t>Climate change impacts on ecosystems are monitored on a permanent basis</t>
  </si>
  <si>
    <t>SO 1: Reduce the impact of climate change on the energy sector</t>
  </si>
  <si>
    <t>SO 2: Ensure a sustainable supply of cooking energy</t>
  </si>
  <si>
    <t xml:space="preserve">SO 3: Reduce electricity consumption </t>
  </si>
  <si>
    <t>SO 4: Gain more knowledge into the impact of climate change on the energy sector</t>
  </si>
  <si>
    <t xml:space="preserve">Energy sector stakeholders are better informed about climate change </t>
  </si>
  <si>
    <t>Account is taken of climate change when drafting and implementing energy policies</t>
  </si>
  <si>
    <t xml:space="preserve">1.8 million improved cooking stoves are distributed in rural areas over the next five years </t>
  </si>
  <si>
    <t xml:space="preserve">Cooking stoves </t>
  </si>
  <si>
    <t xml:space="preserve">Butane gas consumption is promoted </t>
  </si>
  <si>
    <t xml:space="preserve">The public is more aware of the need to save energy </t>
  </si>
  <si>
    <t xml:space="preserve">Consumers have been provided with information and made aware of the need to save energy </t>
  </si>
  <si>
    <t xml:space="preserve">Twenty administrative buildings have been fitted with solar (absorption-based) and evaporative air conditioning systems on an experimental basis </t>
  </si>
  <si>
    <t>Key stakeholders in the sector have access to more detailed climate predictions</t>
  </si>
  <si>
    <t>Solar, wind and hydro power potential is better evaluated in the context of climate change</t>
  </si>
  <si>
    <t xml:space="preserve">Technologies which are better adapted to climate change have been developed and are in use </t>
  </si>
  <si>
    <t xml:space="preserve">SO 1: Ensure leadership and governance for climate change impact adaptations in the healthcare sector </t>
  </si>
  <si>
    <t xml:space="preserve">SO 2: Increase human resource capacities in the healthcare sector </t>
  </si>
  <si>
    <t xml:space="preserve">SO 3: Improve the early warning system and the response to climate change-related phenomena </t>
  </si>
  <si>
    <t xml:space="preserve">SO 4: Adapt healthcare infrastructures to climatechange impacts </t>
  </si>
  <si>
    <t xml:space="preserve">SO 5: Improve research in the field of climate change </t>
  </si>
  <si>
    <t xml:space="preserve">SO 1:  Promote access to decent accommodation for disadvantaged social groups by providing rental accommodation, supporting DIY construction and building social housing stock </t>
  </si>
  <si>
    <t xml:space="preserve">SO 2:  Provide public facilities and road, water and rain and waste-water drainage infrastructure which is practical and resilient through good design/implementation and good maintenance </t>
  </si>
  <si>
    <t>SO 3:Turn the towns of Burkina Faso into hubs of economic growth and sustainable development</t>
  </si>
  <si>
    <t xml:space="preserve">Access to adequate housing for everyone is guaranteed through the provision of rental accommodation, support for self-builds and the construction of social housing </t>
  </si>
  <si>
    <t xml:space="preserve">Infrastructure and superstructure facilities are planned, designed, implemented and maintained properly and are long-lasting </t>
  </si>
  <si>
    <t xml:space="preserve">Recognise the role played by the towns of Burkina Faso as hubs of economic growth and development </t>
  </si>
  <si>
    <t xml:space="preserve">SO 1:Help to improve mastery of environmental problems and climate change by members of women's associations </t>
  </si>
  <si>
    <t>Crosscutting (women</t>
  </si>
  <si>
    <t>Project - Specific objective</t>
  </si>
  <si>
    <t xml:space="preserve">Increase the level of basic training provided to members of women's associations in the fields of non-timber forest products, market gardening, fuelwood, traditional medicine, household waste management and sanitation practices and methods for processing fisheries, agriculture and livestock products. </t>
  </si>
  <si>
    <t xml:space="preserve">Raise awareness among women with a view to increased participation in local governance. </t>
  </si>
  <si>
    <t>Build capacities among women and men in the field of gender and female leadership</t>
  </si>
  <si>
    <t>The level of basic training provided to members of women's associations in the fields of non-timber forest products, market gardening, fuelwood, traditional medicine, household waste management and sanitation practices and methods for processing fisheries, agriculture and livestock products has been increased</t>
  </si>
  <si>
    <t xml:space="preserve">The capacity of women's associations to implement best practices in the field of climate change adaptations (in relation to non-timber forest products, fuelwood, waste, agriculture etc.) has been strengthened. </t>
  </si>
  <si>
    <t>0-5years</t>
  </si>
  <si>
    <t>Medium-term outcome</t>
  </si>
  <si>
    <t xml:space="preserve">Women in women's associations play a valid role in local governance. </t>
  </si>
  <si>
    <t>5-10years</t>
  </si>
  <si>
    <t>Women in women's associations are trained in gender and female leadership issues</t>
  </si>
  <si>
    <t>Women are provided with tools to increase their resilience to climate change</t>
  </si>
  <si>
    <t>over15years</t>
  </si>
  <si>
    <t xml:space="preserve">SO 2: Help to improve the resilience of members of women's associations by implementing revenue-generating activities </t>
  </si>
  <si>
    <t xml:space="preserve">Improve the capacity of women's associations to engage in revenue-generating activities in the interests of empowerment. </t>
  </si>
  <si>
    <t xml:space="preserve">Ensure that irrigation water is managed in market gardening plots through the rehabilitation of wells and boreholes. </t>
  </si>
  <si>
    <t>Improve the nutritional status of the most vulnerable groups (women and children) through the availability of an adequate quantity of high-quality products</t>
  </si>
  <si>
    <t xml:space="preserve">Provide women with appropriate facilities and technologies to carry out their jobs properly. </t>
  </si>
  <si>
    <t xml:space="preserve">Increase grain and market gardening outputs with a view to increasing food security. </t>
  </si>
  <si>
    <t>Short-term result</t>
  </si>
  <si>
    <t xml:space="preserve">Wells and boreholes have been protected and are in use </t>
  </si>
  <si>
    <t xml:space="preserve">Women's revenues have increased. </t>
  </si>
  <si>
    <t xml:space="preserve">Female empowerment has increased. </t>
  </si>
  <si>
    <t xml:space="preserve">Market gardening plots have been rehabilitated. </t>
  </si>
  <si>
    <t xml:space="preserve">Women have been provided with appropriate facilities and technologies to do their jobs properly. </t>
  </si>
  <si>
    <t xml:space="preserve">Grain and market gardening production has been increased with a view to improved food security. </t>
  </si>
  <si>
    <t>A healthy living environment is present in urban and suburban areas and household waste is properly managed</t>
  </si>
  <si>
    <t>The nutritional status of the most vulnerable groups (women and children) has improved</t>
  </si>
  <si>
    <t xml:space="preserve">Women have been empowered. </t>
  </si>
  <si>
    <t xml:space="preserve">Natural resources are protected. </t>
  </si>
  <si>
    <t xml:space="preserve">Research into climate change adaptations among women has been carried out on the ground on the basis of traditional knowledge. </t>
  </si>
  <si>
    <t xml:space="preserve">Improved technologies targeted at women have been identified. </t>
  </si>
  <si>
    <t xml:space="preserve">Women's capacities for resilience to climate change have increased thanks to the adoption of new technologies. </t>
  </si>
  <si>
    <t>SO 3: Develop adaptation technologies which take account of the conditions faced by women's associations on the basis of traditional knowledge</t>
  </si>
  <si>
    <t xml:space="preserve">Incorporate traditional local knowledge into research strategies in order to improve climate change adaptation practices among women. </t>
  </si>
  <si>
    <t xml:space="preserve">Publicise improved technologies which are less physically taxing and labour-intensive to use </t>
  </si>
  <si>
    <t xml:space="preserve">Climate change adaptation practices among women have improved. </t>
  </si>
  <si>
    <t xml:space="preserve">Improved technologies which take into account the conditions faced by women have been publicised. </t>
  </si>
  <si>
    <t>Women's capacities for resilience to climate change have increased thanks to the adoption of new technologie</t>
  </si>
  <si>
    <t xml:space="preserve">SO 4: Improve the contribution of NGOs to better governance in implementing the NAP/CC in Burkina Faso </t>
  </si>
  <si>
    <t>Crosscutting (civil society</t>
  </si>
  <si>
    <t xml:space="preserve">Build capacities for intervention among civil society organisations in relation to climate change adaptations </t>
  </si>
  <si>
    <t xml:space="preserve">Between now and 2018, at least fifty (50) civil society organisations gain the resources required to engage in discussions and decision-making on climate change adaptation issues at local, regional and national level. </t>
  </si>
  <si>
    <t xml:space="preserve">Between now and the end of 2023, at least five proposals from civil society organisations have been incorporated into national climate change adaptation policies. </t>
  </si>
  <si>
    <t>Proposals</t>
  </si>
  <si>
    <t>Long-term result</t>
  </si>
  <si>
    <t>Between now and the end of 2028, at least ten proposals from civil society organisations have been incorporated into national climate change adaptation policies</t>
  </si>
  <si>
    <t xml:space="preserve">So 5: Ensure the sustainability of civil society climate change adaptation initiatives. </t>
  </si>
  <si>
    <t xml:space="preserve">Improve the sustainability of climate change adaptation initiatives implemented by civil society organisations and rural communities in the thirteen (13) regions of Burkina Faso. </t>
  </si>
  <si>
    <t xml:space="preserve">Between now and the end of 2018, at least two hundred (200) micro projects have been implemented at national level with a view to the consolidation of achievements and the development of innovative civil society organisation initiatives in the field of climate change adaptations. </t>
  </si>
  <si>
    <t xml:space="preserve">Between now and the end of 2023, at least three hundred (300) micro-projects have been implemented at national level with a view to the consolidation of achievements and the development of innovative initiatives by civil society organisations in the field of climate change adaptations. </t>
  </si>
  <si>
    <t xml:space="preserve">Between now and the end of 2028, at least five hundred (500) micro-projects have been implemented at national level with a view to the consolidation of achievements and the development of innovative initiatives by civil society organisations in the field of climate change adaptations. </t>
  </si>
  <si>
    <t>SO 6:Help to improve public involvement in the process of reflection, analysis and decision-making in connection with climate change adaptation by producing, disseminating and making efficient use of information originating from innovative CSO experiences</t>
  </si>
  <si>
    <t xml:space="preserve">At national level, capitalise on climate change adaptation experiences gained by civil society organisations and disseminate lessons learned and best practices through appropriate the tools and channels. </t>
  </si>
  <si>
    <t>Between now and the end of 2018, relevant and innovative experiences gained by civil society organisations in the field of climate change adaptations in five (5) regions have been capitalised on, undergone participatory validation and disseminated by means of information and publicity tools and channels</t>
  </si>
  <si>
    <t xml:space="preserve">Between now and the end of 2023, relevant and innovative experiences gained by civil society organisations in the field of climate change adaptations in eight (8) regions have been capitalised on, undergone participatory validation and disseminated by means of information and publicity tools and channels. </t>
  </si>
  <si>
    <t xml:space="preserve">Between now and the end of 2028, relevant and innovative experiences gained by civil society organisations in the field of climate change adaptations in thirteen (13) regions have been capitalised on, undergone participatory validation and disseminated by means of information and publicity tools and channels. </t>
  </si>
  <si>
    <t xml:space="preserve">Protect water resources against the harmful impacts of climate change </t>
  </si>
  <si>
    <t>SO 7: Improve the mobilisation and exploitation of water resources</t>
  </si>
  <si>
    <t>Crosscutting (water security</t>
  </si>
  <si>
    <t>SO 8: Improve water resource protection and conservation</t>
  </si>
  <si>
    <t>SO 9: Improve knowledge about surface and, more importantly, underground water resources in the context of climate change</t>
  </si>
  <si>
    <t>SO 10: Improve access to sanitation</t>
  </si>
  <si>
    <t xml:space="preserve">New design standards which take account of climate change considerations have been introduced for water resource exploitation and mobilisation infrastructures </t>
  </si>
  <si>
    <t xml:space="preserve">Water mobilisation infrasturctures  (dams) have been rehabilitated </t>
  </si>
  <si>
    <t xml:space="preserve">Water resource exploitation infrastructures (irrigated areas) have been rehabilited </t>
  </si>
  <si>
    <t xml:space="preserve">New water mobilisation structures which are adapted to climate change impacts have been constructed </t>
  </si>
  <si>
    <t xml:space="preserve">New water resource exploitation structures (irrigated areas) which are adapted to climate change impacts have been constructed </t>
  </si>
  <si>
    <t xml:space="preserve">Stakeholder capacities to monitor and maintain dams and irrigated areas have been strengthened </t>
  </si>
  <si>
    <t xml:space="preserve">High-flow boreholes have been constructed </t>
  </si>
  <si>
    <t xml:space="preserve">Economical water transportation systems have been established </t>
  </si>
  <si>
    <t xml:space="preserve">Water planning and management master plans have been produced and implemented </t>
  </si>
  <si>
    <t xml:space="preserve">Reliable evaporation reduction technologies have been introduced </t>
  </si>
  <si>
    <t xml:space="preserve">Water losses from large dams and waterbodies have been reduced </t>
  </si>
  <si>
    <t>The Regulations on Facilities, Structures, Works and Activities have been publicised and are observed</t>
  </si>
  <si>
    <t xml:space="preserve">Knowledge of water resources in the context of climate change has been improved  </t>
  </si>
  <si>
    <t>Recognised flood areas have been drained</t>
  </si>
  <si>
    <t xml:space="preserve">Swampy areas have been decontaminated </t>
  </si>
  <si>
    <t xml:space="preserve">Wastewater and excreta are collected and recycled  </t>
  </si>
  <si>
    <t>Populations living next to waterbodies are protected against waterborne diseases</t>
  </si>
  <si>
    <t xml:space="preserve">Expand the technical, human and financial resources of SP/CONEDD and its operational structures  </t>
  </si>
  <si>
    <t>Crosscutting (NAP implementation</t>
  </si>
  <si>
    <t xml:space="preserve">Build the capacities of institutionalstructures involved in managingchange adaptations </t>
  </si>
  <si>
    <t xml:space="preserve">Improve knowledge of climate change adaptations </t>
  </si>
  <si>
    <t xml:space="preserve">Ensure that the existing early warning system is functional </t>
  </si>
  <si>
    <t>Foster a culture of resilience and adaptation to climate change among citizens</t>
  </si>
  <si>
    <t>Build capacities and leadership in Burkina Faso with a view to mobilising the funding required for climate change adaptations</t>
  </si>
  <si>
    <t>Provide sustainable funding sources for climate change adaptations in Burkina Faso</t>
  </si>
  <si>
    <t>Reduce the structural vulnerability of at-risk populations and areas</t>
  </si>
  <si>
    <t xml:space="preserve">Ensure that development policies, projects and programmes take greater account of the need to reduce social and environmental risks </t>
  </si>
  <si>
    <t xml:space="preserve">Encourage those with research or planning responsibilities to be aware of the need to incorporate climate change adaptations </t>
  </si>
  <si>
    <t>Cultivate early varieties or drought-resistant crops</t>
  </si>
  <si>
    <t>short-term</t>
  </si>
  <si>
    <t>Apply water and soil conservation methods (stone barriers, small dikes, filtering dikes, terraces, half moons, agroforestry, dune fixing</t>
  </si>
  <si>
    <t xml:space="preserve">Promote sustainable land management (SLM) </t>
  </si>
  <si>
    <t>medium-term</t>
  </si>
  <si>
    <t xml:space="preserve">Improve access to climate information </t>
  </si>
  <si>
    <t>Apply integrated soil fertility management</t>
  </si>
  <si>
    <t xml:space="preserve">Build capacities for use of meteorological data in action planning in the agricultural sector Medium-term </t>
  </si>
  <si>
    <t>Apply water-saving irrigation techniques</t>
  </si>
  <si>
    <t>Adapt irrigation systems to take account of evapotranspiration from water bodies on the perimeters of developed areas</t>
  </si>
  <si>
    <t>Introduce agricultural insurance</t>
  </si>
  <si>
    <t>long-term</t>
  </si>
  <si>
    <t xml:space="preserve">Support locust monitoring and control measures </t>
  </si>
  <si>
    <t>Sectoral measure</t>
  </si>
  <si>
    <t>Recover degraded land by means of sub-soiling and reforestation</t>
  </si>
  <si>
    <t xml:space="preserve">Adopt production-driven systems (intensification of production); </t>
  </si>
  <si>
    <t>Improve land tenure security as a basis for land conservation and management</t>
  </si>
  <si>
    <t xml:space="preserve">Promote off-season farming practices (market gardening and irrigated crops). </t>
  </si>
  <si>
    <t>Ensure that crop-growing plots are located outside river and dam beds</t>
  </si>
  <si>
    <t>Anticipate disasters which may potentially affect the agricultural sector</t>
  </si>
  <si>
    <t>Improve the organisation of emergency aid for victims</t>
  </si>
  <si>
    <t>Carry out research into methods for counteracting rising temperatures</t>
  </si>
  <si>
    <t>Developing protection technologies that are better adapted to the various agro-climatic zones (living hedges or shelterbelts</t>
  </si>
  <si>
    <t xml:space="preserve">Soil restoration measures: diversification of crops; adjustments to production cycles; the construction of anti-erosion dikes (stone barriers); the use of Za? (traditional and mechanical soil restoration techniques); the use of half-moons; assisted natural regeneration (ANR); tree plantations; the use of grassy strips; the use of living hedges; organic fertilisation;  the designation of protected areas to mitigate the devastating impacts of bush fires; mulching; the Sahelian Eco-Farm (SEF), which is an innovation recently developed by ICRISAT in Niger. </t>
  </si>
  <si>
    <t>Fight bush fires in order to prevent destruction of dry-season grazing reserves</t>
  </si>
  <si>
    <t>Livestock farming</t>
  </si>
  <si>
    <t>Define and organise pastoral zones</t>
  </si>
  <si>
    <t xml:space="preserve">Organise pastoral water plans and places </t>
  </si>
  <si>
    <t xml:space="preserve">Reafforest with palatable species </t>
  </si>
  <si>
    <t xml:space="preserve">Enlarge pastureland </t>
  </si>
  <si>
    <t xml:space="preserve">Adopt best animal husbandry and pastoral practices (pastoral hydraulics, pastoral resource management, pasture mowing and conservation, pasture crops, silage, animal mobility and transhumance etc.) </t>
  </si>
  <si>
    <t xml:space="preserve">Improve transhumant herd management </t>
  </si>
  <si>
    <t xml:space="preserve">Maintain and strengthen a climate of good social coexistence between stakeholders </t>
  </si>
  <si>
    <t>Ensure stakeholders take account of climate change in development project and programme planning by improving their skills</t>
  </si>
  <si>
    <t xml:space="preserve">Maintain shepherds' jobs in order to improve their contribution to the national economy </t>
  </si>
  <si>
    <t xml:space="preserve">Protect national livestock production resources as the basis of the pastoral economy </t>
  </si>
  <si>
    <t>Promote diversification of income sources through livestock farming</t>
  </si>
  <si>
    <t xml:space="preserve">Maintain level of consumption of healthy animal products </t>
  </si>
  <si>
    <t xml:space="preserve">Apply strategic destocking of animals during the lean season </t>
  </si>
  <si>
    <t>Control cattle mobility towards strategic safe areas during the critical dry period</t>
  </si>
  <si>
    <t xml:space="preserve">Preserve livestock farming at serious risk from climate variability </t>
  </si>
  <si>
    <t xml:space="preserve">Develop sustainable milk production to increase public food security </t>
  </si>
  <si>
    <t>Apply agroforestry practices in intensification areas to ensure sustainable management of natural resources</t>
  </si>
  <si>
    <t xml:space="preserve">Ensure farmers adopt animal production methods adapted to a hot climate </t>
  </si>
  <si>
    <t xml:space="preserve">Monitor and control cross-border animal diseases </t>
  </si>
  <si>
    <t xml:space="preserve">Adopt best forestry and agroforestry practices (selective felling for firewood, natural assisted regeneration, controlled land clearance etc.) </t>
  </si>
  <si>
    <t xml:space="preserve">Introduce community and participative management of forestry, fauna and fishery resources </t>
  </si>
  <si>
    <t xml:space="preserve">Increase sustainable exploitation of non-timber forest products (NTFP) </t>
  </si>
  <si>
    <t>Apply agroforestry practices for sustainable management of natural resources</t>
  </si>
  <si>
    <t>Implement sustainable supply firewood and charcoal supply plans for towns</t>
  </si>
  <si>
    <t>Protect the banks of water courses and water bodie</t>
  </si>
  <si>
    <t xml:space="preserve">Increase organised areas in forests to satisfy cooking needs </t>
  </si>
  <si>
    <t>Promote energy efficiency</t>
  </si>
  <si>
    <t xml:space="preserve">Invest in micro-hydro plants </t>
  </si>
  <si>
    <t xml:space="preserve">Diversify energy sources (solar, wind, biogas) </t>
  </si>
  <si>
    <t>Implement water development and management plans in the Sudanian zone, which is likely to see a slight increase in rainfall according to climate forecasts</t>
  </si>
  <si>
    <t xml:space="preserve">Improve hydroelectric structures </t>
  </si>
  <si>
    <t xml:space="preserve">Promote energy-saving technologies in industry and the construction sector </t>
  </si>
  <si>
    <t xml:space="preserve">Promote improved cooking stoves with a view to significantly reducing wood and charcoal consumption </t>
  </si>
  <si>
    <t xml:space="preserve">Promote alternative energies such as butane and biogas </t>
  </si>
  <si>
    <t xml:space="preserve">Increase the use of biomass (harvest residues) in the form of briquettes </t>
  </si>
  <si>
    <t xml:space="preserve">Improve stakeholder/consumer knowledge and awareness of energy-saving methods and heating equipment options (motors, refrigerating systems) </t>
  </si>
  <si>
    <t xml:space="preserve">Use bioclimatic design techniques to reduce cooling requirements in new buildings </t>
  </si>
  <si>
    <t xml:space="preserve">Establish a climate monitoring/early warning system; </t>
  </si>
  <si>
    <t xml:space="preserve">Diversify electricity supply sources by developing other renewables (solar, biomass and wind); </t>
  </si>
  <si>
    <t xml:space="preserve">Build hydraulic capacities in the Sudanian zone, which is likely to see a slight increase in rainfall according to climate predictions </t>
  </si>
  <si>
    <t xml:space="preserve">Provide increased flood protection for dams on the basis of strict compliance with construction standards; </t>
  </si>
  <si>
    <t xml:space="preserve">Store energy in hydraulic form through turbine water conservation and reuse; </t>
  </si>
  <si>
    <t xml:space="preserve">Make improvements to hydroelectric structures where necessary; </t>
  </si>
  <si>
    <t xml:space="preserve">Produce water management and development plans. </t>
  </si>
  <si>
    <t xml:space="preserve">Diversity electricity production sources by interconnecting and promoting renewables; </t>
  </si>
  <si>
    <t xml:space="preserve">Ensure that peak demand times are better managed. </t>
  </si>
  <si>
    <t xml:space="preserve">Promote improved cooking stoves with a view to significantly reducing wood and charcoal consumption and improving household cooking conditions </t>
  </si>
  <si>
    <t xml:space="preserve">Promote alternative energies such as butane and biogas; </t>
  </si>
  <si>
    <t>Promote the use of agricultural residue biomass in the form of briquettes</t>
  </si>
  <si>
    <t xml:space="preserve">Ensure that engineers and technicians involved in the design, monitoring and use of structures are better able to deal with climate change problems and related impacts; </t>
  </si>
  <si>
    <t xml:space="preserve">Improve energy transmission lines; </t>
  </si>
  <si>
    <t xml:space="preserve">Appoint a committee to bring codes and standards more into line with climate change requirements; </t>
  </si>
  <si>
    <t>Committee for climate codes and standards</t>
  </si>
  <si>
    <t xml:space="preserve">Establish rapid intervention teams with sufficient resources to deal with emergencies as quickly as possible. </t>
  </si>
  <si>
    <t xml:space="preserve">Improve stakeholder/consumer knowledge and awareness of energy-saving methods and heating equipment options (engines, refrigerating systems); </t>
  </si>
  <si>
    <t xml:space="preserve">Reduce energy consumption in the residential and industrial sectors; </t>
  </si>
  <si>
    <t xml:space="preserve">Use bioclimatic design techniques to reduce cooling requirements in newly constructed buildings; </t>
  </si>
  <si>
    <t xml:space="preserve">Draft and adopt energy regulations for buildings; </t>
  </si>
  <si>
    <t xml:space="preserve">Develop and disseminate new air conditioning technologies (solar air conditioning, evaporative air conditioning); </t>
  </si>
  <si>
    <t xml:space="preserve">Develop alternatives to hydrocarbon-based engine fuels (biofuels, biogas etc.) </t>
  </si>
  <si>
    <t xml:space="preserve">Promote public transport; </t>
  </si>
  <si>
    <t xml:space="preserve">Abolish long lunch breaks. </t>
  </si>
  <si>
    <t xml:space="preserve">Develop and disseminate new air conditioning technologies (solar air conditioning, evaporative air conditioning) </t>
  </si>
  <si>
    <t xml:space="preserve">Ensure strict compliance with construction standards for dams and hydraulic structures, hydro-agricultural facilities and habitat planning </t>
  </si>
  <si>
    <t>Update construction standards for dams and hydraulic structures, hydro-agricultural facilities and habitat planning</t>
  </si>
  <si>
    <t xml:space="preserve">Establish sanitation and drainage systems in flood zones </t>
  </si>
  <si>
    <t>Conserve water resources and improve access to sanitation</t>
  </si>
  <si>
    <t xml:space="preserve">Pass and enforce laws and regulations, where applicable, on (i) construction of hydraulic, road and settlement infrastructures; (ii) space occupancy in urban and rural environments, especially flood zones; (iii) mining activities (gold prospecting); (iv) industrial activities </t>
  </si>
  <si>
    <t xml:space="preserve">Ensure strict compliance with legislative measures (Urban Development and Housing Code, planning and urban development master plans, land use plans, Agrarian and Land Tenure Reorganisation etc.) </t>
  </si>
  <si>
    <t xml:space="preserve">Relocate populations from low-lying or flood zones to suitable areas </t>
  </si>
  <si>
    <t xml:space="preserve">Use long-lasting materials for housing construction </t>
  </si>
  <si>
    <t xml:space="preserve">Promote the use of more durable local materials </t>
  </si>
  <si>
    <t>Promote ecological housing and towns with low energy consumption (for air conditioning and lighting</t>
  </si>
  <si>
    <t xml:space="preserve">Promote and exploit local construction materials </t>
  </si>
  <si>
    <t xml:space="preserve">Restrict the spread of short-term and make-shift dwellings which are not fit for habitation </t>
  </si>
  <si>
    <t xml:space="preserve">Protect the banks of dams </t>
  </si>
  <si>
    <t>Increase the resilience of vulnerable communities and households to food and nutritional insecurity by improving  their means of livelihood</t>
  </si>
  <si>
    <t>Food and nutritional security</t>
  </si>
  <si>
    <t>Achieve a structural and sustainable reduction in the food and nutritional vulnerability of vulnerable communities and households</t>
  </si>
  <si>
    <t>Improve the social protection of vulnerable communities and households in order to secure means of their livelihood</t>
  </si>
  <si>
    <t xml:space="preserve">Introduce grain banks at village level </t>
  </si>
  <si>
    <t xml:space="preserve">Develop grain storage infrastructures at regional and national level </t>
  </si>
  <si>
    <t>Ensure the long-term maintenance of a functional and efficient early warning system</t>
  </si>
  <si>
    <t xml:space="preserve">Improve food and nutrition security governance at national, regional and local level </t>
  </si>
  <si>
    <t xml:space="preserve">Support the implementation of local food crisis management and prevention structures </t>
  </si>
  <si>
    <t xml:space="preserve">Capitalise on and share innovations and best practices to support food and nutritional security </t>
  </si>
  <si>
    <t xml:space="preserve">Improve food processing and preserving methods </t>
  </si>
  <si>
    <t xml:space="preserve">Make increased use of non-timber forest products as food supplements </t>
  </si>
  <si>
    <t xml:space="preserve">Monitor water reservoirs (dikes, dams, water flows, valve operation etc.) </t>
  </si>
  <si>
    <t>Water resources and access to sanitation</t>
  </si>
  <si>
    <t>Establish water reservoirs: construct modern wells, high-flow boreholes, dams; pond management; watercourse diversions</t>
  </si>
  <si>
    <t xml:space="preserve">Combat the silting of water bodies </t>
  </si>
  <si>
    <t>Reduce water consumption for domestic purposes (watering plants, swimming pools) during shortage periods</t>
  </si>
  <si>
    <t>Use water more efficiently</t>
  </si>
  <si>
    <t>Develop integrated water resource management systems</t>
  </si>
  <si>
    <t xml:space="preserve">Draft water management and development plans </t>
  </si>
  <si>
    <t xml:space="preserve">Use appropriate technologies to improve access for women to drinking water in the dry season </t>
  </si>
  <si>
    <t>Develop sanitation infrastructure in urban and rural environments</t>
  </si>
  <si>
    <t xml:space="preserve">Improve knowledge about water resources in the context of climate change </t>
  </si>
  <si>
    <t xml:space="preserve">Incorporate resilience into development projects and programmes </t>
  </si>
  <si>
    <t>Extreme climate events and natural disasters</t>
  </si>
  <si>
    <t xml:space="preserve">Monitor the vulnerability of at-risk populations and areas </t>
  </si>
  <si>
    <t xml:space="preserve">Increase public awareness of potential risks </t>
  </si>
  <si>
    <t>Develop financial or non-financial insurance and mutual schemes</t>
  </si>
  <si>
    <t xml:space="preserve">Implement community training programmes on climate change </t>
  </si>
  <si>
    <t xml:space="preserve">Include the topic of climate change in national curricula </t>
  </si>
  <si>
    <t>Intensify scientific research into climate change</t>
  </si>
  <si>
    <t xml:space="preserve">Adopt appropriate legislative, regulatory and organisational measures to mitigate the impact of floods (which are likely to increase in scale and frequency as a result of climate change)  </t>
  </si>
  <si>
    <t xml:space="preserve">Incorporate risks and disasters into teaching and research programmes </t>
  </si>
  <si>
    <t xml:space="preserve">Carry out public education and awareness raising measures concerning security and resilience to natural disasters and humanitarian crises </t>
  </si>
  <si>
    <t xml:space="preserve">Prepare contingency plans at regional and local levels and plans to support vulnerable populations </t>
  </si>
  <si>
    <t xml:space="preserve">Provide sustainable funding for disaster and humanitarian crisis prevention and management by preparing and implementing an apropriate financing strategy </t>
  </si>
  <si>
    <t xml:space="preserve">Incorporate risk reduction into development programmes </t>
  </si>
  <si>
    <t xml:space="preserve">Identify and map risk zones </t>
  </si>
  <si>
    <t xml:space="preserve">Relocate populations from low-lying and flood zones </t>
  </si>
  <si>
    <t xml:space="preserve">Develop and promote the use of decision-making tools for the management of climate change risks </t>
  </si>
  <si>
    <t xml:space="preserve">Create and use climate change insurance schemes </t>
  </si>
  <si>
    <t xml:space="preserve">Improve women's skills by disseminating best practices in the field of climate change adaptations </t>
  </si>
  <si>
    <t xml:space="preserve">Improve women's resilience to climate change by creating revenue-generating activities </t>
  </si>
  <si>
    <t>Use social safety nets for vulnerable populations</t>
  </si>
  <si>
    <t xml:space="preserve">Develop environmental eduction in both formal and non-formal education systems </t>
  </si>
  <si>
    <t xml:space="preserve">Implement reforestation projects and programmes using local species </t>
  </si>
  <si>
    <t xml:space="preserve">Disseminate anti-erosion techniques </t>
  </si>
  <si>
    <t xml:space="preserve">Establish integrated hydrographic basin management schemes </t>
  </si>
  <si>
    <t xml:space="preserve">Rehabilite silted basins and redevelop catchment areas </t>
  </si>
  <si>
    <t xml:space="preserve">Plant woody and herbaceous species to prevent gully erosion </t>
  </si>
  <si>
    <t xml:space="preserve">Rehabilitate and preserve wetlands </t>
  </si>
  <si>
    <t>Develop research programmes on the resilience of fish, wildlife and forest species</t>
  </si>
  <si>
    <t xml:space="preserve">Carry out vaccinations before the first cases are reported </t>
  </si>
  <si>
    <t xml:space="preserve">Organise reactive campaigns which target the entire population in epidemic zones </t>
  </si>
  <si>
    <t>Increase meningitis monitoring using the geographical information system</t>
  </si>
  <si>
    <t>Step up public awareness raising and information campaigns</t>
  </si>
  <si>
    <t xml:space="preserve">Fund research activities in this area </t>
  </si>
  <si>
    <t xml:space="preserve">Increase the level of funding deployed to prevent meningitis epidemics </t>
  </si>
  <si>
    <t xml:space="preserve">Provide proper treatment in all cases of simple malaria using ACT </t>
  </si>
  <si>
    <t xml:space="preserve">Provide intermittent preventive treatment of malaria using TPI for pregnant women and children, distributing long-lasting insecticidal nets (LLIN) in routine mass campaigns </t>
  </si>
  <si>
    <t xml:space="preserve">Provide sanitation for swampy sites and wastewater and excreta </t>
  </si>
  <si>
    <t xml:space="preserve">Combat malaria vectors (indoor spraying, behaviour change communications (BCC) in the mass media and community relays, treatment of breeding grounds) </t>
  </si>
  <si>
    <t xml:space="preserve">Behaviour change communications in the mass media and community relays </t>
  </si>
  <si>
    <t xml:space="preserve">Encourage all pregnant women to attend prenatal consultations at maternal and child health services. </t>
  </si>
  <si>
    <t>Promote housing and environmental hygiene</t>
  </si>
  <si>
    <t xml:space="preserve">Carry out epidemiological monitoring, follow-ups, evaluation and research </t>
  </si>
  <si>
    <t xml:space="preserve">Incorporate climate change issues  into healthcare strategies </t>
  </si>
  <si>
    <t>Strengthen collaboration between the climate change and healthcare sectors</t>
  </si>
  <si>
    <t>Improve levels of knowledge among personnel in relation to climate-change-sensitive diseases</t>
  </si>
  <si>
    <t>Develop a communication strategy for climate change impact adaptations</t>
  </si>
  <si>
    <t>Communication strategies</t>
  </si>
  <si>
    <t xml:space="preserve">Build capacities for forecasting and responding to climate-change-related phenomena </t>
  </si>
  <si>
    <t xml:space="preserve">Establish sanitary infrastructures which are adapted to climate change impacts </t>
  </si>
  <si>
    <t xml:space="preserve">Promote research in the fields of  healthcare and climate change </t>
  </si>
  <si>
    <t>Option</t>
  </si>
  <si>
    <t>Build the capacity of women's associations to implement best practices in the field of climate change adaptations</t>
  </si>
  <si>
    <t xml:space="preserve">Improve access for women to drinking water during periods of water shortage; </t>
  </si>
  <si>
    <t xml:space="preserve">Raise women's awareness of the nutritional value of non-timber forest products with a view to better safeguarding and utilising revenue-generating species </t>
  </si>
  <si>
    <t xml:space="preserve">Build technical capacities among women in relation to best practices for food gathering, processing and natural and assisted regeneration methods  </t>
  </si>
  <si>
    <t>Promote revenue-generating activities for women</t>
  </si>
  <si>
    <t>Rate of recovery and restoration of the fertility of degraded soils</t>
  </si>
  <si>
    <t>Rate of producer access to: - agricultural inputs, - agricultural equipment, - agricultural credit</t>
  </si>
  <si>
    <t xml:space="preserve">New climate-change-adapted production techniques have been developed </t>
  </si>
  <si>
    <t>Rate of adoption of climate-changeadapted techniques</t>
  </si>
  <si>
    <t>Efficiency of new early warning systems</t>
  </si>
  <si>
    <t>Capacity of vulnerable populations to anticipate vulnerability and climate change</t>
  </si>
  <si>
    <t>Change in forest biomass</t>
  </si>
  <si>
    <t xml:space="preserve">Rate of recovery and restoration of the fertility of degraded soils </t>
  </si>
  <si>
    <t>Changes in state-monitored stocked water bodies</t>
  </si>
  <si>
    <t>Changes in protected plant and animal species</t>
  </si>
  <si>
    <t>Adoption rate for climate change adaptation techniques</t>
  </si>
  <si>
    <t>Number of people targeted in information and awareness-raising measures</t>
  </si>
  <si>
    <t>Action plans, projects and programmes make allowances for climate change</t>
  </si>
  <si>
    <t>Rate of penetration of improved cooking stoves</t>
  </si>
  <si>
    <t>Household penetration rate for butane gas</t>
  </si>
  <si>
    <t>Changes in electricity consumption</t>
  </si>
  <si>
    <t>Energy saved (as a percentage</t>
  </si>
  <si>
    <t>Penetration rate of solar and evaporative air conditioning</t>
  </si>
  <si>
    <t>Climate prediction usage rate</t>
  </si>
  <si>
    <t>Study report available</t>
  </si>
  <si>
    <t>Efficiency of new technologies</t>
  </si>
  <si>
    <t>National healthcare strategies incorporating climate change issues are available</t>
  </si>
  <si>
    <t>A framework for collaboration is in operation</t>
  </si>
  <si>
    <t>A training plan has been produced</t>
  </si>
  <si>
    <t>Number of people trained</t>
  </si>
  <si>
    <t>A communication strategy is available</t>
  </si>
  <si>
    <t>Awareness-raising resources are available</t>
  </si>
  <si>
    <t>Forecasting and response tools are available</t>
  </si>
  <si>
    <t>Sanitary infrastructures have been constructed to take account of climate-changerelated risks</t>
  </si>
  <si>
    <t>Number of research studies dealing with healthcare and climate change</t>
  </si>
  <si>
    <t xml:space="preserve">Social housing built (number) </t>
  </si>
  <si>
    <t>Number of people in receipt of selfbuilding grants from the Self-Build Assistance Office</t>
  </si>
  <si>
    <t xml:space="preserve">Self-Build Assistance Office client numbers </t>
  </si>
  <si>
    <t>Average cost of house building</t>
  </si>
  <si>
    <t>Level of enforcement of rental accommodation regulations</t>
  </si>
  <si>
    <t>Level of research into appropriate construction materials and techniques</t>
  </si>
  <si>
    <t>Ease of access to accommodation</t>
  </si>
  <si>
    <t xml:space="preserve">Average service life of facilities </t>
  </si>
  <si>
    <t xml:space="preserve">High-quality and climate-changeresilient structures </t>
  </si>
  <si>
    <t xml:space="preserve">Number of awareness-raising meetings held </t>
  </si>
  <si>
    <t>Updated standards</t>
  </si>
  <si>
    <t>High-quality outcomes of research into appropriate construction materials and techniques</t>
  </si>
  <si>
    <t xml:space="preserve">Changes in urban poverty rates </t>
  </si>
  <si>
    <t xml:space="preserve">Number of projects/investments in secondary towns </t>
  </si>
  <si>
    <t xml:space="preserve">Number of towns participating in development projects </t>
  </si>
  <si>
    <t>Number of rehabilitated old districts</t>
  </si>
  <si>
    <t>Changes in rural exodus rate</t>
  </si>
  <si>
    <t>Number of land tenure titles granted to disadvantaged groups</t>
  </si>
  <si>
    <t xml:space="preserve">A document has been produced on the new standards </t>
  </si>
  <si>
    <t xml:space="preserve">Number of degraded dams which have been rehabilitated </t>
  </si>
  <si>
    <t xml:space="preserve">Number of irrigated areas which have been rehabilitated </t>
  </si>
  <si>
    <t xml:space="preserve">Number of new dams which have been built </t>
  </si>
  <si>
    <t xml:space="preserve">Number of new irrigated areas which have been built </t>
  </si>
  <si>
    <t xml:space="preserve">Number of stakeholders trained in the monitoring and maintenance of hydraulic structures </t>
  </si>
  <si>
    <t xml:space="preserve">Number of dams and irrigated areas which are monitored </t>
  </si>
  <si>
    <t xml:space="preserve">Number of dams and irrigated areas which are maintained (preventive measures) </t>
  </si>
  <si>
    <t xml:space="preserve">Number of high-flow boreholes </t>
  </si>
  <si>
    <t>Number of economical water transportation infrastructures built</t>
  </si>
  <si>
    <t>Number of water planning and management master plans produced</t>
  </si>
  <si>
    <t>Rate of evaporative water loss reduction</t>
  </si>
  <si>
    <t>Rate of reduction in water losses from large dams</t>
  </si>
  <si>
    <t xml:space="preserve">Percentage of facilities, structures, works and activities implemented in line with the regulations </t>
  </si>
  <si>
    <t>Rate of implementation of pluriannual projects/programmes under the water planning and management master plans</t>
  </si>
  <si>
    <t xml:space="preserve">Number of stations (hydrometric, piezometric, rainfall and water quality) stations monitored </t>
  </si>
  <si>
    <t xml:space="preserve">Number of existing stations which have been rehabilitated and are monitored </t>
  </si>
  <si>
    <t>Number of new stations which have been established and are monitored</t>
  </si>
  <si>
    <t xml:space="preserve">Rate of flood area reduction </t>
  </si>
  <si>
    <t>Decontaminated areas</t>
  </si>
  <si>
    <t>Change in volumes of wastewater and excreta used and recycled</t>
  </si>
  <si>
    <t>Rate of reduction in waterborne diseases</t>
  </si>
  <si>
    <t>A programme for building the capacities of SP/CONEDD and its operational structures is available</t>
  </si>
  <si>
    <t>Quality of technical and financial reports by SP/CONEDD</t>
  </si>
  <si>
    <t>Policy documents and development strategies refer to climate change adaptations</t>
  </si>
  <si>
    <t>Satisfaction rate for climate change victims</t>
  </si>
  <si>
    <t>Anticipation capacities of institutional structures involved in managing climate change adaptations</t>
  </si>
  <si>
    <t>A climate change adaptations database has been created and is functional</t>
  </si>
  <si>
    <t>Improved anticipation capacities of the early warning system</t>
  </si>
  <si>
    <t>Adoption rate for best practices in the field of climate change adaptations</t>
  </si>
  <si>
    <t>Increase in funding mobilised</t>
  </si>
  <si>
    <t>A sustainable funding mechanism is in place</t>
  </si>
  <si>
    <t>Reduction in the number of structurally vulnerable people and areas</t>
  </si>
  <si>
    <t>Development policies, projects and programmes refer to the need to reduce social and environmental risks</t>
  </si>
  <si>
    <t>The need for high-quality policy documents and development strategies is recognised</t>
  </si>
  <si>
    <t>Climate manifestations</t>
  </si>
  <si>
    <t>Rainfall variability</t>
  </si>
  <si>
    <t>The main sectors affected by climate change are: crop (â€¦</t>
  </si>
  <si>
    <t>Fishing and aquaculture</t>
  </si>
  <si>
    <t>Urban development and public works, energy, mining and industries</t>
  </si>
  <si>
    <t>Forestry and wildlife</t>
  </si>
  <si>
    <t>In Cameroon, climate change is fully integrated into development sustainable development of the country, thus reducing its vulnerability, and even transforming the problem of climate change into a development solution/opportunity. Cameroonians â€“ particularly women, children and vulnerable people â€“ and economic sectors of the country have greater resilience and greater capacity adaptation to the impacts of climate change</t>
  </si>
  <si>
    <t>General objective</t>
  </si>
  <si>
    <t>Adapt to climate change by reducing the vulnerability of Cameroonians toeffects of climate change and increasing their resilience and quality of life; andimprove adaptive capacities to create new opportunities tosupport the country's sustainable development</t>
  </si>
  <si>
    <t>Improving knowledge on climate change in Cameroon</t>
  </si>
  <si>
    <t>Inform, educate and mobilize the Cameroonian population to adapt to theclimatic changes</t>
  </si>
  <si>
    <t>Reduce the vulnerability to climate change of the population in themain sectors and agro-ecological zones of the country</t>
  </si>
  <si>
    <t>Integrate climate change adaptation into strategies and policiesnational sectors</t>
  </si>
  <si>
    <t>Sectoral objective</t>
  </si>
  <si>
    <t>Developing agriculture that is resilient to climate change andimprove the adaptive capacities of farmers</t>
  </si>
  <si>
    <t>Contribute to reducing the vulnerability of the livestock sector to the negative effects of climate change</t>
  </si>
  <si>
    <t>Contribute to reducing the negative impacts of climate change in the fisheries sector</t>
  </si>
  <si>
    <t>Fishery and aquaculture</t>
  </si>
  <si>
    <t>Reduce the vulnerability of forests and make climate change an opportunity for the development of the sector</t>
  </si>
  <si>
    <t>Reduce economic and social vulnerability to change through the securing and rational management of water resources</t>
  </si>
  <si>
    <t>Water, sanitation and health</t>
  </si>
  <si>
    <t>Reduce the exposure of populations to health risks related to climate change</t>
  </si>
  <si>
    <t>Better understand the implications of the increase in temperature on populations</t>
  </si>
  <si>
    <t>Strengthen and improve public health, disease prevention and environmental sanitation within health programs</t>
  </si>
  <si>
    <t>Reduce the vulnerability of the sector and identify opportunities fordevelopment through climate change</t>
  </si>
  <si>
    <t>Energy, mining and industry</t>
  </si>
  <si>
    <t>Adapt cities and infrastructures to climate change</t>
  </si>
  <si>
    <t>Reduce the impacts of climate change in tourism activities,preserve the tourist resources of the most exposed environments, and take advantage of theopportunities offered by climate change in certain areastourism in Cameroon</t>
  </si>
  <si>
    <t>Adapt the education system to climate change and integrate theissues of climate change in the programsteaching, professional training and research</t>
  </si>
  <si>
    <t>Education, research</t>
  </si>
  <si>
    <t>Reduce the vulnerability of craftsmen and artisans to changeclimate change, by strengthening the capacities of this sector and reducing itssensitivity to climatic hazards</t>
  </si>
  <si>
    <t>Social economy</t>
  </si>
  <si>
    <t>Reduce the vulnerability of telecommunications by decreasing the sensitivity ofinfrastructure to climate hazards, and by increasing the resilience of thissector. Develop this sector in order to reduce the vulnerability of the population</t>
  </si>
  <si>
    <t>Telecommunications</t>
  </si>
  <si>
    <t xml:space="preserve">Reduce the vulnerability of fragile, vulnerable or marginalized populations,and strengthen their capacities, autonomy and independence. </t>
  </si>
  <si>
    <t>Gender, vulnerable populations</t>
  </si>
  <si>
    <t>Ensure a social protection system and encourage national solidarity</t>
  </si>
  <si>
    <t>Objective (Project</t>
  </si>
  <si>
    <t>Improve the collection of climatic, meteorological, and hydrological data and organize their dissemination and ownership among the country's actors so that they can adapt to climate change</t>
  </si>
  <si>
    <t>Implement an optimal system for collecting operational and efficient climatic and hydrological information at the level of each agro-ecological zone</t>
  </si>
  <si>
    <t>Popularize climatic, meteorological, and hydrological knowledge in Cameroon for the purpose of adapting to climate change</t>
  </si>
  <si>
    <t>Improve Cameroon's resilience to climate change by strengthening and updating the National Contingency Plan and operationalizing the emergency fund</t>
  </si>
  <si>
    <t>Improve the resilience of the population to the effects of climate change by integrating them into the Land Allocation Plans</t>
  </si>
  <si>
    <t>Develop a national land allocation plan</t>
  </si>
  <si>
    <t>Land allocation plan</t>
  </si>
  <si>
    <t>Raise awareness among stakeholders (local and national authorities) and the Cameroonian population to improve their resilience to the effects of climate change</t>
  </si>
  <si>
    <t>Update the communication strategy on climate change to inform the general public</t>
  </si>
  <si>
    <t>Educate elected officials on climate change and decision-making to improve the resilience of their territories</t>
  </si>
  <si>
    <t>Multiple: Education, Research, Environment, Employment</t>
  </si>
  <si>
    <t>Consider the rise in sea level in the development of the coastline</t>
  </si>
  <si>
    <t>Promote techniques adapted to protect the coastline</t>
  </si>
  <si>
    <t>Raise awareness among coastal populations about shoreline protection</t>
  </si>
  <si>
    <t>Ensure the application of current regulations regarding the occupation of the coastal zone</t>
  </si>
  <si>
    <t>Strengthen capacities in terms of protection and restoration of mangroves</t>
  </si>
  <si>
    <t>Train learners from schools and universities as well as executives from public and private structures on issues related to climate change</t>
  </si>
  <si>
    <t>Introduce climate change issues into school programs</t>
  </si>
  <si>
    <t>Create and/or strengthen training options for climate change in existing establishments</t>
  </si>
  <si>
    <t>Offer advanced training courses for trainers and national climate change specialists</t>
  </si>
  <si>
    <t>Strengthen the capacities of executives and agents from public and private services regarding climate change</t>
  </si>
  <si>
    <t>Create Climate Change Research Laboratories</t>
  </si>
  <si>
    <t>Adapt technical standards for construction and maintenance of infrastructure to the potential effects of climate change</t>
  </si>
  <si>
    <t>Multiple: Infrastructure, Transport</t>
  </si>
  <si>
    <t>Develop a harmonized methodology to assess the vulnerability of infrastructure to climate change</t>
  </si>
  <si>
    <t>Modify technical standards and construction engineering to adapt to the context of climate change</t>
  </si>
  <si>
    <t>Strengthen ANOR's capacity to control the quality of construction materials, whether imported or locally produced</t>
  </si>
  <si>
    <t>Enhance monitoring and oversight mechanisms for construction work execution</t>
  </si>
  <si>
    <t>Improve the resilience of urban populations to the effects of climate change</t>
  </si>
  <si>
    <t>Update urban planning documents (PDU, PSU, POS) considering the effects of climate change</t>
  </si>
  <si>
    <t>Develop action plans for adapting to climate change in urban areas, especially those most exposed to climatic risks (Douala, YaoundÃ©, Maroua, Bafoussam, Bamenda) and integrate them into local development plans (PDL)</t>
  </si>
  <si>
    <t>Revise technical construction standards for housing with the effects of climate change in mind</t>
  </si>
  <si>
    <t>Raise awareness and educate urban populations on the importance of adhering to building regulations and standards in urban settings</t>
  </si>
  <si>
    <t>Promote social housing and suitable local materials</t>
  </si>
  <si>
    <t>Implement a rapid information system in the event of urban disasters</t>
  </si>
  <si>
    <t>Assist communities in reducing vulnerability through participatory planning of land use and housing</t>
  </si>
  <si>
    <t>Improve local land governance for sustainable, participatory, and equitable land management in the context of climate change</t>
  </si>
  <si>
    <t>Multiple: Land Affairs, Territorial Administration, Economy</t>
  </si>
  <si>
    <t>Enhance the involvement of local leaders and elected officials in land governance</t>
  </si>
  <si>
    <t>Ensure the participation of local communities, indigenous peoples, rural women, and youth in land management</t>
  </si>
  <si>
    <t>Conduct a multi-scalar zoning specifying the types of land occupation and use through participatory mapping</t>
  </si>
  <si>
    <t>Strengthen local mechanisms for securing usage rights and access to land ownership for the main actors, especially indigenous peoples and rural women</t>
  </si>
  <si>
    <t>Reinforce the application of existing legislative and regulatory texts regarding land management</t>
  </si>
  <si>
    <t>Reconstitute community and communal land reserves through participatory mapping</t>
  </si>
  <si>
    <t>Promote the use of participatory mapping as a negotiation and land planning tool</t>
  </si>
  <si>
    <t>Integrate gender issues and vulnerability to Climate Change in national policy</t>
  </si>
  <si>
    <t>Multiple: Social Affairs, Women and Family</t>
  </si>
  <si>
    <t>Protect vulnerable groups, especially women, during climatic disasters</t>
  </si>
  <si>
    <t>Facilitate the empowerment of women</t>
  </si>
  <si>
    <t>Ensure the consideration of disadvantaged social groups in policies, programs, infrastructure development, etc</t>
  </si>
  <si>
    <t>Raise awareness, protect, and strengthen the capacities of vulnerable populations</t>
  </si>
  <si>
    <t>Develop national solidarity</t>
  </si>
  <si>
    <t>Anticipate climatic disasters and ensure the consideration of vulnerable populations in disaster management plans</t>
  </si>
  <si>
    <t>Improve sustainable and participatory waste management to reduce negative impacts related to climate change</t>
  </si>
  <si>
    <t>Establish a binding legislative and regulatory system for the treatment, recycling, or evacuation/disposal of waste</t>
  </si>
  <si>
    <t>Strengthen the technical, financial, and organizational capacities of decentralized local authorities and populations in waste treatment and management</t>
  </si>
  <si>
    <t>Develop waste management techniques at the community level: composting, recycling, etc</t>
  </si>
  <si>
    <t>Develop techniques for managing industrial and hospital waste</t>
  </si>
  <si>
    <t>Diversify and sustainably manage energy in Cameroon in a context of climate change</t>
  </si>
  <si>
    <t>Water and Energy</t>
  </si>
  <si>
    <t>Strengthen the electricity supply by creating micro-dams (for retention and production) and rehabilitating old structures</t>
  </si>
  <si>
    <t>Diversify sources of electric power by promoting alternative energies (solar, wind, biogas, etc.)</t>
  </si>
  <si>
    <t>Promote the use of energy-saving technologies (improved stoves, improved smokers, use of low-energy consumption bulbs, etc.)</t>
  </si>
  <si>
    <t>Secure wood-energy supply through reforestation of high-energy-yield species</t>
  </si>
  <si>
    <t>Ensure consideration of the effects of climate changes in the concession contract of electricity production, distribution, and transport companies</t>
  </si>
  <si>
    <t>Increase economic and social resilience to climate change by securing and rationally managing water resources</t>
  </si>
  <si>
    <t>Improve access to drinking water and sanitation systems, even during dry periods, in line with the MDGs (Millennium Development Goals)</t>
  </si>
  <si>
    <t>Enhance water use efficiency across all sectors</t>
  </si>
  <si>
    <t>Regularly assess and map available water resources</t>
  </si>
  <si>
    <t>Protect water from pollution</t>
  </si>
  <si>
    <t>Promote water purification techniques</t>
  </si>
  <si>
    <t>Combat the silting and siltation of watercourses</t>
  </si>
  <si>
    <t>Promote groundwater recharge through the establishment of retention structures</t>
  </si>
  <si>
    <t>Strengthen liquid waste collection and treatment systems</t>
  </si>
  <si>
    <t>Ensure the inclusion of Gender in all water and sanitation programs</t>
  </si>
  <si>
    <t>Strengthen the capacities of the national health system to improve its resilience to climate change</t>
  </si>
  <si>
    <t>Improve health coverage</t>
  </si>
  <si>
    <t>Enhance the performance of epidemiological surveillance</t>
  </si>
  <si>
    <t>Promote traditional medicine (pharmacopoeia)</t>
  </si>
  <si>
    <t>Medical care for displaced populations</t>
  </si>
  <si>
    <t>Improve the resilience of tourism and craft activities to the effects of climate change</t>
  </si>
  <si>
    <t>Multiple: Social Economy, Tourism</t>
  </si>
  <si>
    <t>Create and redevelop tourism infrastructure</t>
  </si>
  <si>
    <t>Structure the craft sector through an inventory of the activities and trades that compose it</t>
  </si>
  <si>
    <t>Diversify and increase the supply of raw materials for the craft sector</t>
  </si>
  <si>
    <t>Encourage artisanal production (organization of the best craftsman competitions, exhibitions, etc.)</t>
  </si>
  <si>
    <t>Improve the preservation of artisanal products to limit their deterioration and losses</t>
  </si>
  <si>
    <t>Develop access routes to artisanal centers and tourist sites</t>
  </si>
  <si>
    <t>Develop integrated and resilient agriculture in the face of climate change effects</t>
  </si>
  <si>
    <t>In areas with periodic water shortages, promote sustainable integrated agricultural intensification using improved soil work, weed control, fertilization, use of better-adapted and more productive varieties, rational land use, and waste treatment in agro-forestry-pastoral areas</t>
  </si>
  <si>
    <t>Make seasonal forecasts and early warning system information accessible for better agricultural planning</t>
  </si>
  <si>
    <t>Support and disseminate research on varieties (seeds, shoots, etc.) that are best suited to the climatic conditions of different agro-ecological zones and crop diseases</t>
  </si>
  <si>
    <t>Promote irrigation, concerted water management in lowlands and watersheds, and the development of water conservation techniques to extend agricultural campaigns</t>
  </si>
  <si>
    <t>Ensure access to land and land security for the populations, and appropriate land zoning</t>
  </si>
  <si>
    <t>Promote sustainable improvements in food security by developing means of preserving agricultural products and establishing processing units for these products</t>
  </si>
  <si>
    <t>Develop promising sectors</t>
  </si>
  <si>
    <t>Open up production basins to allow access to the market</t>
  </si>
  <si>
    <t>Support peri-urban agriculture</t>
  </si>
  <si>
    <t>Improve the resilience of the livestock sector to the negative effects of climate change</t>
  </si>
  <si>
    <t>Support breeding stations that will serve as sites to generate inputs and information (weather, etc.) to assist farmers in reducing the negative effects related to CC</t>
  </si>
  <si>
    <t>Evaluate and monitor fodder availability in pastoral areas and restore areas degraded by the introduction of suitable grass or woody species</t>
  </si>
  <si>
    <t>Intensify the development of pastoral water management while structuring and empowering pastoral communities in the management of water points</t>
  </si>
  <si>
    <t>Intensify fodder production to increase production per unit area</t>
  </si>
  <si>
    <t>Develop the intensification of integrated livestock farming in agro-forestry-pastoral spaces</t>
  </si>
  <si>
    <t>Develop mechanisms for the valorization of agricultural and agro-industrial by-products to address animal malnutrition</t>
  </si>
  <si>
    <t>Finalize the pastoral code currently being developed</t>
  </si>
  <si>
    <t>Improve the resilience of the fisheries sector to the negative impacts of climate change</t>
  </si>
  <si>
    <t>Support fish farming stations in collecting and using climate data</t>
  </si>
  <si>
    <t>Control the fishing system in reservoir dams to ensure better exploitation of species and avoid overfishing</t>
  </si>
  <si>
    <t>Create and promote above-ground structures, ponds, and experimental fish farming sites</t>
  </si>
  <si>
    <t>Raise awareness and train populations in the best fish farming techniques</t>
  </si>
  <si>
    <t>Promote improved traditional techniques and technologies for the processing, drying, and preservation of fishery products</t>
  </si>
  <si>
    <t>Improve the resilience of forests and forestry activities to the impacts of climate change</t>
  </si>
  <si>
    <t>Identify the negative effects of climate change on forests based on agro-ecological zones</t>
  </si>
  <si>
    <t>Ensure monitoring and follow-up of forest areas against the consequences of climate change (vegetation fires, rates of cover degradation, etc.</t>
  </si>
  <si>
    <t>Identify the main seasonal pests of plants</t>
  </si>
  <si>
    <t>Capitalize on research achievements regarding species adapted to different agro-ecological zones</t>
  </si>
  <si>
    <t>Develop reforestation projects of adapted species</t>
  </si>
  <si>
    <t>Contribute to improving sustainable and integrated management of the natural forests of the northern region</t>
  </si>
  <si>
    <t>Finalize zoning (land use system) in the northern zone</t>
  </si>
  <si>
    <t>Value the wood waste resulting from logging in the southern zone to supply the northern zone</t>
  </si>
  <si>
    <t>Integrate climate change into the management of industrial activities in Cameroon</t>
  </si>
  <si>
    <t>Identify and map climate risks affecting industries</t>
  </si>
  <si>
    <t>Encourage the development of alternative energy sources (thermal energy, solar energy, wind energy)</t>
  </si>
  <si>
    <t>Improve industrial waste management</t>
  </si>
  <si>
    <t>Implementation of the national climate alert system (plans for drought management, flood warning, storm warning</t>
  </si>
  <si>
    <t>Implementation of agro-climatological research projects anddissemination of agricultural practices adapted to climate change</t>
  </si>
  <si>
    <t>Large-scale promotion of field practices: conservation water management techniques, soil management, and dissemination of new varieties adapted to high temperatures and heat stress (PACA, PIGMA), promotion of agroforestry systems, etc</t>
  </si>
  <si>
    <t>Agricultural diversification to reduce system vulnerability</t>
  </si>
  <si>
    <t>Rehabilitation of livestock stations to monitor climate data and monitoring-evaluation of fodder availability in pastoral areas. Make it accessible to players in the sector</t>
  </si>
  <si>
    <t>Develop field actions to reduce vulnerability: development of pastoral hydraulics (management of water points), restoration of degraded rangelands and intensification of plant production</t>
  </si>
  <si>
    <t>Promotion of intensive, integrated and stable livestock farming in agro-sylvo-pastoral areas</t>
  </si>
  <si>
    <t>Finalization of the pastoral code by integrating climate change</t>
  </si>
  <si>
    <t>Strengthening of fisheries exploitation systems and dissemination of information on climate change</t>
  </si>
  <si>
    <t>Establishment of a fisheries management system at the level of dams and other water reservoirs</t>
  </si>
  <si>
    <t>Establishment of a monitoring/evaluation protocol for fish populations</t>
  </si>
  <si>
    <t>Creation and promotion of fish ponds</t>
  </si>
  <si>
    <t>Support forestry research work on adaptation to climate change in the sector</t>
  </si>
  <si>
    <t>Implementation of a forest fire monitoring, prevention, alert and management system</t>
  </si>
  <si>
    <t>Fire monitoring systems</t>
  </si>
  <si>
    <t>Monitoring of forest cover dynamics including climate risks</t>
  </si>
  <si>
    <t>Implement the REDD+ strategy by including adaptation measures</t>
  </si>
  <si>
    <t>Prepare actors for extreme events that will intensify (floods and drought) using an alert system and a contingency plan</t>
  </si>
  <si>
    <t>Improve water storage to ensure a supply minimal in case of drought</t>
  </si>
  <si>
    <t>Improving water use efficiency in all sectors</t>
  </si>
  <si>
    <t>Develop watersheds and banks to fight against silting and siltation of waterways</t>
  </si>
  <si>
    <t>Integrating climate change into PANGIRE</t>
  </si>
  <si>
    <t>Improving access to drinking water and sanitation services</t>
  </si>
  <si>
    <t>Build retention (reach, ponds, reservoir) and infiltration structures to promote groundwater recharge</t>
  </si>
  <si>
    <t>Strengthen and disseminate water sanitation and waste management programs, as CCs are likely to aggravate health impacts due to poor solid and liquid waste management</t>
  </si>
  <si>
    <t>Initiate and support research on the impacts of climate change on human health with the aim of providing better understand them and adapt prevention and treatment programs to priority and targeted needs</t>
  </si>
  <si>
    <t>Initiate and support research to understand the contribution of climate change to the increased frequency and severity of industrial smoke (SMOG) and their impact on the health of populations and city dwellers</t>
  </si>
  <si>
    <t>Strengthen, improve and disseminate strategies and programs for the prevention and treatment of diseases likely to increase in incidence and severity due to climate change</t>
  </si>
  <si>
    <t>Prepare actors for extreme events, study the measures to be taken and promote them</t>
  </si>
  <si>
    <t>Establish guidelines for adaptation to climate change for each major mining and industrial project</t>
  </si>
  <si>
    <t>Contribute to the diversification and sustainable management of energy in Cameroon in a context of climate change</t>
  </si>
  <si>
    <t>Strengthen the energy supply by creating new dams (restraint and production) and rehabilitating old structures</t>
  </si>
  <si>
    <t>Diversify energy sources and rationalize energy consumption by promoting alternative energies (photovoltaic, biogas) and the use of energy saving technologies</t>
  </si>
  <si>
    <t>Develop sustainable energy sources and decentralize transmission to reduce the vulnerability of energy infrastructure to climate impacts</t>
  </si>
  <si>
    <t>Securing the wood-energy supply through the reforestation of high-energy-yielding species</t>
  </si>
  <si>
    <t>Promote clarity in the public energy distribution service by taking into account the effects of climate change in the concession contract</t>
  </si>
  <si>
    <t>Develop and diversify energy backup systems in order to guarantee access to both civil society and security forces, as well as the supply of emergency energy</t>
  </si>
  <si>
    <t>Review and implement land use plans in areas industrial zones in the light of climate change (MAGZI</t>
  </si>
  <si>
    <t>Encourage the relocation of high-risk industries</t>
  </si>
  <si>
    <t>Encourage informal savings and insurance schemes, and make medium-term credit available (especially for industries in crisis)</t>
  </si>
  <si>
    <t>Extension of industrial production capacities</t>
  </si>
  <si>
    <t>Strengthening wood processing capacities</t>
  </si>
  <si>
    <t>Strengthening rubber production capacities in a context of climate change</t>
  </si>
  <si>
    <t>Development of quality industrial products</t>
  </si>
  <si>
    <t>Commercial promotion of products made in Cameroon</t>
  </si>
  <si>
    <t>Develop climate change adaptation action plans for urban areas, especially those most exposed to climate risks (Douala, YaoundÃ©, Maroua, Bafoussam, Bamenda) and integrate them into local development plans (LDPs</t>
  </si>
  <si>
    <t>Helping communities reduce vulnerability through participatory land use and housing planning</t>
  </si>
  <si>
    <t>Discourage building construction or urban encroachment in vulnerable areas, high-risk areas (hillsides and mountains) and low-lying areas (unbuildable valleys). Ensure control of land use</t>
  </si>
  <si>
    <t>Discourage non-resilient housing practices and construction of roads unsuited to climate change</t>
  </si>
  <si>
    <t>Strengthen rural agglomerations in order to reduce the massive rural exodus to cities</t>
  </si>
  <si>
    <t>Zoning major cities in order to control their development (57.3% urbanization rate in 2020) and make them centers of production and consumption necessary for the development of the industrial sector while promoting the emergence of peripheral agglomerations</t>
  </si>
  <si>
    <t>Urbanization rate</t>
  </si>
  <si>
    <t>Encourage the development of medium-sized or secondary towns</t>
  </si>
  <si>
    <t>Infrastructure development, maintenance and rehabilitation</t>
  </si>
  <si>
    <t xml:space="preserve">Development and extension of the paved road network (more than 3,500 km by 2020) </t>
  </si>
  <si>
    <t>Kilometers of paved road network developed and extended</t>
  </si>
  <si>
    <t>Rehabilitation of the road network (2,000 km of paved roads to be rehabilitated by 2020</t>
  </si>
  <si>
    <t>Kilometers of paved roads rehabilitated</t>
  </si>
  <si>
    <t>Develop at least 1,000 km of railways and bring into operation the deep-water port of Kribi</t>
  </si>
  <si>
    <t>Kilometers of railway developed</t>
  </si>
  <si>
    <t>Construction of Limbe Deep Water Port and Petroleum Yard</t>
  </si>
  <si>
    <t>Ports constructed</t>
  </si>
  <si>
    <t>Draw up a zoning plan for each protected area and each site</t>
  </si>
  <si>
    <t>Zoning plans developed per protected area and site</t>
  </si>
  <si>
    <t>Developing tourist sites with climate adaptation in mind</t>
  </si>
  <si>
    <t>Develop a national adaptation strategy for wildlife</t>
  </si>
  <si>
    <t>Adaptation strategies for wildlife</t>
  </si>
  <si>
    <t>Integrate tourism into the implementation of local development plans and relaunch tourism in Cameroon, particularly in mountain areas which will become more attractive with climate change</t>
  </si>
  <si>
    <t>Promoting cultural associations This involves ensuring the viability of sites and diversifying tourist activities</t>
  </si>
  <si>
    <t>Encourage populations to develop tourism</t>
  </si>
  <si>
    <t>Set up consultative platforms of stakeholders to defend the rights of local populations</t>
  </si>
  <si>
    <t>Create a repository of ecotourism professions</t>
  </si>
  <si>
    <t>Database for ecotourism</t>
  </si>
  <si>
    <t>Train site managers and conservators in measures to adapt to climate change</t>
  </si>
  <si>
    <t>Create a website providing real-time information on the climate</t>
  </si>
  <si>
    <t>Websites with real-time climate data</t>
  </si>
  <si>
    <t>Encourage research and scientific publications on climate change and adaptation in Cameroon</t>
  </si>
  <si>
    <t>Integrating adaptation to climate change into academic programs</t>
  </si>
  <si>
    <t>Create new teaching modules, new courses, in order to create new professions for adapting to climate change</t>
  </si>
  <si>
    <t>Train teachers and other educators in the strategies</t>
  </si>
  <si>
    <t>Climate change learning at all school and academic levels</t>
  </si>
  <si>
    <t>Develop programs and projects in certain disciplines (geography, chemistry, environment, social sciences, technology etc.) which will encourage learners to better respond to the threats of climate change</t>
  </si>
  <si>
    <t>Increase the resilience of school and university infrastructures to climate change by using climateproofing</t>
  </si>
  <si>
    <t>Collect and share climate change data</t>
  </si>
  <si>
    <t>Create weekly on-air slots for awareness raising and the instruction of good practices in the media (radio and TV</t>
  </si>
  <si>
    <t>Train CSOs in adaptation to climate change in order to that they disseminate the results of the workshops organized by the UNDP within the framework of sensitization on climate change and the CAMP</t>
  </si>
  <si>
    <t>Encourage CSOs to raise awareness of climate-related threats and prepare them for resilience and adaptation</t>
  </si>
  <si>
    <t>Make an inventory of craft activities and trades</t>
  </si>
  <si>
    <t>List the craftsmen according to the trades or orders beforehand retained</t>
  </si>
  <si>
    <t>Carry out regulations for the crafts sector adapted to climate change</t>
  </si>
  <si>
    <t>Promoting collective entrepreneurship</t>
  </si>
  <si>
    <t>Reduce taxes, offer financial incentives, protect the resources on which crafts depend in order to make the sector efficient, profitable and resilient</t>
  </si>
  <si>
    <t>Develop craft villages and vocational training centers for young people</t>
  </si>
  <si>
    <t>Organize craft promotion events (best craftsman competition, exhibition fairs, etc.</t>
  </si>
  <si>
    <t>Develop and diversify sources of raw materials for crafts</t>
  </si>
  <si>
    <t>Build artisanal production units, storage and distribution of artisanal products sheltered from bad weather and climatic risks</t>
  </si>
  <si>
    <t>Promote techniques for the conservation of handicraft products according to the sectors, hazards or climatic risks involved Encourage informal savings and insurance schemes, and make medium-term credit available</t>
  </si>
  <si>
    <t>Make artisans aware of the effects of climate change on natural resources useful for crafts, working and storage conditions, etc</t>
  </si>
  <si>
    <t>Map the telecommunications network and identify the exposed infrastructures in order to strengthen their resilience</t>
  </si>
  <si>
    <t>Ensure the proper distribution of telecommunications infrastructure across the country</t>
  </si>
  <si>
    <t>Ensuring access to information for disadvantaged strata</t>
  </si>
  <si>
    <t>Popularize the use of information and communication technologies</t>
  </si>
  <si>
    <t>Develop communication and popularization materials on climate change</t>
  </si>
  <si>
    <t>Develop programs focused on the impacts of climate change, adaptation measures and development opportunities through community radios in rural areas</t>
  </si>
  <si>
    <t>Train government officials and executives on the effects of climate change on vulnerable groups and tools</t>
  </si>
  <si>
    <t>Improving the capacities of these populations</t>
  </si>
  <si>
    <t>Adapt government programs, including emergency response plans and programs for vulnerable groups, to better address the impacts of climate change on these groups</t>
  </si>
  <si>
    <t>Adapt public services, including the construction of schools and hospitals, to the effects of common climatic hazards (storms, excesses and heat waves, floods, drought, etc.</t>
  </si>
  <si>
    <t>Sensitize vulnerable populations to climate change and their own vulnerability, and train them to act in the event of disasters / extreme events</t>
  </si>
  <si>
    <t>Intensify the immunization of children, young people and pregnant women (vaccination) and limit their exposure to diseases linked to climate change (diarrhea, malaria, itching, cough, colds cholera, measles, typhoid, etc.</t>
  </si>
  <si>
    <t>Strengthen the capacities of support structures for the elderly and the disabled</t>
  </si>
  <si>
    <t>Strengthen the capacities and empowerment of women</t>
  </si>
  <si>
    <t>Encourage microfinance structures to support vulnerable groups</t>
  </si>
  <si>
    <t>Raising public awareness of the spirit of solidarity and mutual aid</t>
  </si>
  <si>
    <t>Encourage faith-based and civil society organizations to provide social assistance programs and other forms of support to meet climate change-induced needs of vulnerable groups</t>
  </si>
  <si>
    <t>Strengthen the country's capacity to anticipate climate disasters and their impacts on internal migration and security, in particular for vulnerable groups</t>
  </si>
  <si>
    <t>Set up a national solidarity fund to support victims of climate disasters</t>
  </si>
  <si>
    <t>Set up a system for the social reintegration of disaster victims</t>
  </si>
  <si>
    <t>Develop a specific plan to support indigenous peoples in the event of a disaster</t>
  </si>
  <si>
    <t>Disaster plans for indigenous peoples</t>
  </si>
  <si>
    <t>Measure (Project</t>
  </si>
  <si>
    <t>Rehabilitation of defective meteorological and hydrological stations or installation of new stations in the national hydrometeorological monitoring network</t>
  </si>
  <si>
    <t>Conduct an inventory of the meteorological or hydrological stations of the SODECOTON and SEMRY network, etc. Specifically, an evaluation of their operation will be carried out, and a partnership will be negotiated for the exploitation of the data within the program's framework</t>
  </si>
  <si>
    <t>Implement a system to better assess the damage associated with extreme events</t>
  </si>
  <si>
    <t>Establish a meteorological and hydrological forecasting system adapted to the needs of the population, especially farmers, breeders, fishermen, traders, and transporters</t>
  </si>
  <si>
    <t>Meteorological and forecasting system</t>
  </si>
  <si>
    <t>Make databases accessible to all stakeholders</t>
  </si>
  <si>
    <t>Implement early warning systems for the population in the event of imminent climate risks using tools such as radio, television, press, and community information networks</t>
  </si>
  <si>
    <t>Training and capacity building of personnel in the field of meteorology and climatology</t>
  </si>
  <si>
    <t>Strengthening the capacities of community radios on the dissemination and popularization of meteorological and hydrological information</t>
  </si>
  <si>
    <t>Update the National Contingency Plan</t>
  </si>
  <si>
    <t>Strengthen the capacities of the Regional and Departmental Joint Crisis Committees</t>
  </si>
  <si>
    <t>Develop Emergency Organization Plans (ORSEC) for all departments</t>
  </si>
  <si>
    <t>Operationalize the emergency fund</t>
  </si>
  <si>
    <t>Contribute to the financing of the Support Fund by national and international partners</t>
  </si>
  <si>
    <t>Carry out mapping of land use in Cameroon and at the regional level</t>
  </si>
  <si>
    <t>Assess current and future land needs based on the main uses of space</t>
  </si>
  <si>
    <t>Establish a master development plan for Cameroon and the region, taking into account the climate change component</t>
  </si>
  <si>
    <t>Climate change plan</t>
  </si>
  <si>
    <t>Establish a detailed national zoning plan at the level of agro-ecological zones, regions, and municipalities</t>
  </si>
  <si>
    <t>Zoning plan</t>
  </si>
  <si>
    <t>Implement an information system for land allocation management</t>
  </si>
  <si>
    <t>Develop and distribute communication and awareness materials on climate change (brochures, documentaries, spots, press releases, websites)</t>
  </si>
  <si>
    <t>Popularize the concepts of climate change and associated notions through mass media, meetings with local relays, religious dignitaries, and association leaders, SMS, and the internet</t>
  </si>
  <si>
    <t>Disseminate good practices regarding climate change adaptation through mass media, meetings with local relays, religious dignitaries, and association leaders, SMS, and the internet</t>
  </si>
  <si>
    <t>Widely distribute communications on climate change to the general public</t>
  </si>
  <si>
    <t>Train elected officials on climate change and adaptation measures to take</t>
  </si>
  <si>
    <t>Promotion of cost-effective coastline protection techniques</t>
  </si>
  <si>
    <t>Application of current regulations (impact studies, land law, water law)</t>
  </si>
  <si>
    <t>Restoration and protection of mangroves</t>
  </si>
  <si>
    <t>Popularize shoreline protection</t>
  </si>
  <si>
    <t>Disseminate and use improved smokers</t>
  </si>
  <si>
    <t>Introduce climate change issues into school programs and textbooks</t>
  </si>
  <si>
    <t>Develop appropriate training materials at various levels on climate change issues</t>
  </si>
  <si>
    <t>Create/strengthen climate change training options in existing establishments</t>
  </si>
  <si>
    <t>Organize capacity-building workshops for staff and agents on climate change issues</t>
  </si>
  <si>
    <t>Provide advanced training for trainers and national climate change specialists</t>
  </si>
  <si>
    <t>Equip climate change research laboratories</t>
  </si>
  <si>
    <t>Develop a harmonized methodology to diagnose the vulnerability of infrastructures to climate change effects</t>
  </si>
  <si>
    <t>Adapt and popularize the technical standards for constructing and maintaining infrastructures considering the potential effects of climate change</t>
  </si>
  <si>
    <t>Boost institutional, organizational, human, and logistical capacities of ANOR for quality control of construction materials</t>
  </si>
  <si>
    <t>Strengthen the operational capacities of control missions overseeing construction work execution</t>
  </si>
  <si>
    <t>Update the SDAU and urban planning documents considering the effects of climate change</t>
  </si>
  <si>
    <t>Update technical construction standards for housing in light of climate change effects</t>
  </si>
  <si>
    <t>Educate the public about compliance with construction standards and regulations</t>
  </si>
  <si>
    <t>Promote social housing and adapted local materials</t>
  </si>
  <si>
    <t>Promote access to land credit/housing credit</t>
  </si>
  <si>
    <t>Establish rapid response systems in the event of urban emergencies</t>
  </si>
  <si>
    <t>Develop action plans for adapting to climate change in particularly climate-risk-prone urban areas (Douala, YaoundÃ©, Maroua, Bafoussam, Bamenda) and integrate them into local development plans (PDL)</t>
  </si>
  <si>
    <t>Assist communities in reducing vulnerability through participatory planning for land and housing use</t>
  </si>
  <si>
    <t>Strengthen rural agglomerations to reduce massive rural exodus to cities</t>
  </si>
  <si>
    <t>Review of regulatory provisions to improve the involvement of various actors in land governance</t>
  </si>
  <si>
    <t>Participatory and multi-scalar zoning detailing types of land occupation and use</t>
  </si>
  <si>
    <t>Strengthen and develop local mechanisms to secure usage rights and access to land ownership for various groups, including vulnerable groups and minorities (notably indigenous peoples and rural women)</t>
  </si>
  <si>
    <t>Enhance the capacities of all actor groups in participatory mapping</t>
  </si>
  <si>
    <t>Train government officials and staff on the effects of climate change on vulnerable groups and tools to enhance these populations' capacities</t>
  </si>
  <si>
    <t>Raise awareness among vulnerable populations about climate change and their own vulnerability, and train them to act during extreme events/disasters</t>
  </si>
  <si>
    <t>Intensify the immunization of children, youth, and pregnant women against diseases and limit their exposure to climate change-related diseases</t>
  </si>
  <si>
    <t>Adapt public services, including the construction of schools and hospitals, to common climatic hazards</t>
  </si>
  <si>
    <t>Strengthen the capacities of institutions catering to the elderly and disabled</t>
  </si>
  <si>
    <t>Enhance the capacities and empowerment of women</t>
  </si>
  <si>
    <t>Encourage microfinance institutions to support vulnerable groups</t>
  </si>
  <si>
    <t>Strengthen the country's ability to anticipate climatic disasters and their impacts on internal migrations and the security of vulnerable groups</t>
  </si>
  <si>
    <t>Operationalize the national solidarity fund to support victims during climatic disasters</t>
  </si>
  <si>
    <t>Establish a mechanism for the social reintegration of disaster victims</t>
  </si>
  <si>
    <t>Develop a specific support plan for indigenous peoples in case of disaster</t>
  </si>
  <si>
    <t>Disaster support plan for indigenous populations</t>
  </si>
  <si>
    <t>Strengthen the capacities of training centers for women and social workers</t>
  </si>
  <si>
    <t>Promote and enhance the capacity of all stakeholders for the effective implementation of waste management regulations and the adoption of best practices</t>
  </si>
  <si>
    <t>Strengthen the technical, financial, and organizational capacities of decentralized local authorities in waste treatment and management</t>
  </si>
  <si>
    <t>Strengthen the technical, financial, operational, and institutional capacities of populations in the field of waste management</t>
  </si>
  <si>
    <t>Develop community-level waste management techniques: composting, recycling, etc</t>
  </si>
  <si>
    <t>Increase the number of bins for collecting organic and inorganic waste</t>
  </si>
  <si>
    <t>Exploit the national hydroelectric potential</t>
  </si>
  <si>
    <t>Promote and raise awareness of renewable energies and energy-saving technologies</t>
  </si>
  <si>
    <t>Reforest with high energy-yielding species (Acacia, Neem tree, etc.)</t>
  </si>
  <si>
    <t>Include the effects of climate change in public service electricity distribution concession contracts</t>
  </si>
  <si>
    <t>Improve water reserves to ensure a minimal supply during droughts</t>
  </si>
  <si>
    <t>Integrate climate change into the PANGIRE (National Action Plan for Integrated Water Resource Management)</t>
  </si>
  <si>
    <t>Promote rainwater collection systems</t>
  </si>
  <si>
    <t>Prepare stakeholders for extreme events (floods and droughts) which will intensify, using an alert system and the National Contingency Plan</t>
  </si>
  <si>
    <t>Improve access to drinking water and sanitation services</t>
  </si>
  <si>
    <t>Promote hygiene, sanitation of housing, and the environment</t>
  </si>
  <si>
    <t>Intensify awareness and information campaigns for populations on diseases linked to climate variability and change</t>
  </si>
  <si>
    <t>Rehabilitate and construct water retention structures (canals, ponds, reservoirs) to promote groundwater recharge</t>
  </si>
  <si>
    <t>Strengthen information systems on vector migrations (malaria, typhoid, meningitis, etc.)</t>
  </si>
  <si>
    <t>Conduct epidemiological surveillance</t>
  </si>
  <si>
    <t>Define a water quality standard that takes into account the physico-chemical and bacteriological parameters specific to each locality</t>
  </si>
  <si>
    <t>Mobilize financing for access to high-quality water in large quantities</t>
  </si>
  <si>
    <t>Revise the health map considering the specifics of high climate risk areas</t>
  </si>
  <si>
    <t>Create new health training</t>
  </si>
  <si>
    <t>Maintenance and rehabilitation of existing health infrastructure</t>
  </si>
  <si>
    <t>Strengthen community participation in managing their health issues</t>
  </si>
  <si>
    <t>Update the health sector strategy</t>
  </si>
  <si>
    <t>Improve the technical platform (technical and real estate equipment) of health formations at all levels</t>
  </si>
  <si>
    <t>Strengthen staff capacities</t>
  </si>
  <si>
    <t>Improve the health personnel/population ratio</t>
  </si>
  <si>
    <t>Train health personnel and ensure equitable deployment in the field</t>
  </si>
  <si>
    <t>Strengthen the Alert System at sentinel posts</t>
  </si>
  <si>
    <t>Enhance health center capacities in preventing diseases with epidemiological potential</t>
  </si>
  <si>
    <t>Establish health pools for emergency interventions</t>
  </si>
  <si>
    <t>Sensitize and educate the population about the risks and ways to combat vector-borne diseases, water-related diseases, and diseases related to air pollution</t>
  </si>
  <si>
    <t>Update the directory of approved traditional practitioners</t>
  </si>
  <si>
    <t>Approval of traditional pharmacopoeia products</t>
  </si>
  <si>
    <t>Support and control the production of traditional pharmacopoeia drugs in quality and quantity</t>
  </si>
  <si>
    <t>Regulate the distribution of traditional pharmacopoeia products</t>
  </si>
  <si>
    <t>Support research in traditional medicine (pharmacopoeia)</t>
  </si>
  <si>
    <t>Inventory of craft activities and trades</t>
  </si>
  <si>
    <t>Census of artisans according to previously selected trades or orders</t>
  </si>
  <si>
    <t>Development and implementation of craft sector regulations adapted to the context of climate change</t>
  </si>
  <si>
    <t>Promotion of product preservation techniques for crafts according to sectors, hazards, or present climate risks</t>
  </si>
  <si>
    <t>Raise awareness among all stakeholders in the tourism and craft sector about the effects of climate change in their fields of activity</t>
  </si>
  <si>
    <t>Strengthen the capacities of actors in the tourism and craft sector to consider climate change in their activities</t>
  </si>
  <si>
    <t>Support for the construction of craft production units protected from bad weather and climate risks</t>
  </si>
  <si>
    <t>Construction of craft villages and vocational training centers for young people</t>
  </si>
  <si>
    <t>Promotion of raw material supply diversification for craft production units</t>
  </si>
  <si>
    <t>Construction of storage and distribution structures for craft products</t>
  </si>
  <si>
    <t>Upgrading of existing tourist sites</t>
  </si>
  <si>
    <t>Identification and development of new tourist sites</t>
  </si>
  <si>
    <t>Diversification of tourist activities by promoting cultural associations</t>
  </si>
  <si>
    <t>Reforestation of tourist sites where vegetation cover is at risk of disappearing</t>
  </si>
  <si>
    <t>Creation of permanent access roads</t>
  </si>
  <si>
    <t>Cooperation with CTDs for the maintenance of tourist sites and Craft Villages</t>
  </si>
  <si>
    <t>Developing Promising Sectors</t>
  </si>
  <si>
    <t>Selection of an Intervention Area</t>
  </si>
  <si>
    <t>Make Seasonal Forecasts and Early Warning System Information Accessible</t>
  </si>
  <si>
    <t>Implementation of a Monitoring and Evaluation System</t>
  </si>
  <si>
    <t>Promotion of Agro-Climatological Research</t>
  </si>
  <si>
    <t>Promotion of Water Conservation Management in Deficit Zones</t>
  </si>
  <si>
    <t>Promotion of Sustainable Integrated Agricultural Intensification</t>
  </si>
  <si>
    <t>Development of a Joint Land Use Plan</t>
  </si>
  <si>
    <t>Promotion of Sustainable Food Security Improvement</t>
  </si>
  <si>
    <t>Opening up Production Basins</t>
  </si>
  <si>
    <t>Evaluation and monitoring of fodder availability in pastoral areas, restoration of degraded areas by the introduction of suitable grass or woody species</t>
  </si>
  <si>
    <t>Rehabilitation and promotion of breeding stations to generate inputs and meteorological information</t>
  </si>
  <si>
    <t>Intensification of pastoral water management, structuring and empowerment of pastoral communities in water point management</t>
  </si>
  <si>
    <t>Intensification of fodder production to increase fodder production and overall livestock yield</t>
  </si>
  <si>
    <t>Promotion of intensified integrated livestock farming in agro-forestry-pastoral spaces</t>
  </si>
  <si>
    <t>Finalization of the pastoral code currently under development</t>
  </si>
  <si>
    <t>Support fish farming stations in collecting climate data</t>
  </si>
  <si>
    <t>Control of the operating system: Census of fishermen; Awareness and training on the effects of climate change and standards; Compliance with biological rest</t>
  </si>
  <si>
    <t>Creation and promotion of demonstration fish ponds and above-ground structures</t>
  </si>
  <si>
    <t>Inventories of the main impacts of climate change on forests</t>
  </si>
  <si>
    <t>Monitoring of the forest area</t>
  </si>
  <si>
    <t>Intensify the implementation of reforestation initiatives</t>
  </si>
  <si>
    <t>Promote the valorization of wood waste to reduce pressure on northern forests</t>
  </si>
  <si>
    <t>Support sustainable forest management in the Dry zone</t>
  </si>
  <si>
    <t>Identification of the main pes</t>
  </si>
  <si>
    <t>Identification of climate risks affecting Cameroon's industrialization</t>
  </si>
  <si>
    <t>Promotion of the use of renewable energies other than hydroelectric</t>
  </si>
  <si>
    <t>Indicator (project</t>
  </si>
  <si>
    <t>Number of functional meteorological and hydrological stations (at least one in each department</t>
  </si>
  <si>
    <t>Number of scientific articles and reports or communications on future climatic events and their associated damage</t>
  </si>
  <si>
    <t>Existence of a meteorological and hydrological forecasting system</t>
  </si>
  <si>
    <t>Existence of magazines, newspapers, radio or television programs specializing in dissemination of climate information (weather reports</t>
  </si>
  <si>
    <t>Existence of regional, departmental, municipal and local relays (neighborhoods or village) of the alert</t>
  </si>
  <si>
    <t>Existence of a centralized database accessible to all</t>
  </si>
  <si>
    <t>Number of trained / retrained staff available</t>
  </si>
  <si>
    <t>Existence of an updated operational national contingency plan, ORSEC plans andemergency for each Department</t>
  </si>
  <si>
    <t>Capacities of regional and departmental Joint Crisis Committees improved</t>
  </si>
  <si>
    <t>Improved crisis reaction time</t>
  </si>
  <si>
    <t>Operational emergency fund</t>
  </si>
  <si>
    <t>Availability of funds</t>
  </si>
  <si>
    <t>Number and quality of land use maps at various scales</t>
  </si>
  <si>
    <t>Existence of an assessment of future land needs according to major uses</t>
  </si>
  <si>
    <t>Dissemination through at least two channels of the national development master plan and zones</t>
  </si>
  <si>
    <t>Number of zoning plans at national level (protected areas, forests communities, rangelands, etc.), agro-ecological zones, regions and municipalities</t>
  </si>
  <si>
    <t>Number of materials produced to raise awareness of climate change(leaflets, d ntaries, spots, press releases, websites</t>
  </si>
  <si>
    <t>Number of people sensitized</t>
  </si>
  <si>
    <t>Number of awareness seminars organized</t>
  </si>
  <si>
    <t>Number of liaison bodies specializing in Climate Change (bulletins information, magazine, newspapers) at the right frequency</t>
  </si>
  <si>
    <t>Number of radio or television programs specializing in the broadcasting of climate information</t>
  </si>
  <si>
    <t>Number of people who consulted the site on climate change</t>
  </si>
  <si>
    <t>Number of regional, departmental, municipal and local relays (districts ortown)</t>
  </si>
  <si>
    <t>Length of the coastline protected against erosion</t>
  </si>
  <si>
    <t>Proportion of the coastal zone regulated in terms of occupation and usesoils</t>
  </si>
  <si>
    <t>Number of building permits granted in the coastal zone</t>
  </si>
  <si>
    <t>Mangrove area restored</t>
  </si>
  <si>
    <t>Availability of training programs and manuals on CC inconcerned institutions</t>
  </si>
  <si>
    <t>Number of training manuals produced at each level</t>
  </si>
  <si>
    <t>Number of specialized managers trained / retrained</t>
  </si>
  <si>
    <t>Number of national managers and specialists trained and retrained</t>
  </si>
  <si>
    <t>Number of senior teachers specializing in CC</t>
  </si>
  <si>
    <t>Number of capacity building workshops organized</t>
  </si>
  <si>
    <t>Number of university teachers who have benefited from refresher courses</t>
  </si>
  <si>
    <t>Number of universities and institutions with specializations in climate change</t>
  </si>
  <si>
    <t>Harmonized methodology available on carrying out diagnostics of infrastructure vulnerabilities</t>
  </si>
  <si>
    <t>Number of updated technical standards</t>
  </si>
  <si>
    <t>Communication plan implemented</t>
  </si>
  <si>
    <t>Strengthened ANOR capacities</t>
  </si>
  <si>
    <t>Capacity of infrastructure execution control missions strengthened</t>
  </si>
  <si>
    <t>Quality of road and rail infrastructure</t>
  </si>
  <si>
    <t>Number of urban planning documents taking into account climate change</t>
  </si>
  <si>
    <t>Number of technical standards revised or developed</t>
  </si>
  <si>
    <t>Percentage of buildings adapted to CC</t>
  </si>
  <si>
    <t>Rate of access to land credit / housing credit</t>
  </si>
  <si>
    <t>Number of cities with rapid disaster response systems</t>
  </si>
  <si>
    <t>Signed decree for the implementation of the law on spatial planning</t>
  </si>
  <si>
    <t>Signed implementing decree on access to environmental information</t>
  </si>
  <si>
    <t>Signed decree of application of the pastoral code</t>
  </si>
  <si>
    <t>Finalized land and forestry reform</t>
  </si>
  <si>
    <t>Number of people per group of actors who took part in the various land acquisition and allocation process</t>
  </si>
  <si>
    <t>Zoning Plan documents developed and approved</t>
  </si>
  <si>
    <t>Participatory maps developed at community level</t>
  </si>
  <si>
    <t>Number of agreements concluded and implemented to secure the rights of use of different groups of actors</t>
  </si>
  <si>
    <t>Official document on the mechanisms of access to land ownership and rural women developed</t>
  </si>
  <si>
    <t>Awareness rate of vulnerable groups</t>
  </si>
  <si>
    <t>Micro-projects rate</t>
  </si>
  <si>
    <t>Rate of credits granted to women</t>
  </si>
  <si>
    <t>Number of women trained and supported</t>
  </si>
  <si>
    <t>Percentage of income-generating activities created</t>
  </si>
  <si>
    <t>Number of programs / projects implemented on technical and operational capacity of the different groups of actors</t>
  </si>
  <si>
    <t>Popularization, information and awareness materials for the texts produced</t>
  </si>
  <si>
    <t>Number of technological initiatives developed in waste management</t>
  </si>
  <si>
    <t>Number of organic and inorganic garbage collection bins</t>
  </si>
  <si>
    <t>Number of companies with an environmental waste management permit</t>
  </si>
  <si>
    <t>Volume of waste recycled and / or composted at community level</t>
  </si>
  <si>
    <t>Lack of garbage piles in cities and plastic clumps in  water bodies</t>
  </si>
  <si>
    <t>Number of MW of hydroelectric power produced by micro-power plants</t>
  </si>
  <si>
    <t>Number of MW of electrical energy produced by renewable energy sources</t>
  </si>
  <si>
    <t>Number of concession contracts taking climate change into account</t>
  </si>
  <si>
    <t>Number of improved stoves manufactured and distributed</t>
  </si>
  <si>
    <t>Number of people using technologies to reduce the consumption of electrical energy</t>
  </si>
  <si>
    <t>Rate of equitable access to drinking water</t>
  </si>
  <si>
    <t>Periodic reports on the assessment and mapping of water resources</t>
  </si>
  <si>
    <t>The number of protection perimeters and anti-pollution devices built around water catchment points</t>
  </si>
  <si>
    <t>Area of watersheds and length of developed banks</t>
  </si>
  <si>
    <t>Number of retention structures built</t>
  </si>
  <si>
    <t>Number of water conservation projects that increase the volumes retained and improve the flow of rivers</t>
  </si>
  <si>
    <t>Coverage rate in socio-community sanitation and water infrastructure</t>
  </si>
  <si>
    <t>Number of health facilities created or rehabilitated</t>
  </si>
  <si>
    <t>Number of staff trained / retrained</t>
  </si>
  <si>
    <t>Number of qualified staff recruited</t>
  </si>
  <si>
    <t>Number of analysis centers created and operational</t>
  </si>
  <si>
    <t>Number of community relays supplied with victim care for victims of disasters and emerging diseases linked to climate change</t>
  </si>
  <si>
    <t>Directory of the best pharmacopoeia experiences available</t>
  </si>
  <si>
    <t>Sufficient budget allocated to research</t>
  </si>
  <si>
    <t>Percentage of health supply</t>
  </si>
  <si>
    <t>Number of medical analysis laboratories created and strengthened</t>
  </si>
  <si>
    <t>Number of health facilities that meet standards</t>
  </si>
  <si>
    <t>Existence of the national file of crafts activities and trades</t>
  </si>
  <si>
    <t>Existence of the national file of craftsmen according to the trades or orders previously selected</t>
  </si>
  <si>
    <t>Number of new texts and regulations in the craft sector adapted to climate change context</t>
  </si>
  <si>
    <t>Number of new artisanal production units built to protect artisans from bad weather and climate risks</t>
  </si>
  <si>
    <t>Number of craft villages built</t>
  </si>
  <si>
    <t>Number of actions to promote the diversification of the raw material supply for artisanal production units</t>
  </si>
  <si>
    <t>Number of operations to develop new sources of raw materials for crafts</t>
  </si>
  <si>
    <t>Number of storage and distribution structures for artisanal products put in place</t>
  </si>
  <si>
    <t>Number of campaigns or operations promoting conservation techniques artisanal products according to the sectors, hazards or climatic risks involved</t>
  </si>
  <si>
    <t>Number of kilometers of roads for access to tourist sites rehabilitated</t>
  </si>
  <si>
    <t>Number of old and new tourist sites rehabilitated</t>
  </si>
  <si>
    <t>Number of eco-tourist sites identified and developed</t>
  </si>
  <si>
    <t>Number of groups of farmers identified and trained who apply effectively the prescribed measures</t>
  </si>
  <si>
    <t xml:space="preserve">Agriculture </t>
  </si>
  <si>
    <t>Number of pilot farms and seed farms created</t>
  </si>
  <si>
    <t>Reports on baseline and improved situation of production</t>
  </si>
  <si>
    <t>Number of people trained in crop and agricultural waste management</t>
  </si>
  <si>
    <t>Number of functional zoning plans</t>
  </si>
  <si>
    <t>Number of groups of breeders identified and trained who effectively apply the prescribed measures</t>
  </si>
  <si>
    <t>Number of hay storage areas and water points</t>
  </si>
  <si>
    <t>Number of boreholes and drinkers created and operational</t>
  </si>
  <si>
    <t>Cultivated and managed forage areas</t>
  </si>
  <si>
    <t>Landscaped / restored areas</t>
  </si>
  <si>
    <t>Production of animal feed inputs</t>
  </si>
  <si>
    <t>Number of demonstration units created</t>
  </si>
  <si>
    <t>Number of fish farmers trained</t>
  </si>
  <si>
    <t>Number of fish ponds and above ground structures created and functional</t>
  </si>
  <si>
    <t>Number of demonstration centers built and rehabilitated</t>
  </si>
  <si>
    <t>Number of fish drying ovens installed (improved stoves) or constructed to reduce post-harvest losses</t>
  </si>
  <si>
    <t>Regenerated forest areas</t>
  </si>
  <si>
    <t>Number of parks created</t>
  </si>
  <si>
    <t>Development of new energy sources</t>
  </si>
  <si>
    <t>Number of drains and protective dikes built</t>
  </si>
  <si>
    <t>Sector monitoring reports</t>
  </si>
  <si>
    <t>Number of stakeholders made aware</t>
  </si>
  <si>
    <t>Availability of management plans for potential risks</t>
  </si>
  <si>
    <t>Industrial waste quality control reports</t>
  </si>
  <si>
    <t>Some climate projection models fo Chad predict an increase in th nr. of days with heavy rainfall (â€¦</t>
  </si>
  <si>
    <t>Temperature increases over the entire country, very hot days</t>
  </si>
  <si>
    <t>Bush fires are a significant hazard to consider in Chad (increased intensity and frequency observed and expected</t>
  </si>
  <si>
    <t>Fishery resources and aquaculture</t>
  </si>
  <si>
    <t>Forest resources</t>
  </si>
  <si>
    <t>Education and communication, infrastructure</t>
  </si>
  <si>
    <t>The NAP process aligns with the â€œVision 2030: the Chad we wantâ€, one of the priorities of which is to improve living conditions and reduce social inequalities while preserving natural resources and adapting to climate change</t>
  </si>
  <si>
    <t>Identify key gaps and barriers to integrating adaptation into planning</t>
  </si>
  <si>
    <t>Identify needs in terms of knowledge,	capacity and	 institutional	 coordination</t>
  </si>
  <si>
    <t>Update priority	 sectors	 and  interventions	 for	adaptation at the national level</t>
  </si>
  <si>
    <t>Integrate gender consideratons in the development and implementation of adaptation measures</t>
  </si>
  <si>
    <t>Provide a process for updating the NAP</t>
  </si>
  <si>
    <t xml:space="preserve">Delimitation and planning of pastoral areas </t>
  </si>
  <si>
    <t xml:space="preserve">Forage crop development </t>
  </si>
  <si>
    <t xml:space="preserve">Regulation of pastoral mobility </t>
  </si>
  <si>
    <t xml:space="preserve">Management and creation of pastoral water points </t>
  </si>
  <si>
    <t xml:space="preserve">Diversification of water and soil conservation  techniques </t>
  </si>
  <si>
    <t xml:space="preserve">Improvement of the adapted animal breed </t>
  </si>
  <si>
    <t xml:space="preserve">Water management for irrigated crops </t>
  </si>
  <si>
    <t>Development of a commodity chain approach in the agropastoral and organic agriculture sectors</t>
  </si>
  <si>
    <t>Agroforestry development</t>
  </si>
  <si>
    <t xml:space="preserve">Promotion of improved crop varieties </t>
  </si>
  <si>
    <t>Bush and forest fire management</t>
  </si>
  <si>
    <t>Environment	 and	 forestry</t>
  </si>
  <si>
    <t>Promotion of deferred grazing</t>
  </si>
  <si>
    <t>Protection and conservation of biodiversity and protected areas</t>
  </si>
  <si>
    <t>Establishment and/or effective management of community forests</t>
  </si>
  <si>
    <t>Showcasing of aboriginal skills and knowledge</t>
  </si>
  <si>
    <t>Promotion and development of non-timber forest products</t>
  </si>
  <si>
    <t xml:space="preserve">Rainwater collection and treatment systems </t>
  </si>
  <si>
    <t>Promotion of basic sanitation measures (e.g. community-led total sanitation project and ecological sanitation</t>
  </si>
  <si>
    <t>Improvement of knowledge on surface and  groundwater resources</t>
  </si>
  <si>
    <t>Management of ponds and adaptive dams</t>
  </si>
  <si>
    <t xml:space="preserve">Construction of modern wells and boreholes </t>
  </si>
  <si>
    <t xml:space="preserve">Promotion of wind energy </t>
  </si>
  <si>
    <t>Promotion of solar energy</t>
  </si>
  <si>
    <t xml:space="preserve">Popularization of improved stoves </t>
  </si>
  <si>
    <t>Development of a disaggregated database</t>
  </si>
  <si>
    <t xml:space="preserve">Fight against negative social norms </t>
  </si>
  <si>
    <t xml:space="preserve">Facilitation of access to land for women and youth </t>
  </si>
  <si>
    <t>Promotion of green entrepreneurship for women and youth</t>
  </si>
  <si>
    <t xml:space="preserve">Popularization of books and training guides </t>
  </si>
  <si>
    <t xml:space="preserve">Adaption of school calendars to climate change </t>
  </si>
  <si>
    <t>Integration of adaptation into the education curriculum and in higher education modules</t>
  </si>
  <si>
    <t xml:space="preserve">Promotion of environmental literacy for adults </t>
  </si>
  <si>
    <t>Finalization and implementation of the NAP communication strategy</t>
  </si>
  <si>
    <t>Development of climate insurance</t>
  </si>
  <si>
    <t>Risk management, infrastructure and land-use planning</t>
  </si>
  <si>
    <t xml:space="preserve">Development of alerts and early warning systems </t>
  </si>
  <si>
    <t xml:space="preserve">Promotion of instruments such as zoning, building </t>
  </si>
  <si>
    <t>Codes and redevelopment</t>
  </si>
  <si>
    <t>Implementation of risk-sensitive and participatory land-use planning</t>
  </si>
  <si>
    <t>Implementation of risk management and climate disaster plans at the national and local levels</t>
  </si>
  <si>
    <t>Community awareness on climate risk prevention and management</t>
  </si>
  <si>
    <t xml:space="preserve">Promotion of spirulina aquaculture </t>
  </si>
  <si>
    <t>Fishery resources</t>
  </si>
  <si>
    <t xml:space="preserve">Use of appropriate fishing gear and equipment </t>
  </si>
  <si>
    <t xml:space="preserve">Increased fish supply </t>
  </si>
  <si>
    <t>Climate risk</t>
  </si>
  <si>
    <t>The effects of climate change are already being felt across the country, in particular, the persistence of high temperatures</t>
  </si>
  <si>
    <t>Increase in drought sequences during the rainy seasons; seasonal droughts leading to disruption of crop cycles</t>
  </si>
  <si>
    <t>Road and drainage overflows, Inaccessibility of communication channels, Destruction of basic social infrastructure; Destruction of basic infrastructure and housing; Malfunction of hydropower dams</t>
  </si>
  <si>
    <t>Risk of food insecurity</t>
  </si>
  <si>
    <t>Proliferation of water-borne diseases, Increased mortality and morbidity rate in women and children from 0 to 5; Epidemics</t>
  </si>
  <si>
    <t>Destruction of fauna and flora</t>
  </si>
  <si>
    <t>Destruction of soil</t>
  </si>
  <si>
    <t>Destruction of crops (....) Reduction of agricultural production</t>
  </si>
  <si>
    <t>Challenges in the supply of drinking water; Drop in water level</t>
  </si>
  <si>
    <t xml:space="preserve">To guide initiatives for the management and reduction of long-term climate risks in the country. </t>
  </si>
  <si>
    <t xml:space="preserve">To provide a starting point and a general reference for CCA measures. </t>
  </si>
  <si>
    <t xml:space="preserve">Provide guidelines or paths to explore in order to develop a more comprehensive and robust NAP in the future. </t>
  </si>
  <si>
    <t>Expected outcome</t>
  </si>
  <si>
    <t>The capacities of staff to assess the implementation of national policies, plans and strategies are strengthened</t>
  </si>
  <si>
    <t>Multiple: Planning, Rural development</t>
  </si>
  <si>
    <t>Staff capacities to assess the implementation of national policies, plans and strategies are strengthen</t>
  </si>
  <si>
    <t>Multiple: Sustainable development, Agriculture, Others</t>
  </si>
  <si>
    <t>The level of collaboration of the institutionâ€™s staff with the other  CCA stakeholders is strengthened</t>
  </si>
  <si>
    <t>The level of collaboration of the institutionâ€™s staff with multilateral and bilateral institutions and financing mechanisms is enhanced</t>
  </si>
  <si>
    <t>Multiple: Sustainable development, National Seed Service, Others</t>
  </si>
  <si>
    <t>The negotiation capacities of the institutionâ€™s staff with national and international stakeholders are strengthened</t>
  </si>
  <si>
    <t>Multiple: Sustainable development, Agriculture, Planning, Others</t>
  </si>
  <si>
    <t>The capacities of the institutionâ€™s staff in formulating, managing and monitoring and evaluation of projects and programmes are strengthened</t>
  </si>
  <si>
    <t>Multiple: Agriculture, Territorial development, others</t>
  </si>
  <si>
    <t>The capacities to collect, manage and disseminate information by the institutionâ€™s staff are strengthened</t>
  </si>
  <si>
    <t>The capacities to use new information and comm-unication technologies (NTIC) by the institutionâ€™s staff are strengthened</t>
  </si>
  <si>
    <t>The capacities to manage databases of programmes and project by institutionâ€™s staff are strengthened</t>
  </si>
  <si>
    <t>The capacities of the institution to mobilize financial resources are strengthened</t>
  </si>
  <si>
    <t>The current financial capacities (state budget allocation, grants, etc.) of the institution are strengthened</t>
  </si>
  <si>
    <t>The institutionâ€™s current logistic capacities (e.g., office, IT tools, etc.) are strengthened</t>
  </si>
  <si>
    <t>Multiple: Sustainable development, Others</t>
  </si>
  <si>
    <t>The institutionâ€™s current capacities in terms of human resources (in quantity and quality) are strengthened</t>
  </si>
  <si>
    <t>Multiple: Agriculture, others</t>
  </si>
  <si>
    <t>Gender mainstreaming in the institutionâ€™s planning framework (e.g. policy, strategy, action plan) is ensured</t>
  </si>
  <si>
    <t>The definition of the institutionâ€™s mandate is clarified</t>
  </si>
  <si>
    <t>The coherence of internal decision-making procedures of the institution is improved</t>
  </si>
  <si>
    <t>Provide the Ministry of Planning with appropriate tools to assess national policies, plans and strategies</t>
  </si>
  <si>
    <t>Planning</t>
  </si>
  <si>
    <t>1-6 years</t>
  </si>
  <si>
    <t>Develop staff capacities to own of tools through continuing training and practical exercises. (Train/initiate at least three agents with at least one woman) in the techniques of monitoring and evaluation of policies/plans/strategies, especially in terms of climate change adaptation [CCA</t>
  </si>
  <si>
    <t>Involve at least three Ministry of Planning staff (including one CCA Focal Point and one woman) in the preparation, implementation and monitoring of national CCA policies/plans/strategies</t>
  </si>
  <si>
    <t>Staff</t>
  </si>
  <si>
    <t>Participating in climate adaptation planning</t>
  </si>
  <si>
    <t>Carry out a gender-sensitive institutional analysis of CCA stakeholders (identification of actors /entities, roles/responsibilities, power relationships, etc.)</t>
  </si>
  <si>
    <t>Multiple: Planning, Rural development, Agriculture research, others</t>
  </si>
  <si>
    <t>Establish a collaboration platform for the various key CCA actors within the Directorate of Sustainable Development (DDD) and strengthen the access and sharing of CCA-related information between the various CCA actors</t>
  </si>
  <si>
    <t>Platforms for actors collaboration</t>
  </si>
  <si>
    <t>Promote the establishment of structured dialogues, meetings on lessons learned (workshops, study trips, etc.) and consultation and awareness meetings</t>
  </si>
  <si>
    <t>Develop and disseminate a national financing mobilization strategy for participatory and gender-sensitive CCA</t>
  </si>
  <si>
    <t>0-6 years</t>
  </si>
  <si>
    <t>National strategies for financial mobilization</t>
  </si>
  <si>
    <t>Organize regular meetings and information exchanges on the financing mechanisms</t>
  </si>
  <si>
    <t>Set up a centralized information-sharing platform (e.g. an email group, a WhatsApp group) on financing opportunities /mechanisms of CCA, including all of the key CCA stakeholders and development partners in the Democratic Republic of the Congo (DRC</t>
  </si>
  <si>
    <t>Integrate training on negotiation skills into school curricula</t>
  </si>
  <si>
    <t>Integrate training in negotiation skills into the capacity development strategies of projects, in particular, those for implementing the integrated CCA plan, with a particular emphasis on gender</t>
  </si>
  <si>
    <t>Train at least three agents (including at least one woman) from  the institutions concerned in various negotiation skills</t>
  </si>
  <si>
    <t>Negotiation skills training</t>
  </si>
  <si>
    <t>Facilitate the participation of at least two agents (including at least one woman) of the institutions concerned in the various negotiations relating to climate change, and more specifically, CCA</t>
  </si>
  <si>
    <t>Participating in climate negotiations</t>
  </si>
  <si>
    <t xml:space="preserve">Integrate the dimension of capacity development in gender-sensitive project management into the integrated CCA planning. </t>
  </si>
  <si>
    <t>Multiple: Agriculture, Climate services, Others</t>
  </si>
  <si>
    <t>Prepare gender-sensitive capacity development strategies integrating the project cycle management in the institutions concerned</t>
  </si>
  <si>
    <t>Train at least three staff members (including at least one woman) of the institutions concerned in the project cycle/programme operational procedures of the main financial partners of the DRC</t>
  </si>
  <si>
    <t>Project cycle training</t>
  </si>
  <si>
    <t>Involve at least one staff member from the institutions concerned in the management /steering /technical committees of CCA projects</t>
  </si>
  <si>
    <t>Participating in climate adaptation projects</t>
  </si>
  <si>
    <t>Equip the institutions concerned with an adequate institutional information management framework such as a management and information dissemination unit with adequate tools</t>
  </si>
  <si>
    <t>Multiple: Sustainable development, Planning, Others</t>
  </si>
  <si>
    <t>Put in place a gender-sensitive capacity development plan that includes information management and dissemination as an essential element</t>
  </si>
  <si>
    <t>Raise awareness among MINPE decision-makers on the need to digitalize procedures and train staff in the effective use of these tools</t>
  </si>
  <si>
    <t>Organize continuous training on the use of different IT tools (e.g. Microsoft Office Suite)</t>
  </si>
  <si>
    <t>Train 15 MINPE agents (30 percent women) in the use of the various tools of the Microsoft Office Suite (Word, Excel, PowerPoint, etc.)</t>
  </si>
  <si>
    <t>Microsoft Office Suite trainings</t>
  </si>
  <si>
    <t>Women trained</t>
  </si>
  <si>
    <t>Facilitate access by MINPE staff to Microsoft Office software (e.g. by subsidizing software purchases, group purchases)</t>
  </si>
  <si>
    <t>Develop a gender-sensitive capacity development plan/strategy with a particular emphasis on database management</t>
  </si>
  <si>
    <t>Multiple: Climate services, Others</t>
  </si>
  <si>
    <t>Strategies for gender-sensitive capacity development</t>
  </si>
  <si>
    <t>Train 15 MettelSat agents (30 percent women) on project and programme database management</t>
  </si>
  <si>
    <t>Database management training</t>
  </si>
  <si>
    <t>Women trained on database management</t>
  </si>
  <si>
    <t>Equip MettelSat with database management software as well as a user guide</t>
  </si>
  <si>
    <t>Database user guide</t>
  </si>
  <si>
    <t xml:space="preserve">Develop an internal fund mobilization strategy, particularly for CCA. </t>
  </si>
  <si>
    <t>Strategies for fund mobilization</t>
  </si>
  <si>
    <t>Set up an interinstitutional coordination and information -sharing platform for the funding mobilization</t>
  </si>
  <si>
    <t>Train the staff of the institutions concerned on the formulation and management of projects,  as well as different donor procedures with a particular emphasis on gender</t>
  </si>
  <si>
    <t>Carry out an exhaustive study on the opportunities (mapping of internal and external donors) and the climate funding mechanisms for mobilizing available climate funds</t>
  </si>
  <si>
    <t>4-6 years</t>
  </si>
  <si>
    <t>Encourage the participation of the institutionâ€™s staff (at least 30 percent of women) in various national and international dialogues with donors</t>
  </si>
  <si>
    <t>Women institution staff participating in national and international dialogues with donors</t>
  </si>
  <si>
    <t>Develop an internal strategy for mobilizing non-state funding (e.g. partnerships with the national and international private sector, sponsorship by foreign sister delegations, etc.)</t>
  </si>
  <si>
    <t>Strengthen the implementation of the new public finance law (Law No. 11/011 of 13 July 2011 on public finance), in particular the modalities of budget management through multi-year programme budgets</t>
  </si>
  <si>
    <t>Strengthen the participation of state financial decision-makers (ministry responsible for the budget, members of parliament, etc.) in the institutionâ€™s activities and raise their awareness of financial needs</t>
  </si>
  <si>
    <t>Establish/strengthen partnerships with international financial partners and inform them on the financial needs</t>
  </si>
  <si>
    <t>Carry out an assessment of logistics needs specific to the institution</t>
  </si>
  <si>
    <t xml:space="preserve">Develop a logistic capacity-building strategy (e.g. integrate the institutionâ€™s logistic support as an essential element in implementing projects financed by financial partners (e.g. purchase of logistic equipment during project implementation or transferring at the end of the project) logistics equipment to the institutions concerned. </t>
  </si>
  <si>
    <t>Strategies for capacituy building</t>
  </si>
  <si>
    <t>Develop an internal human capacity development strategy that specifies for each level of responsibility the number and/or type of training required per year</t>
  </si>
  <si>
    <t>Organize human resources management training for the designated staff</t>
  </si>
  <si>
    <t>Recruit staff for vacant positions or those positions that will be filled to the extent of the resources available; otherwise, assign additional responsibilities to the existing staff to meet strategic needs</t>
  </si>
  <si>
    <t>Develop a gender strategy and / or action plan for the institution</t>
  </si>
  <si>
    <t>Set up a platform for inter-institutional and multi-stakeholder exchange and dialogue on gender</t>
  </si>
  <si>
    <t>Train the institutionâ€™s staff of the institutions concerned in gender mainstreaming techniques in the planning framework and popularize training manuals to this end</t>
  </si>
  <si>
    <t>Revise the regulatory framework relating to INERAâ€™s mandate in order to entrust INERA with its devolved missions in terms of CCA within its competence</t>
  </si>
  <si>
    <t>Proceed with an immediate arbitration of the conflict between MettelSat and the RÃ©gie des Voies AÃ©riennes, and, if necessary, revise their regulatory frameworks in order to clarify the gray areas</t>
  </si>
  <si>
    <t>Carry out an assessment of the institutionâ€™s internal procedures aimed at removing bottlenecks in a robust manner and adopt appropriate solutions</t>
  </si>
  <si>
    <t>Number of people involved in the assessment of policies/plans</t>
  </si>
  <si>
    <t>Participaing in policy assessment</t>
  </si>
  <si>
    <t>Number of people trained in assessment techniques</t>
  </si>
  <si>
    <t>Assessment techniques training</t>
  </si>
  <si>
    <t>Number of monitoring and evaluation tools learned</t>
  </si>
  <si>
    <t>M&amp;E tools learned</t>
  </si>
  <si>
    <t>Number of experience sharing/consultation/awareness-raising meetings organized</t>
  </si>
  <si>
    <t>Meetings per year</t>
  </si>
  <si>
    <t>Number of centralized sharing platforms set up</t>
  </si>
  <si>
    <t>Number of gender-sensitive institutional analyses carried out</t>
  </si>
  <si>
    <t>Reports</t>
  </si>
  <si>
    <t>Number of exchange and information platforms set up</t>
  </si>
  <si>
    <t>Number of meetings/structured dialogues/information- sharing meetings organized</t>
  </si>
  <si>
    <t>Number of national strategies for mobilizing participatory and gender-sensitive CCA funding developed and disseminated</t>
  </si>
  <si>
    <t xml:space="preserve">Number of school programmes integrating negotiation skills training </t>
  </si>
  <si>
    <t>Programmes per year</t>
  </si>
  <si>
    <t xml:space="preserve">Number of capacity development strategies integrating negotiation skills training </t>
  </si>
  <si>
    <t>Strategies per institution</t>
  </si>
  <si>
    <t>Number of people trained in negotiation skills</t>
  </si>
  <si>
    <t>Number of people who participated in climate negotiations</t>
  </si>
  <si>
    <t>Number of training sessions on the formulation, management, monitoring and evaluation of projects integrated into the CCA plan</t>
  </si>
  <si>
    <t>Number of gender-sensitive capacity development strategies integrating training in formulation, monitoring and evaluation of projects</t>
  </si>
  <si>
    <t>Number of people trained in the project/ programme management cycle</t>
  </si>
  <si>
    <t>Number of people involved in project management/steering committees</t>
  </si>
  <si>
    <t>Participating in steering committees</t>
  </si>
  <si>
    <t>Number of institutional frameworks established for information management and dissemination</t>
  </si>
  <si>
    <t>Frameworks per institution</t>
  </si>
  <si>
    <t>Number of people trained in information management and dissemination techniques</t>
  </si>
  <si>
    <t>Information management training</t>
  </si>
  <si>
    <t xml:space="preserve">Number of practical tools provided for collecting, managing and disseminating information </t>
  </si>
  <si>
    <t>Number of awareness-raising activities carried out</t>
  </si>
  <si>
    <t>Activitoes per year</t>
  </si>
  <si>
    <t>Number of training sessions organized</t>
  </si>
  <si>
    <t>Number of people trained in  using NTIC</t>
  </si>
  <si>
    <t>NTIC training</t>
  </si>
  <si>
    <t>Number of NTIC tools provided to staff</t>
  </si>
  <si>
    <t>Number of capacity development plans integrating capacity building in managing databases</t>
  </si>
  <si>
    <t>Plans</t>
  </si>
  <si>
    <t>Number of people trained in the techniques of managing databases</t>
  </si>
  <si>
    <t>Number of database management software programmes provided</t>
  </si>
  <si>
    <t>A strategy on financial mobilization is adopted</t>
  </si>
  <si>
    <t>An inter-institutional coordination platform for mobilizing funds is operational</t>
  </si>
  <si>
    <t>Number of people trained in project formulation and management, as well as the various donor procedures with a particular emphasis on gender</t>
  </si>
  <si>
    <t>Project management training</t>
  </si>
  <si>
    <t>Number of studies on financial opportunities carried out</t>
  </si>
  <si>
    <t>Number of people who have participated in dialogues structures with financial partners</t>
  </si>
  <si>
    <t>Participating in dialogues</t>
  </si>
  <si>
    <t>Number of internal strategies</t>
  </si>
  <si>
    <t>Number of studies on financing opportunities carried out</t>
  </si>
  <si>
    <t>Number of people who participated in structured dialogues with financial partners</t>
  </si>
  <si>
    <t>Number of internal financing mobilization strategies developed</t>
  </si>
  <si>
    <t>Number of state financial decision-makers who participated in the institutionâ€™s activities</t>
  </si>
  <si>
    <t>Number of partnerships established/ strengthened with financial partners</t>
  </si>
  <si>
    <t>Partnerships</t>
  </si>
  <si>
    <t>Number of studies carried out on the assessment of the logistic needs of the institution</t>
  </si>
  <si>
    <t>Number of logistic capacity-building strategies developed and implemented</t>
  </si>
  <si>
    <t>Number of internal human capacity development strategies developed and implemented</t>
  </si>
  <si>
    <t>Trainings per institution per year</t>
  </si>
  <si>
    <t>Number of people recruited</t>
  </si>
  <si>
    <t>Number of gender strategy and/or action plan developed and implemented</t>
  </si>
  <si>
    <t>Number of operational platforms for sharing information for and inter-institutional and multi-stakeholder dialogue on gender</t>
  </si>
  <si>
    <t>Number of people trained in gender mainstreaming techniques in the CCA planning framework</t>
  </si>
  <si>
    <t>Gender mainstreaming training</t>
  </si>
  <si>
    <t>Number of regulatory texts on the institutionâ€™s mandate revised</t>
  </si>
  <si>
    <t>Trainings per institution</t>
  </si>
  <si>
    <t>Number of internal procedures assessed and revised</t>
  </si>
  <si>
    <t>Procedures per institution</t>
  </si>
  <si>
    <t>Number of people trained in standards and procedures (5</t>
  </si>
  <si>
    <t>Standards and procedures trainings</t>
  </si>
  <si>
    <t>Crop and Livestock Pest and Diseases</t>
  </si>
  <si>
    <t>Hill storm, wind</t>
  </si>
  <si>
    <t>Cereals production: Decreased crop production, Increased cereal price, Crop pests and disease</t>
  </si>
  <si>
    <t xml:space="preserve">Decreased livestock production and productivity, loss of draught oxen power;  Loss of pasture and water which results in migration, loss of income; </t>
  </si>
  <si>
    <t>Loss of income</t>
  </si>
  <si>
    <t>Increased communicable disease, decrease  of productive human power, malaria, death</t>
  </si>
  <si>
    <t>Lack potable water, decreased hydroelectric power; Decreased amount of water for Irrigation</t>
  </si>
  <si>
    <t>Destruction of physical structures and roads</t>
  </si>
  <si>
    <t>Malnutrition</t>
  </si>
  <si>
    <t>Land degradation, Soil erosion by wind</t>
  </si>
  <si>
    <t>Conflict, migration</t>
  </si>
  <si>
    <t>Vulnerability to the impacts of climate change is reduced by building adaptive capacity and resilience</t>
  </si>
  <si>
    <t>Food security enhanced through improved agricultural productivity in a climate-smart manner</t>
  </si>
  <si>
    <t>Access to potable water improved</t>
  </si>
  <si>
    <t>Sustainable natural resources management (SNRM)strengthened through safeguarding landscapes and watersheds</t>
  </si>
  <si>
    <t>Soil water harvesting and water retention mechanisms improved</t>
  </si>
  <si>
    <t>Human health systems improved through the implementation of changes based on integrated health and environmental surveillance protocol</t>
  </si>
  <si>
    <t>Ecosystem resilience improved through conserving biodiversity</t>
  </si>
  <si>
    <t>Agriculture and environment</t>
  </si>
  <si>
    <t>Sustainable forest management enhanced</t>
  </si>
  <si>
    <t>Environment and forestry</t>
  </si>
  <si>
    <t>Social protection and livelihood options of the vulnerable people built</t>
  </si>
  <si>
    <t>Alternative and renewable power generation and management enhanced</t>
  </si>
  <si>
    <t>Resilience of the urban system increased</t>
  </si>
  <si>
    <t>Sustainable transport system built</t>
  </si>
  <si>
    <t>Adaptive industry system developed</t>
  </si>
  <si>
    <t>Industry</t>
  </si>
  <si>
    <t>Endogenous adaptation practices mainstreamed</t>
  </si>
  <si>
    <t>Efficient value chain (crop/livestock) and marketing system developed</t>
  </si>
  <si>
    <t>Drought and crop insurance mechanisms strengthened</t>
  </si>
  <si>
    <t>Early warning systems improved</t>
  </si>
  <si>
    <t>Adaptation technologies developed</t>
  </si>
  <si>
    <t>Adaptation research and development reinforced</t>
  </si>
  <si>
    <t>Incorporate climate change adaptation into National policies strategies and plans</t>
  </si>
  <si>
    <t xml:space="preserve">Expand the technical, humanand financial resources and operational structures </t>
  </si>
  <si>
    <t>Build the capacities of institutional structures involved in managing  NAP-ETH</t>
  </si>
  <si>
    <t>Improve knowledge of climate changeadaptation</t>
  </si>
  <si>
    <t>Ensure that the existing early warning system is functional</t>
  </si>
  <si>
    <t>Building capacities and leadership in Ethiopia with a view to mobilizing the funding required for NAP-ETH</t>
  </si>
  <si>
    <t>Provide sustainable funding sources for NAP-ETH</t>
  </si>
  <si>
    <t>Undertake and support research and information analysis related to climate change impacts &amp; adaptation</t>
  </si>
  <si>
    <t>Expected result</t>
  </si>
  <si>
    <t>Climate change adaptation proactively mainstreamed in the agriculture sector, including programs and projects and in regional agricultural strategies and plans</t>
  </si>
  <si>
    <t xml:space="preserve">Agricultural productivity increased </t>
  </si>
  <si>
    <t xml:space="preserve">Agricultural diversity enhanced  </t>
  </si>
  <si>
    <t>Climate-smart agricultural practices adopted, particularly by small-scale farmers</t>
  </si>
  <si>
    <t>Increased food security for vulnerable households</t>
  </si>
  <si>
    <t>Investments in water infrastructure take likely climate change impacts into account</t>
  </si>
  <si>
    <t>Stability of access to potable water improved especially in periods of high climate stress and during periods of increased demand</t>
  </si>
  <si>
    <t>Sustainable natural resource management (SNRM) prioritized in vulnerable landscapes</t>
  </si>
  <si>
    <t>SNRM planning takes type and extent of expected climate change impacts into account</t>
  </si>
  <si>
    <t>Resilience of rangelands and watersheds increased</t>
  </si>
  <si>
    <t>Increased use of durable rainwater harvesting methods at households and community levels</t>
  </si>
  <si>
    <t xml:space="preserve">Increased implementation of soil and water conservation (SWC) measures </t>
  </si>
  <si>
    <t>Negative effects of rainfall variability on agriculture and natural resources reduced</t>
  </si>
  <si>
    <t>Environment and health surveillance protocols and systems enhanced to take account of climate change information affecting health factors</t>
  </si>
  <si>
    <t>Increased awareness of health impacts of climate change</t>
  </si>
  <si>
    <t xml:space="preserve">Increased awareness of climate change impacts on ecosystems  </t>
  </si>
  <si>
    <t>Conservation planning takes climate change into account</t>
  </si>
  <si>
    <t>Ecosystem resilience maintained/increased</t>
  </si>
  <si>
    <t>Increased awareness of climate change impacts on forests</t>
  </si>
  <si>
    <t>Forest management and governance systems integrate climate change adaptation</t>
  </si>
  <si>
    <t>Afforestation and reforestation enhanced</t>
  </si>
  <si>
    <t>Natural forests conserved</t>
  </si>
  <si>
    <t>Reduced impacts of climate change on forests</t>
  </si>
  <si>
    <t xml:space="preserve">Social groups that are particularly vulnerable to climate change identified and drivers of vulnerability assessed </t>
  </si>
  <si>
    <t xml:space="preserve">Livelihood options of vulnerable people diversified </t>
  </si>
  <si>
    <t>Access to alternative and renewable power increased</t>
  </si>
  <si>
    <t>Stability of energy systems increased</t>
  </si>
  <si>
    <t>Increased awareness of climate change impacts in urban environments</t>
  </si>
  <si>
    <t>Urban land use plans integrate climate change adaptation</t>
  </si>
  <si>
    <t xml:space="preserve">Urban agriculture developed </t>
  </si>
  <si>
    <t xml:space="preserve">Adaptive transport infrastructure created </t>
  </si>
  <si>
    <t>Sustainable transport infrastructure design system developed with consideration of climate change impacts</t>
  </si>
  <si>
    <t>Climate-vulnerable transportation infrastructure is suitably enhanced</t>
  </si>
  <si>
    <t>Vulnerable industries take climate change adaptation considerations into account in management and planning</t>
  </si>
  <si>
    <t>Efficient and environmentally sound production systems developed</t>
  </si>
  <si>
    <t>Socially responsible industries promoted</t>
  </si>
  <si>
    <t xml:space="preserve">Climate-resilient livelihood practices promoted </t>
  </si>
  <si>
    <t>Local climate knowledge and scientific knowledge integrated</t>
  </si>
  <si>
    <t>Effective endogenous adaptation practices scaled up</t>
  </si>
  <si>
    <t>Climate risks to value chains assessed</t>
  </si>
  <si>
    <t>Livestock and crop value chains enhanced</t>
  </si>
  <si>
    <t>Reduced climate impacts on value chains</t>
  </si>
  <si>
    <t>Farmers and herders insured against climate risks</t>
  </si>
  <si>
    <t>Insurance agencies capacitated to provide drought and crop insurance</t>
  </si>
  <si>
    <t xml:space="preserve">Early warning prediction and communication systems improved </t>
  </si>
  <si>
    <t>Vulnerable people have access to early warnings for climate hazards</t>
  </si>
  <si>
    <t>Communication mechanisms created between early warning and implementing agencies</t>
  </si>
  <si>
    <t>Technology needs assessed for vulnerable sectors/groups</t>
  </si>
  <si>
    <t>Relevant adaptation technologies developed and adopted</t>
  </si>
  <si>
    <t>Information and knowledge needs for adaptation assessed and relevant research strategies developed</t>
  </si>
  <si>
    <t>Increased support for and/or availability of adaptation-focused research and/or research that considers climate change impacts</t>
  </si>
  <si>
    <t>Demonstrated uptake of research results related to climate change adaptation</t>
  </si>
  <si>
    <t>Anticipated outcomes</t>
  </si>
  <si>
    <t>Fully mainstreamed national policies, strategies, programmes and plans</t>
  </si>
  <si>
    <t xml:space="preserve">Integrated program for climate change adaptation capacities </t>
  </si>
  <si>
    <t>Dynamic long-term planning mechanisms that incorporate NAP-ETH have been put in place</t>
  </si>
  <si>
    <t>Problems relating mobilized to climate change adaptation are resolved promptly</t>
  </si>
  <si>
    <t>Risks relating to variability and climate change are better managed</t>
  </si>
  <si>
    <t>Climate change adaptation is more widely known and documented</t>
  </si>
  <si>
    <t>The early warning system works effectively</t>
  </si>
  <si>
    <t xml:space="preserve">Citizens gradually develop a well-informed approach to manage risks and variability and adapt to climate change </t>
  </si>
  <si>
    <t>More funding is available for NAP-ETH</t>
  </si>
  <si>
    <t>Ethiopia has stable and sustainable sources of funding for the rehabilitation/recovery of people affected by climate hazards and changes</t>
  </si>
  <si>
    <t>Vibrant research recommendations</t>
  </si>
  <si>
    <t>Develop a model for the successful implementation of adaptation options</t>
  </si>
  <si>
    <t>Adaptation option</t>
  </si>
  <si>
    <t>Enhancing food security through improving agricultural productivity in a climate-smart manner</t>
  </si>
  <si>
    <t>Improving access to potable water</t>
  </si>
  <si>
    <t>Strengthening sustainable natural resources management through safeguarding landscapes and watersheds</t>
  </si>
  <si>
    <t>Improving soil water harvesting and water retention mechanisms</t>
  </si>
  <si>
    <t>Improving human health systems through the implementation of changes based on an integrated health and environmental surveillance protocol</t>
  </si>
  <si>
    <t>Improving ecosystem resilience through conserving biodiversity</t>
  </si>
  <si>
    <t>Enhancing sustainable forest management</t>
  </si>
  <si>
    <t>Building social protection and livelihood options of vulnerable people</t>
  </si>
  <si>
    <t>Enhancing alternative and renewable power generation and management</t>
  </si>
  <si>
    <t>Increasing resilience of urban systems</t>
  </si>
  <si>
    <t>Building sustainable transport system</t>
  </si>
  <si>
    <t>Developing adaptive industry systems</t>
  </si>
  <si>
    <t>Mainstreaming endogenous adaptation practices</t>
  </si>
  <si>
    <t>Developing efficient value chain and marketing systems</t>
  </si>
  <si>
    <t>Strengthening drought, livestock and crop insurance mechanisms</t>
  </si>
  <si>
    <t>Improving early warning systems</t>
  </si>
  <si>
    <t>Developing and using adaptation technologies</t>
  </si>
  <si>
    <t>Reinforcing adaptation research and development</t>
  </si>
  <si>
    <t>% Increase in yield per hectare (tons</t>
  </si>
  <si>
    <t>% Increase in agro biodiversity index values</t>
  </si>
  <si>
    <t>% of targeted population (women/men) adopting one or more climate-smart agricultural practices</t>
  </si>
  <si>
    <t>% of targeted population (women/men) that are food secure</t>
  </si>
  <si>
    <t># of people (women/men) receiving potable water from new or rehabilitated systems and sources</t>
  </si>
  <si>
    <t>% of targeted population (women/men) with year-round access to safe drinking water</t>
  </si>
  <si>
    <t># of SNRM plans integrating adaptation developed for vulnerable landscapes</t>
  </si>
  <si>
    <t># of hectares of vulnerable landscapes where SNRM plans integrating adaptation are implemented</t>
  </si>
  <si>
    <t xml:space="preserve"># of households/communities harvesting rainwater </t>
  </si>
  <si>
    <t># of hectares of land where SWC measures have been implemented</t>
  </si>
  <si>
    <t>% of target population (women/men) better able to manage rainfall variability</t>
  </si>
  <si>
    <t xml:space="preserve">% of target population covered by environment and health surveillance systems integrating climate change </t>
  </si>
  <si>
    <t>% of health workers aware of climate change impacts</t>
  </si>
  <si>
    <t>% of conservation practitioners aware of climate change impacts on ecosystems</t>
  </si>
  <si>
    <t># of hectares conserved in ways that build ecosystem resilience</t>
  </si>
  <si>
    <t># of conservation plans addressing climate impacts on ecosystems</t>
  </si>
  <si>
    <t>% of forestry practitioners aware of climate change impacts on forests</t>
  </si>
  <si>
    <t># of  hectares of land afforested/ reforested</t>
  </si>
  <si>
    <t># of hectares of natural forests conserved</t>
  </si>
  <si>
    <t># of measures implemented to reduce climate change impacts on forest</t>
  </si>
  <si>
    <t>% of targeted vulnerable people (women/men) benefiting from livelihood diversification</t>
  </si>
  <si>
    <t>% of vulnerable people (women/men) with access to social protection mechanisms when affected by climate shocks</t>
  </si>
  <si>
    <t>% of target population (women/men) with stable access to alternative and renewable energy</t>
  </si>
  <si>
    <t># of energy system designs that take climate change into account</t>
  </si>
  <si>
    <t>% of urban planners aware of climate change impacts in urban environments</t>
  </si>
  <si>
    <t># of urban areas where land use plans integrating adaptation are implemented</t>
  </si>
  <si>
    <t># of hectares of urban agriculture developed</t>
  </si>
  <si>
    <t>% of transport infrastructure designs that take climate change impacts into account</t>
  </si>
  <si>
    <t># of kilometers of climate-vulnerable transportation infrastructure reconstructed</t>
  </si>
  <si>
    <t>#/type of adaptive infrastructure systems constructed</t>
  </si>
  <si>
    <t># of industries adopting climate change adaptation strategies/considerations</t>
  </si>
  <si>
    <t>% cost and energy savings due to efficiency measure</t>
  </si>
  <si>
    <t># of hectares protected from environmental impact</t>
  </si>
  <si>
    <t># of people benefitting from socially responsible industries</t>
  </si>
  <si>
    <t>% of targeted population (women/men) adopting one or more climate-resilient livelihood practices</t>
  </si>
  <si>
    <t># of dialogues/planning processes where local and scientific climate knowledge are integrated</t>
  </si>
  <si>
    <t># of community watershed/rangeland plans integrating endogenous adaptation practices</t>
  </si>
  <si>
    <t># of value chain climate risks assessments completed</t>
  </si>
  <si>
    <t>% of value chain actors (women/men) actively managing climate risks</t>
  </si>
  <si>
    <t># of insurance companies offering drought and crop insurance</t>
  </si>
  <si>
    <t>Agriculture and Environment</t>
  </si>
  <si>
    <t>% of target population (women/men) with insurance</t>
  </si>
  <si>
    <t>% of target population (women/men) with access to early warning systems</t>
  </si>
  <si>
    <t># of agencies with better preparedness for climate hazards</t>
  </si>
  <si>
    <t># of people (women/men) benefitting from adaptation technologies</t>
  </si>
  <si>
    <t># of research products produced that address climate change adaptation/consider climate change impacts</t>
  </si>
  <si>
    <t>Documented cases of research informing climate-adaptive policies and practices</t>
  </si>
  <si>
    <t>Mainstreamed policies, strategies, programmes and plans</t>
  </si>
  <si>
    <t>A program for building the capacities and its operational structures is available</t>
  </si>
  <si>
    <t>Satisfaction rate for stakeholders affected by climate change</t>
  </si>
  <si>
    <t xml:space="preserve">Anticipation capacities of institutional structures involved in managing climate changeadaptation </t>
  </si>
  <si>
    <t>A climate change adaptation database has been created and is functional</t>
  </si>
  <si>
    <t>Lessons learned on adaptation documented and shared among stakeholders</t>
  </si>
  <si>
    <t>Improve the anticipation and communication capacities of the early warning system</t>
  </si>
  <si>
    <t>% of population with access to climate information for decision-making</t>
  </si>
  <si>
    <t>Adoption rate for best practices in the field of climate change adaptation</t>
  </si>
  <si>
    <t>Increase in funding mobilized</t>
  </si>
  <si>
    <t>Amount of funding available</t>
  </si>
  <si>
    <t>Number of basic research undertaken</t>
  </si>
  <si>
    <t>New research findings</t>
  </si>
  <si>
    <t>Drought is the prime recurrent natural disaster in Kenya</t>
  </si>
  <si>
    <t xml:space="preserve">Excessive flooding in Kenya occurs relatively frequently (on average every three to four years) and is linked to El NiÃ±o or La NiÃ±a episodes that can lead to extreme weather in the country and region. </t>
  </si>
  <si>
    <t>Increases in sea surface temperature</t>
  </si>
  <si>
    <t xml:space="preserve">Each of these (drought) events caused severe crop (â€¦) losses (â€¦). Water logging of soils and the resulting salt stress might cause reduced crop production </t>
  </si>
  <si>
    <t>Each of these (drought) events caused severe (â€¦) livestock losses</t>
  </si>
  <si>
    <t>Famine</t>
  </si>
  <si>
    <t xml:space="preserve">Increased temperatures in the future are likely to exacerbate the drought conditions and may have a signicant impact on water availability and general well-being (â€¦.) In some instances, however, flooding can have certain benefits, especially in ASAL areas. The benefits include silt deposited from flooding events being used for flood irrigation, increasing water table levels and replenishing aquifers. </t>
  </si>
  <si>
    <t>Critical infrastructure that supports the national economy, such as roads, bridges, water pipelines and power lines are prone to flood damage</t>
  </si>
  <si>
    <t xml:space="preserve">Climate change impacts, including increases in sea surface temperature, sea level rise and coastal erosion, are likely to put additional pressure on coastal economies, communities; increasing ground water salinity, which might also lead to permanent inundation of low lying areas </t>
  </si>
  <si>
    <t>Loss of livelihoods, migration of the population</t>
  </si>
  <si>
    <t>Address future vulnerabilities and enhance sustainable development to enable the country to attain its goals under Vision 203</t>
  </si>
  <si>
    <t>Mainstream climate change adaptation into County Integrated Development Plans and other county plans</t>
  </si>
  <si>
    <t>Ongoing project/ initiative</t>
  </si>
  <si>
    <t>Adaptation Consortium under the Strengthening Adaptation and Resilience to Climate Change in Kenya Plus (StARCK+) programme</t>
  </si>
  <si>
    <t>Short term sub-action</t>
  </si>
  <si>
    <t>Conduct participatory county level climate risk and vulnerability assessments</t>
  </si>
  <si>
    <t>Increase awareness of climate change impacts to communities in counties</t>
  </si>
  <si>
    <t>Build the capacity of county governments on climate change adaptation</t>
  </si>
  <si>
    <t>Medium term sub-action</t>
  </si>
  <si>
    <t>Develop county adaptation plans</t>
  </si>
  <si>
    <t>Develop county climate financing mechanisms for adaptation</t>
  </si>
  <si>
    <t>Develop appropriate climate adaptation financing tracking systems</t>
  </si>
  <si>
    <t>Long term sub-action</t>
  </si>
  <si>
    <t>Implement county adaptation plans</t>
  </si>
  <si>
    <t xml:space="preserve">Upscale successful adaptation actions. </t>
  </si>
  <si>
    <t>Enhance implementation of an energy generation mix plan that increases the resilience of the current and future energy systems to the impacts of future climate variability and change</t>
  </si>
  <si>
    <t>Geothermal power development in Olkaria, Menengai, Morendat-Malewa</t>
  </si>
  <si>
    <t>Coal development in Lamu, Dongo-Kundu, Kilifi, Kwale, Meru/Isiolo</t>
  </si>
  <si>
    <t>Lake Turkana Wind Power Project; installation of wind energy storage facility in Marsabit</t>
  </si>
  <si>
    <t xml:space="preserve">Connection of electricity to public institutions; </t>
  </si>
  <si>
    <t xml:space="preserve">Reforestation of Upper Tana and Sondu Miriu river catchments; </t>
  </si>
  <si>
    <t>Sustainable Energy for All</t>
  </si>
  <si>
    <t>Conduct risk and vulnerability assessments of energy infrastructure</t>
  </si>
  <si>
    <t>Increase the solar, wind and other renewable energy systems network to provide power to off-grid areas</t>
  </si>
  <si>
    <t>Increase small hydropower and geothermal power generation plants to provide electricity to communities and businesses in the rural areas enabling job creation</t>
  </si>
  <si>
    <t>Promote energy ef?ciency programmes</t>
  </si>
  <si>
    <t>Continue the rehabilitation of water catchment areas in order to provide sustainable ecosystem services, including energy production</t>
  </si>
  <si>
    <t>Support innovation and development of appropriate technologies and capacity that promote climate resilient development</t>
  </si>
  <si>
    <t>Science, Technology and Innovations</t>
  </si>
  <si>
    <t>Prototype and innovation testing by the Kenya Climate Innovation Centre and African Enterprise Challenge Fund</t>
  </si>
  <si>
    <t>UNDP Low Emissions, Climate Resilient Development Project</t>
  </si>
  <si>
    <t>Promote development of technology prototypes</t>
  </si>
  <si>
    <t>Ensure intellectual property laws protect climate innovation and technology</t>
  </si>
  <si>
    <t>Promote development of locally available technologies in support of adaptation to climate change</t>
  </si>
  <si>
    <t>Promote and facilitate transfer of appropriate technologies to the most vulnerable</t>
  </si>
  <si>
    <t>Strengthen science policy and practice</t>
  </si>
  <si>
    <t>Upscale successful technologies</t>
  </si>
  <si>
    <t>Integrate climate change adaptation into public sector reforms</t>
  </si>
  <si>
    <t>Public sector reforms</t>
  </si>
  <si>
    <t>Kenya Integrated Climate Risk Management Project</t>
  </si>
  <si>
    <t>Re-orient the curricula of the Kenya School of Government to include climate change adaptation as a cross cutting issue</t>
  </si>
  <si>
    <t>Develop a climate change adaptation manual for public sector enforcement and compliance</t>
  </si>
  <si>
    <t>Adaptation manuals</t>
  </si>
  <si>
    <t>Ensure that climate change adaptation and resilience building is captured in performance contracting for government sectors</t>
  </si>
  <si>
    <t>Update the Kenya School of Government curricula and performance contracts as required with climate change adaptation issues</t>
  </si>
  <si>
    <t>Enhance adaptive capacity and resilience of the informal sector</t>
  </si>
  <si>
    <t>Human resources development, labour and employment</t>
  </si>
  <si>
    <t>Youth and Women Enterprise Funds</t>
  </si>
  <si>
    <t>Business Advocacy Fund</t>
  </si>
  <si>
    <t>Risk and vulnerability assessment of the informal sector</t>
  </si>
  <si>
    <t>Conduct capacity building on â€˜green jobsâ€™ and enterprises</t>
  </si>
  <si>
    <t>Enhance access to the Kenya Climate Fund for climate proo?ng investments to increase opportunities for small and medium enterprises</t>
  </si>
  <si>
    <t>Upscale climate resilient enterprises</t>
  </si>
  <si>
    <t>Enhance climate proofing of infrastructure</t>
  </si>
  <si>
    <t>Improvement of shipping and maritime facilities programme</t>
  </si>
  <si>
    <t>Roads 2000 programme</t>
  </si>
  <si>
    <t>Standard gauge railway</t>
  </si>
  <si>
    <t>Improvement of living and working conditions in government buildings</t>
  </si>
  <si>
    <t>Development and maintenance of coastline infrastructure</t>
  </si>
  <si>
    <t>Research in Appropriate Building Technology  Capacity Building Programme</t>
  </si>
  <si>
    <t>Conduct risk and vulnerability assessments of existing infrastructure</t>
  </si>
  <si>
    <t>Conduct risk and vulnerability assessments of upcoming infrastructure (roads, railways, marine, aviation, buildings, ICT)</t>
  </si>
  <si>
    <t>Conduct an assessment of whether existing and planned infrastructural assets are compatible with a low carbon climate resilient economy</t>
  </si>
  <si>
    <t>Conduct capacity building on infrastructure climate proo?ng</t>
  </si>
  <si>
    <t>Climate proof buildings, roads, railway, marine, aviation and ICT infrastructure through use of appropriate designs and building materials</t>
  </si>
  <si>
    <t>Re-assess infrastructure vulnerability and upgrade infrastructure to withstand climate impacts with the latest technology</t>
  </si>
  <si>
    <t>Mainstreaming climate change adaptation in land reforms</t>
  </si>
  <si>
    <t>Land reforms</t>
  </si>
  <si>
    <t>Preparation of Land Use Policy</t>
  </si>
  <si>
    <t>National Spatial Plan concept</t>
  </si>
  <si>
    <t>Revision of Kenya National Atlas</t>
  </si>
  <si>
    <t>Development of Community Land Bill</t>
  </si>
  <si>
    <t>County Spatial Plans</t>
  </si>
  <si>
    <t>Build the capacity of land planners in climate change land-use planning</t>
  </si>
  <si>
    <t>Integrate climate change scenarios into spatial planning (climate resilient spatial planning)</t>
  </si>
  <si>
    <t>Build the capacity of land managers in climate change adaptation</t>
  </si>
  <si>
    <t>Update land-use plans with climate scenarios</t>
  </si>
  <si>
    <t>Mainstream climate change adaptation in education (formal, non-formal and informal) and training</t>
  </si>
  <si>
    <t>Education and training</t>
  </si>
  <si>
    <t>Kenya Global Partnership for Education</t>
  </si>
  <si>
    <t>Primary Education Development project targeting the arid and semi-arid areas</t>
  </si>
  <si>
    <t>Digital Learning Programm</t>
  </si>
  <si>
    <t>Education Reforms</t>
  </si>
  <si>
    <t>Education for Sustainable Development</t>
  </si>
  <si>
    <t>Assess the inclusion of climate change adaptation in school curricula</t>
  </si>
  <si>
    <t>Design appropriate education material with climate change issues</t>
  </si>
  <si>
    <t>Integrate climate change adaptation issues into the formal education curriculum</t>
  </si>
  <si>
    <t>Integrate climate change adaptation into the education policy</t>
  </si>
  <si>
    <t>Develop and implement a public awareness mechanism on climate change adaptation</t>
  </si>
  <si>
    <t>Operationalise the climate change resource centre and enhance linkages with other resource centres at all levels</t>
  </si>
  <si>
    <t>Update curriculum and public outreach strategies on climate change adaptation as necessary</t>
  </si>
  <si>
    <t>Strengthen integration of climate change adaptation into the health sector</t>
  </si>
  <si>
    <t>Piloting Climate Change Adaptation to Protect Human Health in Kenya Project</t>
  </si>
  <si>
    <t>Undertake a climate vulnerability and risk assessment of the impacts of climate change and variability on human health</t>
  </si>
  <si>
    <t>Increase public awareness and social mobilisation on climate change and impacts on health</t>
  </si>
  <si>
    <t>Design appropriate climate change related interventions for the health sector</t>
  </si>
  <si>
    <t>Design appropriate measures for surveillance and monitoring of climate change related diseases in order to enhance early warning systems which includes enhancing existing databases on health sector indicators amongst others</t>
  </si>
  <si>
    <t>Upscale results of pilot projects in climate change adaptation in the health sector</t>
  </si>
  <si>
    <t>Mainstream climate change adaptation in the environment sector</t>
  </si>
  <si>
    <t>Implementing a resilience framework to support climate change adaptation in the Mt. Elgon Region of the Lake Victoria Basin Project</t>
  </si>
  <si>
    <t>Lake Victoria Environment Management Programme (LVEMP</t>
  </si>
  <si>
    <t>Planning for Resilience in East Africa through policy, adaptation, research and economic development programme (PREPARED</t>
  </si>
  <si>
    <t>Climate for Development in Africa Programme</t>
  </si>
  <si>
    <t>Catalysing Forest and Landscape</t>
  </si>
  <si>
    <t>Rehabilitation for climate resilience and biodiversity conservation in East Africa</t>
  </si>
  <si>
    <t>Global Early Warning System for Climate Change project</t>
  </si>
  <si>
    <t>Improve public outreach on environmental issues</t>
  </si>
  <si>
    <t>Operationalise the climate change coordinating institutions proposed in the Climate Change Act 2016</t>
  </si>
  <si>
    <t>Review and update existing Environmental Impacts Assessment (EIA) regulations with climate change adaptation considerations</t>
  </si>
  <si>
    <t>Enhance the capacity to enforce and monitor compliance of adaptation actions</t>
  </si>
  <si>
    <t>Strengthen early warning and climate information services through improving the Climate Information Service Providers network and enhancing integration of local/indigenous knowledge into early warning systems</t>
  </si>
  <si>
    <t>Enhance participatory scenario planning with communities</t>
  </si>
  <si>
    <t>Undertake climate vulnerability and risk assessments on ecosystems and provide guidance on relevant adaptation actions</t>
  </si>
  <si>
    <t>Finalise and implement the wildlife adaptation strategy</t>
  </si>
  <si>
    <t>Develop a forestry adaptation strategy</t>
  </si>
  <si>
    <t>Stratgies for forestry adaptation</t>
  </si>
  <si>
    <t>Strengthen tree-planting and conservation initiatives</t>
  </si>
  <si>
    <t>Strengthen the capacity of national and county institutions responsible for coordinating climate change adaptation</t>
  </si>
  <si>
    <t>Improve and expand existing climate change modelling work by Kenya Meteorological Department</t>
  </si>
  <si>
    <t>Provide guidance and improve access to climate resilient tree species and cultivars</t>
  </si>
  <si>
    <t>Integrate ecosystem and community based approaches in sector strategies in support of adaptation to reduce natural resource based con?icts</t>
  </si>
  <si>
    <t>Continue the rehabilitation of water catchment areas in order to provide sustainable ecosystem services</t>
  </si>
  <si>
    <t>Mainstreaming of climate change adaptation in the water sector</t>
  </si>
  <si>
    <t>Implementation of the National Water Master Plan (2014</t>
  </si>
  <si>
    <t>Kenya Water Security and Climate Resilience Project</t>
  </si>
  <si>
    <t>Adaptation to Climate Change in Arid and Semi-Arid Lands (KACCAL</t>
  </si>
  <si>
    <t>Adaptation Consortium</t>
  </si>
  <si>
    <t>Western Kenya Community Driven and Flood Mitigation Project</t>
  </si>
  <si>
    <t>Capacity Development for Effective Flood Management Project</t>
  </si>
  <si>
    <t>Water Infrastructure Solutions from Ecosystem Services Underpinning Climate Resilient Policies and Programme</t>
  </si>
  <si>
    <t>Enhance capacity of institutions and bodies responsible for water and sanitation on climate change impacts and the water sector</t>
  </si>
  <si>
    <t>Promote awareness on climate change impacts and the water sector including promoting public awareness on water conservation (recycling, waste water management) and ef?cient water use</t>
  </si>
  <si>
    <t>Mainstream disaster risk reduction measures in the water sector planning and service delivery, particularly in vulnerable, high risk regions</t>
  </si>
  <si>
    <t>Promote the use of ef?cient irrigation systems</t>
  </si>
  <si>
    <t>Enhance collaboration of trans boundary water resource management</t>
  </si>
  <si>
    <t>Strengthen water resource monitoring and assessment for early warning and planning</t>
  </si>
  <si>
    <t>Promote technologies that enhance water resource efficiency</t>
  </si>
  <si>
    <t xml:space="preserve">Implement the National Water Master Plan. </t>
  </si>
  <si>
    <t>Enhance the adaptive capacity of the population, urbanisation, and housing sector</t>
  </si>
  <si>
    <t>UNDP,UNEP, UN-HABITAT Support to low carbon climate resilient development for poverty reduction in Kenya</t>
  </si>
  <si>
    <t>Shauri Moyo Housing Project</t>
  </si>
  <si>
    <t>Kenya Informal Settlements Improvement Project</t>
  </si>
  <si>
    <t>Kisumu Housing Project</t>
  </si>
  <si>
    <t>Conduct climate risk and vulnerability assessment of the sector</t>
  </si>
  <si>
    <t>Increase awareness on impacts of climate change on population and housing</t>
  </si>
  <si>
    <t>Strengthen the enforcement of building codes by national and county governments</t>
  </si>
  <si>
    <t>Integrate adaptation into relevant building and urban planning policies and regulations</t>
  </si>
  <si>
    <t>Enhance the adaptive capacity of the urban poor by increasing the number of affordable housing and related infrastructure</t>
  </si>
  <si>
    <t>Strengthen the adaptive capacity of vulnerable groups* (women, orphans and vulnerable children, the elderly, and persons with disability</t>
  </si>
  <si>
    <t>Gender, vulnerable groups and youth</t>
  </si>
  <si>
    <t>Hunger Safety Net Programme</t>
  </si>
  <si>
    <t>Ending Drought Emergencies</t>
  </si>
  <si>
    <t>National Drought and Disaster Contingency Fund</t>
  </si>
  <si>
    <t>African Risk Capacity</t>
  </si>
  <si>
    <t>Kenya Coastal Development Project</t>
  </si>
  <si>
    <t>Integrated Programme to build resilience to climate change and adaptive capacity of vulnerable communities in Kenya</t>
  </si>
  <si>
    <t>Arid Lands Support Programme</t>
  </si>
  <si>
    <t>Rural livelihoods adaptation to climate change in the Horn of Africa Project</t>
  </si>
  <si>
    <t>Adaptation Learning Programme for Africa</t>
  </si>
  <si>
    <t>Women and Youth Enterprise Fund</t>
  </si>
  <si>
    <t>Enhance access to the youth and women enterprise funds</t>
  </si>
  <si>
    <t>Strengthen and expand social protection and insurance mechanisms against main climate hazards</t>
  </si>
  <si>
    <t xml:space="preserve">Establish affordable and accessible credit lines for the urban and rural poor, youth and other vulnerable groups. </t>
  </si>
  <si>
    <t>Create awareness for climate opportunities that women and youth can access</t>
  </si>
  <si>
    <t>Promote livelihood diversification for vulnerable groups in order to reduce rural-urban migration</t>
  </si>
  <si>
    <t xml:space="preserve">Promote and support climate resilient sustainable livelihoods </t>
  </si>
  <si>
    <t>Enhance the resilience of the tourism value chain</t>
  </si>
  <si>
    <t xml:space="preserve">Build capacity and raise awareness on impacts of climate change on the tourism sector to relevant departments and partners. </t>
  </si>
  <si>
    <t>Develop climate resilient action plans for the sector</t>
  </si>
  <si>
    <t>Enhance the diversification of climate resilient tourism products</t>
  </si>
  <si>
    <t>Design a pilot project that enhances resilience in the tourism sector</t>
  </si>
  <si>
    <t>Tourism project</t>
  </si>
  <si>
    <t>Upscale successful pilot projects</t>
  </si>
  <si>
    <t>Enhance the resilience of the agricultural value chain</t>
  </si>
  <si>
    <t>Kenya Climate Smart Agriculture Programme</t>
  </si>
  <si>
    <t>Mitigation of Climate Change in Agriculture Programme</t>
  </si>
  <si>
    <t>Climate Smart Agriculture, STARCK</t>
  </si>
  <si>
    <t>Building climate change resilience and food security programme</t>
  </si>
  <si>
    <t>Economic Stimulus Programme: Agriculture</t>
  </si>
  <si>
    <t>Kenya Agricultural Productivity and Agribusiness Project Kenya: Adaptation to Climate Change in Arid Land</t>
  </si>
  <si>
    <t>Promote indigenous knowledge on crops</t>
  </si>
  <si>
    <t xml:space="preserve">Increase awareness on climate change impacts on the agriculture value chain </t>
  </si>
  <si>
    <t>Conduct climate risk and vulnerability assessments of the agriculture value chain</t>
  </si>
  <si>
    <t>Coordinate and mainstream climate change adaptation into agricultural extension</t>
  </si>
  <si>
    <t>Promote new food habits</t>
  </si>
  <si>
    <t>Establish, maintain and promote the uptake of climate change related information on agriculture</t>
  </si>
  <si>
    <t>Develop and up-scale specific adaptation actions - promotion and bulking of drought tolerant traditional high value crops; water harvesting for crop production; index-based weather insurance; conservation agriculture; agro-forestry; and Integrated soil fertility management</t>
  </si>
  <si>
    <t>Develop and apply Performance Benefit Measurement methodologies for adaptation and development for the sector</t>
  </si>
  <si>
    <t>Support adaptation of private sector agricultural value chain actors through capacity building efforts</t>
  </si>
  <si>
    <t xml:space="preserve">Promote and implement climate smart agriculture practices in Kenya. </t>
  </si>
  <si>
    <t>Enhance the resilience of the livestock value chain</t>
  </si>
  <si>
    <t>Livestock development</t>
  </si>
  <si>
    <t>UNDP, Sustainable Land Management - Agro-Pastoral Kenya</t>
  </si>
  <si>
    <t>Risk Insurance</t>
  </si>
  <si>
    <t>Index Based Livestock and Crop Insurance</t>
  </si>
  <si>
    <t>Complementary livestock redistribution, production, and animal health interventions sup-port to improve pastoralists livelihood project</t>
  </si>
  <si>
    <t>Dairy NAMA</t>
  </si>
  <si>
    <t>Regional Pastoral Resilience Project</t>
  </si>
  <si>
    <t>Increase awareness on climate change impacts on the livestock sector</t>
  </si>
  <si>
    <t>Strengthen land use management systems including rangeland management, fodder banks and strategic reserves</t>
  </si>
  <si>
    <t>Conduct capacity building in indigenous knowledge, livestock insurance schemes, early warning systems, early action, livestock management and breeding</t>
  </si>
  <si>
    <t>Develop new feeds</t>
  </si>
  <si>
    <t>Promote livelihood diversification and market access (camels, indigenous poultry, beekeeping, rabbits, emerging livestock - quails, guinea fowls, ostriches etc.)</t>
  </si>
  <si>
    <t>Establish price stabilization schemes and strategic livestock based food reserves</t>
  </si>
  <si>
    <t>Restore degraded grazing lands</t>
  </si>
  <si>
    <t>Enhance selection, breeding and management of animals to adapt to climate change</t>
  </si>
  <si>
    <t>Promote climate smart agriculture</t>
  </si>
  <si>
    <t>Enhance the resilience of the fisheries value chain</t>
  </si>
  <si>
    <t>Livelihood diversification (Economic Stimulus Programme</t>
  </si>
  <si>
    <t>Cage fishing projects</t>
  </si>
  <si>
    <t>Undertake risk and vulnerability assessment of the fisheries value chain</t>
  </si>
  <si>
    <t>Enhance capacity of the Ministry of Agriculture, Livestock and Fisheries and the Kenya Marine Fisheries Institute on the impacts of climate change on ?sheries, ?shing communities and the private sector</t>
  </si>
  <si>
    <t>Upscale sustainable aquaculture initiatives</t>
  </si>
  <si>
    <t>Develop and implement a pilot project on climate resilient fish species and the related value chain</t>
  </si>
  <si>
    <t>Projects for climate-resilient fisheries</t>
  </si>
  <si>
    <t>Strengthen monitoring capacity and capability to prevent over?shing and unauthorized exploitation in the inland waters and Exclusive Economic Zone</t>
  </si>
  <si>
    <t>Promote the up-scaling of climate resilient strategies/ technologies in ?sheries and climate resilient ?sh varieties</t>
  </si>
  <si>
    <t>Expand the fishing zones in both inland and coastal waters</t>
  </si>
  <si>
    <t>Create enabling environment for the resilience of private sector investment</t>
  </si>
  <si>
    <t>Private sector/trade; Manufacturing; Business process outsourcing; Financial services</t>
  </si>
  <si>
    <t>Build the capacity build of the private sector (formal and informal) so as to enhance the resilience of their investments e.g. through identi?cation of new products and services that are more resilient to climate change impacts</t>
  </si>
  <si>
    <t>Demonstrate an operation</t>
  </si>
  <si>
    <t>Develop fiscal incentive measures to encourage businesses to undertake investment in adaptation and resilience building measures</t>
  </si>
  <si>
    <t>Implement long term private sector investment in adaptation and resilience building measures</t>
  </si>
  <si>
    <t>Integrate climate change adaptation into the oil and mineral resources sector</t>
  </si>
  <si>
    <t>Oil and mineral resources</t>
  </si>
  <si>
    <t>Magadi Siltation Project</t>
  </si>
  <si>
    <t>Development of Mining Bill</t>
  </si>
  <si>
    <t>Build the capacity of the Mining, Health Safety and Environment division on climate change adaptation</t>
  </si>
  <si>
    <t>Conduct an assessment of impacts of mining, oil and gas exploration to ecosystems and communities with respect to climate change variability and future change</t>
  </si>
  <si>
    <t>Develop the capacity of mining communities to integrate climate change in the community development agreements with private companies</t>
  </si>
  <si>
    <t>Build the capacity of the actors in the oil and gas sector in climate change adaptation</t>
  </si>
  <si>
    <t>Integrate climate change in the mining, policy and regulatory framework</t>
  </si>
  <si>
    <t>Update risk assessments</t>
  </si>
  <si>
    <t>Maintain climate resilient oil and mineral resource exploitation</t>
  </si>
  <si>
    <t>Fast track the implementation of the Ending Drought Emergencies (EDE) Common Programme Framework</t>
  </si>
  <si>
    <t>Crosscutting MTP sector</t>
  </si>
  <si>
    <t>Eliminate the conditions that perpetuate vulnerability</t>
  </si>
  <si>
    <t>Enhance the productive potential of the region</t>
  </si>
  <si>
    <t>Strengthen the institutional capacity for effective risk management</t>
  </si>
  <si>
    <t>Kenya Integrated climate risk management project</t>
  </si>
  <si>
    <t>Partners for resilience- Climate Proof Disaster Risk Resilience Programme</t>
  </si>
  <si>
    <t>Adaptation at scale in semi-arid regions project</t>
  </si>
  <si>
    <t>Number of counties that have integrated climate change adaptation in their CIDPs</t>
  </si>
  <si>
    <t>Number of counties budgeting and implementing adaptation programmes</t>
  </si>
  <si>
    <t>Number of national and county level programmes/projects incorporating ecosystem-based adaptation and community based adaptation approaches</t>
  </si>
  <si>
    <t>Number of households with timely access to climate information</t>
  </si>
  <si>
    <t>Number of infrastructure development cases/application using climate smart designs (energy, ICT, transport</t>
  </si>
  <si>
    <t>Number of people reached through climate change adaptation public awareness campaigns</t>
  </si>
  <si>
    <t>Number of public servants trained on climate change adaptation</t>
  </si>
  <si>
    <t>Number of functional climate change coordination structures</t>
  </si>
  <si>
    <t>Percentage of population requiring humanitarian assistance</t>
  </si>
  <si>
    <t>Number of sectors planning, budgeting and implementing climate change adaptation actions</t>
  </si>
  <si>
    <t>National and county performance contracting systems integrating climate change adaptation targets</t>
  </si>
  <si>
    <t>Amount of loss and damage from climate hazards per sector</t>
  </si>
  <si>
    <t>Amount of private sector financing for adaptation</t>
  </si>
  <si>
    <t>Human development index</t>
  </si>
  <si>
    <t>Percentage of climate related national loss and damage in the public and private sectors</t>
  </si>
  <si>
    <t>Population living below the poverty line</t>
  </si>
  <si>
    <t>National vulnerability index</t>
  </si>
  <si>
    <t>Tropical storms, tidal abnormalities</t>
  </si>
  <si>
    <t>Irregular rainfall patterns</t>
  </si>
  <si>
    <t>High temperature</t>
  </si>
  <si>
    <t xml:space="preserve">Agricultural pests </t>
  </si>
  <si>
    <t>Quality of water</t>
  </si>
  <si>
    <t>For the most part, women and children are particularly vulnerable to the impacts of climate change</t>
  </si>
  <si>
    <t>Sea erosion continues to pose increasing threats to coastal cities' shorelines, including major infrastructures and investments</t>
  </si>
  <si>
    <t>Infrastructures and investments</t>
  </si>
  <si>
    <t>National security</t>
  </si>
  <si>
    <t xml:space="preserve">By 2030, the NAP process will augment Liberiaâ€™s capacity to adapt and systematically reduce climate risks from a long-term perspective. </t>
  </si>
  <si>
    <t>Provide a framework and procedures for sharing of information of scientific, technical, and traditional knowledge on climate change risk management and develop capacity-building measures</t>
  </si>
  <si>
    <t>Coordinate sectors and related government and private land-use institutions on climate change risk management using awareness with a focus on the improvement of climate risk management actions</t>
  </si>
  <si>
    <t>Work with the priority sectors to identify and propose measures to promote adaptation to reduce climate change risk</t>
  </si>
  <si>
    <t xml:space="preserve">Guide the country to expand on scientific knowledge and technical capabilities to produce climatic projections  </t>
  </si>
  <si>
    <t xml:space="preserve">Climate technologies made available as inputs for decision making </t>
  </si>
  <si>
    <t xml:space="preserve">Foster the availability to produce high-quality data on the impacts of climate change  </t>
  </si>
  <si>
    <t xml:space="preserve">Foster dissemination of information and knowledge relating to impacts of climate change </t>
  </si>
  <si>
    <t xml:space="preserve">Expand the capacity to respond to impacts of climate change </t>
  </si>
  <si>
    <t xml:space="preserve">Stimulate national production of knowledge </t>
  </si>
  <si>
    <t xml:space="preserve">Use of data for research and academic purposes </t>
  </si>
  <si>
    <t xml:space="preserve">Development of capacities for adaptation, increase mobilization and awareness on the theme of climate change </t>
  </si>
  <si>
    <t xml:space="preserve">Greater support for effective implementation of public policies for adaptation </t>
  </si>
  <si>
    <t>Updated information on progress and performance of the NAP and its sectoral strategie</t>
  </si>
  <si>
    <t xml:space="preserve">Provide transparency for the deployment of adaptation policies and enable the sharing of information among government bodies and CSO </t>
  </si>
  <si>
    <t>Increased mobilization and awareness of the theme among governmental institutions and agencies to Increase capacity</t>
  </si>
  <si>
    <t xml:space="preserve">Assist with planning of exports </t>
  </si>
  <si>
    <t xml:space="preserve">Ensure appropriate and effective investment of resources </t>
  </si>
  <si>
    <t xml:space="preserve">Application of climate risk assessment in planning actions </t>
  </si>
  <si>
    <t>Ensure appropriate and adequate resources for the adaptation of agriculture to climate change</t>
  </si>
  <si>
    <t xml:space="preserve">Improve the predictability of agriculture insurance planning  </t>
  </si>
  <si>
    <t>Sectoral aim</t>
  </si>
  <si>
    <t>Foster a secure environment for decision-making on the part of farmers and public policy managers faced with climatic uncertainties through efficient access to information, technologies, and production processes to establish sustainable production systems</t>
  </si>
  <si>
    <t>Reduce the risk and vulnerability of climate change impacts the coastal sector and disseminate information on the climate change process around the sector</t>
  </si>
  <si>
    <t>Coastal sector</t>
  </si>
  <si>
    <t>Sectoral outcome</t>
  </si>
  <si>
    <t xml:space="preserve">Qualification of information for studies and projects on Liberia coastal zone </t>
  </si>
  <si>
    <t xml:space="preserve">Promote and disseminate knowledge on coastal zone management </t>
  </si>
  <si>
    <t xml:space="preserve">Policy and regulations of coastal zone established </t>
  </si>
  <si>
    <t>Qualification of information for studies and projects on Liberia coastal zone</t>
  </si>
  <si>
    <t xml:space="preserve">Reduce the risk and vulnerability of climate change impacts on the energy sector, thereby sustaining energy production. </t>
  </si>
  <si>
    <t>Assist with the planning process to monitor catchment around hydropower source</t>
  </si>
  <si>
    <t xml:space="preserve">Strengthen government policy on renewable energy </t>
  </si>
  <si>
    <t xml:space="preserve">Increase energy availability in rural areas and promote sustainability </t>
  </si>
  <si>
    <t>Reduced climate-induced changes in the ecosystems that support the fisheries sector</t>
  </si>
  <si>
    <t xml:space="preserve">Foster incorporation of information on climate change into the policies sector involved </t>
  </si>
  <si>
    <t>Climate-smart fishery systems established</t>
  </si>
  <si>
    <t xml:space="preserve">Reduce risk and climate change vulnerabilities of the sector implementing strategies </t>
  </si>
  <si>
    <t xml:space="preserve">Awareness improves forest management </t>
  </si>
  <si>
    <t xml:space="preserve">Forest protected </t>
  </si>
  <si>
    <t xml:space="preserve">Identification of reforestation </t>
  </si>
  <si>
    <t xml:space="preserve">Reduce climate change vulnerability and risk factors relating to the emission of greenhouse gases from waste disposal.  </t>
  </si>
  <si>
    <t>Waste management</t>
  </si>
  <si>
    <t xml:space="preserve">Integrate solid waste management into climate change risk management </t>
  </si>
  <si>
    <t xml:space="preserve">Increase Liberiaâ€™s capacity to face up the negative aspects of climate change, and significantly impacts that affect waste management </t>
  </si>
  <si>
    <t>To develop integrated climatic and hydrological models and assess their impacts on water resources management</t>
  </si>
  <si>
    <t xml:space="preserve">Preparation of ecosystem-based adaptation strategy measures in areas at risk of extreme events and climate change impacts </t>
  </si>
  <si>
    <t>Initiative</t>
  </si>
  <si>
    <t xml:space="preserve">Identify priority sectors and technologies for adaptation </t>
  </si>
  <si>
    <t xml:space="preserve">Develop downscaled projections for potential future climate conditions based on the most recent global climate model (GCM) outputs  </t>
  </si>
  <si>
    <t xml:space="preserve">Conduct mapping and evaluation of technology needs for adaptation through partnerships to determine national key player </t>
  </si>
  <si>
    <t xml:space="preserve">Develop a roadmap to identify priority technologies. </t>
  </si>
  <si>
    <t>Rodmap for technology prioritization</t>
  </si>
  <si>
    <t xml:space="preserve">Share adaptation data on the Climate Change Knowledge Sharing Platform (CCKS) or the EKMS or consider an initiative: developing an information management architecture to disseminate climate change to various stakeholder groups effectively.  The CCKS or EMKS is a web sharing platform managed by the EPA, launched with the focal person from line ministries and agencies, CSO, NGO (both national and international), and universities.  </t>
  </si>
  <si>
    <t xml:space="preserve">Conduct awareness building and public mobilization activities </t>
  </si>
  <si>
    <t xml:space="preserve">Conduct a capacity building program for professionals and active leaders in strategic areas and among the more vulnerable group  </t>
  </si>
  <si>
    <t xml:space="preserve">Promote the production and dissemination of knowledge on adaptation by strengthening institution and research </t>
  </si>
  <si>
    <t>M &amp; E system for adaptation integrated into the monitoring system</t>
  </si>
  <si>
    <t xml:space="preserve">Include the actions of adaptation of GoL, sectors </t>
  </si>
  <si>
    <t xml:space="preserve">Form an inter-governmental working group </t>
  </si>
  <si>
    <t xml:space="preserve">Support formulation of an adaptation strategy, with inputs of knowledge, methodologies, and training  </t>
  </si>
  <si>
    <t xml:space="preserve">Prepare the strategy  </t>
  </si>
  <si>
    <t xml:space="preserve">Develop sectoral risk and vulnerability monitoring methodology for each sector </t>
  </si>
  <si>
    <t xml:space="preserve">Enhance methods for modeling and estimation of climate change risk </t>
  </si>
  <si>
    <t>Develop a support system for spatial and integrated analysis</t>
  </si>
  <si>
    <t>Spatial data system</t>
  </si>
  <si>
    <t xml:space="preserve">Create the climate intelligence center for Agriculture communication and early-warning  </t>
  </si>
  <si>
    <t>Strategy</t>
  </si>
  <si>
    <t xml:space="preserve">Strengthen the capacity of the Ministry of Agriculture, including training of experts, logistics, and use of technology for the management of the sector. </t>
  </si>
  <si>
    <t xml:space="preserve">Improve the effectiveness of pest, disease, and weed management practices through the broader use of integrated pest and pathogen management development and varieties and species resistant to pests and diseases and improving quarantine capabilities and monitoring programs. </t>
  </si>
  <si>
    <t xml:space="preserve">Assess crops vulnerability and suitability (cropping pattern) for different Agroecological zones. </t>
  </si>
  <si>
    <t>Enhance climate-proof agro-infrastructural systems that strengthen the capacity of local farmers to increase productivity</t>
  </si>
  <si>
    <t xml:space="preserve">Support communities in livestock and crop sectors by inventorying and disseminating indigenous knowledge, establishing and/or strengthening insurance schemes, early warning, early action system, vaccination campaign, disease control, etc., to cope with the stress based on climate variability. </t>
  </si>
  <si>
    <t>Develop and introduce a diverse range of integrated Soil fertility management (SFM), water harvesting, and conservation techniques to farmers as a sustainable means of improving soil fertility, intensifying agricultural production, and coping with extreme conditions (aridity, waterlogging, flood, etc.</t>
  </si>
  <si>
    <t xml:space="preserve">Strengthen the Central Agricultural Research Institute (CARI) capacity for research development of climate smart agriculture initiates in Liberia, including the setting up of seed banks and soil management, crop diversification, immigration, improved livestock breeds, etc. </t>
  </si>
  <si>
    <t>Develop and implement agriculture technologies and methodologies, including hydrological technology models and scenarios for planning and ensure its promotion through agricultural programs by considering social-economic and gender differences</t>
  </si>
  <si>
    <t xml:space="preserve">Develop climate-resilient crops, promote drought â€“ resistant, flood-tolerant, and establishing gene bank of climate-resilient varieties of indigenous food crops </t>
  </si>
  <si>
    <t>Develop and support coping strategies such as irrigation infrastructure, intercropping, aquaculture, climate-resilient plant varieties to support the farming system and encourage farmers to engage in them</t>
  </si>
  <si>
    <t xml:space="preserve">Promote the development of sustainable livestock programs for farmers, including grazing management systems. Livelihood diversification (bee harvesting, rabbit, guinea fowl, and indigenous poultry) and breeding animals to adapt to climate change. </t>
  </si>
  <si>
    <t xml:space="preserve">Develop a communication strategy to increase farmersâ€™ awareness of climate change and strengthen the coordination of existing structures and institutions available to help them adapt to its impact. </t>
  </si>
  <si>
    <t>Develop and implement coastal zone policy, design, and management plan</t>
  </si>
  <si>
    <t xml:space="preserve">Assess and build the capacity of agencies and managers responsible for managing coastal adaptive capacity in the sector. </t>
  </si>
  <si>
    <t>Develop an integrated management plan for coastal zone management as well as an early warning system that includes training and capacity development for coastal management and monitoring</t>
  </si>
  <si>
    <t>Integrated management plan for coastal zones</t>
  </si>
  <si>
    <t>Promote and implement disaster risk management in general (especially disaster preparedness</t>
  </si>
  <si>
    <t>Support the rehabilitation and protection of wetlands and mangroves, including awareness and education of their host communities</t>
  </si>
  <si>
    <t xml:space="preserve">Develop and implement a program for climate-proofing new investments in infrastructure (roads, sewers, water supplies, and other infrastructure) in coastal settlements and rural areas to protect continuous access to livelihoods, health care, and education. </t>
  </si>
  <si>
    <t>Design and implement a strategic communication action plan to inform and educate people about changes and challenges associated with coastal areas related to climate change and how they can adapt to cope with these changes and challenges</t>
  </si>
  <si>
    <t>Communication action plan</t>
  </si>
  <si>
    <t>Construct sea walls or revetment</t>
  </si>
  <si>
    <t xml:space="preserve">Establish and promote a robust national program on solar energy (e.g., hybrid systems, installation of solar panels, promotion of solar street lighting, etc.) and other energy-efficient lighting technologies. </t>
  </si>
  <si>
    <t>National programs on solar energy</t>
  </si>
  <si>
    <t xml:space="preserve">Support the provision of energy-efficient technologies such as energy-efficient bulbs to provide power and lighting for schools and other public institutions and households as a means of enhancing or introducing energy-efficient technologies. </t>
  </si>
  <si>
    <t>Support the promotion and implementation of energy plantation schemes to minimize natural forest pressure and reduce energy stress</t>
  </si>
  <si>
    <t xml:space="preserve">Develop a system to regulate the sustainable use of biomass energy. </t>
  </si>
  <si>
    <t xml:space="preserve">Promote and support the development and utilization of community-based off-grid/mini-grids. </t>
  </si>
  <si>
    <t>Conservation and protection of water catchments, including around hydro-power and municipal water supply sources</t>
  </si>
  <si>
    <t xml:space="preserve">Prevent sedimentation that could hinder the production of energy in hydroelectric facilities </t>
  </si>
  <si>
    <t xml:space="preserve">Enhance implementation of an energy generation mix plan that increases the resilience of the current and future energy systems to the impacts of future climate variability and change. </t>
  </si>
  <si>
    <t xml:space="preserve">Establish Protection of water catchment around hydropower sources </t>
  </si>
  <si>
    <t>Strengthen the capacity of the Bureau of National Fisheries, including staffing and logistics for research monitoring and enforcement</t>
  </si>
  <si>
    <t xml:space="preserve">Invest in and support artisanal fishing communities, including training, fishing gear, and alternative livelihoods. </t>
  </si>
  <si>
    <t xml:space="preserve">Set up robust monitoring, reporting, and verification system that captures and reports timely and accurate changes in the stock of productivity and pressure on fisheries; and implement adaptive management practices for managing the sector. </t>
  </si>
  <si>
    <t xml:space="preserve">Support research to fully understand pressures on fisheries related to climate change impacts and identify appropriate measures, including diversification of livelihood portfolio of fishery-dependent communities. </t>
  </si>
  <si>
    <t xml:space="preserve">Identify, map, and protect areas valuable for fisheries (e.g., deep pools in river systems that serve as spawning areas), including the setting up of marine protected areas. </t>
  </si>
  <si>
    <t>Support the establishment of a system to reduce external stressors on fisheries by instituting changes in a vessel or gear types as well as instituting actions and regulatory measures to reduce land-based sources of pollution (e.g., agricultural, and urban runoff) and destructive fishing practices (e.g., fishing with explosives and poisons)</t>
  </si>
  <si>
    <t>Integrate fisheries fully into climate change adaptation and food security policies at the national level (draft and enact where non-existent) to ensure incorporation into broader development planning</t>
  </si>
  <si>
    <t xml:space="preserve">Support the diversification of the livelihood portfolio of fishery-dependent communities. </t>
  </si>
  <si>
    <t xml:space="preserve">Support the establishment of early warning systems to identify probable threats and risks related to fisheries. </t>
  </si>
  <si>
    <t xml:space="preserve">Support the establishment of improved information and communication networks for decision making and planning and between fishing communities to support information sharing about potential shocks in the system. </t>
  </si>
  <si>
    <t xml:space="preserve">Establish a monitoring system for fishery management and climate change </t>
  </si>
  <si>
    <t>Monitoring systems for fisheries</t>
  </si>
  <si>
    <t>Establish a surveillance system to promote a smart fishery system</t>
  </si>
  <si>
    <t>Surveillance systems for fisheries</t>
  </si>
  <si>
    <t>Promote sustainable fishing practices and policies Regulate fishing practices to prevent overexploitation and fishing in restricted areas (NAPA, 2008) Conduct capacity building among the sector</t>
  </si>
  <si>
    <t xml:space="preserve">Implement reforestation and afforestation activities in degraded areas, increase rural income, and improve biodiversity richness, including wild fauna. </t>
  </si>
  <si>
    <t xml:space="preserve">Identify and map for proper management of water catchment areas in forests that are valuable to communities. </t>
  </si>
  <si>
    <t>Promote the consolidation of protected area network by considering landscape approach, ensuring that it consists of a large spectrum of forest types across various environmental gradients and enhance connectivity between habitats</t>
  </si>
  <si>
    <t xml:space="preserve">Establish and/or strengthen coordination mechanisms with other line ministries and agencies that might implement activities that affect forest and wildlife and ensure that the principle of sustainable forest and wildlife management is mainstreamed in national and sectoral policies and programs. </t>
  </si>
  <si>
    <t>Enforce regulations related to illegal hunting to eliminate poaching and implement an environmental â€˜Code of/ethics in the wildlife sector</t>
  </si>
  <si>
    <t xml:space="preserve">Develop and implement a communication strategy to increase the awareness of relevant stakeholders, particularly forest-dependent communities, about the impact of climate change and how they can adapt to these changes. </t>
  </si>
  <si>
    <t xml:space="preserve">Strengthen capacity at the community and institutional level for integrated waste management. </t>
  </si>
  <si>
    <t>Develop an integrated waste management strategy and system for all types of waste, assigning priority to prevent waste generation with nationally appropriate low greenhouse gas emission technologies that are well managed and compatible with methane capture and use for electricity generation</t>
  </si>
  <si>
    <t>Strategies for waste management</t>
  </si>
  <si>
    <t>Promote private-public partnership (PPP) and other ventures that attract financing for infrastructure investments in the waste sector</t>
  </si>
  <si>
    <t>Design and implement a system to run urban waste into input for agricultural production through composting waste for use in food security programs in the urban (urban agriculture) and rural areas</t>
  </si>
  <si>
    <t xml:space="preserve">Develop landfills for all major cities and use the Clean Development Mechanism (CDM) and Nationally Appropriate Mitigation Actions (NAMAs)to develop methane recovery and power generation projects in landfills. </t>
  </si>
  <si>
    <t>Main action</t>
  </si>
  <si>
    <t>Fast-tracking the implementation on the mainstreaming of climate change into water resources management</t>
  </si>
  <si>
    <t>Establishing a surveillance team on water resources vulnerability</t>
  </si>
  <si>
    <t xml:space="preserve">Conduct a scoping study to identify and prioritize areas for Eba measures and to recommend specific approaches, institutional arrangements, and financing option </t>
  </si>
  <si>
    <t xml:space="preserve">Conduct (nationwide/regional) assessments on potential climate change impacts on biodiversity and ecosystems.â€ </t>
  </si>
  <si>
    <t>Fast track the integration of Ecosystem-based Adaptation (EbA) approaches into Liberiaâ€™s overall adaptation response to climate change</t>
  </si>
  <si>
    <t>Define the identification, dissemination, and progress on developing enhanced climate change technologies projections climate vulnerability based on the global climate models</t>
  </si>
  <si>
    <t xml:space="preserve">Progress of the technology of national adaptation plan </t>
  </si>
  <si>
    <t>Progress reports on the development and integration of climate change impact data will be visible to line ministries, agencies, and universities for research purposes</t>
  </si>
  <si>
    <t>Liberians will be aware of climate change through the public mobilization activities</t>
  </si>
  <si>
    <t>The number of professionals trained for climate change adaptation increased</t>
  </si>
  <si>
    <t>Progress in the development and implementation of the monitoring system</t>
  </si>
  <si>
    <t xml:space="preserve">Document strategy for adaptation policies </t>
  </si>
  <si>
    <t xml:space="preserve">Number of governmental institutions and agencies engaged  </t>
  </si>
  <si>
    <t xml:space="preserve">Enhance methods for modeling and estimation of climate change </t>
  </si>
  <si>
    <t xml:space="preserve">Number of systems and models made available </t>
  </si>
  <si>
    <t xml:space="preserve">Climate change center for agriculture communication and early warning system </t>
  </si>
  <si>
    <t xml:space="preserve">Number of technical staff at MoA and CARI trained using technology for  managerial aspect, integrated pest control, and plants pathogen </t>
  </si>
  <si>
    <t xml:space="preserve">Staff end-of-training proportion on a national level and sub-national level using different agrochemical zones to generate crops vulnerability analyses </t>
  </si>
  <si>
    <t xml:space="preserve">Increase capacity of subnational-local farmers to increase production using climate-proof agro-infrastructure systems </t>
  </si>
  <si>
    <t xml:space="preserve">Number of communities members trained on livestock using early morning warning system base on climate variability proportion to regions  </t>
  </si>
  <si>
    <t xml:space="preserve">Create a department of research at MoA and CARI and academic institutions to develop a database for soil, seeds banks, climate-resilient crops, and gene banks geographically  </t>
  </si>
  <si>
    <t>Research departments created</t>
  </si>
  <si>
    <t xml:space="preserve">Create a department of communication to disseminate climate change adaptation program at MoA and CARI using the EKMS and CCKS </t>
  </si>
  <si>
    <t>Communication departments</t>
  </si>
  <si>
    <t xml:space="preserve">Agricultural risk and vulnerability monitoring system deployed </t>
  </si>
  <si>
    <t xml:space="preserve">Climate-resilient crops identified to increase adaptation </t>
  </si>
  <si>
    <t xml:space="preserve">Establish a disaster management team to deal with coastal erosion </t>
  </si>
  <si>
    <t>Disaster management team</t>
  </si>
  <si>
    <t xml:space="preserve">Policy and technical documents based on coastal management and modeling  </t>
  </si>
  <si>
    <t xml:space="preserve">Number of staff trained on the integrated coastal management plan and early warning system  </t>
  </si>
  <si>
    <t xml:space="preserve">Number of communities trained on wetlands and mangroves management </t>
  </si>
  <si>
    <t xml:space="preserve">Number of awareness and education on coastal management, changes, and challenges </t>
  </si>
  <si>
    <t>New technology to reduce or improve coastal erosion deployed</t>
  </si>
  <si>
    <t xml:space="preserve">Number of regional centers established </t>
  </si>
  <si>
    <t xml:space="preserve">Number of coastal management teams established </t>
  </si>
  <si>
    <t xml:space="preserve">Percentage of the work plan completed </t>
  </si>
  <si>
    <t xml:space="preserve">Number and frequency of analyses undertaken on water catchment surveillance </t>
  </si>
  <si>
    <t xml:space="preserve">Catchment water quality is known </t>
  </si>
  <si>
    <t xml:space="preserve">Number of climate-resilient infrastructures established </t>
  </si>
  <si>
    <t>Renewable energy policies developed</t>
  </si>
  <si>
    <t xml:space="preserve">Establish new technology on clean energy production </t>
  </si>
  <si>
    <t>Number of staff or local communities trained on the production of biomass energy</t>
  </si>
  <si>
    <t>Renewable energy policy developed and deployed</t>
  </si>
  <si>
    <t xml:space="preserve">A fishery monitoring system established </t>
  </si>
  <si>
    <t xml:space="preserve">Number of staff of governmental and non-governmental agencies trained-capacity enhanced </t>
  </si>
  <si>
    <t xml:space="preserve">An appropriate surveillance system for fishing established </t>
  </si>
  <si>
    <t xml:space="preserve">Number of staff at the Bureau of National Fisheries trained </t>
  </si>
  <si>
    <t xml:space="preserve">Establishment of a department of research at the Bureau of Fisheries to understand climate vulnerability assessment fishes </t>
  </si>
  <si>
    <t xml:space="preserve">Spatially develop marine protected areas </t>
  </si>
  <si>
    <t xml:space="preserve">Establish and deployed Bureau of Fisheries surveillance team </t>
  </si>
  <si>
    <t>Fisheries surveillance team</t>
  </si>
  <si>
    <t xml:space="preserve">Number of the early warning system and monitoring system established to a reduced external stressor on fisheries  </t>
  </si>
  <si>
    <t xml:space="preserve">Community trained on sustainable fisheries activities </t>
  </si>
  <si>
    <t>Progress of ongoing activities on awareness and forest management and mapping</t>
  </si>
  <si>
    <t xml:space="preserve">Progress on forest management and mapping improves. </t>
  </si>
  <si>
    <t xml:space="preserve">Established and trained forest management team </t>
  </si>
  <si>
    <t>Community education on the forest management and community forest management</t>
  </si>
  <si>
    <t xml:space="preserve">Trained in geo sensing to monitor forest </t>
  </si>
  <si>
    <t xml:space="preserve">Awareness and dissemination on forest management </t>
  </si>
  <si>
    <t xml:space="preserve">Personnel trained on waste management integration </t>
  </si>
  <si>
    <t xml:space="preserve">Encourage private-public partnership to improve on waste management </t>
  </si>
  <si>
    <t xml:space="preserve">New technology to transform waste into agriculture products to electricity production deploy </t>
  </si>
  <si>
    <t xml:space="preserve">Construction of withholding landfill for major cities </t>
  </si>
  <si>
    <t xml:space="preserve">Progress on solid waste management </t>
  </si>
  <si>
    <t>Changing precipitation patterns</t>
  </si>
  <si>
    <t>Increased intensity and frequency  of extreme events such as droughts</t>
  </si>
  <si>
    <t>Rising salinity of estuaries</t>
  </si>
  <si>
    <t>Rising sea levels, coastal erosion</t>
  </si>
  <si>
    <t xml:space="preserve">Inundation from major rivers, flash floods during the rainy season </t>
  </si>
  <si>
    <t>High winds</t>
  </si>
  <si>
    <t>Increasing temperatures, changing precipitation patterns and increased intensity and frequency of extreme events such as droughts, threaten crop production (â€¦</t>
  </si>
  <si>
    <t>Increasing temperatures, changing precipitation patterns and increased intensity and frequency of extreme events such as droughts, threaten (â€¦) food security, which could lead to food shortages, hunger and malnutrition</t>
  </si>
  <si>
    <t>These impacts are even more pronounced for vulnerable groups such as women and the disabled, particularly in rural communities</t>
  </si>
  <si>
    <t>Water quality and availability are highly vulnerable to climate impacts</t>
  </si>
  <si>
    <t>Water and sanitation infrastructure are sensitive to storm surge, sea level rise and flooding</t>
  </si>
  <si>
    <t>Climate change is having impacts on coastal communities (â€¦) and coastal environments which are important ecosystems that support livelihoods</t>
  </si>
  <si>
    <t>Climate change is having impacts on (â€¦) fisheries</t>
  </si>
  <si>
    <t>Climate change is having impacts on (â€¦) tourism</t>
  </si>
  <si>
    <t xml:space="preserve">Sierra Leone reduces vulnerability by half by 2030 through increased risk awareness, improvements in rule compliance, increased institutional capacity and an integrated gender-responsive approach to adaptation in development policy and programmes across sectors and scales. </t>
  </si>
  <si>
    <t>Reduce vulnerability to the impacts of climate change by building adaptive capacity and resilience</t>
  </si>
  <si>
    <t>Facilitate the integration of climate change adaptation, in a coherent manner, into relevant new and existing policies, programs and activities, in particular development planning processes and strategies, within all relevant sectors and at different levels, as appropriate</t>
  </si>
  <si>
    <t>Programme objective</t>
  </si>
  <si>
    <t>Promote climate-smart agriculture and climate resilient food security practices</t>
  </si>
  <si>
    <t>Improve research and knowledge management capacities to support climate smart agriculture and resilient land management</t>
  </si>
  <si>
    <t>Improve institutional and functional capacities for integrated water management</t>
  </si>
  <si>
    <t>Water resources and energy</t>
  </si>
  <si>
    <t>Enhance universal access to energy by promoting renewables and energy efficiency</t>
  </si>
  <si>
    <t>Mainstream considerations of gender equality and social inclusion into sectoral plans and strategies</t>
  </si>
  <si>
    <t>Improve climate change adaptation infrastructure across priority sectors</t>
  </si>
  <si>
    <t>Mainstream climate change adaptation considerations into sectoral plans and strategies</t>
  </si>
  <si>
    <t>Develop local institutional capacity to support coastal resources management</t>
  </si>
  <si>
    <t>Management of coastal and fisheries resources</t>
  </si>
  <si>
    <t>Increase human (social) development through technology transfer and livelihood support</t>
  </si>
  <si>
    <t>Provide information and improve knowledge on climate risks and vulnerabilities</t>
  </si>
  <si>
    <t>Improve natural resources management in critical biodiversity hotspots</t>
  </si>
  <si>
    <t>Improve the resilience of environmental value chains across the sector</t>
  </si>
  <si>
    <t>Improve institutional and functional capacities for environmental governance</t>
  </si>
  <si>
    <t>Establish early warning systems to improve local understanding of risks</t>
  </si>
  <si>
    <t>Disaster management</t>
  </si>
  <si>
    <t>Improve regulatory frameworks for disaster management</t>
  </si>
  <si>
    <t>Adoption and application of climate smart and conservation agriculture through best agricultural practices that enhance soil fertility and improve crop yield</t>
  </si>
  <si>
    <t xml:space="preserve">Integrated management of crops and livestock management </t>
  </si>
  <si>
    <t>Develop and maintain seed banks to provide a variety of seed types that preserve biological diversity and enable farmers to make informed choices</t>
  </si>
  <si>
    <t>Promote innovative and adaptive approaches such as irrigation and water harvesting to protect farmers from variability in rainfall</t>
  </si>
  <si>
    <t>Provide appropriate infrastructure, social services and mechanization of agriculture in the rural areas to slowdown massive movements of youths into urban areas</t>
  </si>
  <si>
    <t xml:space="preserve">Mainstream climate change into agricultural development strategies) </t>
  </si>
  <si>
    <t>Support the establishment of adequate weather stations around the country to provide reliable and adequate weather data to farmers</t>
  </si>
  <si>
    <t>Develop modelling approaches and tools to allow assessment of impacts of climate change on export and domestic crops and meat production</t>
  </si>
  <si>
    <t>Develop regional links to fund and promote plant breeding programmes for common crops</t>
  </si>
  <si>
    <t>Review approaches to integrated pest management under climate change</t>
  </si>
  <si>
    <t>Conduct a feasibility study to gather information on community perceptions of climate smart agriculture techniques</t>
  </si>
  <si>
    <t>Improve planning and coordination of the use of the river basin, which may provide solutions to problems of water quality and supply</t>
  </si>
  <si>
    <t>Increase and maintain investment in hydrological monitoring and water use through a national database</t>
  </si>
  <si>
    <t>Fund research on adopting a water resources and water supply planning method under climate change</t>
  </si>
  <si>
    <t xml:space="preserve">Develop appropriate modelling tools to assist strategic planning of water resources </t>
  </si>
  <si>
    <t>Investigate shifting focus from ground water to surface water storage for water supply to reduce the reliance on vulnerable coastal aquifers</t>
  </si>
  <si>
    <t>Establish and operationalize a National Centre for Renewable Energy and Energy Efficiency (NaCREEE) to promote off-grid tand-alone solar (SAS) investments through technical advice and knowledge sharing in the areas of policy and regulation, technology development and transfer and public education</t>
  </si>
  <si>
    <t>Institutions created/ strengthened</t>
  </si>
  <si>
    <t>Increase awareness of off-grid SAS and strengthen market knowledge by improving market intelligence</t>
  </si>
  <si>
    <t>Strengthen local institutions and empower the private sector through capacity, network and partnership building</t>
  </si>
  <si>
    <t>Provide up to date market information through research and awareness raising campaigns</t>
  </si>
  <si>
    <t>Align technology development and knowledge transfer goals with regional goals set for 2030</t>
  </si>
  <si>
    <t>Technically support the Energy Planning Unit in creating a pipeline of off-grid SAS projects</t>
  </si>
  <si>
    <t>Introduce solar technology management in school curricula and technical and vocational education at the tertiary level</t>
  </si>
  <si>
    <t>Develop guidelines for the standardization of off-grid solar systems including technical equipment, design and assessment methods, operations and maintenance procedures and environmental compliance</t>
  </si>
  <si>
    <t>Mobilize financial institutions to create investment packages and counterpart funding</t>
  </si>
  <si>
    <t>Expand womenâ€™s and youth employment opportunities and participation in the management of off-grid solar energy interventions</t>
  </si>
  <si>
    <t>Build women-led partnerships at the local level to facilitate knowledge exchange, resource mobilization and sustained quality of services</t>
  </si>
  <si>
    <t>Bridge the gap in the proportion of women to men employment as solar technicians, engineers and project managers by promoting the entry of more women into jobs delivered within the sector through information, communication, education campaigns, scholarships and job placements</t>
  </si>
  <si>
    <t>Build the capacities of youth, women, PWDs, and other disadvantaged groups in using off-grid solar energy resources safely and productively (including for livelihood and business development or improvement</t>
  </si>
  <si>
    <t>Enhance waste management systems at all levels to reduce pollution and greenhouse gas emissions to improve health of both humans and animals and reduce climate change</t>
  </si>
  <si>
    <t>Support the construction of appropriate roads particularly feeder roads in rural areas as a climate resilience strategy</t>
  </si>
  <si>
    <t>Diversify economic growth through a strengthened transport sector, particularly infrastructure to contribute to the reduction of greenhouse gas emissions</t>
  </si>
  <si>
    <t xml:space="preserve">Monitor and control WASH activities in informal settlements </t>
  </si>
  <si>
    <t>Monitor academic and public news media to keep informed about changes in climate change science and adaptation tools, technologies and success stories</t>
  </si>
  <si>
    <t xml:space="preserve">Operationalize a Coastal Chiefdoms Natural Resources Management Network (CCNRMN) and various co-management committees </t>
  </si>
  <si>
    <t>Support the development, validation and enforcement of by-laws on mangrove wood harvesting, fishing and sand mining, at local and regional levels to promote mangrove conservation and adaptation to climate change</t>
  </si>
  <si>
    <t>Collect physical and socioeconomic data to better understand vulnerabilities and impacts</t>
  </si>
  <si>
    <t>Train relevant coastal institutions on climate change adaptation and mangrove conservation</t>
  </si>
  <si>
    <t>Promotion of non-destructive fishing techniques to maintain resilience of marine ecosystems</t>
  </si>
  <si>
    <t xml:space="preserve">Promotion of climate change related education and awareness programmes </t>
  </si>
  <si>
    <t>Improve productivity and sustainable management of fisheries and the marine sector</t>
  </si>
  <si>
    <t xml:space="preserve">Develop and operationalize an integrated coastal zone management plan </t>
  </si>
  <si>
    <t>Adopt an adaptive management approach for the governance of coastal management institutions and interventions</t>
  </si>
  <si>
    <t>Improve fisheries governance through awareness raising and law enforcement to regulate fishing practices</t>
  </si>
  <si>
    <t>Mainstream climate change adaptation into coastal development plans, using local development funds managed by councils to build resilience</t>
  </si>
  <si>
    <t xml:space="preserve">Strengthen the adaptive capacity of the most vulnerable groups and communities through social safety nets and insurance schemes </t>
  </si>
  <si>
    <t>Undertake research to assess local uptake potential of livelihood techniques and technologies</t>
  </si>
  <si>
    <t>Promote agri-sylvicultural practices and sustainable rice cultivation in coastal landscapes</t>
  </si>
  <si>
    <t xml:space="preserve">Delineate hazard (flood and erosion prone) areas along the coastline </t>
  </si>
  <si>
    <t xml:space="preserve">Improve the quality of topographic data for the coastal zone </t>
  </si>
  <si>
    <t>Establish robust and long-term mangrove ecosystem health surveillance, monitoring and analysis to develop insights into their current state and map future risks and vulnerabilities</t>
  </si>
  <si>
    <t>Manage rangelands and pastures by managing grazing systems and grazing intensity, fire management and pasture rehabilitation</t>
  </si>
  <si>
    <t xml:space="preserve">Restore degraded lands with high production potential </t>
  </si>
  <si>
    <t xml:space="preserve">Establish new forest reserves, national parks and protected areas </t>
  </si>
  <si>
    <t xml:space="preserve">Integrate climate change adaptation into the mining/extractive sector </t>
  </si>
  <si>
    <t>Mainstream climate change adaptation into land reforms, including establishment of a land commission and revision of the land policy</t>
  </si>
  <si>
    <t xml:space="preserve">Adopt the Draft Climate Policy into a comprehensive Climate Act </t>
  </si>
  <si>
    <t xml:space="preserve">Establish the enabling legislative framework to implement the NCCS&amp;AP actions </t>
  </si>
  <si>
    <t>Establish and/or strengthen the high-level National Climate Change Council (NCCC), in the Office of the President</t>
  </si>
  <si>
    <t>Establish a Sierra Leone Climate Fund as a financing mechanism for priority climate change actions and interventions</t>
  </si>
  <si>
    <t>Institutionalize coordination, monitoring, reporting and verification of climate change issues by strengthening the Environment Protection Agency for effective and efficient provision of technical policy advice to the Government and people of Sierra Leone</t>
  </si>
  <si>
    <t>Promotion and facilitation of early warning and disaster preparedness system</t>
  </si>
  <si>
    <t>Transformation of the National Meteorological Services of Sierra Leone</t>
  </si>
  <si>
    <t>Build capacity in observations and monitoring of climate systems, and in developing, packaging and communicating weather and climate information</t>
  </si>
  <si>
    <t>Develop deeper insight into climate related hazards, vulnerability and risks</t>
  </si>
  <si>
    <t xml:space="preserve">Promote climate related research, modelling and prediction of weather and climate events </t>
  </si>
  <si>
    <t>Adopt the current disaster risk reduction policy into a comprehensive Disaster Management and Emergency Response Policy</t>
  </si>
  <si>
    <t>Establish the enabling legislative framework to implement the DMD policy and action plan</t>
  </si>
  <si>
    <t>Establish and/or strengthen the high-level National DMD Council (NDMC), in the Office of the Vice President</t>
  </si>
  <si>
    <t>Establish a national disaster management agency as the primary national government agency for disaster management response</t>
  </si>
  <si>
    <t>Floods (â€¦) are a part of life in South Sudan due to natural climatic variability</t>
  </si>
  <si>
    <t>Droughts are a part of life in South Sudan due to natural climatic variability</t>
  </si>
  <si>
    <t>Gradual increases in temperature</t>
  </si>
  <si>
    <t>Changes to seasonal precipitation patterns and averages</t>
  </si>
  <si>
    <t>Climate change will reduce crop production</t>
  </si>
  <si>
    <t>Climate change will reduce (...) livestock production</t>
  </si>
  <si>
    <t>Climate change will  (...) increase poverty; reduce peoplesâ€™ income and livelihoods</t>
  </si>
  <si>
    <t>Climate change will (...) increase conflict</t>
  </si>
  <si>
    <t>Climate change will reduce (...) reduce wildlife habitats (â€¦) and ecosystems</t>
  </si>
  <si>
    <t>Sector that will be affected: (...)  water resources</t>
  </si>
  <si>
    <t>Infrastructure and transportation, human settlements, energy, disaster risk reduction</t>
  </si>
  <si>
    <t>NAP Process objective</t>
  </si>
  <si>
    <t>Guide effective facilitation and institutional coordination around climate change adaptation planning and coordination</t>
  </si>
  <si>
    <t>Serve as a tool for implementation of climate change adaptation in South Sudan</t>
  </si>
  <si>
    <t xml:space="preserve">Ensure effective institutional coordination and help to ensure complementarities and synergies between line ministries that are part of South Sudanâ€™s climate change adaptation response </t>
  </si>
  <si>
    <t>Guide the process of accelerating resource mobilization for adaptation and guide mainstreaming into the National Development Strategy</t>
  </si>
  <si>
    <t>Deliver effective long-lasting adaptation outcomes for climate change affected populations in South Sudan and ensure integration of climate change within all priority sectors</t>
  </si>
  <si>
    <t>Help South Sudan meet its obligations under the UNFCCC and help the country to align its national priorities with sustainable development objectives</t>
  </si>
  <si>
    <t>Improved coordination to support climate change adaptation and planning</t>
  </si>
  <si>
    <t>Improving human and institutional capacities to support NAP process</t>
  </si>
  <si>
    <t>Data, information and knowledge management systems enhanced to support climate change adaptation planning processes</t>
  </si>
  <si>
    <t>Formalize roles and responsibilities for climate change adaptation planning for national, state, payam, boma levels. Include specific planning and budgeting responsibilities and powers and clarify this in draft amendment to the Local Government Act. Ensure alignment and coordination with disaster risk reduction and management tasks and roles. Incorporate mandatory guidelines to mandate equitable gender representation in all decision-making bodies</t>
  </si>
  <si>
    <t xml:space="preserve">Draft relevant regulations to direct and empower relevant agencies to conduct climate vulnerability and risk assessments at subnational level. </t>
  </si>
  <si>
    <t>Develop and disseminate guidance and other relevant informational products and develop training materials for government officials pertaining to 1.1.1</t>
  </si>
  <si>
    <t>Identify formal entry points for information generated through climate vulnerability and risk assessments to inform planning and budgeting processes at all levels</t>
  </si>
  <si>
    <t>Establish pilot programme to establish state-level climate change adaptation/resilience plans and vertical implementation arrangements in three states</t>
  </si>
  <si>
    <t>Clarify roles and responsibilities for traditional leaders with respect to climate change adaptation at local level and ensure that these are incorporated into institutional arrangements developed for 1.1.1. Establish an outreach program for traditional leaders and establish a champions program (Chiefs for Climate Resilient Communities) to provide capacity building and technical support to traditional leaders who prioritize building climate resilience at local level and through existing culture-based systems</t>
  </si>
  <si>
    <t>Conduct bilateral consultations with national line and coordinating agencies to deter-mine specific roles and responsibilities for NAP planning and implementation, including membership on technical working groups. Identify specific linkages between NAP process and sectoral long-term and strategic planning processes. Formulate MoUs between these agencies and MoEF and draft appropriate national executive order formally establishing NAP coordination arrangements</t>
  </si>
  <si>
    <t>Formulate terms of references, determine membership composition, selection procedures, and other relevant considerations for all coordination groups (CCWG, TWGs, CBO/NGO Advisory Committee, Private Sector Advisory Committee and Inter-ministerial Climate Finance Working Group). Include mandatory guidelines to ensure equitable gender representation</t>
  </si>
  <si>
    <t>Establish secretariat and convene regular (quarterly) meetings for each coordination group</t>
  </si>
  <si>
    <t>Conduct needs assessment and establish capacity targeted development program for each coordination group</t>
  </si>
  <si>
    <t>Establish exploratory committee to review options for developing a climate change act/law</t>
  </si>
  <si>
    <t>Identify coordination and synergy between climate change adaptation efforts and food security strategies, policies and plans</t>
  </si>
  <si>
    <t>Identify coordination and synergy between climate change adaptation efforts and humanitarian assistance and relief programs and refugee/displaced person return and resettlement efforts</t>
  </si>
  <si>
    <t>Review disaster management policy and associated implementation plan to identify synergies and entry points for climate change adaptation and modify roles and responsi-bilities accordingly. Conduct annual coordination meetings to ensure synergies between disaster risk reduction and climate change adaptation processes</t>
  </si>
  <si>
    <t>Identify specific entry points for coordination between NAP process and CAMP and IDMP</t>
  </si>
  <si>
    <t>Conduct conflict analysis at national and local level to determine potential interactions between climate change physical processes, hazards, and impacts and existing/known/emerging factors shaping fragility and potential conflicts. Identify synergies between peacebuilding and adaptation objectives, and incorporate joint peacebuilding-adaptation objectives and actions into appropriate policy and strategy frameworks at the national, sectoral, and subnational level</t>
  </si>
  <si>
    <t>Formulate climate proofing guidance and ensure that development partner invest-ments are incorporating climate change considerations, especially for investments in electricity generation, transportation infrastructure and agriculture</t>
  </si>
  <si>
    <t>Coordinate with development partners and NGOs to ensure that all studies, analyses, assessments and feasibility studies, are collecting and tracking data in formats that are consistent with national standards developed in Programme 3</t>
  </si>
  <si>
    <t xml:space="preserve">Establish system for tracking development partner governance and institutional capacity development programs (e.g., World Bank) to identify entry points for incorporating climate change considerations at early stages of institutional development </t>
  </si>
  <si>
    <t>Update GCF Country Program</t>
  </si>
  <si>
    <t>Establish donor coordination mechanism and conduct regular structured donor dialogues to support and implement priority sector adaptation programs</t>
  </si>
  <si>
    <t>Conduct capacity assessment of technical working groups and sector agency teams and formulate medium and long-term capacity building plan. Engage with development partners and resident diplomatic missions to implement capacity development programs</t>
  </si>
  <si>
    <t>Develop standardized curriculum materials (stand alone or integrated into existing civil servant training programs) for subnational officials to a) raise awareness about climate change impacts; b) build competency for incorporating climate change considerations into governance processes</t>
  </si>
  <si>
    <t>Identify local/national partners to deliver training materials to subnational civil servants and conduct training of trainers (ToT) for instructors. Develop plan and timeline to cover all 10 states and their counties</t>
  </si>
  <si>
    <t>Establish an outreach model for traditional chiefs to raise awareness about climate change. Develop specific coordination pathways appropriate for each tribe and reach out proactively to chiefs to build awareness and capacity so they will serve as champions and focal points for resilience building and adaptation</t>
  </si>
  <si>
    <t>Conduct assessment of NAPA progress and identify barriers and gaps and incorporate lessons into NAP</t>
  </si>
  <si>
    <t>Formulate GCF aligned concept notes for NAP sectoral priorities which have been included in South Sudanâ€™s GCF Country Program and develop cost estimates</t>
  </si>
  <si>
    <t>Compile NAP financing plan with cost estimates for priority actions and implementa-tion timeline. Identify appropriate modalities (e.g., grants, concessional loans, private sector) and potential sources (e.g., bilateral finance, GCF) for priority actions. Identify potential for on-budget support for projects, including potential co-financing national and sectoral levels. This activity may be supported by GCF Readiness funds</t>
  </si>
  <si>
    <t>Conduct background research on potential models for a national climate change adaptation/resilience building fund. Prepare analysis with recommendations and draft legislation/regulations to establish the fund. Conduct consultations with development partners to determine the feasibility of external capitalisation for the fund</t>
  </si>
  <si>
    <t>Conduct participatory stakeholder mapping exercises at national and regional level and prepare stakeholder analysis including classification, power, influence and potential role in climate change adaptation and implementation. Ensure that women and other socially, economically and culturally marginalized groups are meaningfully represented and identified</t>
  </si>
  <si>
    <t xml:space="preserve">Formulate monitoring, evaluation, reporting and learning (MERL) framework for first NAP implementation. Identify and capacitate to the degree necessary focal point within MoEF for carrying out MERL plan. </t>
  </si>
  <si>
    <t>Establish formalized procedures for conducting second NAP. Conduct monitoring, review and evaluation of first NAP implementation</t>
  </si>
  <si>
    <t>Establish a toolkit for government and NGOs for incorporating the integration of climate change adaptation and conflict resolution/peacebuilding based on emerging best practice from other contexts and informed by conflict-climate nexus research conducted under short-term Programme 3</t>
  </si>
  <si>
    <t>Toolkit for climate adaptation and conflict</t>
  </si>
  <si>
    <t>Coordinate with and support Ministry of Gender, Child and Social Welfare Services to develop and disseminate screening tools and guidance for ensuring that GEDSI con-siderations are adequately incorporated into projects and programs. Establish mandatory guidelines to require that all climate change projects and programs undertake an initial gender assessment and include gender-specific activities where appropriate</t>
  </si>
  <si>
    <t>Establish a national roster and certification procedures for individual and institutional service providers (consultants) to work on government and development partner supported projects and programs</t>
  </si>
  <si>
    <t>Database with adaptation service providers</t>
  </si>
  <si>
    <t xml:space="preserve">Develop a communication strategy (based on stakeholder mapping conducted in 2.2.5) to guide outreach and awareness raising efforts for national, state-level and local level stakeholders about climate change and climate change impacts and South Sudan's response to climate change. </t>
  </si>
  <si>
    <t>Develop culturally appropriate and context specific messaging campaigns to raise awareness about the relevance of climate change to communities. Identify potential readiness project concept notes to support awareness raising activities</t>
  </si>
  <si>
    <t>Create school materials on climate change and incorporate these into primary and secondary school curriculum</t>
  </si>
  <si>
    <t>Develop awareness raising products and locally relevant examples of ecosys-tem-based adaptation at multiple scales</t>
  </si>
  <si>
    <t>Formulate and execute a private sector engagement strategy to begin to lay the foundation and enabling conditions for private sector involvement in resilience building. Identify potential readiness project concept notes</t>
  </si>
  <si>
    <t>Coordinate with MHADM to review current methodologies for risk and vulnerability assessments in use in South Sudan, as well as best practice from other contexts for conducting risk and vulnerability assessments and design a standard methodology for community level risk and vulnerability assessments. Develop standardized forms and smartphone app for systematically recording quantitative data and geotagging. Coordinate with Ministry of Gender, Child and Social Welfare to mainstream gender, disability and social inclusion aspects into CVRA methodologies</t>
  </si>
  <si>
    <t xml:space="preserve">Coordinate with South Sudan Relief and Rehabilitation Commission to disseminate methodology to development partners and NGOs to ensure uptake. Appoint government point of contact to ensure ongoing coordination with non-government stakeholders and establish system for registering and archiving CVRA results. Develop a system for dis-seminating results of CVRA to communities. Establish online CVRA viewer to make results accessible to all stakeholders. </t>
  </si>
  <si>
    <t>Develop guidance materials and training program to ensure relevant stakeholders can implement the risk and vulnerability assessment methodology at local level. Establish partnerships with South Sudanese NGOs and CBOs to lead CRVAs</t>
  </si>
  <si>
    <t>Review best practices and establish a standard and uniform CRVA methodology for use as the sectoral level. Develop standard vulnerability/risk/resilience indicators based on WMO sectoral indicators</t>
  </si>
  <si>
    <t>Establish a focal point in MoEF and conduct a review and consolidate existing informa-tion on climate risks, impacts, vulnerability and adaptation measures</t>
  </si>
  <si>
    <t>Establish research coordinator function within Department of Climate Change and formalize engagement with academic and research community, including formalized protocols for requesting research permission for international academicians. Establish a program to facilitate co-production of knowledge relationships between researchers and government agencies, to improve coordination between information producers and information consumers</t>
  </si>
  <si>
    <t xml:space="preserve">Develop data collection and management plan that includes the types of socio-eco-nomic and hydrometeorological data and formats that will be collected for planning and project design. Develop protocols for data storage, quality control, gap filling and other procedures. Include data sharing and exchange protocols for regional agencies and international researchers. Develop guidebooks and manuals. Conduct training for meteoro-logical agency staff. </t>
  </si>
  <si>
    <t>Identify needs for collecting gender disaggregated data relevant to climate change and establish a system for collecting the required data. Coordinate with the Ministry of Gender, Child and Social Welfare to establish a research program focusing on socially differentiated impacts of climate change, including gender differentiated impacts. Based on research, develop decision support information for government and non-government stakeholders</t>
  </si>
  <si>
    <t xml:space="preserve">Develop long-term research plan and related tracking indicators with institutional partnerships and funding streams to further understanding of the nexus between climate change, migration and conflict. Issue regular reports with relevant information to inform peace building and conflict resolution projects and programs. Utilize downscaled projec-tions to model future migration scenarios to inform internal strategic planning and to inform dialogues with neighbouring countries, regional agencies and development partners. </t>
  </si>
  <si>
    <t>Identify partner institution and implement long-term research program to monitor cli-mate change and climate variability impacts to the Sudd wetland and ecosystem responses to shocks and stressors. Track the climate regulation functions of the Sudd over long-term (e.g., 30 years). Identify sites for longitudinal community-based socio-economic research in local communities that depend on the wetland to understand how local people experience historical and ongoing climate changes and impacts</t>
  </si>
  <si>
    <t>Develop a set of downscaled projections covering South Sudanâ€™s agro-ecological zones</t>
  </si>
  <si>
    <t>Dataset on downscaled climate projections</t>
  </si>
  <si>
    <t>Establish monitoring remediation plan and related project fiches for external financing including, hydrometeorological network coverage, gaps, and instrumentation needs; infra-structure (e.g., offices, computers) and equipment; and ongoing maintenance of equipment and stations</t>
  </si>
  <si>
    <t xml:space="preserve">Identify staffing and capacity gaps among Department of Climate Change and De-partment of Meteorology and establish staffing and capacity development plan (including modelling). </t>
  </si>
  <si>
    <t>Establish research and data partnerships with neighbouring countries, regional organisations, and partner research institutions and universities within South Sudan and internationally</t>
  </si>
  <si>
    <t>Formulate costed plan with timeline to link improved climate and hydrometeorological services (3.3.1) to improved early warning system (to be developed), including last kilometre dissemination</t>
  </si>
  <si>
    <t>Develop knowledge products (e.g., bulletins and seasonal forecasts) in accessible and locally appropriate formats</t>
  </si>
  <si>
    <t>Conduct national-level priority sector climate risk and vulnerability assessments (CRVA) utilizing methodology developed in 3.1</t>
  </si>
  <si>
    <t>Conduct community-level risk and vulnerability assessments</t>
  </si>
  <si>
    <t>Conduct baseline inventory of national forest resources and identify and quantify ecosystem services potential as well as potential for EbA activities</t>
  </si>
  <si>
    <t>Water Programme 1: Integrate climate change adaptation into water resources management</t>
  </si>
  <si>
    <t>Wat 1.1 Enhance access to water considering growing climate threats through integrated watershed man- agement, wetland management and improved waste management</t>
  </si>
  <si>
    <t>1-5 years</t>
  </si>
  <si>
    <t>Wat 1.2 Establish pilot program for climate-smart integrated water resource management, including capacity development and demonstration project</t>
  </si>
  <si>
    <t>2-4 years</t>
  </si>
  <si>
    <t>Wat 1.3 Promote the formulation of water resource management plans at all levels of government</t>
  </si>
  <si>
    <t>Wat 1.4 Build institutional capacity in water resources management</t>
  </si>
  <si>
    <t>Wat 1.5 Introduce and expand water reservoir water management approaches</t>
  </si>
  <si>
    <t>2-5 years</t>
  </si>
  <si>
    <t>Water Programme 2: Improving management and climate resilience of community and household water resources</t>
  </si>
  <si>
    <t>Wat 2.1 Establish/strengthen/build capacity of community-based micro-watershed committees to lead planning and management of community water resources</t>
  </si>
  <si>
    <t>Wat 2.2 Promote harvesting and retention of water for different users through community-based watershed management (e.g., contour/assess hydropower dams, channel maintenance, afforestation)</t>
  </si>
  <si>
    <t>Wat 2.3 Improve ground water recharge and soil moisture retention through community-based soil and water conservation measures</t>
  </si>
  <si>
    <t>Wat 2.4 Enhance resilience to drought through creation of water points</t>
  </si>
  <si>
    <t>Wat 2.5 Introduce rainwater harvesting, recycling and water savings techniques and technologies to communities and households</t>
  </si>
  <si>
    <t>Wat 2.6 Establish regulatory and monitoring measures to prevent water pollution and to discourage wetland encroachment by settlement</t>
  </si>
  <si>
    <t>Wat 2.7 Establish pilot, demonstration and inventive programs to encourage the use of solar and wind powered water provision technologies</t>
  </si>
  <si>
    <t>3-5 years</t>
  </si>
  <si>
    <t>Water Programme 3: Strengthen data, information and knowledge management capabilities to inform climate-smart water resources management</t>
  </si>
  <si>
    <t>Wat 3.1 Develop digital watershed atlas showing hy- drological delineations and major land-uses identifying the most vulnerable catchment areas</t>
  </si>
  <si>
    <t>Wat 3.2 Progressively develop aquifer maps and local-scale water vulnerability information to inform siting of haffirs and boreholes for human and livestock use</t>
  </si>
  <si>
    <t>Wat 3.3 Develop system to monitor water quality in flood-prone areas to ensure the safety of drinking water during and after flooding</t>
  </si>
  <si>
    <t>Energy Programme 1: Incorporate climate resilience into energy sector planning</t>
  </si>
  <si>
    <t>En 1.1 Conduct analysis to determine poten- tial climate impacts under different scenar- ios on electricity demand and generation capacity to inform National Electricity Policy</t>
  </si>
  <si>
    <t>2-3 years</t>
  </si>
  <si>
    <t>En 1.2 Establish regulatory framework, pro- cedures and guidelines to ensure climate resilience is incorporated into the design of new energy generation and transmission infrastructure and the retrofitting of existing infrastructure</t>
  </si>
  <si>
    <t>2-4years</t>
  </si>
  <si>
    <t>En 1.3 Promote the generation and use renewable energy and distributed energy generation to enhance local resilience</t>
  </si>
  <si>
    <t>En 1.4 Promote energy saving technologies, such as improved charcoal stoves, biogas and solar</t>
  </si>
  <si>
    <t>En 1.5 Establish incentives program to promote LPG and electrical cars and associated infrastructure</t>
  </si>
  <si>
    <t>Environment and Biodiversity Programme 1: Incorporate climate change adaptation into environment and biodiversity conservation sector policy and planning frameworks</t>
  </si>
  <si>
    <t>Ecosystems, environment and biodiversity conservation</t>
  </si>
  <si>
    <t>Env 1.1 Establish and incorporate mechanism for coor- dination with NAP in National Biodiversity Coordination Framework</t>
  </si>
  <si>
    <t>Env 1.2 Incorporate projected effects of climate change on invasive species spread into Strategy on Invasive Alien Species</t>
  </si>
  <si>
    <t>Env 1.3 Incorporate EbA considerations into national policy review and regulatory/policy revisions conducted under NBSAP</t>
  </si>
  <si>
    <t>Env 1.4 Identify appropriate targets, indicators and means of verification for climate change into Integrated National Biodiversity Monitoring, Assessment and Re- porting System. Incorporate data needs into expansion of hydrometeorological monitoring network</t>
  </si>
  <si>
    <t>Env 1.5 Incorporate data needs for Integrated National Biodiversity Monitoring, Assessment and Reporting system into hydrometeorological network</t>
  </si>
  <si>
    <t>Env 1.6 Develop and implement procedures to incorpo- rate climate change adaptation functions (e.g., avoided costs and losses due to future climate change shocks and stressors) into national biodiversity and ecosystem valuation system</t>
  </si>
  <si>
    <t>Env 1.7 Integrate Ecosystem-based Adaptation (EbA) into Ministry of Wildlife, Conservation and Tourism (MWCT) plans and guidance for capacity development and mainstreaming biodiversity values into national policies and plans</t>
  </si>
  <si>
    <t>Biodiversity Programme 2: Improve sectoral capacity to mainstream and implement climate change adaptation</t>
  </si>
  <si>
    <t>Env 2.1 Establish and capacitate climate change and resilience unit within South Sudan Wildlife Service</t>
  </si>
  <si>
    <t>Env 2.2 Conduct research on high conservation value wildlife habitat vulnerability to changing climate conditions</t>
  </si>
  <si>
    <t>Env 2.3 Conduct climate change analyses to inform expansion of the protected area network of South Sudan</t>
  </si>
  <si>
    <t>Env 2.4 Promote conservation measures that protect biodiversity and increase ecosystem resilience</t>
  </si>
  <si>
    <t>Env 2.5 Establish waterpoints for wildlife in protected areas to reduce the negative impacts of drought on animal populations</t>
  </si>
  <si>
    <t>Env 2.6 Incorporate climate change considerations into forest reserve management plans to protect water- sheds</t>
  </si>
  <si>
    <t>Environment and Biodiversity Programme 3: implement community led EbA and NRM measures</t>
  </si>
  <si>
    <t>Env 3.1 Support community-based sustainable utilisation and management of wetlands in selected parts of South Sudan</t>
  </si>
  <si>
    <t>Env 3.2 Promote afforestation of degraded landscapes and watersheds using multi-use forest species (agrofor- estry) to increase community safety nets and diversify livelihoods</t>
  </si>
  <si>
    <t>Env 3.3 Introduce and scale up climate change resilient, participatory and sustainable community-led forest management</t>
  </si>
  <si>
    <t>Human Settlements Programme 1: Urban and regional planning for climate change adaptation improved</t>
  </si>
  <si>
    <t>HS 1.1 Identify vulnerabilities and create resilience for communities living in montane areas in the face of climate change</t>
  </si>
  <si>
    <t>HS 1.2 Reduce vulnerability of population by integrating climate change considerations into land use planning</t>
  </si>
  <si>
    <t>HS 1.3 Ensure that building codes reflect the expected impacts of climate change</t>
  </si>
  <si>
    <t>HS 1.4 Develop improved flood risk maps for urban areas</t>
  </si>
  <si>
    <t>HS 1.5 Create map and buffer zones and relocate vulnerable communities away from flood prone areas</t>
  </si>
  <si>
    <t>Human Settlements Programme 2: Payam and Boma Development Committees empowered to lead local adaptation efforts</t>
  </si>
  <si>
    <t>HS 2.1 Ensure capacity building and participation of the society, local communities, indigenous peoples, wom- en, men, youth, civil organizations and private sector in national and subnational climate change planning by developing formal and mandatory inclusive stakeholder participation procedures</t>
  </si>
  <si>
    <t>HS 2.2 Strengthen the adaptative capacity of the popu- lation through transparent and inclusive mechanisms of social participation in the implementation of adaptation interventions, designed with gender and human rights approaches incorporated throughout</t>
  </si>
  <si>
    <t>HS 2.3 Develop capacity building program for commu- nities on use of weather and climate data generated by weather stations</t>
  </si>
  <si>
    <t>1-4 years</t>
  </si>
  <si>
    <t>HS 2.4 Promote and upscale traditional conflict management systems to address projected increase in conflicts due to climate change</t>
  </si>
  <si>
    <t>HS 2.5 Develop and implement community-based adaptation plans</t>
  </si>
  <si>
    <t>Human Settlements Programme 3: Climate change considerations incorporated into WASH system investments</t>
  </si>
  <si>
    <t>HS 3.1 Develop risk maps and regulatory codes to inform solid and liquid waste disposal site selection and management</t>
  </si>
  <si>
    <t>HS 3.2 Develop regulatory codes and guidance materi- als based on future climate change scenarios to ensure new investments in water and sanitation infrastructure are resilient to climate shocks and stresses</t>
  </si>
  <si>
    <t>HS 3.3 Build climate resilient WASH infrastructure in regional capital cities</t>
  </si>
  <si>
    <t>HS 3.4 Establish demonstration sites and provide training programs for small scale WASH innovations for rural towns</t>
  </si>
  <si>
    <t>Programme 1: Climate-smart disaster risk reduction practices</t>
  </si>
  <si>
    <t>DRR 1.1 Utilize climate data and projections to develop disaster risk maps for flooding, drought, earthquakes and crop pests</t>
  </si>
  <si>
    <t>DRR 1.2 Establish toolkit and capacity development/ demonstration program for ecosystem-based disaster management and climate change adaptation</t>
  </si>
  <si>
    <t>DRR 1.3 Implement reforestation and tree planting (including fruit trees and indigenous species) to reduce land degradation and soil erosion in South Sudan</t>
  </si>
  <si>
    <t>Programme 2: Improving early warning systems and capabilities</t>
  </si>
  <si>
    <t>DRR 2.1 Rehabilitate and expand hydrometeorological monitoring network to support improved early warning capabilities</t>
  </si>
  <si>
    <t>DRR 2.2 Design and implement communications and information management protocols for national and state level EWS</t>
  </si>
  <si>
    <t>DRR 2.3 Establish capacity development program for decision makers for effectively using DRR and EWS data and information</t>
  </si>
  <si>
    <t>DRR 2.4 Establish and implement locally appropriate end user notification systems so that all South Suda- nese have access to EWS notifications</t>
  </si>
  <si>
    <t>DRR 2.5 Coordinate/negotiate with cellular service providers to offer no-cost EWS notifications to telecom subscribers</t>
  </si>
  <si>
    <t>DRR 2.6 Increase investments in disaster prevention mechanisms, such as EWS, rather than disaster re- sponse mechanisms</t>
  </si>
  <si>
    <t>Programme 3: Enhancing community awareness and preparedness for climate shocks and disasters</t>
  </si>
  <si>
    <t>DRR 3.1 Increase knowledge of climate change and environmental issues through a national awareness raising campaign and inclusion in school curricula</t>
  </si>
  <si>
    <t>DRR 3.2 Reduce water-borne diseases due to flooding and river overflow resulting from climate extremes. Develop mechanisms to reduce water-borne diseases with complementary awareness raising program</t>
  </si>
  <si>
    <t>DRR 3.3 Promote development of grassroots informal social networks. Household reliance on borrowing and gift receiving from members of self-help groups, rela- tives, neighbours, families and communities is a highly relevant coping strategy in South Sudan and strongly determines the ability of households to better cope with shocks. These informal social networks should be promoted</t>
  </si>
  <si>
    <t>DRR 3.4 Improve and enhance community-based disas- ter management plans and preparedness and response capability for climate related disasters</t>
  </si>
  <si>
    <t>DRR 3.5 Educate communities on disaster management at national, subnational and grassroots levels</t>
  </si>
  <si>
    <t>DRR 3.6 Increase awareness of disaster risks through media outreach and cultural heritage</t>
  </si>
  <si>
    <t>DRR 3.7 Enhance the development of community-based disaster management action plans</t>
  </si>
  <si>
    <t>Programme 4: Strengthening national level disaster preparedness and response capabilities</t>
  </si>
  <si>
    <t>DRR 4.1. Establish formalized protocols and procedures for activating People's Defense Force during emergency declarations. Develop coordination procedures for subnational governments and the People's Defense Force</t>
  </si>
  <si>
    <t>DRR 4.2 Establish and implement training program for People's Defense Force for disaster preparedness, response and recovery. Strengthen special units such as the fire brigade and the Mercy Corp branch</t>
  </si>
  <si>
    <t>DRR 4.3 Formulate prepositioning plan based on international best practice to establish supply caches in vulnerable locations to improve disaster response</t>
  </si>
  <si>
    <t>DRR 4.4 Establish system for conducting disaster simulations at the national and state level to improve coordination and preparedness and community-based disaster drills to improve community preparedness and awareness</t>
  </si>
  <si>
    <t>Tourism Programme 1: Establishing Enabling Conditions for Climate-smart Tourism Development</t>
  </si>
  <si>
    <t>T 1.1 Conduct research on wildlife species habitat and ecosystem vulnerability to changing climate conditions focusing on Sudd wetland, Boma-Jonglei landscape and Imotong, Didinga and Dongotono mountains</t>
  </si>
  <si>
    <t>T 1.2 Establish regulatory framework to promote climate-smart tourism and to avoid maladaptive investments in tourism sector</t>
  </si>
  <si>
    <t>T 1.3 Develop targeted knowledge products on climate change impacts on tourism potential and sustainable tourism business models for investment community</t>
  </si>
  <si>
    <t>T 1.4 Improve coordination, planning linkages and knowledge sharing on climate change between tourism and biodiversity sectors</t>
  </si>
  <si>
    <t>T 1.5 Establish specific regulations on climate sensitive wildlife tourism and explore community enforcement mechanisms</t>
  </si>
  <si>
    <t>Tourism Programme 2: Supporting ecotourism development for increasing rural resilience</t>
  </si>
  <si>
    <t>T 2.1 Establish and disseminate principles for cli- mate-adaptive sustainable ecotourism development</t>
  </si>
  <si>
    <t>T 2.2 Develop capacity building program for rural communities to support nature-based (ecotourism) and cultural tourism</t>
  </si>
  <si>
    <t>T 2.3 Develop licensing and branding framework to register and promote rural ecotourism ventures</t>
  </si>
  <si>
    <t>T 2.4 Establish community grants program to catalyze community-based tourism businesses</t>
  </si>
  <si>
    <t>T 2.5 Develop climate resilient and sensitive road infrastructure and tourism facilities in national parks and game reserves</t>
  </si>
  <si>
    <t>4-5 years</t>
  </si>
  <si>
    <t>T 2.6 Identify local and regional human drivers of ecosystem degradation and wildlife exploitation and develop strategies for shifting behaviors to support ecosystems and biodiversity</t>
  </si>
  <si>
    <t>Health Programme 1: Improve health sector capacities to address climate change related health threats</t>
  </si>
  <si>
    <t>Hel 1.1 Conduct comprehensive vulnerability assess- ments in the health sector under current and future climate change scenarios</t>
  </si>
  <si>
    <t>Hel 1.2 Mainstream climate change, including future climate scenarios, into health sector strategies, plans and policies</t>
  </si>
  <si>
    <t>Hel 1.3 Establish research program to understand the impacts of climate change on the health of vulnerable groups</t>
  </si>
  <si>
    <t>Hel 1.4 Establish a training program on climate change related health risks for health sector workers, with special focus on community health workers (CHW)</t>
  </si>
  <si>
    <t>Training programs</t>
  </si>
  <si>
    <t>Hel 1.5 Develop action plans and strategies to control infectious diseases and vectors</t>
  </si>
  <si>
    <t>Health Programme 2: Establish early warning capabilities for climate change related health threats</t>
  </si>
  <si>
    <t>Hel 2.1 Establish surveillance system for tracking current and emerging disease risks</t>
  </si>
  <si>
    <t>Hel 2.2 Develop monitoring guidelines and train CHWs to monitor climate change related health threats</t>
  </si>
  <si>
    <t>Hel 2.3 Expand capacity for modelling and forecasting climate related health effects</t>
  </si>
  <si>
    <t>Hel 2.4 Develop risk maps to identify areas and populations most susceptible to climate change related health hazards (e.g., heat, disease)</t>
  </si>
  <si>
    <t>Hel 2.5 Develop health hazard forecasting products for early warning based on climate and meteorological data</t>
  </si>
  <si>
    <t>Hel 2.6 Develop and implement preparedness and response plans for health threats (e.g., heat waves, diseases)</t>
  </si>
  <si>
    <t>Health Programme 3: Improve public awareness of health threats and adaptive capacity to address threats</t>
  </si>
  <si>
    <t>Hel 3.1 Develop, disseminate and implement guidance and provide capacity building support to state and local health sector officials on health effects of climate change at national and subnational levels</t>
  </si>
  <si>
    <t>Hel 3.2 Promote climate health education in school curricula</t>
  </si>
  <si>
    <t>Hel 3.3 Establish targeted public information and messaging campaign to promote risk reducing behavior change in communities and to raise awareness on climate change induced diseases, with special empha- sis on highly vulnerable groups</t>
  </si>
  <si>
    <t>Hel 3.4 Build capacity to consider climate change relat- ed health threats in urban, rural and regional planning</t>
  </si>
  <si>
    <t>Hel 3.5 Develop low-cost, user friendly blueprints for latrines, hand washing stations and other public facilities to minimize vector promotion of diseases</t>
  </si>
  <si>
    <t>Health Programme 4: Establish partnerships to address health threats from climate change</t>
  </si>
  <si>
    <t>Hel 4.1 Develop, disseminate and implement health guidelines for other line agencies to encourage multifunctional use of new buildings to provide public health benefits (e.g., cooling centres)</t>
  </si>
  <si>
    <t>Hel 4.2 Work with cellular companies to explore partnerships to provide early warning messages and other information via SMS</t>
  </si>
  <si>
    <t>Hel 4.3 Coordinate with Department of Climate Change to develop risk indicators, data/information sources and data management protocols for monitoring and early warning systems</t>
  </si>
  <si>
    <t>Hel 4.4 Incorporate innovative architectural designs into new schools and develop siting guidelines to reduce adverse impacts of climate change (e.g., heat) on students</t>
  </si>
  <si>
    <t>Hel 4.5 Establish learning and knowledge sharing partnerships with other countries in the region for health adaptation and innovation</t>
  </si>
  <si>
    <t>Infrastructure Programme 1: Improve institutional capacities for climate resilient infrastructure planning</t>
  </si>
  <si>
    <t>Inf 1.1 Conduct vulnerability assessments of existing infrastructure under current and projected climate change conditions to inform planning and design</t>
  </si>
  <si>
    <t>Industry and infrastructure</t>
  </si>
  <si>
    <t>Inf 1.2 Compile hazard maps (e.g., flooding, earth- quakes and landslides) featuring current and projected exposure zones</t>
  </si>
  <si>
    <t>Inf 1.3 Compile best practices and develop climate proofing/resilience guidelines for infrastructure design, construction and maintenance</t>
  </si>
  <si>
    <t>Inf 1.4 Develop sectoral standards and regulations to ensure new infrastructure investments incorporate climate proofing guidance</t>
  </si>
  <si>
    <t>Inf 1.5 Formulate list of priority sector infrastructure upgrades and retrofits and incorporate into develop- ment partner pipelines</t>
  </si>
  <si>
    <t>Inf 1.6. Promote transfer and piloting of transportation technologies that are resilient to the adverse effects of climate change for roads and large-scale transpor- tation of goods and technologies for the protection of infrastructure, particularly in flood prone areas</t>
  </si>
  <si>
    <t>Infrastructure Programme 2: Construct new and retrofit existing critical infrastructure for climate resilience</t>
  </si>
  <si>
    <t>Inf 2.1 Improve environmental management in the oil industry to reduce the impacts of floods and droughts on industry infrastructure and operations</t>
  </si>
  <si>
    <t>Inf 2.2 Build flood protection infrastructure including, improved drainage systems, flood barriers and retention areas</t>
  </si>
  <si>
    <t>Agriculture Programme 1: Agriculture infrastructure supports climate resilience</t>
  </si>
  <si>
    <t>A 1.1 Introduce and expand irrigated agriculture for crop and livestock production</t>
  </si>
  <si>
    <t>A 1.2 Improve agricultural infrastructure and facilities to support climate-smart multi-cropping systems</t>
  </si>
  <si>
    <t>A 1.3 Establish and improve facilities to reduce post-harvest waste and to enhance value-added food processing (e.g., pasta, biscuits and bread) in market centres</t>
  </si>
  <si>
    <t>A 1.4 Improve storage and conservation of seeds and introduce early maturing varieties</t>
  </si>
  <si>
    <t>Agriculture Programme 2: Climate adaptive land and resource management</t>
  </si>
  <si>
    <t>Ag 2.1 Enhance resilience to rainfall variability through rangeland rehabilitation</t>
  </si>
  <si>
    <t>Ag 2.2 Encourage soil erosion control measures, including early adoption in areas susceptible to increased rainfall under climate change scenarios</t>
  </si>
  <si>
    <t>Ag 2.3 Promote water technologies for water savings, recycling, harvesting, irrigation and sustainable management for agricultural purposes</t>
  </si>
  <si>
    <t>A 2.4 Improve community and farm-level water resources management and incorporate projected moisture availability and variability into local-level water management and planning</t>
  </si>
  <si>
    <t>Agriculture Programme 3: Supporting climate resilient agriculture practices</t>
  </si>
  <si>
    <t>A 3.1 Strengthen agriculture extension services to support community-based climate-smart agriculture including improved seed and crop management practices</t>
  </si>
  <si>
    <t>A 3.2 Improve animal health systems to reduce the vulnerability of pastoral communities to climate change</t>
  </si>
  <si>
    <t>A 3.3 Identify and introduce drought and disease resistant varieties of crops with shorter maturity and higher yields</t>
  </si>
  <si>
    <t>A 3.4 Provide insurance to help farmers, especially smallholder agriculturalists and pastoralists by enhanc- ing their resilience and reducing risk when investing in agriculture and animal husbandry</t>
  </si>
  <si>
    <t>A 3.5 Establish and strengthen farmers' organizations and CBOs and establish capacity building, demonstra- tion and support programs to encourage climate-smart agriculture</t>
  </si>
  <si>
    <t>A 3.6 Support local seed production and private sector led seed development system</t>
  </si>
  <si>
    <t>A 3.7 Undertake innovative and integrated pest and disease control for crop pests and diseases</t>
  </si>
  <si>
    <t>A 3.8 Improve post-harvest crop handling and resil- ience of value chains, including improved regulations and phytosanitary procedures</t>
  </si>
  <si>
    <t>Agriculture Programme 4: Promote climate resilient fisheries management</t>
  </si>
  <si>
    <t>A 4.1 Provide fingerlings, feed production and the ap- propriate tools and equipment for community managed fisheries and aquaculture ventures</t>
  </si>
  <si>
    <t>A 4.2 Conduct studies on potential climate impacts on fisheries and formulate climate-smart strategies to increase fisheries productivity</t>
  </si>
  <si>
    <t>A 4.3 Conduct studies and research to support the commercialization of fisheries and establish capacity building program to empower fisheries entrepreneurs and to utilize climate resilient fisheries management practices, climate resilient inland and village pond management</t>
  </si>
  <si>
    <t>A 4.4 Promote sustainable value chain development to utilize climate resilient fisheries management practices, climate resilient inland and village pond management</t>
  </si>
  <si>
    <t>A 4.5 Conduct research on and promote traditional fishing regulations that contribute to resilience and sustainable use</t>
  </si>
  <si>
    <t>A 4.6 Incorporate observed and projected climatic changes into fishery policies, regulations and institu- tions to improve resilience fish production</t>
  </si>
  <si>
    <t>Low and fluctuation of rains; Short winter season,  Shorter Rainy season</t>
  </si>
  <si>
    <t>Severe wind</t>
  </si>
  <si>
    <t>Increase temperatures, particularly during winter season</t>
  </si>
  <si>
    <t>Irrigated agriculture, horticulture</t>
  </si>
  <si>
    <t>Grazing, range and pasture, animal resources</t>
  </si>
  <si>
    <t>Conflict</t>
  </si>
  <si>
    <t xml:space="preserve">To contribute to climate change-resilient communities, businesses, and productive systems across the country in the future. </t>
  </si>
  <si>
    <t>Primary objective</t>
  </si>
  <si>
    <t>To reduce vulnerability to the impacts of climate change by building adaptive capacity and resilience among state- and national-level institutions</t>
  </si>
  <si>
    <t>To promote the integration of climate change adaptation perspectives into existing and new policies, programmes and activities</t>
  </si>
  <si>
    <t>Goal - Darfur states</t>
  </si>
  <si>
    <t>To achieve food security to human beings and livestock in the face of a changing climate</t>
  </si>
  <si>
    <t>Goal - Kordofan states</t>
  </si>
  <si>
    <t>Build the resilience of the most vulnerable communities to the adverse impacts of climate change</t>
  </si>
  <si>
    <t>Specific objective - Kordofan states</t>
  </si>
  <si>
    <t>To diversify incomes and reduce poverty</t>
  </si>
  <si>
    <t>To increase productivity</t>
  </si>
  <si>
    <t>To attain rational use of the natural resources</t>
  </si>
  <si>
    <t>To provide potable water and other basic services (e.g. health and education)</t>
  </si>
  <si>
    <t>Enhancing the participation of women and youth in the development process and in environmental conservation</t>
  </si>
  <si>
    <t>Objective - Eastern states</t>
  </si>
  <si>
    <t>Sustainable management of the natural resources to satisfy the present needs without jeopardizing the rights of the future generations</t>
  </si>
  <si>
    <t>Achieving food security for both human beings and livestock</t>
  </si>
  <si>
    <t>Reducing maternal and infant mortality</t>
  </si>
  <si>
    <t>Achieving human wellbeing and provision of basic services especially in the marginalized areas</t>
  </si>
  <si>
    <t>Supporting scientific research</t>
  </si>
  <si>
    <t>Reduce vulnerability of coastal zones</t>
  </si>
  <si>
    <t>Goal - Nile states</t>
  </si>
  <si>
    <t>Vulnerability Reduction and Building Resilience in the Agricultural, Water and Health Sectors to Achieve Sustainable Development</t>
  </si>
  <si>
    <t>Agriculture, Water and Health</t>
  </si>
  <si>
    <t>Objective - Nile states</t>
  </si>
  <si>
    <t>Reducing the incidence of climate change related diseases</t>
  </si>
  <si>
    <t>Enhancing the resilience of the agricultural sector to the impacts of climate change</t>
  </si>
  <si>
    <t>Objective - Central states</t>
  </si>
  <si>
    <t>To contribute to food security</t>
  </si>
  <si>
    <t>To conserve the natural resources</t>
  </si>
  <si>
    <t>To reduce poverty</t>
  </si>
  <si>
    <t>Measure - Darfour states</t>
  </si>
  <si>
    <t>Development and Improvement of the Agricultural Production, farmers and pastoralists livelihoods</t>
  </si>
  <si>
    <t>Water harvesting</t>
  </si>
  <si>
    <t>Technology transfer and extension</t>
  </si>
  <si>
    <t>Diversification of incomes</t>
  </si>
  <si>
    <t>Management of the rangelands and grazing in a sustainable manner</t>
  </si>
  <si>
    <t>Rehabilitation of the natural rangelands and management of animal rotes</t>
  </si>
  <si>
    <t>Environmental and forest conservation</t>
  </si>
  <si>
    <t>Soil conservation measures and best practices</t>
  </si>
  <si>
    <t>Wildlife conservation</t>
  </si>
  <si>
    <t>Alternative renewable energies to reduce dependency on biomass</t>
  </si>
  <si>
    <t>Improving animal productivity and animal breeds</t>
  </si>
  <si>
    <t>Upgrading and improving veterinary services</t>
  </si>
  <si>
    <t>Water Sector adaptation: Integrated Management of the Water Resources</t>
  </si>
  <si>
    <t>Management and development of the water resources to meet the current and  future needs</t>
  </si>
  <si>
    <t>Achieving water security</t>
  </si>
  <si>
    <t>Water harvesting (dams, hafirs, terraces, etc.)</t>
  </si>
  <si>
    <t>Health Sector adaptation: Reducing Climate Induced Diseases and Mortalities</t>
  </si>
  <si>
    <t>Combating vectors and insects that borne diseases</t>
  </si>
  <si>
    <t>Improving primary health care services</t>
  </si>
  <si>
    <t>Providing services for a healthy environment</t>
  </si>
  <si>
    <t>Improving the general health services and build awareness</t>
  </si>
  <si>
    <t>Capacity Building and awareness raising: Increasing Production and Productivity through the technical cadres and the CBOs</t>
  </si>
  <si>
    <t>Capacity building</t>
  </si>
  <si>
    <t>Building the capacities of all the relevant stakeholders in adaptation to climate change</t>
  </si>
  <si>
    <t>Raising awareness about building resilience in the agricultural, water and health sectors</t>
  </si>
  <si>
    <t>Research and observation</t>
  </si>
  <si>
    <t>Research</t>
  </si>
  <si>
    <t>Development and dissemination of technologies for adaptation to the impacts of climate change in the agricultural, water and healthsectors</t>
  </si>
  <si>
    <t>Establishment of databases</t>
  </si>
  <si>
    <t>Provision of political support at the state level</t>
  </si>
  <si>
    <t>Mainstreaming of the adaptation programmes in the strategic plans of the states</t>
  </si>
  <si>
    <t>Activation and enactment of legislations that ensure the conservation of natural resources</t>
  </si>
  <si>
    <t>Transparency, responsibility and accountability</t>
  </si>
  <si>
    <t>Establishment of the CBOs and ensuring their active participation in all the adaptation programmes</t>
  </si>
  <si>
    <t>Government commitment and provision of support to local component to encourage the external funding by donors</t>
  </si>
  <si>
    <t>Undertaking concerted efforts to achieve effective horizontal and vertical coordination between all the stakeholders (the Climate Change Unit and the line ministries, the states and the relevant state organizations, the local leaders, the CBOs, etc</t>
  </si>
  <si>
    <t>Commitment to training and capacity building and awareness raising among relevant actors at all levels</t>
  </si>
  <si>
    <t>Measure - Kordofan states</t>
  </si>
  <si>
    <t>Combating desertification through using underground water</t>
  </si>
  <si>
    <t>Making use of the available microfinance opportunities</t>
  </si>
  <si>
    <t>Poverty reduction</t>
  </si>
  <si>
    <t>Establishing early warning systems to minimize the impacts of climatic hazards</t>
  </si>
  <si>
    <t>Political reform in the region and social coherence to achieve food security</t>
  </si>
  <si>
    <t>Establishing coordination and cooperation councilswithlinkto the national, regional and international research institutions</t>
  </si>
  <si>
    <t>Develop policies that support the local and international market needs</t>
  </si>
  <si>
    <t>The rational use of the natural resources and developing heat and drought resistant varieties</t>
  </si>
  <si>
    <t>Providing support to agriculture and scientific research to overcome production barriers</t>
  </si>
  <si>
    <t>Providing support to scientific research in water harvesting, agro!forestry and the use of renewable energy (solar and wind)</t>
  </si>
  <si>
    <t>Provisions of technologies to build the resilience of the vulnerable communities</t>
  </si>
  <si>
    <t>Enhancing knowledge about adaptation and mitigation through developing suitable audio!visual media messages</t>
  </si>
  <si>
    <t>Studying the impacts of climate change on the soil</t>
  </si>
  <si>
    <t>Encouraging the use of non!woodforestry products</t>
  </si>
  <si>
    <t>Providing technical support in the area of meteorological and research</t>
  </si>
  <si>
    <t>Undertaking surveys and follows up of the climate change impacts on the biodiversity especially in the parks</t>
  </si>
  <si>
    <t>Integration of climate change in the curricula of the universities</t>
  </si>
  <si>
    <t>Integrated waste management through awareness management, recycling and reuse</t>
  </si>
  <si>
    <t>Ensuring the participation of all the relevant stakeholders especially the CSOs in the adaptation to climate change activities</t>
  </si>
  <si>
    <t>Increasing agricultural production and productivity and developing the Livelihoods</t>
  </si>
  <si>
    <t>Measure component - Kordofan states</t>
  </si>
  <si>
    <t>Using modern appropriate technologies</t>
  </si>
  <si>
    <t>Achieving food security</t>
  </si>
  <si>
    <t>Adding value to the agricultural products</t>
  </si>
  <si>
    <t>Rebuilding/restocking the animal herds in affected areas</t>
  </si>
  <si>
    <t>Supplementary feeding</t>
  </si>
  <si>
    <t>Improving the environment for the local breeds</t>
  </si>
  <si>
    <t>Training and capacity building</t>
  </si>
  <si>
    <t>Improving marketing</t>
  </si>
  <si>
    <t>Improving veterinary services</t>
  </si>
  <si>
    <t>Better management of animal stock and composition</t>
  </si>
  <si>
    <t>Conserving the germplasm</t>
  </si>
  <si>
    <t>Conservation and development of the natural resources (rangelands and forestry</t>
  </si>
  <si>
    <t>Replanting of the palatable range plants</t>
  </si>
  <si>
    <t>Establishment of range enclosures to study the effect of climatic changes</t>
  </si>
  <si>
    <t>Establishment of community ranches</t>
  </si>
  <si>
    <t>Introducing the manufacturing of concentrated fodders</t>
  </si>
  <si>
    <t>Joint management of the natural resources</t>
  </si>
  <si>
    <t>Raising environmental awareness</t>
  </si>
  <si>
    <t>Using the agricultural residues</t>
  </si>
  <si>
    <t>Encouraging the establishment of community forests</t>
  </si>
  <si>
    <t>Introducing agroforestry practices</t>
  </si>
  <si>
    <t>Planting shelterbelts</t>
  </si>
  <si>
    <t>Planting the high economic value trees</t>
  </si>
  <si>
    <t>Establishing community tree nurseries</t>
  </si>
  <si>
    <t>Using alternative energies to reduce dependency on unsustainable biomass sources</t>
  </si>
  <si>
    <t>Water programme</t>
  </si>
  <si>
    <t>Undertaking geophysical studies of the aquifers</t>
  </si>
  <si>
    <t>Establishment and rehabilitation of hand pumps</t>
  </si>
  <si>
    <t>Digging and rehabilitation of Hafirs</t>
  </si>
  <si>
    <t>Establishing water networks in the rural areas (provisions of drinking water)</t>
  </si>
  <si>
    <t>Building capacities to achieve integrated water resource management</t>
  </si>
  <si>
    <t>Health sector adaptation</t>
  </si>
  <si>
    <t>Establishment and rehabilitation of health centers</t>
  </si>
  <si>
    <t>Building the capacities of the health cadres</t>
  </si>
  <si>
    <t>Supporting family and school health programmes</t>
  </si>
  <si>
    <t>Promotion of ventilated improved latrines</t>
  </si>
  <si>
    <t>Combating transmitted disease</t>
  </si>
  <si>
    <t>Raising the health awareness of the communities</t>
  </si>
  <si>
    <t>Proper implementation of the  current  legislation related to environment, forests and protected areas</t>
  </si>
  <si>
    <t>Legislation</t>
  </si>
  <si>
    <t>Establishing a Land Commission and enacting legislation that guarantees equitable access to land for all the users</t>
  </si>
  <si>
    <t>Establishing climate change units within the development and strategic planning sectors</t>
  </si>
  <si>
    <t>Institutional set up</t>
  </si>
  <si>
    <t>Establishing partnerships</t>
  </si>
  <si>
    <t>Involving the CSOs, Farmers and Pastoralists Unions and Traditional Leaders in adaptation programmes and projects</t>
  </si>
  <si>
    <t>Establishing Environmental Councils in the states that have no councils</t>
  </si>
  <si>
    <t>Announcing a national environmental day in which the movement of vehicles would be stopped as a symbolic gesture of emission reduction</t>
  </si>
  <si>
    <t>Measure - Eastern States</t>
  </si>
  <si>
    <t>Water harvesting for humans and livestock</t>
  </si>
  <si>
    <t>Measure component - Eastern States</t>
  </si>
  <si>
    <t>Establishment of hafirs</t>
  </si>
  <si>
    <t>Digging wells</t>
  </si>
  <si>
    <t>Installing hand pumps</t>
  </si>
  <si>
    <t>Establishment of small dams</t>
  </si>
  <si>
    <t>Establishment of water quality laboratories</t>
  </si>
  <si>
    <t>Rehabilitation of forests</t>
  </si>
  <si>
    <t>Establishment of community forests</t>
  </si>
  <si>
    <t>Establishment of enclosures</t>
  </si>
  <si>
    <t>Rehabilitation of the Gum Arabic gardens</t>
  </si>
  <si>
    <t>Collection of tree seeds and planting them</t>
  </si>
  <si>
    <t>Establishment of tree nurseries</t>
  </si>
  <si>
    <t>Promotion of alternative energy</t>
  </si>
  <si>
    <t>Protection of forests and activation of the pertinent laws</t>
  </si>
  <si>
    <t>Agricultural Revival Programme</t>
  </si>
  <si>
    <t>Collection and reseeding of the range plants</t>
  </si>
  <si>
    <t>Establishment of range enclosures and ranches</t>
  </si>
  <si>
    <t>Opening fire lines</t>
  </si>
  <si>
    <t>Awareness raising</t>
  </si>
  <si>
    <t>Protection of range lands and activation of the pertinent laws</t>
  </si>
  <si>
    <t>Introduction of proper land preparation technologies</t>
  </si>
  <si>
    <t>Breeding of crop varieties that are adapted to the climate change</t>
  </si>
  <si>
    <t>Introduction of modern irrigation technologies</t>
  </si>
  <si>
    <t>Raising awareness about the hazards of pesticides and insecticides</t>
  </si>
  <si>
    <t>Establishment of transformative industries</t>
  </si>
  <si>
    <t>Capacity building of the stakeholders</t>
  </si>
  <si>
    <t>Planting date palm trees</t>
  </si>
  <si>
    <t>Health Improvement Programme</t>
  </si>
  <si>
    <t>Establishment of dispensaries and health centers</t>
  </si>
  <si>
    <t>Provision of primary health care services</t>
  </si>
  <si>
    <t>Raising health awareness</t>
  </si>
  <si>
    <t>Provision of water quality testing equipments</t>
  </si>
  <si>
    <t>Improving Livestock and Fish Production Programme</t>
  </si>
  <si>
    <t>Livestock and fish</t>
  </si>
  <si>
    <t>Mobile clinics</t>
  </si>
  <si>
    <t>Provision of vaccines</t>
  </si>
  <si>
    <t>Controlling of diseases shared between humans and animals</t>
  </si>
  <si>
    <t>Provision of production facilities (animals, boats, nets, etc.</t>
  </si>
  <si>
    <t>Conservation of aquatic and terrestrial ecosystems</t>
  </si>
  <si>
    <t>Rehabilitation of the Rain fed Sector</t>
  </si>
  <si>
    <t>Application of suitable technologies for water harvesting</t>
  </si>
  <si>
    <t>Diversification of crops</t>
  </si>
  <si>
    <t>Organising the farmers in agricultural cooperatives</t>
  </si>
  <si>
    <t>Digging Hafirs (water storges</t>
  </si>
  <si>
    <t>Improving the infrastructure</t>
  </si>
  <si>
    <t>Establishing dams and terraces</t>
  </si>
  <si>
    <t>Marketing</t>
  </si>
  <si>
    <t>Capacity building and Women Empowerment</t>
  </si>
  <si>
    <t>Building the capacities of all the stakeholders</t>
  </si>
  <si>
    <t>Establishing early warning units and meteorological stations</t>
  </si>
  <si>
    <t>Exchange visits between the states for experience sharing</t>
  </si>
  <si>
    <t>Undertaking research and studies related to reducing the impacts of climate change and increasing the resilience of the communities and the ecosystems</t>
  </si>
  <si>
    <t>Literacy classes</t>
  </si>
  <si>
    <t>Making the concepts of climate change part of the education curricula</t>
  </si>
  <si>
    <t>Raising the awareness of the politicians and the decision makers about the climate change issues</t>
  </si>
  <si>
    <t>Encouraging the establishment of women cooperative societies</t>
  </si>
  <si>
    <t>Supporting participatory research programmes</t>
  </si>
  <si>
    <t>Red Sea Strategic Ecosystem Management</t>
  </si>
  <si>
    <t>Ecosystem management</t>
  </si>
  <si>
    <t>Activity - Eastern states</t>
  </si>
  <si>
    <t>Scoping and establishment of community!based fishing organizations within Dungonab Village &amp; Mohammed Qol</t>
  </si>
  <si>
    <t>Assessment of distribution of benefits among communities and demonstration of benefits associated with collective and collaborative resource stewardship</t>
  </si>
  <si>
    <t>Demonstration of educational, communicational, capacity! enhancement and training opportunities for local communities in Dungonab and Mohammed Qol villages</t>
  </si>
  <si>
    <t>Developing employment opportunities for locals in local tourism!based activities as forms of alternative livelihoods to expand local opportunities and to lessen fishing pressure</t>
  </si>
  <si>
    <t>Involvement of community!based organizations in MPA zoning and boundary demarcation and in monitoring and stock assessment activities for better compliance/enforcement and protection from overfishing, particularly of foreign fleets</t>
  </si>
  <si>
    <t>Demonstration of best practices for low!impact aquaculture of coral reef species</t>
  </si>
  <si>
    <t>Improved coastal zone management to reduce vulnerability to climate change</t>
  </si>
  <si>
    <t>Protection of critical areas, specifically areas sensitive to climate related risks</t>
  </si>
  <si>
    <t>Restoration of degraded areas to enhance their resilience to climate change</t>
  </si>
  <si>
    <t>Management of mangrove areas and addressing multiple stresses using approaches based on science and participation</t>
  </si>
  <si>
    <t>Provisions for alternative livelihoods for mangrove!dependent communities to address drivers for mangrove destruction</t>
  </si>
  <si>
    <t>Integration of adaptation options into coastal zone management planning to increase adaptive capacity of ecosystems and people</t>
  </si>
  <si>
    <t>Assessment and monitoring of coastal ecosystems (including area, resources, resilience etc</t>
  </si>
  <si>
    <t>Integration of ecosystem!based and resilient building approaches in coastal zone management and development</t>
  </si>
  <si>
    <t>Exploration of options for investment and finance flow to support ecosystems conservation and maximization of their benefits to livelihoods</t>
  </si>
  <si>
    <t>Establishment of community based committees that are linked to the NAP technical committees</t>
  </si>
  <si>
    <t>Ensure consistency between the federal and state laws that govern the environment and natural resources</t>
  </si>
  <si>
    <t>Building the capacities of the institutions working in environmental conservation and food security</t>
  </si>
  <si>
    <t>Fund raising at the local, national and international level to support the adaptation programmes</t>
  </si>
  <si>
    <t>Provision of local component to all the donor funded projects</t>
  </si>
  <si>
    <t>Tapping the resources available at the micro finance institutions to increase the resilience of the communities</t>
  </si>
  <si>
    <t>Introduction of appropriate modern technologies</t>
  </si>
  <si>
    <t>Making use of the local knowledge and encouraging exchange of experiences between the states</t>
  </si>
  <si>
    <t>The rational use of pesticides and insecticides</t>
  </si>
  <si>
    <t>Conservation of biodiversity</t>
  </si>
  <si>
    <t>Provision of primary health services</t>
  </si>
  <si>
    <t>Legislation to protect the communitiesâ€™ rights in their local resources</t>
  </si>
  <si>
    <t>Empowerment of local communities for more active involvement in decision making and practicing stock assessment and protecting their local resources</t>
  </si>
  <si>
    <t>Measure - Nile states</t>
  </si>
  <si>
    <t>Primary health care</t>
  </si>
  <si>
    <t>Environmental health</t>
  </si>
  <si>
    <t>Vectors control</t>
  </si>
  <si>
    <t>Water borne diseases</t>
  </si>
  <si>
    <t>Epidemics early warning systems</t>
  </si>
  <si>
    <t>Resettlement and alternative sustainable livelihoods</t>
  </si>
  <si>
    <t>Provisions of improved early maturing varieties</t>
  </si>
  <si>
    <t>Rangelands improvement (rehabilitation and management)</t>
  </si>
  <si>
    <t>Trees planting through reseeding</t>
  </si>
  <si>
    <t>Crop diversification and introduction of improved varieties</t>
  </si>
  <si>
    <t>Improving the current irrigation systems to suit the fluctuations of the River water flow levels</t>
  </si>
  <si>
    <t>Provision of small irrigation pumps to the farmers</t>
  </si>
  <si>
    <t>Establishing of shelterbelts, community forests and agroforestry</t>
  </si>
  <si>
    <t>Production of fruit trees</t>
  </si>
  <si>
    <t>Utilization of the treated sanitation water to irrigate the shelterbelts</t>
  </si>
  <si>
    <t>Increasing productivity through selection of the best breeds</t>
  </si>
  <si>
    <t>Improving the veterinary services and the abattoirs</t>
  </si>
  <si>
    <t>Aquaculture and sustainable fishing</t>
  </si>
  <si>
    <t>Establishing fodder units and increasing irrigated fodder crops</t>
  </si>
  <si>
    <t>Demonstration farms and training of the farmers</t>
  </si>
  <si>
    <t>Studying the impacts of climate change on the production of fruits especially date palm</t>
  </si>
  <si>
    <t>Management of the manure and agricultural residues to produce energy</t>
  </si>
  <si>
    <t>Establishing Environmental Councils at the states and activating the ones that currently in existence</t>
  </si>
  <si>
    <t>Institutional</t>
  </si>
  <si>
    <t>The Technical Committees of the NAP and NAPA at the states level can form a good basis for sustaining future work in the area of adaptation to climate change</t>
  </si>
  <si>
    <t>Introducing technologies best practices in the agricultural sector to increase production and productivity</t>
  </si>
  <si>
    <t>Providing resources for research in the area of adaptation to climate change</t>
  </si>
  <si>
    <t>Drawing policies that clearly define the capacity building needs in adaptation and the modalities of their implementation</t>
  </si>
  <si>
    <t>Capacity building of all the stakeholders</t>
  </si>
  <si>
    <t>Raising the awareness of the decision makers about climate change issues</t>
  </si>
  <si>
    <t>Raising the awareness of the local communities about adaptation to climate change</t>
  </si>
  <si>
    <t>Mainstreaming of the NAP in the development plans of the states</t>
  </si>
  <si>
    <t>Updating and activating the environmental policies and legislation</t>
  </si>
  <si>
    <t>Attaining sustainable development and poverty reduction</t>
  </si>
  <si>
    <t>Supporting the sustainable use of the fisheries and encouraging investments in this sector</t>
  </si>
  <si>
    <t>Implementing the best environmental practices to conserve the vegetation cover</t>
  </si>
  <si>
    <t>Water policies should be developed to gurantee the sustainable use of this resource</t>
  </si>
  <si>
    <t>Policies should be developed to increase the vegetative cover (forests and range lands)</t>
  </si>
  <si>
    <t>Measure - Central states</t>
  </si>
  <si>
    <t>Optimal use of the water resources (the Nile and underground waters) and adopting effective water harvesting techniques</t>
  </si>
  <si>
    <t>Sustainable use of the fish and livestock resources</t>
  </si>
  <si>
    <t>Using the results of the scientific research in the area of climate change to increase agricultural production</t>
  </si>
  <si>
    <t>Preparing both land use and investment maps</t>
  </si>
  <si>
    <t>Poverty reduction and environmental conservation</t>
  </si>
  <si>
    <t>Improving the working environment and provision of the basic infrastructure in the health, water and agricultural sectors</t>
  </si>
  <si>
    <t>Improving the primary health care services, epidemics control and reduction of climate change induced diseases</t>
  </si>
  <si>
    <t>Establishment of databases and early warning units</t>
  </si>
  <si>
    <t>Increasing production and productivity through the local knowledge, new skills, and attitudes and enabling legislation</t>
  </si>
  <si>
    <t>Preparation of land use and investment maps</t>
  </si>
  <si>
    <t>Poverty and unemployment reduction</t>
  </si>
  <si>
    <t>Allocation of governmental funds to achieve sustainable development and provide basic services in the areas of primary producers</t>
  </si>
  <si>
    <t>Provision of primary health care services, eradication of endemic diseases and dissemination of healthy environment principles and preventive health attitudes</t>
  </si>
  <si>
    <t>Empowerment of women</t>
  </si>
  <si>
    <t>Modernization of the Agricultural Production Systems, Natural Resource Conservation and rehabilitation of the Livestock Sector Components</t>
  </si>
  <si>
    <t>Measure component - Central states</t>
  </si>
  <si>
    <t>Using suitable agricultural technology and best practices to cope with climate change</t>
  </si>
  <si>
    <t>Breeding of new crop varieties that are more adaptive to climate change</t>
  </si>
  <si>
    <t>Rehabilitation of the meteorological networks</t>
  </si>
  <si>
    <t>Rehabilitation of the vegetative cover</t>
  </si>
  <si>
    <t>Rehabilitation of the rangeland</t>
  </si>
  <si>
    <t>Establishing a botanical garden to conserve biodiversity</t>
  </si>
  <si>
    <t>Improving the veterinary services</t>
  </si>
  <si>
    <t>Improving livestock and fish production</t>
  </si>
  <si>
    <t>Water Management and Conservation</t>
  </si>
  <si>
    <t>Establishing centers for measuring the amount of floods in the valleys and Khors</t>
  </si>
  <si>
    <t>Management of surface and underground water</t>
  </si>
  <si>
    <t>Control of Endemic and Epidemic Diseases induced by Climate Change</t>
  </si>
  <si>
    <t>Control of Schistomiasis, Leishmaniasis, Dengue Fever, Malaria and Lymphatic filariasis</t>
  </si>
  <si>
    <t>Control of malnutrition and diarrhea among children under five</t>
  </si>
  <si>
    <t>Provision of treatment and basic medical services</t>
  </si>
  <si>
    <t>Building institutional and human capacities</t>
  </si>
  <si>
    <t>Early warning and response to health emergencies</t>
  </si>
  <si>
    <t>High heat</t>
  </si>
  <si>
    <t>Seasonal shifts marked by increases in temperature</t>
  </si>
  <si>
    <t>Landslides/rockslides</t>
  </si>
  <si>
    <t>Human settlements, health</t>
  </si>
  <si>
    <t>By 2030, the socio-economic development of Togo is sustainably ensured and the resilience of vulnerable populations strengthened, thanks to the implementation of measures to adapt to climate change</t>
  </si>
  <si>
    <t>Contribute to inclusive and sustainable growth in Togo through the reduction of vulnerabilities, the strengthening of adaptive capacities and increased resilience to climate change</t>
  </si>
  <si>
    <t>Ensure systematic integration of CCA into planning and budgeting</t>
  </si>
  <si>
    <t>Build stakeholder capacity</t>
  </si>
  <si>
    <t>Sensitize decision-makers on the need to take CCA into account in planning documents</t>
  </si>
  <si>
    <t>Raise public awareness in order to prepare them to build resilience in the face of climate change</t>
  </si>
  <si>
    <t>Improve local knowledge and know-how and endogenous best practices in relation to climate change</t>
  </si>
  <si>
    <t>Strengthen the consultation framework between all national stakeholders for a coordinated fight against climate change</t>
  </si>
  <si>
    <t>Guarantee better access to water and effective management of the resource, in a context of scarcity exacerbated by climate change, while increasing the capacity of Togolese agricultural producers to adapt to the anticipated impacts of climate change</t>
  </si>
  <si>
    <t>Guarantee good management of transhumance in Togo and reduce related conflicts through the definition of transhumance corridors and the development of reception areas</t>
  </si>
  <si>
    <t>Contribute to ensuring food security in Togo and ensure greater viability of Togolese agricultural operations by introducing climate-resistant crop varieties</t>
  </si>
  <si>
    <t>Establish an agricultural insurance system to ensure the sustainability of the measures taken</t>
  </si>
  <si>
    <t>Agricultural insurance system</t>
  </si>
  <si>
    <t>Construction and/or rehabilitation of water reservoirs for micro-irrigation and livestock watering in rural areas in all regions</t>
  </si>
  <si>
    <t>Definition/development of transhumance corridors and areas</t>
  </si>
  <si>
    <t>Promotion of high-performance varieties resilient to climate change</t>
  </si>
  <si>
    <t>Fight against land degradation by strengthening integrated soil fertility management (ISFM</t>
  </si>
  <si>
    <t>Conservation of rainwater and reuse of wastewater</t>
  </si>
  <si>
    <t>Improving water management in the agricultural sector</t>
  </si>
  <si>
    <t>Improved knowledge of water resources</t>
  </si>
  <si>
    <t>Improvement of the regulatory framework and knowledge management of the coastal erosion phenomenon</t>
  </si>
  <si>
    <t>Realization of structuring investments to protect the coast and raise the level of resilience</t>
  </si>
  <si>
    <t>Human settlements and health sector</t>
  </si>
  <si>
    <t>Rational and sustainable management of urban waste</t>
  </si>
  <si>
    <t>Development and implementation of a national health monitoring plan Land use, land use change and forestry sector</t>
  </si>
  <si>
    <t>Reforestation and protection of areas with fragile ecosystems (mountain sides, river banks) to fight against floods, violent winds and erosion</t>
  </si>
  <si>
    <t>Capacity building (technical and material) of meteorological services for good forecasting and planning of activities</t>
  </si>
  <si>
    <t>Sustainable management of traditional energies (firewood and charcoal</t>
  </si>
  <si>
    <t>Implementation of electrical energy saving strategies</t>
  </si>
  <si>
    <t>Development of hybrid mini-grids for rural electrification</t>
  </si>
  <si>
    <t>Action (Project</t>
  </si>
  <si>
    <t>Construct water reservoirs and implement micro-irrigation systems for the development of irrigated crops, aiming to reduce the vulnerability of Togolese agricultural producers to climate change. The main types of crops targeted are market gardening (highly profitable) and maize (a traditional staple food in the Savanes region of Togo)</t>
  </si>
  <si>
    <t>Provide technical support for the implementation of micro-irrigation systems and for changes in farming systems (market gardening, introduction of fish farming in water reservoirs)</t>
  </si>
  <si>
    <t>Develop awareness-raising and capacity-building activities on best agricultural practices in a context of climate change (Climate Smart Agricultural Practices)</t>
  </si>
  <si>
    <t>Conduct a feasibility study on the implementation of an agricultural insurance system, as a measure that would help ensure the sustainability of the envisaged adaptation options</t>
  </si>
  <si>
    <t>Construct water reservoirs exclusively for watering transhumant herds, to avoid conflicts of use for resource consumption and to limit the dispersion of herds in search of water points in the territory, thus reducing possible damage to crops, which are the source of very significant social conflicts in the country</t>
  </si>
  <si>
    <t>Introduce fish farming activities to allow diversification of income sources for agricultural producers</t>
  </si>
  <si>
    <t>Development of transhumance corridors through the installation of 10,000 markers (balises)</t>
  </si>
  <si>
    <t>Markers</t>
  </si>
  <si>
    <t>Construction of watering points for livestock (troughs)</t>
  </si>
  <si>
    <t>Development of 3 reception areas for transhumant livestock</t>
  </si>
  <si>
    <t>Implementation of an information system using fixed signs in the main languages spoken by transhumant breeders to raise awareness about the use of transhumance corridors and reception areas</t>
  </si>
  <si>
    <t>Communication activities for Togolese populations to inform and raise awareness about respecting transhumance corridors</t>
  </si>
  <si>
    <t>Support the development of the hay sector in the main reception areas for sale to transhumant breeders</t>
  </si>
  <si>
    <t>Development of training courses for officials to strengthen mediation capacities around conflicts</t>
  </si>
  <si>
    <t>Research the best crop varieties in Togo that are more resilient to climate change</t>
  </si>
  <si>
    <t>Carry out pilot projects on the farms of leading farmers to promote the dissemination of results and create a ripple effect for the implementation of the measure</t>
  </si>
  <si>
    <t>Technical support for Togolese farmers for the establishment of more resilient farming and crop rotation systems to climate change</t>
  </si>
  <si>
    <t>Provide producers with seeds of varieties that are more resistant to drought and technical support throughout the process, especially for the self-production of seeds to be used in subsequent campaigns</t>
  </si>
  <si>
    <t>Development of communication mechanisms and dissemination of the results obtained by the farmers joining the program</t>
  </si>
  <si>
    <t>Feasibility study for the establishment of an insurance system, helping to contribute to the sustainability of the proposed measure</t>
  </si>
  <si>
    <t>Process indicators</t>
  </si>
  <si>
    <t>Number of policies / strategies integrating Climate Change Adaptation between 2017 and 2021</t>
  </si>
  <si>
    <t>Proportion of projects integrating Climate Change Adaptation into development plans between 2017 and 2021</t>
  </si>
  <si>
    <t>Number of operational consultation frameworks on the integration of Climate Change Adaptation in Togo between 2017 and 2021</t>
  </si>
  <si>
    <t>The number of institutions involved in the process at different levels: National: X in 2017 to Y in 2021; Regional: X in 2017 to Y in 2021; Local: X in 2017 to Y in 2021</t>
  </si>
  <si>
    <t xml:space="preserve">Proportion of the budget allocated to the Climate Change Adaptation  in development plans at the national level increased from X% in 2017 to Y% in 2021. </t>
  </si>
  <si>
    <t>Volumes of external financing mobilized for Climate Change Adaptation  in 2017 and 2021</t>
  </si>
  <si>
    <t>The number of reports produced on Climate Change Adaptation increased by X% between 2017 and 2021</t>
  </si>
  <si>
    <t>The number of communication sessions on the NAP has increased from X in 2017 to Y in 2021</t>
  </si>
  <si>
    <t>The frequency of dissemination of data on Climate Change Adaptation  actions and measures increased by X% from 2017 to 2021</t>
  </si>
  <si>
    <t xml:space="preserve">The proportion of planning documents (sectors) at different levels that integrate the Climate Change Adaptation: - National increased from X% in 2017 to Y% in 2021; - Regional went from X% in 2017 to Y% in 2021; - Local has gone from X% in 2017 to Y% in 2021; </t>
  </si>
  <si>
    <t>Number of executives trained in Climate Change Adaptation  integration between 2017 and 2021</t>
  </si>
  <si>
    <t xml:space="preserve">The number of planned and funded Climate Change Adaptation  actions increased from X in 2017 to Y in 2021. </t>
  </si>
  <si>
    <t xml:space="preserve">The number of projects identified within the framework of the NAP implemented. </t>
  </si>
  <si>
    <t>The proportion of projects including CCA taken into Climate Change Adaptation ount in the PIP increased from X% in 2017 to Y in 2021</t>
  </si>
  <si>
    <t>Create an enabling environment to facilitate CCA mainstreaming</t>
  </si>
  <si>
    <t>Definition of the general national and municipal institutional
arrangements for the multi-sector coordination of climate
change actions in Cabo Verde in an inclusive manner, including
the definition of its composition and mandate, by law,
based on what is established in the NDC</t>
  </si>
  <si>
    <t>A legal diploma that establishes the institutional arrangements in
an inclusive way until the end of 202</t>
  </si>
  <si>
    <t>Number of agreements transferred from high-level political ambitions,
recommendations or national-level legal requirements that
facilitate multi-sectoral engagement by the end of 2022</t>
  </si>
  <si>
    <t>Create an enabling environment to facilitate climate change
adaptation mainstreaming</t>
  </si>
  <si>
    <t>Creation and operation of the Climate Forum</t>
  </si>
  <si>
    <t>Decree creating the National Forum, including its mandate,
procedures and constitution approved by the end of 2022</t>
  </si>
  <si>
    <t>Number of meetings per year,
Number of participants by sex and vulnerable group by age
group per meeting</t>
  </si>
  <si>
    <t>Number of Forum activity reports per year
Number of manifests issued by the Forum per year</t>
  </si>
  <si>
    <t>Testing and institutionalizing mechanisms to integrate
adaptation into the next “National Development Plan”
and equivalent sectoral and municipal planning instruments,
including annual sectoral budgets and guidelines</t>
  </si>
  <si>
    <t>Next version of the PEDS with clear reference to the adaptation
integration process</t>
  </si>
  <si>
    <t>Number of common adaptation strategic actions between
the PEDS and the NAP</t>
  </si>
  <si>
    <t>Number of adaptation measures in PEDS
Budget amount available for adaptation per year
(total and percentage)</t>
  </si>
  <si>
    <t>Number of sector plans or strategies with reference to the NAP</t>
  </si>
  <si>
    <t>Number of adaptation measures per sector plan</t>
  </si>
  <si>
    <t>Amount of sector budget available for adaptation per year (total
and percentage)</t>
  </si>
  <si>
    <t>Number of beneficiaries by sex and vulnerable group
by age group targeted for adaptation measures per year</t>
  </si>
  <si>
    <t>Number of business plans with reference to NAP</t>
  </si>
  <si>
    <t>Number of adaptation measures per business plan per year</t>
  </si>
  <si>
    <t>Amount of private budget available for adaptation per year
(total and percentage)</t>
  </si>
  <si>
    <t>Number of beneficiaries by sex and vulnerable group beneficiaries
of adaptation measures per year</t>
  </si>
  <si>
    <t>Sustainable Development Strategic Plan fully aligned with the NAP
(and NDC)
Sectoral plans aligned with the NAP</t>
  </si>
  <si>
    <t>Budget available to implement adaptation actions</t>
  </si>
  <si>
    <t>Revision of Municipal Master Plans (PDMs) and Municipal
Plans for Sustainable Development (PMDSs) to include
adaptation in five pilot municipalities</t>
  </si>
  <si>
    <t>Next version of the PDMs and PMDSs with clear reference
to the adaptation integration process</t>
  </si>
  <si>
    <t>Number of strategic adaptation actions common between
the PDMs, the PMDSs and the NAP</t>
  </si>
  <si>
    <t>Number of adaptation measures in PDMs and PMDSs
Amount of municipal budget available for adaptation per year
(total and percentage)</t>
  </si>
  <si>
    <t>Number of municipal sector plans or strategies with reference
to the NAP</t>
  </si>
  <si>
    <t>Number of adaptation measures by municipal sector plans
or strategies</t>
  </si>
  <si>
    <t>Amount of municipal sector budget available for adaptation
per year (total and percentage)</t>
  </si>
  <si>
    <t>Number of business plans with reference to NAP per municipality</t>
  </si>
  <si>
    <t>Number of adaptation measures per business plan
per municipality per year</t>
  </si>
  <si>
    <t>Amount of private budget available for adaptation per year
by municipality (total and percentage)</t>
  </si>
  <si>
    <t>Number of beneficiaries by sex and vulnerable group targeted
by municipal adaptation measures per year</t>
  </si>
  <si>
    <t>Five revised PMDSs, including climate change and specifically
adaptation</t>
  </si>
  <si>
    <t>Five revised PDMs, including climate change and specifically
adaptation</t>
  </si>
  <si>
    <t>Identification of research needs related to climate change impacts,
vulnerabilities and actions and implementation of a program to
respond to them</t>
  </si>
  <si>
    <t>Number of disciplines in research, master’s and doctoral
programmes, including areas of climate research</t>
  </si>
  <si>
    <t>Number of researchers by sex and vulnerable group by age group
working on climate resilience themes in Cabo Verde per year</t>
  </si>
  <si>
    <t>Number of scientific publications on adaptation to climate change
in Cabo Verde</t>
  </si>
  <si>
    <t>Research, masters, and doctoral programs that integrate climate
research topics including effects of climate change on biodiversity,
nature and landscape-based solutions, ancient knowledge practices,
innovation, affordable and low maintenance technology, nature,
and nature based solutions. landscape, socio-economic impact
of adaptation on the most vulnerable, among others.</t>
  </si>
  <si>
    <t>Improve the capacity for high-quality data and information
management and sharing, and access to technology
and financing for adaptation</t>
  </si>
  <si>
    <t>Evaluating school curricula to identify entry points for adaptation
topics, identifying educational needs related to adaptation
impacts, vulnerabilities, and actions, and implementing changes</t>
  </si>
  <si>
    <t>Number of subjects in primary and secondary school curricula,
including climate vulnerability and resilience topics</t>
  </si>
  <si>
    <t>Number of subjects taught with adaptation content per year</t>
  </si>
  <si>
    <t>Number of students by sex per year and with access
to subjects that include climate change</t>
  </si>
  <si>
    <t>Revised relevant subject curricula including adaptation,
with themes related to the carbon and water cycle, climate
advocacy, climate resilience and empowerment, among others,
starting to introduce climate change issues into the first
and second school curricula. second Cycles, in a 1st phase
and then gradually cover the other levels of education as well.
Students aware of climate risks and willing to contribute to change
and greater family and school resilience</t>
  </si>
  <si>
    <t>Implementation of the capacity building programme
on the impacts of climate change and adaptation actions</t>
  </si>
  <si>
    <t>Number of hours of training by topic, target group, gender,
and year</t>
  </si>
  <si>
    <t>Number of participants per training action by sex and year</t>
  </si>
  <si>
    <t>Technicians from various sectors and municipalities, teachers from
various levels of education and members of the Climate Forum
with knowledge of adaptation options and able to integrate
adaptation into their daily professional activities and into
the planning and budgeting activity</t>
  </si>
  <si>
    <t>More than 1500 people trained</t>
  </si>
  <si>
    <t>Implementation of the climate change resilience
communication programme</t>
  </si>
  <si>
    <t>Number of competitions held by level of education</t>
  </si>
  <si>
    <t>Number of students participating in competitions, by gender, age,
geographic area, and vulnerability</t>
  </si>
  <si>
    <t>Number of creative labs designed and implemented</t>
  </si>
  <si>
    <t>Number of people trained in creative laboratories by gender, age,
education area, professional area, region</t>
  </si>
  <si>
    <t>Number of live laboratories implemented</t>
  </si>
  <si>
    <t>Number of communities directly impacted, by region, age
characterization, vulnerability of target groups</t>
  </si>
  <si>
    <t>Number of events and festivals per municipality with climate
change in the program</t>
  </si>
  <si>
    <t>Number of participants by themes and municipalities, by gender,
age, and vulnerability</t>
  </si>
  <si>
    <t>Volume of participatory budget dedicated to adaptation
Number of people sensitized, disaggregated by age group, sex,
and climate vulnerability</t>
  </si>
  <si>
    <t>Implementation of the communication plan in the multiplicity
of initiatives to reach the various target audiences</t>
  </si>
  <si>
    <t>Availability of adequate financial investment to maximize
effectiveness and scope;</t>
  </si>
  <si>
    <t>Reach most of the population, achieving a level of involvement
and awareness that generates a catalytic effect, nationally
and abroad</t>
  </si>
  <si>
    <t>Definition of the M&amp;E structure for the NAP</t>
  </si>
  <si>
    <t>Number of Measures Evaluated</t>
  </si>
  <si>
    <t>Number of measured indicators</t>
  </si>
  <si>
    <t>Implemented M&amp;E system that allows monitoring the evolution
of adaptation and facilitates the learning of adaptation</t>
  </si>
  <si>
    <t>Elaboration and implementation of a resource mobilization
plan for climate action</t>
  </si>
  <si>
    <t>Volume of funding raised for adaptation actions per year
and per donor in absolute value and against the proposed target
for the year</t>
  </si>
  <si>
    <t>Volume of funding raised for capacity building on adaptation
per year and per donor in absolute value and against
the proposed target for the year</t>
  </si>
  <si>
    <t>Volume of funding raised for access to technology per year
and per donor in absolute value and against the proposed target
for the year</t>
  </si>
  <si>
    <t>Number of institutions accredited to manage international funds</t>
  </si>
  <si>
    <t>Resource mobilization plan implemented</t>
  </si>
  <si>
    <t>Implement adaptation actions toward an increased resilience
of the most vulnerable Cabo Verdeans</t>
  </si>
  <si>
    <t>Development of sector-tested adaptation planning and
budgeting tools for each of the 10 islands, including
the as pilots Ribeira Brava (S. Nicolau), Mosteiros (Fogo), Cidade
da Praia (Santiago) and Brava (Brava), which already have detailed
risk maps, and the Santa Luzia Island</t>
  </si>
  <si>
    <t>Number of tools developed</t>
  </si>
  <si>
    <t>Number of tools tested in 9 municipalities and in Santa Luzia</t>
  </si>
  <si>
    <t>To be defined later according to the measures
of each municipality</t>
  </si>
  <si>
    <t>Installed capacity; No. of GigaWatts (GW) generated</t>
  </si>
  <si>
    <t>Number of energy efficient appliances and equipment introduced</t>
  </si>
  <si>
    <t>No. of vehicles converted</t>
  </si>
  <si>
    <t>Number of solar powered streetlights installed; (2) Amount of electricity saved</t>
  </si>
  <si>
    <t>Amount of electricity saved</t>
  </si>
  <si>
    <t>No. of households using paraffin wax</t>
  </si>
  <si>
    <t>Improved health</t>
  </si>
  <si>
    <t>Number of households using solar water heaters</t>
  </si>
  <si>
    <t>No. of solar pumps installed</t>
  </si>
  <si>
    <t>No. of fishing vessels running on Green H2</t>
  </si>
  <si>
    <t>Lower emissions; Improved livelihood; FOREX savings</t>
  </si>
  <si>
    <t>Amount of clinker replaced in cement</t>
  </si>
  <si>
    <t>No. of households using candles for lightning</t>
  </si>
  <si>
    <t>Amount of lubricants used</t>
  </si>
  <si>
    <t>No. of new equipment with low GWP refrigerants; Quantity of refrigerants recovered at retirement of equipment</t>
  </si>
  <si>
    <t>No. of heads of cattle fattened</t>
  </si>
  <si>
    <t>No. of households using fuelwood</t>
  </si>
  <si>
    <t>No. of dwellings using materials other than indigenous wood</t>
  </si>
  <si>
    <t>Area under perennial crops</t>
  </si>
  <si>
    <t>Amount biochar and compost applied to cropland</t>
  </si>
  <si>
    <t>Amount biochar and compost applied to grassland,</t>
  </si>
  <si>
    <t>Area where aftercare is done in the Otjikoto project</t>
  </si>
  <si>
    <t>Area where aftercare is done following charcoal production</t>
  </si>
  <si>
    <t>Area where aftercare is carried out for improved pastures</t>
  </si>
  <si>
    <t>Area of urban green spaces and corridors created</t>
  </si>
  <si>
    <t>Area of riparian buffer reinstated</t>
  </si>
  <si>
    <t>Amount waste segregated and composted</t>
  </si>
  <si>
    <t>Amount of landfill gas recovered</t>
  </si>
  <si>
    <t>GW electricity generated</t>
  </si>
  <si>
    <t>Amount of waste open-burned</t>
  </si>
  <si>
    <t>No. households connected to sewer system</t>
  </si>
  <si>
    <t xml:space="preserve"> No. of veterinary clinics commissioned.</t>
  </si>
  <si>
    <t>No. of inspection centres set up; No. of animals treated</t>
  </si>
  <si>
    <t>No. of animals marketed through the new system</t>
  </si>
  <si>
    <t>No of heads of small stock distributed; No of women, youth benefiting from the action.</t>
  </si>
  <si>
    <t>Status of implementation of breeding programme</t>
  </si>
  <si>
    <t>Amount of fodder produced; Number of fodder banks created</t>
  </si>
  <si>
    <t>No of value chain development schemes set up; No of agro processing units commissioned; No. of stakeholders trained</t>
  </si>
  <si>
    <t>No. of hectares under conservation agriculture; No of extension officers and farmers capacitated</t>
  </si>
  <si>
    <t>No of green scheme projects operating optimally; Acreage mechanized; Rice [production pilot project implemented; No of grain and seed storage facilities completed; No. of hectares of mechanized area drip irrigated; No of farmers trained on new technologies</t>
  </si>
  <si>
    <t>Area of net-house production system commissioned; No of farmers trained on new production system</t>
  </si>
  <si>
    <t>Area of perennial cropland developed</t>
  </si>
  <si>
    <t>Extent of country assessed for hydrological resources; Water resources management plan available</t>
  </si>
  <si>
    <t>No of water points rehabilitated; No of new water points operational; Length of additional piping for water supply; No of additional communities connected to the water supply system; No of reservoir/ dam commissioned; No women and girls relieved from fetching water</t>
  </si>
  <si>
    <t>No of towns connected to a reticulated system; No of stand-alone water treatment systems installed</t>
  </si>
  <si>
    <t>Area of Okavango river riparian buffer established/restored</t>
  </si>
  <si>
    <t>No of desalination systems installed</t>
  </si>
  <si>
    <t>Area of bush encroached land cleared; Acreage under integrated resource management</t>
  </si>
  <si>
    <t>Length of conservation areas fenced; No of water supply and sewage points developed</t>
  </si>
  <si>
    <t>No of schemes developed and heads of wildlife translocated</t>
  </si>
  <si>
    <t>Length of firebreak made</t>
  </si>
  <si>
    <t>Area of green space and urban corridor created</t>
  </si>
  <si>
    <t>No. of adaptive management strategy available for management of natural habitats</t>
  </si>
  <si>
    <t>No. of VA studies conducted; No. of adaptations identified and implemented</t>
  </si>
  <si>
    <t>No. of participatory reserves established; No of localized management plans developed</t>
  </si>
  <si>
    <t>No of prawn farms commissioned; No of oyster farms developed</t>
  </si>
  <si>
    <t>No of aquaculture farms completed; No. of small-holder farms established; No. of boreholes and ponds supporting small-holder aquaculture</t>
  </si>
  <si>
    <t>No of district hospitals commissioned; Surveillance system/EWS developed; Medical staff recruited and trained; No of awareness campaigns completed</t>
  </si>
  <si>
    <t>No of cases of Bacterial Diarrhoea, Hepatitis A, Tuberculosis, Lower respiratory infections; No of staff trained; No of sensitization campaigns undertaken</t>
  </si>
  <si>
    <t>No of hazards included in EWS; No of high-risk areas identified and mapped; Extent of development of disaster management system</t>
  </si>
  <si>
    <t>Plan for inclusion of climate change in formal and informal education system; No of awareness campaigns undertaken</t>
  </si>
  <si>
    <t>Hydrometeorological forecasting system; System for climate statistics</t>
  </si>
  <si>
    <t>No of regional land use plans completed; Extent of integration of marginalized groups in development; Acreage of land under sustainable development in communal areas</t>
  </si>
  <si>
    <t>No of women and marginalized persons empowered; No of shelters erected</t>
  </si>
  <si>
    <t>Report on vulnerability of national infrastructure</t>
  </si>
  <si>
    <t>Length of roads upgraded; Length of drains made</t>
  </si>
  <si>
    <t>Report on integrated coastal zone management</t>
  </si>
  <si>
    <t>Increase agricultural productivity and access to markets for farmers, breeders, fishermen and
agri-food businesses in the intervention area with a view to sustainably ensuring the food and nutritional security of
households.</t>
  </si>
  <si>
    <t>Promotion of AGR and access to microfinance</t>
  </si>
  <si>
    <t xml:space="preserve">Number of sub-projects financed 
</t>
  </si>
  <si>
    <t>Total cost of investments allocated to microfinance projects</t>
  </si>
  <si>
    <t>Number of women and young people under 35 years
of age</t>
  </si>
  <si>
    <t>Number of jobs created through financial support to beneficiaries</t>
  </si>
  <si>
    <t>Number of complaints received as part of emergency management</t>
  </si>
  <si>
    <t>Number of sub-projects financed</t>
  </si>
  <si>
    <t>Number of beneficiaries resilient to climate shocks</t>
  </si>
  <si>
    <t>Number of beneficiary households</t>
  </si>
  <si>
    <t>Ton of agricultural and livestock products with improved market access</t>
  </si>
  <si>
    <t>Number of cross-border flow monitoring systems for market access put in place</t>
  </si>
  <si>
    <t>Number of capacity building sessions related to adaptation to climate risks</t>
  </si>
  <si>
    <t>Area of land with improved
fertility</t>
  </si>
  <si>
    <t>contribute equitably and sustainably to improving the well-being of rural populations through securing access to pastoral
resources, pastoral mobility and improving national land policy by strengthening its adaptation to climate change.</t>
  </si>
  <si>
    <t>Securing access to pastoral resources, pastoral mobility
and improving the nation's land policy</t>
  </si>
  <si>
    <t>Marking of 1000 km2 of priority pastoral areas</t>
  </si>
  <si>
    <t>4000 km of strategic corridors</t>
  </si>
  <si>
    <t>312
water points developed</t>
  </si>
  <si>
    <t>600
km2 placed under inter-community management</t>
  </si>
  <si>
    <t>9 local service centers for breeders developed</t>
  </si>
  <si>
    <t>6 rehabilitated livestock markets</t>
  </si>
  <si>
    <t>Number of women and young people under 35</t>
  </si>
  <si>
    <t>Number of
transhumant herder conflicts</t>
  </si>
  <si>
    <t>Number of awareness tools</t>
  </si>
  <si>
    <t>contribute to responding to the main constraints that characterize Niger's agricultural sector: low productivity and low
resilience by achieving the triple gain of Climate-Smart Agriculture (CSA).</t>
  </si>
  <si>
    <t>Scaling of climate-smart agriculture practices through two sub-components: Financing of integrated municipal climate-smart agriculture
sub-projects; Inclusive business development for AIC sustainability.</t>
  </si>
  <si>
    <t>Improvement of the service offering of national public or private institutions playing a key role in the dissemination and large-scale
application of AIC techniques and technologies. It is structured into 4 sub-components (Technology transfer; Improvement of access to
information; Support to national institutions for the delivery of services and support for agricultural policies; Support for innovations in support of
agricultural development)</t>
  </si>
  <si>
    <t>Establishment of a rapid reaction mechanism in the face of an emergency.</t>
  </si>
  <si>
    <t>Project coordination and management including monitoring, evaluation, knowledge management and communication</t>
  </si>
  <si>
    <t>Rate of use of selected seeds</t>
  </si>
  <si>
    <t>Number of farmers using irrigation</t>
  </si>
  <si>
    <t>Number of agropastoralists
using agroforestry and conservation agriculture techniques to minimize climate and food insecurity risks,</t>
  </si>
  <si>
    <t>Surface area of degraded agro-sylvo-pastoral lands restored, • Number of watersheds
developed</t>
  </si>
  <si>
    <t>Number of beneficiaries from local authorities, producer organizations, national information systems, agricultural and rural advisory service
providers and financial institutions having provided goods and services meeting the expectations of communities and agricultural
producers.</t>
  </si>
  <si>
    <t>Number of capacity
building sessions related to adaptation to climate risks</t>
  </si>
  <si>
    <t>Improvement of the service offering of national public or private institutions playing a key role in the dissemination and large-scale
application of AIC techniques and technologies. It is structured into 4 sub-components (Technology transfer; Improvement of access to
information; Support to national institutions for the delivery of services and support for agricultural policies; Support for innovations in support of
agricultural development).</t>
  </si>
  <si>
    <t>Establishment of a rapid reaction mechanism in the face of an emergency</t>
  </si>
  <si>
    <t>Surface area of degraded agro-sylvo-pastoral lands restored</t>
  </si>
  <si>
    <t>Number of watersheds developed</t>
  </si>
  <si>
    <t>contribution to the preservation and improvement of the genetic potential of animal breeds</t>
  </si>
  <si>
    <t>Promotion of peri-urban livestock breeding including
unconventional breeding and the application of animal biotechnologies
(AI, TE, cryopreservation, etc.)</t>
  </si>
  <si>
    <t>Population of selected breeds</t>
  </si>
  <si>
    <t>Number of agro-pastoralists using breeding and selection techniques for resilient breeds climate shocks</t>
  </si>
  <si>
    <t>Number of beneficiaries.</t>
  </si>
  <si>
    <t>Contribute to achieving sustainable food security for the Nigerien populations</t>
  </si>
  <si>
    <t>Develop inclusive value chains linked to livestock;</t>
  </si>
  <si>
    <t>Secure sustainable access to pastoral resources</t>
  </si>
  <si>
    <t>Improve capacities to strengthen the resilience of vulnerable households to crises and climate change</t>
  </si>
  <si>
    <t>Strengthen early warning and information systems on the vulnerability of agropastoralists</t>
  </si>
  <si>
    <t>Strengthen governance of the livestock sector</t>
  </si>
  <si>
    <t>Number of inclusive value chains linked to livestock</t>
  </si>
  <si>
    <t>Number of jobs and income created for young people and women</t>
  </si>
  <si>
    <t>Number of conflicts between herders and farmers</t>
  </si>
  <si>
    <t>Number of
institutions whose institutional capacities have been strengthened to increase the resilience of (agro-)breeders vulnerable to crises and climate change</t>
  </si>
  <si>
    <t>Level of improvement in sector governance</t>
  </si>
  <si>
    <t>improve the resilience of pastoralists and agropastoralists in certain areas of the Sahel region, and
strengthen the country's capacities to respond quickly and effectively to crises or pastoral emergencies</t>
  </si>
  <si>
    <t>Improvement of animal health and control of veterinary medicines</t>
  </si>
  <si>
    <t>Sustainable landscape management and governance</t>
  </si>
  <si>
    <t>Improvement of livestock value chains</t>
  </si>
  <si>
    <t>Improved social and economic inclusion of women and young people</t>
  </si>
  <si>
    <t>Project coordination, institutional strengthening, and emergency prevention and response</t>
  </si>
  <si>
    <t>Number of inclusive value chains linked to livestock developed</t>
  </si>
  <si>
    <t>Number of livestock vaccinated</t>
  </si>
  <si>
    <t>Increase the climate resilience of watersheds through road or railway crossings</t>
  </si>
  <si>
    <t>Campaign to identify watersheds to be developed</t>
  </si>
  <si>
    <t>Campaign to register priority
section</t>
  </si>
  <si>
    <t>Layout of priority roads and railways Main risks that could</t>
  </si>
  <si>
    <t>Number of
beneficiaries</t>
  </si>
  <si>
    <t>Number of development plans developed •</t>
  </si>
  <si>
    <t>Number of jobs
and income created for young people and women</t>
  </si>
  <si>
    <t>Provide Niger with resilient road infrastructure</t>
  </si>
  <si>
    <t>Conducting studies to take into account the climate dimension in the sector Transport in Niger;</t>
  </si>
  <si>
    <t>Development of quality control standards for materials taking into account resilience materials in transport works.</t>
  </si>
  <si>
    <t>Adaptation of road rehabilitation works to contribute to the competitiveness of Niger's economy.</t>
  </si>
  <si>
    <t>Studies: taking into account during the studies the standards or directives for adaptation to the climate change</t>
  </si>
  <si>
    <t>Works: implementation during the works of all the adaptation measures retained in the project</t>
  </si>
  <si>
    <t>Control: the control mission will ensure the proper execution of the clauses of the contract including notably CC adaptation measures</t>
  </si>
  <si>
    <t>Road distance rehabilitated taking into account climatic shocks</t>
  </si>
  <si>
    <t>Number of jobs and income created for young people and women linked to the sector</t>
  </si>
  <si>
    <t>Sustainability of rehabilitated infrastructure</t>
  </si>
  <si>
    <t>Number of capacity building sessions for sector stakeholders on the resilience of transport infrastructure facing climate risks</t>
  </si>
  <si>
    <t>Management of land, river and air transport information
networks and their respective infrastructures</t>
  </si>
  <si>
    <t>Development of databases</t>
  </si>
  <si>
    <t>Collection of data</t>
  </si>
  <si>
    <t>Data processing</t>
  </si>
  <si>
    <t>Setting up databases</t>
  </si>
  <si>
    <t>Number of platforms</t>
  </si>
  <si>
    <t>Investments allocated for implementation</t>
  </si>
  <si>
    <t>Number of capacity building sessions for sector stakeholders</t>
  </si>
  <si>
    <t>contribute to improving transport safety by establishing an effective system of permanent technical inspection of vehicles
taking into account road safety issues in acclimated road projects</t>
  </si>
  <si>
    <t>Take safety into account in acclimatized road projects</t>
  </si>
  <si>
    <t>Control and
control speeds on asphalt roads</t>
  </si>
  <si>
    <t>Create bypass roads in large cities</t>
  </si>
  <si>
    <t>Analyze the impacts of climate change, to prevent the vulnerabilities of
health systems transports,</t>
  </si>
  <si>
    <t>Prepare to improve the resistance and resilience of existing and future infrastructure to ensure the continuity and safety of the transport of people and goods</t>
  </si>
  <si>
    <t>Resize roads and structures taking into account these extreme climate phenomena in order to increase the
availability and resistance of transport infrastructure in the face of these climatic shocks</t>
  </si>
  <si>
    <t>Make vehicle technical inspection truly obligatory by involving law enforcement</t>
  </si>
  <si>
    <t>Propose better organization and monitoring of the importation of used vehicles that emit less greenhouse gases</t>
  </si>
  <si>
    <t>Provide assistance to mechanics for better organization and management of their workshops</t>
  </si>
  <si>
    <t>Develop and implement a Road Sign Master Plan (SDSR) integrating CC</t>
  </si>
  <si>
    <t>Identify black spots, then treat
them in order to reduce the accidents that occur there.</t>
  </si>
  <si>
    <t>Take stock of the shoulders on the
road network with a view to taking into account the stabilization of these shoulders in acclimatized road projects.</t>
  </si>
  <si>
    <t>Implement methods of operation and maintenance of transport infrastructure that best ensure the preservation
and safeguarding of national heritage, in particular by combating the overloading of heavy goods vehicles
transporting goods</t>
  </si>
  <si>
    <t>Length of road rehabilitated taking into account climatic shocks</t>
  </si>
  <si>
    <t>Strengthening dikes to protect roads, railways and other
infrastructure</t>
  </si>
  <si>
    <t>Strengthening the capacities of the Administration actors concerned through training, awareness and information actions</t>
  </si>
  <si>
    <t>IEC aimed at active populations in the transport and related sectors ;</t>
  </si>
  <si>
    <t>Dynamization of the Transport sector by improving the management capacities of the administration and private operators, through institutional and regulatory reforms, the training of their staff and the use of new technologies</t>
  </si>
  <si>
    <t>Reinforced dike length</t>
  </si>
  <si>
    <t>Reinforced length of railway</t>
  </si>
  <si>
    <t>Contribute to the fight against the encroachment of the desert through the integrated development of degraded areas of
the Sahel with a view to sustainable management of natural resources and strengthening the fight against poverty.</t>
  </si>
  <si>
    <t>Contribute to improving the quality and productivity of species used in the construction of the green wall and other reforestation techniques</t>
  </si>
  <si>
    <t>Contribute to improving the fertility of agricultural land through management techniques scientifically proven;</t>
  </si>
  <si>
    <t>Characterize and label gums and resins from Niger</t>
  </si>
  <si>
    <t>Contribute to the production and dissemination of research/development results through appropriate communication channels</t>
  </si>
  <si>
    <t>Capitalize and popularize the knowledge and technologies developed or introduced in Niger</t>
  </si>
  <si>
    <t>Create and support a permanent consultation framework between producers, researchers and development services</t>
  </si>
  <si>
    <t>Support the establishment of a national network of scientists dedicated to questions of the Great Green Wall</t>
  </si>
  <si>
    <t>Support students and researchers in different fields with a view to providing solutions to the questions surrounding the
Great Green Wall</t>
  </si>
  <si>
    <t>Strengthen supervision/advisory support for producers</t>
  </si>
  <si>
    <t>Improve and promote traditional knowledge of natural resource management and adaptation to climate change</t>
  </si>
  <si>
    <t>Evaluate and strengthen the capacities and adaptation measures of stakeholders to the effects and impacts of CC</t>
  </si>
  <si>
    <t>Promote the protection of local knowledge, innovations and inventions in the management of natural resources</t>
  </si>
  <si>
    <t>Safeguarding and securing classified forests, parks and
reserves</t>
  </si>
  <si>
    <t>Develop the regional action plan for adaptation and the methodological guide for the integration of CC</t>
  </si>
  <si>
    <t>Develop technical annexes integrating CC into the master development plan (PDD), development and management plans
(PDG) of the WAP complex and the municipal development plans (PDC) of the municipalities bordering the WAP
complex</t>
  </si>
  <si>
    <t>Design and validate the Multi-Risk Early Warning System (MREWS);</t>
  </si>
  <si>
    <t>Deploy the MREWS</t>
  </si>
  <si>
    <t>Establish contingency plans in the event of a disaster;</t>
  </si>
  <si>
    <t>Develop transhumance corridors for livestock and rest areas created with the participation local workforce</t>
  </si>
  <si>
    <t>Maintain the tracks of the WAP complex with the involvement of the local population and the structures of joint management by HIL;</t>
  </si>
  <si>
    <t>Apply agroforestry and small-scale irrigation techniques</t>
  </si>
  <si>
    <t>Develop activities for sustainable fishing for the benefit of local villages</t>
  </si>
  <si>
    <t>Reforest wooded and pastoral areas</t>
  </si>
  <si>
    <t>Establish the Revolving Fund to diversify sources of income</t>
  </si>
  <si>
    <t>Raise awareness and train practitioners, technicians and decision-makers in the technical aspects of the project and environmental issues;</t>
  </si>
  <si>
    <t>Implement assisted natural regeneration (ANN);</t>
  </si>
  <si>
    <t>Restore degraded land to giraffe habitat;</t>
  </si>
  <si>
    <t>Strengthen natural baobab populations by planting at least 30,000 baobab plants;</t>
  </si>
  <si>
    <t>Support the implementation of 4 municipal natural resource management agreements;</t>
  </si>
  <si>
    <t>Develop added value chains compatible with the conservation of biodiversity such as production of honey, balanite oil, dried baobab leaves.</t>
  </si>
  <si>
    <t>Areas of degraded land restored</t>
  </si>
  <si>
    <t>Number of jobs created</t>
  </si>
  <si>
    <t>Improve the supply, quality of care and demand for services in climate-sensitive diseases to strengthen the resilience of populations in the face
of the harmful effects of CC.</t>
  </si>
  <si>
    <t>Develop the regional action plan for adaptation and the methodological guide for CC integration in public health issues;</t>
  </si>
  <si>
    <t>Develop technical annexes integrating the CC;</t>
  </si>
  <si>
    <t>Design and validate a climate-sensitive early warning system</t>
  </si>
  <si>
    <t>Establish contingency plans in the event of a disaster</t>
  </si>
  <si>
    <t>Raise awareness and train practitioners and decision-makers on the technical aspects of the program</t>
  </si>
  <si>
    <t>Name of guides</t>
  </si>
  <si>
    <t>Number of preparedness and emergency plans</t>
  </si>
  <si>
    <t>Increase investment in the public health sector in order to reduce the vulnerability of populations to climate-sensitive diseases.</t>
  </si>
  <si>
    <t>Develop a training plan for public health actors on climate finance</t>
  </si>
  <si>
    <t>Identify project ideas;</t>
  </si>
  <si>
    <t>Develop bankable project proposals.</t>
  </si>
  <si>
    <t>Number of projects approved for funding</t>
  </si>
  <si>
    <t>Strengthen health information and research on Health and CC themes with a view to reducing the vulnerability of populations
to climate-sensitive diseases.</t>
  </si>
  <si>
    <t>Animation of seminars and round tables</t>
  </si>
  <si>
    <t>Bibliographic analysis</t>
  </si>
  <si>
    <t>Evaluation and surveys</t>
  </si>
  <si>
    <t>Establishment of surveillance and information systems</t>
  </si>
  <si>
    <t>Evaluation report</t>
  </si>
  <si>
    <t>Number of information systems</t>
  </si>
  <si>
    <t>Strengthen water control with a view to reducing the vulnerability of populations in a context of climatic vulnerability of wetlands</t>
  </si>
  <si>
    <t>Facilitating seminars and round tables</t>
  </si>
  <si>
    <t>Raising awareness among wetland users</t>
  </si>
  <si>
    <t>Implementation of
IWRM</t>
  </si>
  <si>
    <t>Area of secure wetlands</t>
  </si>
  <si>
    <t>Assessment report</t>
  </si>
  <si>
    <t>Develop CES/DRS actions for agricultural, forestry, wildlife, fish farming and pastoral purposes with a view to reducing the vulnerability of
populations in a context of climatic vulnerability of wetlands</t>
  </si>
  <si>
    <t>Popularization of irrigation equipment</t>
  </si>
  <si>
    <t>Development of awareness and information platform</t>
  </si>
  <si>
    <t>Number of information platforms</t>
  </si>
  <si>
    <t>Protect the banks and rehabilitate silted ponds with a view to reducing the vulnerability of populations in a context of climatic vulnerability of
wetlands.</t>
  </si>
  <si>
    <t>Development of wetland management and enhancement tools</t>
  </si>
  <si>
    <t>Number of management and development plans</t>
  </si>
  <si>
    <t>Number of implementation tools</t>
  </si>
  <si>
    <t>Strengthen the capacities of stakeholders on the integration of climate change adaptation in the wetlands sector</t>
  </si>
  <si>
    <t>Surveys, selection and categorization of actors</t>
  </si>
  <si>
    <t>Design of training modules and awareness tools</t>
  </si>
  <si>
    <t>Number of categories of actors</t>
  </si>
  <si>
    <t>Climate parameter</t>
  </si>
  <si>
    <t xml:space="preserve">input </t>
  </si>
  <si>
    <t xml:space="preserve">process </t>
  </si>
  <si>
    <t>poverty and livelihoods</t>
  </si>
  <si>
    <t>infrastrucutre and human settlements</t>
  </si>
  <si>
    <t>IVRA</t>
  </si>
  <si>
    <t xml:space="preserve">planning </t>
  </si>
  <si>
    <t xml:space="preserve">implementation </t>
  </si>
  <si>
    <t>MEL</t>
  </si>
  <si>
    <t xml:space="preserve">Quantitative </t>
  </si>
  <si>
    <t xml:space="preserve">Qualitative </t>
  </si>
  <si>
    <t>combine chats on information type and ability to disaggregate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</si>
</sst>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3" fontId="0" fillId="0" borderId="0" xfId="0" applyNumberFormat="1"/>
    <xf numFmtId="0" fontId="0" fillId="0" borderId="0" xfId="0" quotePrefix="1"/>
    <xf numFmtId="0" fontId="0" fillId="33" borderId="0" xfId="0" applyFill="1"/>
    <xf numFmtId="0" fontId="18" fillId="0" borderId="0" xfId="0" applyFont="1"/>
    <xf numFmtId="0" fontId="16" fillId="0" borderId="0" xfId="0" applyFont="1"/>
    <xf numFmtId="0" fontId="16" fillId="34" borderId="0" xfId="0" applyFont="1" applyFill="1"/>
    <xf numFmtId="0" fontId="0" fillId="34" borderId="0" xfId="0" applyFill="1"/>
    <xf numFmtId="0" fontId="0" fillId="0" borderId="0" xfId="0" applyAlignment="1">
      <alignment horizontal="left" vertical="center"/>
    </xf>
    <xf numFmtId="0" fontId="0" fillId="35" borderId="0" xfId="0" applyFill="1"/>
    <xf numFmtId="0" fontId="0" fillId="0" borderId="0" xfId="0"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Indicator</a:t>
            </a:r>
            <a:r>
              <a:rPr lang="en-GB" baseline="0"/>
              <a:t> type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'Analytical_summaries '!$A$7:$A$11</c:f>
              <c:strCache>
                <c:ptCount val="5"/>
                <c:pt idx="0">
                  <c:v>Climate parameter</c:v>
                </c:pt>
                <c:pt idx="1">
                  <c:v>input </c:v>
                </c:pt>
                <c:pt idx="2">
                  <c:v>process </c:v>
                </c:pt>
                <c:pt idx="3">
                  <c:v>outcome</c:v>
                </c:pt>
                <c:pt idx="4">
                  <c:v>output</c:v>
                </c:pt>
              </c:strCache>
            </c:strRef>
          </c:cat>
          <c:val>
            <c:numRef>
              <c:f>'Analytical_summaries '!$B$7:$B$11</c:f>
              <c:numCache>
                <c:formatCode>General</c:formatCode>
                <c:ptCount val="5"/>
                <c:pt idx="0">
                  <c:v>7</c:v>
                </c:pt>
                <c:pt idx="1">
                  <c:v>96</c:v>
                </c:pt>
                <c:pt idx="2">
                  <c:v>219</c:v>
                </c:pt>
                <c:pt idx="3">
                  <c:v>181</c:v>
                </c:pt>
                <c:pt idx="4">
                  <c:v>801</c:v>
                </c:pt>
              </c:numCache>
            </c:numRef>
          </c:val>
          <c:extLst>
            <c:ext xmlns:c16="http://schemas.microsoft.com/office/drawing/2014/chart" uri="{C3380CC4-5D6E-409C-BE32-E72D297353CC}">
              <c16:uniqueId val="{00000000-B6F7-406A-9D9B-200D077B3B36}"/>
            </c:ext>
          </c:extLst>
        </c:ser>
        <c:dLbls>
          <c:showLegendKey val="0"/>
          <c:showVal val="0"/>
          <c:showCatName val="0"/>
          <c:showSerName val="0"/>
          <c:showPercent val="0"/>
          <c:showBubbleSize val="0"/>
        </c:dLbls>
        <c:gapWidth val="219"/>
        <c:overlap val="-27"/>
        <c:axId val="608166687"/>
        <c:axId val="608165247"/>
      </c:barChart>
      <c:catAx>
        <c:axId val="60816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165247"/>
        <c:crosses val="autoZero"/>
        <c:auto val="1"/>
        <c:lblAlgn val="ctr"/>
        <c:lblOffset val="100"/>
        <c:noMultiLvlLbl val="0"/>
      </c:catAx>
      <c:valAx>
        <c:axId val="60816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16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GGA relevance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07A-4B01-98EF-4C1258B5C4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07A-4B01-98EF-4C1258B5C4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07A-4B01-98EF-4C1258B5C49A}"/>
              </c:ext>
            </c:extLst>
          </c:dPt>
          <c:cat>
            <c:strRef>
              <c:f>'Analytical_summaries '!$A$21:$A$23</c:f>
              <c:strCache>
                <c:ptCount val="3"/>
                <c:pt idx="0">
                  <c:v>vulnerability</c:v>
                </c:pt>
                <c:pt idx="1">
                  <c:v>adaptive capacity</c:v>
                </c:pt>
                <c:pt idx="2">
                  <c:v>resilience</c:v>
                </c:pt>
              </c:strCache>
            </c:strRef>
          </c:cat>
          <c:val>
            <c:numRef>
              <c:f>'Analytical_summaries '!$B$21:$B$23</c:f>
              <c:numCache>
                <c:formatCode>General</c:formatCode>
                <c:ptCount val="3"/>
                <c:pt idx="0">
                  <c:v>20</c:v>
                </c:pt>
                <c:pt idx="1">
                  <c:v>1194</c:v>
                </c:pt>
                <c:pt idx="2">
                  <c:v>90</c:v>
                </c:pt>
              </c:numCache>
            </c:numRef>
          </c:val>
          <c:extLst>
            <c:ext xmlns:c16="http://schemas.microsoft.com/office/drawing/2014/chart" uri="{C3380CC4-5D6E-409C-BE32-E72D297353CC}">
              <c16:uniqueId val="{00000000-D953-4FCE-81E8-60007568491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Indicators</a:t>
            </a:r>
            <a:r>
              <a:rPr lang="en-GB" baseline="0"/>
              <a:t> alignment with thematic targets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'Analytical_summaries '!$A$32:$A$39</c:f>
              <c:strCache>
                <c:ptCount val="8"/>
                <c:pt idx="0">
                  <c:v>water </c:v>
                </c:pt>
                <c:pt idx="1">
                  <c:v>food and agriculture</c:v>
                </c:pt>
                <c:pt idx="2">
                  <c:v>health</c:v>
                </c:pt>
                <c:pt idx="3">
                  <c:v>ecosystems and biodiversity</c:v>
                </c:pt>
                <c:pt idx="4">
                  <c:v>poverty and livelihoods</c:v>
                </c:pt>
                <c:pt idx="5">
                  <c:v>infrastrucutre and human settlements</c:v>
                </c:pt>
                <c:pt idx="6">
                  <c:v>cultural heritage</c:v>
                </c:pt>
                <c:pt idx="7">
                  <c:v>not specified</c:v>
                </c:pt>
              </c:strCache>
            </c:strRef>
          </c:cat>
          <c:val>
            <c:numRef>
              <c:f>'Analytical_summaries '!$B$32:$B$39</c:f>
              <c:numCache>
                <c:formatCode>General</c:formatCode>
                <c:ptCount val="8"/>
                <c:pt idx="0">
                  <c:v>99</c:v>
                </c:pt>
                <c:pt idx="1">
                  <c:v>252</c:v>
                </c:pt>
                <c:pt idx="2">
                  <c:v>50</c:v>
                </c:pt>
                <c:pt idx="3">
                  <c:v>132</c:v>
                </c:pt>
                <c:pt idx="4">
                  <c:v>59</c:v>
                </c:pt>
                <c:pt idx="5">
                  <c:v>175</c:v>
                </c:pt>
                <c:pt idx="6">
                  <c:v>3</c:v>
                </c:pt>
                <c:pt idx="7">
                  <c:v>283</c:v>
                </c:pt>
              </c:numCache>
            </c:numRef>
          </c:val>
          <c:extLst>
            <c:ext xmlns:c16="http://schemas.microsoft.com/office/drawing/2014/chart" uri="{C3380CC4-5D6E-409C-BE32-E72D297353CC}">
              <c16:uniqueId val="{00000000-EB4B-4CA9-B2F3-9F97821E3740}"/>
            </c:ext>
          </c:extLst>
        </c:ser>
        <c:dLbls>
          <c:showLegendKey val="0"/>
          <c:showVal val="0"/>
          <c:showCatName val="0"/>
          <c:showSerName val="0"/>
          <c:showPercent val="0"/>
          <c:showBubbleSize val="0"/>
        </c:dLbls>
        <c:gapWidth val="219"/>
        <c:overlap val="-27"/>
        <c:axId val="277739535"/>
        <c:axId val="277740495"/>
      </c:barChart>
      <c:catAx>
        <c:axId val="277739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740495"/>
        <c:crosses val="autoZero"/>
        <c:auto val="1"/>
        <c:lblAlgn val="ctr"/>
        <c:lblOffset val="100"/>
        <c:noMultiLvlLbl val="0"/>
      </c:catAx>
      <c:valAx>
        <c:axId val="27774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739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Indicators along</a:t>
            </a:r>
            <a:r>
              <a:rPr lang="en-GB" baseline="0"/>
              <a:t> dimensional targets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'Analytical_summaries '!$A$46:$A$49</c:f>
              <c:strCache>
                <c:ptCount val="4"/>
                <c:pt idx="0">
                  <c:v>IVRA</c:v>
                </c:pt>
                <c:pt idx="1">
                  <c:v>planning </c:v>
                </c:pt>
                <c:pt idx="2">
                  <c:v>implementation </c:v>
                </c:pt>
                <c:pt idx="3">
                  <c:v>MEL</c:v>
                </c:pt>
              </c:strCache>
            </c:strRef>
          </c:cat>
          <c:val>
            <c:numRef>
              <c:f>'Analytical_summaries '!$B$46:$B$49</c:f>
              <c:numCache>
                <c:formatCode>General</c:formatCode>
                <c:ptCount val="4"/>
                <c:pt idx="0">
                  <c:v>35</c:v>
                </c:pt>
                <c:pt idx="1">
                  <c:v>82</c:v>
                </c:pt>
                <c:pt idx="2">
                  <c:v>1113</c:v>
                </c:pt>
                <c:pt idx="3">
                  <c:v>19</c:v>
                </c:pt>
              </c:numCache>
            </c:numRef>
          </c:val>
          <c:extLst>
            <c:ext xmlns:c16="http://schemas.microsoft.com/office/drawing/2014/chart" uri="{C3380CC4-5D6E-409C-BE32-E72D297353CC}">
              <c16:uniqueId val="{00000000-9165-49BD-B51F-288D8FA74A1F}"/>
            </c:ext>
          </c:extLst>
        </c:ser>
        <c:dLbls>
          <c:showLegendKey val="0"/>
          <c:showVal val="0"/>
          <c:showCatName val="0"/>
          <c:showSerName val="0"/>
          <c:showPercent val="0"/>
          <c:showBubbleSize val="0"/>
        </c:dLbls>
        <c:gapWidth val="219"/>
        <c:overlap val="-27"/>
        <c:axId val="2049976863"/>
        <c:axId val="2049981183"/>
      </c:barChart>
      <c:catAx>
        <c:axId val="204997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981183"/>
        <c:crosses val="autoZero"/>
        <c:auto val="1"/>
        <c:lblAlgn val="ctr"/>
        <c:lblOffset val="100"/>
        <c:noMultiLvlLbl val="0"/>
      </c:catAx>
      <c:valAx>
        <c:axId val="204998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97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Indicators</a:t>
            </a:r>
            <a:r>
              <a:rPr lang="en-GB" baseline="0"/>
              <a:t> by information type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F7-4450-945A-E055D63F1A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F7-4450-945A-E055D63F1AC7}"/>
              </c:ext>
            </c:extLst>
          </c:dPt>
          <c:cat>
            <c:strRef>
              <c:f>'Analytical_summaries '!$A$57:$A$58</c:f>
              <c:strCache>
                <c:ptCount val="2"/>
                <c:pt idx="0">
                  <c:v>Quantitative </c:v>
                </c:pt>
                <c:pt idx="1">
                  <c:v>Qualitative </c:v>
                </c:pt>
              </c:strCache>
            </c:strRef>
          </c:cat>
          <c:val>
            <c:numRef>
              <c:f>'Analytical_summaries '!$B$57:$B$58</c:f>
              <c:numCache>
                <c:formatCode>General</c:formatCode>
                <c:ptCount val="2"/>
                <c:pt idx="0">
                  <c:v>1019</c:v>
                </c:pt>
                <c:pt idx="1">
                  <c:v>282</c:v>
                </c:pt>
              </c:numCache>
            </c:numRef>
          </c:val>
          <c:extLst>
            <c:ext xmlns:c16="http://schemas.microsoft.com/office/drawing/2014/chart" uri="{C3380CC4-5D6E-409C-BE32-E72D297353CC}">
              <c16:uniqueId val="{00000000-12DD-407A-89A3-085D2BE0FAF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Ability to disaggregate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BA-4E30-813F-7FFE87E676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BA-4E30-813F-7FFE87E6762A}"/>
              </c:ext>
            </c:extLst>
          </c:dPt>
          <c:cat>
            <c:strRef>
              <c:f>'Analytical_summaries '!$A$71:$A$72</c:f>
              <c:strCache>
                <c:ptCount val="2"/>
                <c:pt idx="0">
                  <c:v>yes</c:v>
                </c:pt>
                <c:pt idx="1">
                  <c:v>no</c:v>
                </c:pt>
              </c:strCache>
            </c:strRef>
          </c:cat>
          <c:val>
            <c:numRef>
              <c:f>'Analytical_summaries '!$B$71:$B$72</c:f>
              <c:numCache>
                <c:formatCode>General</c:formatCode>
                <c:ptCount val="2"/>
                <c:pt idx="0">
                  <c:v>162</c:v>
                </c:pt>
                <c:pt idx="1">
                  <c:v>1142</c:v>
                </c:pt>
              </c:numCache>
            </c:numRef>
          </c:val>
          <c:extLst>
            <c:ext xmlns:c16="http://schemas.microsoft.com/office/drawing/2014/chart" uri="{C3380CC4-5D6E-409C-BE32-E72D297353CC}">
              <c16:uniqueId val="{00000000-4DE2-4F58-8D17-BD7CAE41FC2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561975</xdr:colOff>
      <xdr:row>0</xdr:row>
      <xdr:rowOff>100012</xdr:rowOff>
    </xdr:from>
    <xdr:to>
      <xdr:col>11</xdr:col>
      <xdr:colOff>238125</xdr:colOff>
      <xdr:row>12</xdr:row>
      <xdr:rowOff>114300</xdr:rowOff>
    </xdr:to>
    <xdr:graphicFrame macro="">
      <xdr:nvGraphicFramePr>
        <xdr:cNvPr id="5" name="Chart 4">
          <a:extLst>
            <a:ext uri="{FF2B5EF4-FFF2-40B4-BE49-F238E27FC236}">
              <a16:creationId xmlns:a16="http://schemas.microsoft.com/office/drawing/2014/main" id="{EDA2D8AF-FF5F-1D11-89C5-53188B5FEC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13</xdr:row>
      <xdr:rowOff>119062</xdr:rowOff>
    </xdr:from>
    <xdr:to>
      <xdr:col>11</xdr:col>
      <xdr:colOff>371475</xdr:colOff>
      <xdr:row>25</xdr:row>
      <xdr:rowOff>152400</xdr:rowOff>
    </xdr:to>
    <xdr:graphicFrame macro="">
      <xdr:nvGraphicFramePr>
        <xdr:cNvPr id="6" name="Chart 5">
          <a:extLst>
            <a:ext uri="{FF2B5EF4-FFF2-40B4-BE49-F238E27FC236}">
              <a16:creationId xmlns:a16="http://schemas.microsoft.com/office/drawing/2014/main" id="{8F606564-5666-67B7-46DF-4CBB9DD90E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30</xdr:row>
      <xdr:rowOff>4762</xdr:rowOff>
    </xdr:from>
    <xdr:to>
      <xdr:col>11</xdr:col>
      <xdr:colOff>390525</xdr:colOff>
      <xdr:row>43</xdr:row>
      <xdr:rowOff>19050</xdr:rowOff>
    </xdr:to>
    <xdr:graphicFrame macro="">
      <xdr:nvGraphicFramePr>
        <xdr:cNvPr id="7" name="Chart 6">
          <a:extLst>
            <a:ext uri="{FF2B5EF4-FFF2-40B4-BE49-F238E27FC236}">
              <a16:creationId xmlns:a16="http://schemas.microsoft.com/office/drawing/2014/main" id="{9122F39C-1E7C-F7A9-B135-8BAC93801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xdr:colOff>
      <xdr:row>44</xdr:row>
      <xdr:rowOff>185737</xdr:rowOff>
    </xdr:from>
    <xdr:to>
      <xdr:col>11</xdr:col>
      <xdr:colOff>104775</xdr:colOff>
      <xdr:row>54</xdr:row>
      <xdr:rowOff>142875</xdr:rowOff>
    </xdr:to>
    <xdr:graphicFrame macro="">
      <xdr:nvGraphicFramePr>
        <xdr:cNvPr id="8" name="Chart 7">
          <a:extLst>
            <a:ext uri="{FF2B5EF4-FFF2-40B4-BE49-F238E27FC236}">
              <a16:creationId xmlns:a16="http://schemas.microsoft.com/office/drawing/2014/main" id="{BE3ED179-6856-0542-5A07-E1584F76A6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604837</xdr:colOff>
      <xdr:row>56</xdr:row>
      <xdr:rowOff>23813</xdr:rowOff>
    </xdr:from>
    <xdr:to>
      <xdr:col>11</xdr:col>
      <xdr:colOff>200025</xdr:colOff>
      <xdr:row>67</xdr:row>
      <xdr:rowOff>19051</xdr:rowOff>
    </xdr:to>
    <xdr:graphicFrame macro="">
      <xdr:nvGraphicFramePr>
        <xdr:cNvPr id="10" name="Chart 9">
          <a:extLst>
            <a:ext uri="{FF2B5EF4-FFF2-40B4-BE49-F238E27FC236}">
              <a16:creationId xmlns:a16="http://schemas.microsoft.com/office/drawing/2014/main" id="{6DEC210C-5DB1-1DEC-3099-F9D565B7D3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4762</xdr:colOff>
      <xdr:row>69</xdr:row>
      <xdr:rowOff>14287</xdr:rowOff>
    </xdr:from>
    <xdr:to>
      <xdr:col>11</xdr:col>
      <xdr:colOff>228600</xdr:colOff>
      <xdr:row>81</xdr:row>
      <xdr:rowOff>47625</xdr:rowOff>
    </xdr:to>
    <xdr:graphicFrame macro="">
      <xdr:nvGraphicFramePr>
        <xdr:cNvPr id="11" name="Chart 10">
          <a:extLst>
            <a:ext uri="{FF2B5EF4-FFF2-40B4-BE49-F238E27FC236}">
              <a16:creationId xmlns:a16="http://schemas.microsoft.com/office/drawing/2014/main" id="{C601EB49-80BF-6320-6DAD-C5EAE39174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53A53-4E46-42DB-A5EE-AFBA1F976EF7}">
  <dimension ref="A1"/>
  <sheetViews>
    <sheetView workbookViewId="0">
      <selection activeCell="H18" sqref="H18"/>
    </sheetView>
  </sheetViews>
  <sheetFormatPr defaultRowHeight="15"/>
  <sheetData>
    <row r="1" spans="1:1">
      <c r="A1"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B27E9-E2E6-4CB8-A993-B58C453D0E6B}">
  <dimension ref="A1:D60"/>
  <sheetViews>
    <sheetView workbookViewId="0">
      <selection activeCell="E30" sqref="E30"/>
    </sheetView>
  </sheetViews>
  <sheetFormatPr defaultRowHeight="15"/>
  <cols>
    <col min="1" max="1" width="17.28515625" customWidth="1"/>
    <col min="2" max="2" width="22" customWidth="1"/>
    <col min="3" max="3" width="27.140625" customWidth="1"/>
  </cols>
  <sheetData>
    <row r="1" spans="1:4" s="5" customFormat="1">
      <c r="A1" s="5" t="s">
        <v>1</v>
      </c>
      <c r="B1" s="5" t="s">
        <v>2</v>
      </c>
      <c r="C1" s="5" t="s">
        <v>3</v>
      </c>
      <c r="D1" s="5" t="s">
        <v>4</v>
      </c>
    </row>
    <row r="2" spans="1:4" s="5" customFormat="1">
      <c r="A2" s="10" t="s">
        <v>5</v>
      </c>
      <c r="B2" s="8" t="s">
        <v>6</v>
      </c>
      <c r="C2" s="6"/>
      <c r="D2" t="s">
        <v>7</v>
      </c>
    </row>
    <row r="3" spans="1:4">
      <c r="A3" s="10"/>
      <c r="B3" s="8" t="s">
        <v>8</v>
      </c>
      <c r="C3" s="7"/>
      <c r="D3" t="s">
        <v>9</v>
      </c>
    </row>
    <row r="4" spans="1:4">
      <c r="A4" s="10"/>
      <c r="B4" s="8" t="s">
        <v>10</v>
      </c>
      <c r="C4" s="7"/>
      <c r="D4" t="s">
        <v>11</v>
      </c>
    </row>
    <row r="5" spans="1:4">
      <c r="A5" s="10" t="s">
        <v>12</v>
      </c>
      <c r="B5" s="10" t="s">
        <v>13</v>
      </c>
      <c r="C5" t="s">
        <v>14</v>
      </c>
      <c r="D5" s="4" t="s">
        <v>15</v>
      </c>
    </row>
    <row r="6" spans="1:4">
      <c r="A6" s="10"/>
      <c r="B6" s="10"/>
      <c r="C6" t="s">
        <v>16</v>
      </c>
      <c r="D6" t="s">
        <v>17</v>
      </c>
    </row>
    <row r="7" spans="1:4">
      <c r="A7" s="10"/>
      <c r="B7" s="10"/>
      <c r="C7" t="s">
        <v>18</v>
      </c>
      <c r="D7" t="s">
        <v>19</v>
      </c>
    </row>
    <row r="8" spans="1:4">
      <c r="A8" s="10"/>
      <c r="B8" s="10"/>
      <c r="C8" t="s">
        <v>20</v>
      </c>
      <c r="D8" t="s">
        <v>21</v>
      </c>
    </row>
    <row r="9" spans="1:4">
      <c r="A9" s="10"/>
      <c r="B9" s="10"/>
      <c r="C9" t="s">
        <v>22</v>
      </c>
    </row>
    <row r="10" spans="1:4">
      <c r="A10" s="10"/>
      <c r="B10" s="10"/>
      <c r="C10" t="s">
        <v>23</v>
      </c>
      <c r="D10" t="s">
        <v>24</v>
      </c>
    </row>
    <row r="11" spans="1:4">
      <c r="A11" s="10"/>
      <c r="B11" s="10"/>
      <c r="C11" t="s">
        <v>25</v>
      </c>
    </row>
    <row r="12" spans="1:4">
      <c r="A12" s="10"/>
      <c r="B12" s="10" t="s">
        <v>26</v>
      </c>
      <c r="C12" t="s">
        <v>27</v>
      </c>
      <c r="D12" t="s">
        <v>28</v>
      </c>
    </row>
    <row r="13" spans="1:4">
      <c r="A13" s="10"/>
      <c r="B13" s="10"/>
      <c r="C13" t="s">
        <v>29</v>
      </c>
      <c r="D13" t="s">
        <v>30</v>
      </c>
    </row>
    <row r="14" spans="1:4">
      <c r="A14" s="10"/>
      <c r="B14" s="10"/>
      <c r="C14" t="s">
        <v>31</v>
      </c>
      <c r="D14" t="s">
        <v>32</v>
      </c>
    </row>
    <row r="15" spans="1:4">
      <c r="A15" s="10"/>
      <c r="B15" s="10"/>
      <c r="C15" t="s">
        <v>33</v>
      </c>
      <c r="D15" t="s">
        <v>34</v>
      </c>
    </row>
    <row r="16" spans="1:4">
      <c r="A16" s="10" t="s">
        <v>35</v>
      </c>
      <c r="B16" s="8" t="s">
        <v>36</v>
      </c>
      <c r="C16" s="7"/>
      <c r="D16" t="s">
        <v>37</v>
      </c>
    </row>
    <row r="17" spans="1:4">
      <c r="A17" s="10"/>
      <c r="B17" s="8" t="s">
        <v>38</v>
      </c>
      <c r="C17" s="7"/>
      <c r="D17" t="s">
        <v>39</v>
      </c>
    </row>
    <row r="18" spans="1:4">
      <c r="A18" s="10" t="s">
        <v>40</v>
      </c>
      <c r="B18" s="8" t="s">
        <v>41</v>
      </c>
      <c r="C18" s="7"/>
      <c r="D18" t="s">
        <v>42</v>
      </c>
    </row>
    <row r="19" spans="1:4">
      <c r="A19" s="10"/>
      <c r="B19" s="8" t="s">
        <v>43</v>
      </c>
      <c r="C19" s="7"/>
      <c r="D19" t="s">
        <v>44</v>
      </c>
    </row>
    <row r="20" spans="1:4">
      <c r="A20" s="9" t="s">
        <v>45</v>
      </c>
    </row>
    <row r="21" spans="1:4">
      <c r="A21" s="9" t="s">
        <v>46</v>
      </c>
    </row>
    <row r="22" spans="1:4">
      <c r="A22" s="9" t="s">
        <v>47</v>
      </c>
    </row>
    <row r="23" spans="1:4">
      <c r="A23" s="9" t="s">
        <v>48</v>
      </c>
    </row>
    <row r="24" spans="1:4">
      <c r="A24" s="9" t="s">
        <v>49</v>
      </c>
    </row>
    <row r="25" spans="1:4">
      <c r="A25" s="9" t="s">
        <v>50</v>
      </c>
    </row>
    <row r="26" spans="1:4">
      <c r="A26" s="9" t="s">
        <v>51</v>
      </c>
    </row>
    <row r="28" spans="1:4">
      <c r="A28" s="5" t="s">
        <v>52</v>
      </c>
    </row>
    <row r="29" spans="1:4">
      <c r="A29" s="5" t="s">
        <v>53</v>
      </c>
      <c r="B29" s="5" t="s">
        <v>54</v>
      </c>
      <c r="C29" s="5" t="s">
        <v>55</v>
      </c>
    </row>
    <row r="30" spans="1:4">
      <c r="A30" t="s">
        <v>56</v>
      </c>
      <c r="B30" t="s">
        <v>57</v>
      </c>
      <c r="C30" t="s">
        <v>58</v>
      </c>
    </row>
    <row r="31" spans="1:4">
      <c r="A31" t="s">
        <v>59</v>
      </c>
      <c r="B31" t="s">
        <v>57</v>
      </c>
      <c r="C31" t="s">
        <v>58</v>
      </c>
    </row>
    <row r="32" spans="1:4">
      <c r="A32" t="s">
        <v>60</v>
      </c>
      <c r="B32" t="s">
        <v>57</v>
      </c>
      <c r="C32" t="s">
        <v>58</v>
      </c>
    </row>
    <row r="33" spans="1:3">
      <c r="A33" t="s">
        <v>61</v>
      </c>
      <c r="B33" t="s">
        <v>57</v>
      </c>
      <c r="C33" t="s">
        <v>58</v>
      </c>
    </row>
    <row r="34" spans="1:3">
      <c r="A34" t="s">
        <v>62</v>
      </c>
      <c r="B34" t="s">
        <v>63</v>
      </c>
      <c r="C34" t="s">
        <v>64</v>
      </c>
    </row>
    <row r="35" spans="1:3">
      <c r="A35" t="s">
        <v>65</v>
      </c>
      <c r="B35" t="s">
        <v>63</v>
      </c>
      <c r="C35" t="s">
        <v>66</v>
      </c>
    </row>
    <row r="36" spans="1:3">
      <c r="A36" t="s">
        <v>67</v>
      </c>
      <c r="B36" t="s">
        <v>63</v>
      </c>
      <c r="C36" t="s">
        <v>64</v>
      </c>
    </row>
    <row r="37" spans="1:3">
      <c r="A37" t="s">
        <v>68</v>
      </c>
      <c r="B37" t="s">
        <v>63</v>
      </c>
      <c r="C37" t="s">
        <v>64</v>
      </c>
    </row>
    <row r="38" spans="1:3">
      <c r="A38" t="s">
        <v>69</v>
      </c>
      <c r="B38" t="s">
        <v>63</v>
      </c>
      <c r="C38" t="s">
        <v>66</v>
      </c>
    </row>
    <row r="39" spans="1:3">
      <c r="A39" t="s">
        <v>70</v>
      </c>
      <c r="B39" t="s">
        <v>63</v>
      </c>
      <c r="C39" t="s">
        <v>66</v>
      </c>
    </row>
    <row r="40" spans="1:3">
      <c r="A40" t="s">
        <v>71</v>
      </c>
      <c r="B40" t="s">
        <v>63</v>
      </c>
      <c r="C40" t="s">
        <v>66</v>
      </c>
    </row>
    <row r="41" spans="1:3">
      <c r="A41" t="s">
        <v>72</v>
      </c>
      <c r="B41" t="s">
        <v>63</v>
      </c>
      <c r="C41" t="s">
        <v>66</v>
      </c>
    </row>
    <row r="42" spans="1:3">
      <c r="A42" t="s">
        <v>73</v>
      </c>
      <c r="B42" t="s">
        <v>74</v>
      </c>
      <c r="C42" t="s">
        <v>73</v>
      </c>
    </row>
    <row r="43" spans="1:3">
      <c r="A43" t="s">
        <v>75</v>
      </c>
      <c r="B43" t="s">
        <v>76</v>
      </c>
      <c r="C43" t="s">
        <v>77</v>
      </c>
    </row>
    <row r="44" spans="1:3">
      <c r="A44" t="s">
        <v>78</v>
      </c>
      <c r="B44" t="s">
        <v>76</v>
      </c>
      <c r="C44" t="s">
        <v>77</v>
      </c>
    </row>
    <row r="45" spans="1:3">
      <c r="A45" t="s">
        <v>79</v>
      </c>
      <c r="B45" t="s">
        <v>76</v>
      </c>
      <c r="C45" t="s">
        <v>80</v>
      </c>
    </row>
    <row r="46" spans="1:3">
      <c r="A46" t="s">
        <v>81</v>
      </c>
      <c r="B46" t="s">
        <v>82</v>
      </c>
      <c r="C46" t="s">
        <v>83</v>
      </c>
    </row>
    <row r="47" spans="1:3">
      <c r="A47" t="s">
        <v>84</v>
      </c>
      <c r="C47" t="s">
        <v>83</v>
      </c>
    </row>
    <row r="48" spans="1:3">
      <c r="A48" t="s">
        <v>85</v>
      </c>
      <c r="B48" t="s">
        <v>86</v>
      </c>
      <c r="C48" t="s">
        <v>83</v>
      </c>
    </row>
    <row r="49" spans="1:3">
      <c r="A49" t="s">
        <v>87</v>
      </c>
      <c r="B49" t="s">
        <v>86</v>
      </c>
      <c r="C49" t="s">
        <v>83</v>
      </c>
    </row>
    <row r="50" spans="1:3">
      <c r="A50" t="s">
        <v>88</v>
      </c>
      <c r="B50" t="s">
        <v>86</v>
      </c>
      <c r="C50" t="s">
        <v>83</v>
      </c>
    </row>
    <row r="51" spans="1:3">
      <c r="A51" t="s">
        <v>89</v>
      </c>
      <c r="B51" t="s">
        <v>86</v>
      </c>
      <c r="C51" t="s">
        <v>83</v>
      </c>
    </row>
    <row r="52" spans="1:3">
      <c r="A52" t="s">
        <v>90</v>
      </c>
      <c r="B52" t="s">
        <v>91</v>
      </c>
      <c r="C52" t="s">
        <v>92</v>
      </c>
    </row>
    <row r="53" spans="1:3">
      <c r="A53" t="s">
        <v>93</v>
      </c>
      <c r="B53" t="s">
        <v>91</v>
      </c>
      <c r="C53" t="s">
        <v>92</v>
      </c>
    </row>
    <row r="54" spans="1:3">
      <c r="A54" t="s">
        <v>94</v>
      </c>
      <c r="B54" t="s">
        <v>91</v>
      </c>
      <c r="C54" t="s">
        <v>92</v>
      </c>
    </row>
    <row r="55" spans="1:3">
      <c r="A55" t="s">
        <v>95</v>
      </c>
      <c r="B55" t="s">
        <v>91</v>
      </c>
      <c r="C55" t="s">
        <v>92</v>
      </c>
    </row>
    <row r="56" spans="1:3">
      <c r="A56" t="s">
        <v>96</v>
      </c>
      <c r="B56" t="s">
        <v>91</v>
      </c>
      <c r="C56" t="s">
        <v>92</v>
      </c>
    </row>
    <row r="57" spans="1:3">
      <c r="A57" t="s">
        <v>97</v>
      </c>
      <c r="B57" t="s">
        <v>91</v>
      </c>
      <c r="C57" t="s">
        <v>92</v>
      </c>
    </row>
    <row r="58" spans="1:3">
      <c r="A58" t="s">
        <v>98</v>
      </c>
      <c r="B58" t="s">
        <v>91</v>
      </c>
      <c r="C58" t="s">
        <v>99</v>
      </c>
    </row>
    <row r="59" spans="1:3">
      <c r="A59" t="s">
        <v>100</v>
      </c>
      <c r="B59" t="s">
        <v>100</v>
      </c>
      <c r="C59" t="s">
        <v>101</v>
      </c>
    </row>
    <row r="60" spans="1:3">
      <c r="A60" t="s">
        <v>99</v>
      </c>
      <c r="B60" t="s">
        <v>99</v>
      </c>
      <c r="C60" t="s">
        <v>102</v>
      </c>
    </row>
  </sheetData>
  <mergeCells count="6">
    <mergeCell ref="A18:A19"/>
    <mergeCell ref="A5:A15"/>
    <mergeCell ref="B5:B11"/>
    <mergeCell ref="B12:B15"/>
    <mergeCell ref="A2:A4"/>
    <mergeCell ref="A16:A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506EE-B30E-4567-B2FA-86C30CEF9247}">
  <sheetPr filterMode="1"/>
  <dimension ref="A1:AE8079"/>
  <sheetViews>
    <sheetView workbookViewId="0">
      <pane ySplit="1" topLeftCell="A59" activePane="bottomLeft" state="frozen"/>
      <selection pane="bottomLeft" activeCell="G78" sqref="G78"/>
    </sheetView>
  </sheetViews>
  <sheetFormatPr defaultRowHeight="15"/>
  <cols>
    <col min="7" max="7" width="65.5703125" customWidth="1"/>
    <col min="9" max="14" width="9.140625" hidden="1" customWidth="1"/>
    <col min="15" max="15" width="9.140625" customWidth="1"/>
    <col min="16" max="16" width="9.140625" hidden="1" customWidth="1"/>
    <col min="17" max="17" width="21.85546875" hidden="1" customWidth="1"/>
    <col min="18" max="18" width="24.85546875" hidden="1" customWidth="1"/>
    <col min="19" max="19" width="9.140625" customWidth="1"/>
    <col min="20" max="20" width="16.5703125" bestFit="1" customWidth="1"/>
    <col min="21" max="22" width="22.140625" hidden="1" customWidth="1"/>
    <col min="23" max="23" width="15.85546875" customWidth="1"/>
    <col min="24" max="24" width="14.42578125" customWidth="1"/>
    <col min="25" max="25" width="17.85546875" bestFit="1" customWidth="1"/>
    <col min="27" max="31" width="0" hidden="1" customWidth="1"/>
  </cols>
  <sheetData>
    <row r="1" spans="1:31">
      <c r="B1" t="s">
        <v>103</v>
      </c>
      <c r="C1" t="s">
        <v>104</v>
      </c>
      <c r="D1" t="s">
        <v>105</v>
      </c>
      <c r="E1" t="s">
        <v>106</v>
      </c>
      <c r="F1" t="s">
        <v>107</v>
      </c>
      <c r="G1" t="s">
        <v>108</v>
      </c>
      <c r="H1" t="s">
        <v>109</v>
      </c>
      <c r="I1" t="s">
        <v>110</v>
      </c>
      <c r="J1" t="s">
        <v>111</v>
      </c>
      <c r="K1" t="s">
        <v>112</v>
      </c>
      <c r="L1" t="s">
        <v>113</v>
      </c>
      <c r="M1" t="s">
        <v>114</v>
      </c>
      <c r="N1" t="s">
        <v>115</v>
      </c>
      <c r="O1" t="s">
        <v>116</v>
      </c>
      <c r="P1" t="s">
        <v>117</v>
      </c>
      <c r="Q1" t="s">
        <v>118</v>
      </c>
      <c r="R1" t="s">
        <v>119</v>
      </c>
      <c r="S1" t="s">
        <v>120</v>
      </c>
      <c r="T1" t="s">
        <v>121</v>
      </c>
      <c r="U1" t="s">
        <v>122</v>
      </c>
      <c r="V1" t="s">
        <v>123</v>
      </c>
      <c r="W1" t="s">
        <v>124</v>
      </c>
      <c r="Y1" t="s">
        <v>125</v>
      </c>
      <c r="Z1" t="s">
        <v>126</v>
      </c>
      <c r="AA1" t="s">
        <v>127</v>
      </c>
      <c r="AB1" t="s">
        <v>128</v>
      </c>
      <c r="AC1" t="s">
        <v>129</v>
      </c>
      <c r="AD1" t="s">
        <v>130</v>
      </c>
      <c r="AE1" t="s">
        <v>131</v>
      </c>
    </row>
    <row r="2" spans="1:31" hidden="1">
      <c r="A2">
        <v>1</v>
      </c>
      <c r="B2" t="s">
        <v>132</v>
      </c>
      <c r="C2" t="s">
        <v>133</v>
      </c>
      <c r="D2">
        <v>2016</v>
      </c>
      <c r="E2" t="s">
        <v>134</v>
      </c>
      <c r="F2" t="s">
        <v>134</v>
      </c>
      <c r="G2" t="s">
        <v>135</v>
      </c>
      <c r="H2" t="s">
        <v>100</v>
      </c>
      <c r="O2" t="s">
        <v>100</v>
      </c>
      <c r="Q2" t="s">
        <v>136</v>
      </c>
    </row>
    <row r="3" spans="1:31" hidden="1">
      <c r="A3">
        <v>2</v>
      </c>
      <c r="B3" t="s">
        <v>132</v>
      </c>
      <c r="C3" t="s">
        <v>133</v>
      </c>
      <c r="D3">
        <v>2016</v>
      </c>
      <c r="E3" t="s">
        <v>134</v>
      </c>
      <c r="F3" t="s">
        <v>134</v>
      </c>
      <c r="G3" t="s">
        <v>137</v>
      </c>
      <c r="H3" t="s">
        <v>100</v>
      </c>
      <c r="O3" t="s">
        <v>100</v>
      </c>
      <c r="Q3" t="s">
        <v>138</v>
      </c>
    </row>
    <row r="4" spans="1:31" hidden="1">
      <c r="A4">
        <v>3</v>
      </c>
      <c r="B4" t="s">
        <v>132</v>
      </c>
      <c r="C4" t="s">
        <v>133</v>
      </c>
      <c r="D4">
        <v>2016</v>
      </c>
      <c r="E4" t="s">
        <v>134</v>
      </c>
      <c r="F4" t="s">
        <v>134</v>
      </c>
      <c r="G4" t="s">
        <v>139</v>
      </c>
      <c r="H4" t="s">
        <v>100</v>
      </c>
      <c r="O4" t="s">
        <v>100</v>
      </c>
      <c r="Q4" t="s">
        <v>140</v>
      </c>
    </row>
    <row r="5" spans="1:31" hidden="1">
      <c r="A5">
        <v>4</v>
      </c>
      <c r="B5" t="s">
        <v>132</v>
      </c>
      <c r="C5" t="s">
        <v>133</v>
      </c>
      <c r="D5">
        <v>2016</v>
      </c>
      <c r="E5" t="s">
        <v>141</v>
      </c>
      <c r="F5" t="s">
        <v>142</v>
      </c>
      <c r="G5" t="s">
        <v>143</v>
      </c>
      <c r="O5" t="s">
        <v>86</v>
      </c>
      <c r="R5" t="s">
        <v>144</v>
      </c>
    </row>
    <row r="6" spans="1:31" hidden="1">
      <c r="A6">
        <v>5</v>
      </c>
      <c r="B6" t="s">
        <v>132</v>
      </c>
      <c r="C6" t="s">
        <v>133</v>
      </c>
      <c r="D6">
        <v>2016</v>
      </c>
      <c r="E6" t="s">
        <v>141</v>
      </c>
      <c r="F6" t="s">
        <v>142</v>
      </c>
      <c r="G6" t="s">
        <v>145</v>
      </c>
      <c r="O6" t="s">
        <v>91</v>
      </c>
      <c r="R6" t="s">
        <v>146</v>
      </c>
    </row>
    <row r="7" spans="1:31" hidden="1">
      <c r="A7">
        <v>6</v>
      </c>
      <c r="B7" t="s">
        <v>132</v>
      </c>
      <c r="C7" t="s">
        <v>133</v>
      </c>
      <c r="D7">
        <v>2016</v>
      </c>
      <c r="E7" t="s">
        <v>141</v>
      </c>
      <c r="F7" t="s">
        <v>142</v>
      </c>
      <c r="G7" t="s">
        <v>147</v>
      </c>
      <c r="O7" t="s">
        <v>86</v>
      </c>
      <c r="R7" t="s">
        <v>148</v>
      </c>
    </row>
    <row r="8" spans="1:31" hidden="1">
      <c r="A8">
        <v>7</v>
      </c>
      <c r="B8" t="s">
        <v>132</v>
      </c>
      <c r="C8" t="s">
        <v>133</v>
      </c>
      <c r="D8">
        <v>2016</v>
      </c>
      <c r="E8" t="s">
        <v>141</v>
      </c>
      <c r="F8" t="s">
        <v>142</v>
      </c>
      <c r="G8" t="s">
        <v>149</v>
      </c>
      <c r="O8" t="s">
        <v>91</v>
      </c>
      <c r="R8" t="s">
        <v>146</v>
      </c>
    </row>
    <row r="9" spans="1:31" hidden="1">
      <c r="A9">
        <v>8</v>
      </c>
      <c r="B9" t="s">
        <v>132</v>
      </c>
      <c r="C9" t="s">
        <v>133</v>
      </c>
      <c r="D9">
        <v>2016</v>
      </c>
      <c r="E9" t="s">
        <v>141</v>
      </c>
      <c r="F9" t="s">
        <v>142</v>
      </c>
      <c r="G9" t="s">
        <v>150</v>
      </c>
      <c r="O9" t="s">
        <v>63</v>
      </c>
      <c r="R9" t="s">
        <v>151</v>
      </c>
    </row>
    <row r="10" spans="1:31" hidden="1">
      <c r="A10">
        <v>9</v>
      </c>
      <c r="B10" t="s">
        <v>132</v>
      </c>
      <c r="C10" t="s">
        <v>133</v>
      </c>
      <c r="D10">
        <v>2016</v>
      </c>
      <c r="E10" t="s">
        <v>152</v>
      </c>
      <c r="F10" t="s">
        <v>152</v>
      </c>
      <c r="G10" t="s">
        <v>153</v>
      </c>
      <c r="H10" t="s">
        <v>142</v>
      </c>
      <c r="O10" t="s">
        <v>142</v>
      </c>
    </row>
    <row r="11" spans="1:31" hidden="1">
      <c r="A11">
        <v>10</v>
      </c>
      <c r="B11" t="s">
        <v>132</v>
      </c>
      <c r="C11" t="s">
        <v>133</v>
      </c>
      <c r="D11">
        <v>2016</v>
      </c>
      <c r="E11" t="s">
        <v>152</v>
      </c>
      <c r="F11" t="s">
        <v>152</v>
      </c>
      <c r="G11" t="s">
        <v>154</v>
      </c>
      <c r="H11" t="s">
        <v>142</v>
      </c>
      <c r="O11" t="s">
        <v>142</v>
      </c>
    </row>
    <row r="12" spans="1:31" hidden="1">
      <c r="A12">
        <v>11</v>
      </c>
      <c r="B12" t="s">
        <v>132</v>
      </c>
      <c r="C12" t="s">
        <v>133</v>
      </c>
      <c r="D12">
        <v>2016</v>
      </c>
      <c r="E12" t="s">
        <v>152</v>
      </c>
      <c r="F12" t="s">
        <v>152</v>
      </c>
      <c r="G12" t="s">
        <v>155</v>
      </c>
      <c r="H12" t="s">
        <v>142</v>
      </c>
      <c r="O12" t="s">
        <v>142</v>
      </c>
    </row>
    <row r="13" spans="1:31" hidden="1">
      <c r="A13">
        <v>12</v>
      </c>
      <c r="B13" t="s">
        <v>132</v>
      </c>
      <c r="C13" t="s">
        <v>133</v>
      </c>
      <c r="D13">
        <v>2016</v>
      </c>
      <c r="E13" t="s">
        <v>152</v>
      </c>
      <c r="F13" t="s">
        <v>152</v>
      </c>
      <c r="G13" t="s">
        <v>156</v>
      </c>
      <c r="H13" t="s">
        <v>142</v>
      </c>
      <c r="O13" t="s">
        <v>142</v>
      </c>
    </row>
    <row r="14" spans="1:31" hidden="1">
      <c r="A14">
        <v>13</v>
      </c>
      <c r="B14" t="s">
        <v>132</v>
      </c>
      <c r="C14" t="s">
        <v>133</v>
      </c>
      <c r="D14">
        <v>2016</v>
      </c>
      <c r="E14" t="s">
        <v>157</v>
      </c>
      <c r="F14" t="s">
        <v>158</v>
      </c>
      <c r="G14" t="s">
        <v>159</v>
      </c>
      <c r="H14" t="s">
        <v>142</v>
      </c>
      <c r="O14" t="s">
        <v>142</v>
      </c>
    </row>
    <row r="15" spans="1:31" hidden="1">
      <c r="A15">
        <v>14</v>
      </c>
      <c r="B15" t="s">
        <v>132</v>
      </c>
      <c r="C15" t="s">
        <v>133</v>
      </c>
      <c r="D15">
        <v>2016</v>
      </c>
      <c r="E15" t="s">
        <v>157</v>
      </c>
      <c r="F15" t="s">
        <v>158</v>
      </c>
      <c r="G15" t="s">
        <v>160</v>
      </c>
      <c r="H15" t="s">
        <v>142</v>
      </c>
      <c r="O15" t="s">
        <v>142</v>
      </c>
    </row>
    <row r="16" spans="1:31" hidden="1">
      <c r="A16">
        <v>15</v>
      </c>
      <c r="B16" t="s">
        <v>132</v>
      </c>
      <c r="C16" t="s">
        <v>133</v>
      </c>
      <c r="D16">
        <v>2016</v>
      </c>
      <c r="E16" t="s">
        <v>157</v>
      </c>
      <c r="F16" t="s">
        <v>158</v>
      </c>
      <c r="G16" t="s">
        <v>161</v>
      </c>
      <c r="H16" t="s">
        <v>142</v>
      </c>
      <c r="O16" t="s">
        <v>142</v>
      </c>
    </row>
    <row r="17" spans="1:18" hidden="1">
      <c r="A17">
        <v>16</v>
      </c>
      <c r="B17" t="s">
        <v>132</v>
      </c>
      <c r="C17" t="s">
        <v>133</v>
      </c>
      <c r="D17">
        <v>2016</v>
      </c>
      <c r="E17" t="s">
        <v>157</v>
      </c>
      <c r="F17" t="s">
        <v>158</v>
      </c>
      <c r="G17" t="s">
        <v>162</v>
      </c>
      <c r="H17" t="s">
        <v>142</v>
      </c>
      <c r="O17" t="s">
        <v>142</v>
      </c>
    </row>
    <row r="18" spans="1:18" hidden="1">
      <c r="A18">
        <v>17</v>
      </c>
      <c r="B18" t="s">
        <v>163</v>
      </c>
      <c r="C18" t="s">
        <v>133</v>
      </c>
      <c r="D18">
        <v>2021</v>
      </c>
      <c r="E18" t="s">
        <v>134</v>
      </c>
      <c r="F18" t="s">
        <v>142</v>
      </c>
      <c r="G18" t="s">
        <v>164</v>
      </c>
      <c r="H18" t="s">
        <v>100</v>
      </c>
      <c r="O18" t="s">
        <v>100</v>
      </c>
      <c r="Q18" t="s">
        <v>136</v>
      </c>
    </row>
    <row r="19" spans="1:18" hidden="1">
      <c r="A19">
        <v>18</v>
      </c>
      <c r="B19" t="s">
        <v>163</v>
      </c>
      <c r="C19" t="s">
        <v>133</v>
      </c>
      <c r="D19">
        <v>2021</v>
      </c>
      <c r="E19" t="s">
        <v>134</v>
      </c>
      <c r="F19" t="s">
        <v>142</v>
      </c>
      <c r="G19" t="s">
        <v>165</v>
      </c>
      <c r="H19" t="s">
        <v>100</v>
      </c>
      <c r="O19" t="s">
        <v>100</v>
      </c>
      <c r="Q19" t="s">
        <v>138</v>
      </c>
    </row>
    <row r="20" spans="1:18" hidden="1">
      <c r="A20">
        <v>19</v>
      </c>
      <c r="B20" t="s">
        <v>163</v>
      </c>
      <c r="C20" t="s">
        <v>133</v>
      </c>
      <c r="D20">
        <v>2021</v>
      </c>
      <c r="E20" t="s">
        <v>134</v>
      </c>
      <c r="F20" t="s">
        <v>142</v>
      </c>
      <c r="G20" t="s">
        <v>166</v>
      </c>
      <c r="H20" t="s">
        <v>100</v>
      </c>
      <c r="O20" t="s">
        <v>100</v>
      </c>
      <c r="Q20" t="s">
        <v>167</v>
      </c>
    </row>
    <row r="21" spans="1:18" hidden="1">
      <c r="A21">
        <v>20</v>
      </c>
      <c r="B21" t="s">
        <v>163</v>
      </c>
      <c r="C21" t="s">
        <v>133</v>
      </c>
      <c r="D21">
        <v>2021</v>
      </c>
      <c r="E21" t="s">
        <v>134</v>
      </c>
      <c r="F21" t="s">
        <v>142</v>
      </c>
      <c r="G21" t="s">
        <v>168</v>
      </c>
      <c r="H21" t="s">
        <v>100</v>
      </c>
      <c r="O21" t="s">
        <v>100</v>
      </c>
      <c r="Q21" t="s">
        <v>169</v>
      </c>
    </row>
    <row r="22" spans="1:18" hidden="1">
      <c r="A22">
        <v>21</v>
      </c>
      <c r="B22" t="s">
        <v>163</v>
      </c>
      <c r="C22" t="s">
        <v>133</v>
      </c>
      <c r="D22">
        <v>2021</v>
      </c>
      <c r="E22" t="s">
        <v>134</v>
      </c>
      <c r="F22" t="s">
        <v>142</v>
      </c>
      <c r="G22" t="s">
        <v>170</v>
      </c>
      <c r="H22" t="s">
        <v>100</v>
      </c>
      <c r="O22" t="s">
        <v>100</v>
      </c>
      <c r="Q22" t="s">
        <v>171</v>
      </c>
    </row>
    <row r="23" spans="1:18" hidden="1">
      <c r="A23">
        <v>22</v>
      </c>
      <c r="B23" t="s">
        <v>163</v>
      </c>
      <c r="C23" t="s">
        <v>133</v>
      </c>
      <c r="D23">
        <v>2021</v>
      </c>
      <c r="E23" t="s">
        <v>134</v>
      </c>
      <c r="F23" t="s">
        <v>142</v>
      </c>
      <c r="G23" t="s">
        <v>172</v>
      </c>
      <c r="H23" t="s">
        <v>100</v>
      </c>
      <c r="O23" t="s">
        <v>100</v>
      </c>
      <c r="Q23" t="s">
        <v>173</v>
      </c>
    </row>
    <row r="24" spans="1:18" hidden="1">
      <c r="A24">
        <v>23</v>
      </c>
      <c r="B24" t="s">
        <v>163</v>
      </c>
      <c r="C24" t="s">
        <v>133</v>
      </c>
      <c r="D24">
        <v>2021</v>
      </c>
      <c r="E24" t="s">
        <v>134</v>
      </c>
      <c r="F24" t="s">
        <v>142</v>
      </c>
      <c r="G24" t="s">
        <v>174</v>
      </c>
      <c r="H24" t="s">
        <v>100</v>
      </c>
      <c r="O24" t="s">
        <v>100</v>
      </c>
      <c r="Q24" t="s">
        <v>175</v>
      </c>
    </row>
    <row r="25" spans="1:18" hidden="1">
      <c r="A25">
        <v>24</v>
      </c>
      <c r="B25" t="s">
        <v>163</v>
      </c>
      <c r="C25" t="s">
        <v>133</v>
      </c>
      <c r="D25">
        <v>2021</v>
      </c>
      <c r="E25" t="s">
        <v>134</v>
      </c>
      <c r="F25" t="s">
        <v>142</v>
      </c>
      <c r="G25" t="s">
        <v>176</v>
      </c>
      <c r="H25" t="s">
        <v>100</v>
      </c>
      <c r="O25" t="s">
        <v>100</v>
      </c>
      <c r="Q25" t="s">
        <v>140</v>
      </c>
    </row>
    <row r="26" spans="1:18" hidden="1">
      <c r="A26">
        <v>25</v>
      </c>
      <c r="B26" t="s">
        <v>163</v>
      </c>
      <c r="C26" t="s">
        <v>133</v>
      </c>
      <c r="D26">
        <v>2021</v>
      </c>
      <c r="E26" t="s">
        <v>141</v>
      </c>
      <c r="F26" t="s">
        <v>177</v>
      </c>
      <c r="G26" t="s">
        <v>178</v>
      </c>
      <c r="O26" t="s">
        <v>57</v>
      </c>
      <c r="R26" t="s">
        <v>179</v>
      </c>
    </row>
    <row r="27" spans="1:18" hidden="1">
      <c r="A27">
        <v>26</v>
      </c>
      <c r="B27" t="s">
        <v>163</v>
      </c>
      <c r="C27" t="s">
        <v>133</v>
      </c>
      <c r="D27">
        <v>2021</v>
      </c>
      <c r="E27" t="s">
        <v>141</v>
      </c>
      <c r="F27" t="s">
        <v>177</v>
      </c>
      <c r="G27" t="s">
        <v>180</v>
      </c>
      <c r="O27" t="s">
        <v>82</v>
      </c>
      <c r="R27" t="s">
        <v>181</v>
      </c>
    </row>
    <row r="28" spans="1:18" hidden="1">
      <c r="A28">
        <v>27</v>
      </c>
      <c r="B28" t="s">
        <v>163</v>
      </c>
      <c r="C28" t="s">
        <v>133</v>
      </c>
      <c r="D28">
        <v>2021</v>
      </c>
      <c r="E28" t="s">
        <v>141</v>
      </c>
      <c r="F28" t="s">
        <v>177</v>
      </c>
      <c r="G28" t="s">
        <v>182</v>
      </c>
      <c r="O28" t="s">
        <v>57</v>
      </c>
      <c r="R28" t="s">
        <v>183</v>
      </c>
    </row>
    <row r="29" spans="1:18" hidden="1">
      <c r="A29">
        <v>28</v>
      </c>
      <c r="B29" t="s">
        <v>163</v>
      </c>
      <c r="C29" t="s">
        <v>133</v>
      </c>
      <c r="D29">
        <v>2021</v>
      </c>
      <c r="E29" t="s">
        <v>141</v>
      </c>
      <c r="F29" t="s">
        <v>177</v>
      </c>
      <c r="G29" t="s">
        <v>184</v>
      </c>
      <c r="O29" t="s">
        <v>86</v>
      </c>
      <c r="R29" t="s">
        <v>148</v>
      </c>
    </row>
    <row r="30" spans="1:18" hidden="1">
      <c r="A30">
        <v>29</v>
      </c>
      <c r="B30" t="s">
        <v>163</v>
      </c>
      <c r="C30" t="s">
        <v>133</v>
      </c>
      <c r="D30">
        <v>2021</v>
      </c>
      <c r="E30" t="s">
        <v>141</v>
      </c>
      <c r="F30" t="s">
        <v>177</v>
      </c>
      <c r="G30" t="s">
        <v>185</v>
      </c>
      <c r="O30" t="s">
        <v>86</v>
      </c>
      <c r="R30" t="s">
        <v>144</v>
      </c>
    </row>
    <row r="31" spans="1:18" hidden="1">
      <c r="A31">
        <v>30</v>
      </c>
      <c r="B31" t="s">
        <v>163</v>
      </c>
      <c r="C31" t="s">
        <v>133</v>
      </c>
      <c r="D31">
        <v>2021</v>
      </c>
      <c r="E31" t="s">
        <v>141</v>
      </c>
      <c r="F31" t="s">
        <v>177</v>
      </c>
      <c r="G31" t="s">
        <v>186</v>
      </c>
      <c r="O31" t="s">
        <v>86</v>
      </c>
      <c r="R31" t="s">
        <v>187</v>
      </c>
    </row>
    <row r="32" spans="1:18" hidden="1">
      <c r="A32">
        <v>31</v>
      </c>
      <c r="B32" t="s">
        <v>163</v>
      </c>
      <c r="C32" t="s">
        <v>133</v>
      </c>
      <c r="D32">
        <v>2021</v>
      </c>
      <c r="E32" t="s">
        <v>141</v>
      </c>
      <c r="F32" t="s">
        <v>177</v>
      </c>
      <c r="G32" t="s">
        <v>188</v>
      </c>
      <c r="O32" t="s">
        <v>74</v>
      </c>
      <c r="R32" t="s">
        <v>73</v>
      </c>
    </row>
    <row r="33" spans="1:18" hidden="1">
      <c r="A33">
        <v>32</v>
      </c>
      <c r="B33" t="s">
        <v>163</v>
      </c>
      <c r="C33" t="s">
        <v>133</v>
      </c>
      <c r="D33">
        <v>2021</v>
      </c>
      <c r="E33" t="s">
        <v>141</v>
      </c>
      <c r="F33" t="s">
        <v>177</v>
      </c>
      <c r="G33" t="s">
        <v>189</v>
      </c>
      <c r="O33" t="s">
        <v>63</v>
      </c>
      <c r="R33" t="s">
        <v>151</v>
      </c>
    </row>
    <row r="34" spans="1:18" hidden="1">
      <c r="A34">
        <v>33</v>
      </c>
      <c r="B34" t="s">
        <v>163</v>
      </c>
      <c r="C34" t="s">
        <v>133</v>
      </c>
      <c r="D34">
        <v>2021</v>
      </c>
      <c r="E34" t="s">
        <v>190</v>
      </c>
      <c r="F34" t="s">
        <v>142</v>
      </c>
      <c r="G34" t="s">
        <v>191</v>
      </c>
      <c r="H34" t="s">
        <v>100</v>
      </c>
      <c r="O34" t="s">
        <v>100</v>
      </c>
    </row>
    <row r="35" spans="1:18" hidden="1">
      <c r="A35">
        <v>34</v>
      </c>
      <c r="B35" t="s">
        <v>163</v>
      </c>
      <c r="C35" t="s">
        <v>133</v>
      </c>
      <c r="D35">
        <v>2021</v>
      </c>
      <c r="E35" t="s">
        <v>152</v>
      </c>
      <c r="F35" t="s">
        <v>142</v>
      </c>
      <c r="G35" t="s">
        <v>192</v>
      </c>
      <c r="H35" t="s">
        <v>142</v>
      </c>
      <c r="O35" t="s">
        <v>142</v>
      </c>
    </row>
    <row r="36" spans="1:18" hidden="1">
      <c r="A36">
        <v>35</v>
      </c>
      <c r="B36" t="s">
        <v>163</v>
      </c>
      <c r="C36" t="s">
        <v>133</v>
      </c>
      <c r="D36">
        <v>2021</v>
      </c>
      <c r="E36" t="s">
        <v>152</v>
      </c>
      <c r="F36" t="s">
        <v>142</v>
      </c>
      <c r="G36" t="s">
        <v>193</v>
      </c>
      <c r="H36" t="s">
        <v>142</v>
      </c>
      <c r="O36" t="s">
        <v>142</v>
      </c>
    </row>
    <row r="37" spans="1:18" hidden="1">
      <c r="A37">
        <v>36</v>
      </c>
      <c r="B37" t="s">
        <v>163</v>
      </c>
      <c r="C37" t="s">
        <v>133</v>
      </c>
      <c r="D37">
        <v>2021</v>
      </c>
      <c r="E37" t="s">
        <v>152</v>
      </c>
      <c r="F37" t="s">
        <v>142</v>
      </c>
      <c r="G37" t="s">
        <v>194</v>
      </c>
      <c r="H37" t="s">
        <v>142</v>
      </c>
      <c r="O37" t="s">
        <v>142</v>
      </c>
    </row>
    <row r="38" spans="1:18" hidden="1">
      <c r="A38">
        <v>37</v>
      </c>
      <c r="B38" t="s">
        <v>163</v>
      </c>
      <c r="C38" t="s">
        <v>133</v>
      </c>
      <c r="D38">
        <v>2021</v>
      </c>
      <c r="E38" t="s">
        <v>157</v>
      </c>
      <c r="F38" t="s">
        <v>158</v>
      </c>
      <c r="G38" t="s">
        <v>195</v>
      </c>
      <c r="H38" t="s">
        <v>196</v>
      </c>
      <c r="O38" t="s">
        <v>57</v>
      </c>
    </row>
    <row r="39" spans="1:18" hidden="1">
      <c r="A39">
        <v>38</v>
      </c>
      <c r="B39" t="s">
        <v>163</v>
      </c>
      <c r="C39" t="s">
        <v>133</v>
      </c>
      <c r="D39">
        <v>2021</v>
      </c>
      <c r="E39" t="s">
        <v>157</v>
      </c>
      <c r="F39" t="s">
        <v>158</v>
      </c>
      <c r="G39" t="s">
        <v>197</v>
      </c>
      <c r="H39" t="s">
        <v>196</v>
      </c>
      <c r="O39" t="s">
        <v>57</v>
      </c>
    </row>
    <row r="40" spans="1:18" hidden="1">
      <c r="A40">
        <v>39</v>
      </c>
      <c r="B40" t="s">
        <v>163</v>
      </c>
      <c r="C40" t="s">
        <v>133</v>
      </c>
      <c r="D40">
        <v>2021</v>
      </c>
      <c r="E40" t="s">
        <v>157</v>
      </c>
      <c r="F40" t="s">
        <v>158</v>
      </c>
      <c r="G40" t="s">
        <v>198</v>
      </c>
      <c r="H40" t="s">
        <v>196</v>
      </c>
      <c r="O40" t="s">
        <v>57</v>
      </c>
    </row>
    <row r="41" spans="1:18" hidden="1">
      <c r="A41">
        <v>40</v>
      </c>
      <c r="B41" t="s">
        <v>163</v>
      </c>
      <c r="C41" t="s">
        <v>133</v>
      </c>
      <c r="D41">
        <v>2021</v>
      </c>
      <c r="E41" t="s">
        <v>157</v>
      </c>
      <c r="F41" t="s">
        <v>158</v>
      </c>
      <c r="G41" t="s">
        <v>199</v>
      </c>
      <c r="H41" t="s">
        <v>200</v>
      </c>
      <c r="O41" t="s">
        <v>82</v>
      </c>
    </row>
    <row r="42" spans="1:18" hidden="1">
      <c r="A42">
        <v>41</v>
      </c>
      <c r="B42" t="s">
        <v>163</v>
      </c>
      <c r="C42" t="s">
        <v>133</v>
      </c>
      <c r="D42">
        <v>2021</v>
      </c>
      <c r="E42" t="s">
        <v>157</v>
      </c>
      <c r="F42" t="s">
        <v>158</v>
      </c>
      <c r="G42" t="s">
        <v>201</v>
      </c>
      <c r="H42" t="s">
        <v>202</v>
      </c>
      <c r="O42" t="s">
        <v>86</v>
      </c>
    </row>
    <row r="43" spans="1:18" hidden="1">
      <c r="A43">
        <v>42</v>
      </c>
      <c r="B43" t="s">
        <v>163</v>
      </c>
      <c r="C43" t="s">
        <v>133</v>
      </c>
      <c r="D43">
        <v>2021</v>
      </c>
      <c r="E43" t="s">
        <v>157</v>
      </c>
      <c r="F43" t="s">
        <v>158</v>
      </c>
      <c r="G43" t="s">
        <v>203</v>
      </c>
      <c r="H43" t="s">
        <v>202</v>
      </c>
      <c r="O43" t="s">
        <v>86</v>
      </c>
    </row>
    <row r="44" spans="1:18" hidden="1">
      <c r="A44">
        <v>43</v>
      </c>
      <c r="B44" t="s">
        <v>163</v>
      </c>
      <c r="C44" t="s">
        <v>133</v>
      </c>
      <c r="D44">
        <v>2021</v>
      </c>
      <c r="E44" t="s">
        <v>157</v>
      </c>
      <c r="F44" t="s">
        <v>158</v>
      </c>
      <c r="G44" t="s">
        <v>204</v>
      </c>
      <c r="H44" t="s">
        <v>205</v>
      </c>
      <c r="O44" t="s">
        <v>76</v>
      </c>
    </row>
    <row r="45" spans="1:18" hidden="1">
      <c r="A45">
        <v>44</v>
      </c>
      <c r="B45" t="s">
        <v>163</v>
      </c>
      <c r="C45" t="s">
        <v>133</v>
      </c>
      <c r="D45">
        <v>2021</v>
      </c>
      <c r="E45" t="s">
        <v>157</v>
      </c>
      <c r="F45" t="s">
        <v>158</v>
      </c>
      <c r="G45" t="s">
        <v>206</v>
      </c>
      <c r="H45" t="s">
        <v>205</v>
      </c>
      <c r="O45" t="s">
        <v>76</v>
      </c>
    </row>
    <row r="46" spans="1:18" hidden="1">
      <c r="A46">
        <v>45</v>
      </c>
      <c r="B46" t="s">
        <v>163</v>
      </c>
      <c r="C46" t="s">
        <v>133</v>
      </c>
      <c r="D46">
        <v>2021</v>
      </c>
      <c r="E46" t="s">
        <v>157</v>
      </c>
      <c r="F46" t="s">
        <v>158</v>
      </c>
      <c r="G46" t="s">
        <v>207</v>
      </c>
      <c r="H46" t="s">
        <v>205</v>
      </c>
      <c r="O46" t="s">
        <v>76</v>
      </c>
    </row>
    <row r="47" spans="1:18" hidden="1">
      <c r="A47">
        <v>46</v>
      </c>
      <c r="B47" t="s">
        <v>163</v>
      </c>
      <c r="C47" t="s">
        <v>133</v>
      </c>
      <c r="D47">
        <v>2021</v>
      </c>
      <c r="E47" t="s">
        <v>157</v>
      </c>
      <c r="F47" t="s">
        <v>158</v>
      </c>
      <c r="G47" t="s">
        <v>208</v>
      </c>
      <c r="H47" t="s">
        <v>209</v>
      </c>
      <c r="O47" t="s">
        <v>74</v>
      </c>
    </row>
    <row r="48" spans="1:18" hidden="1">
      <c r="A48">
        <v>47</v>
      </c>
      <c r="B48" t="s">
        <v>163</v>
      </c>
      <c r="C48" t="s">
        <v>133</v>
      </c>
      <c r="D48">
        <v>2021</v>
      </c>
      <c r="E48" t="s">
        <v>157</v>
      </c>
      <c r="F48" t="s">
        <v>158</v>
      </c>
      <c r="G48" t="s">
        <v>210</v>
      </c>
      <c r="H48" t="s">
        <v>211</v>
      </c>
      <c r="O48" t="s">
        <v>63</v>
      </c>
    </row>
    <row r="49" spans="1:31" hidden="1">
      <c r="A49">
        <v>48</v>
      </c>
      <c r="B49" t="s">
        <v>163</v>
      </c>
      <c r="C49" t="s">
        <v>133</v>
      </c>
      <c r="D49">
        <v>2021</v>
      </c>
      <c r="E49" t="s">
        <v>157</v>
      </c>
      <c r="F49" t="s">
        <v>158</v>
      </c>
      <c r="G49" t="s">
        <v>212</v>
      </c>
      <c r="H49" t="s">
        <v>196</v>
      </c>
      <c r="J49">
        <v>1</v>
      </c>
      <c r="K49" t="s">
        <v>213</v>
      </c>
      <c r="L49" t="s">
        <v>214</v>
      </c>
      <c r="O49" t="s">
        <v>57</v>
      </c>
      <c r="P49" t="s">
        <v>215</v>
      </c>
    </row>
    <row r="50" spans="1:31" hidden="1">
      <c r="A50">
        <v>49</v>
      </c>
      <c r="B50" t="s">
        <v>163</v>
      </c>
      <c r="C50" t="s">
        <v>133</v>
      </c>
      <c r="D50">
        <v>2021</v>
      </c>
      <c r="E50" t="s">
        <v>157</v>
      </c>
      <c r="F50" t="s">
        <v>158</v>
      </c>
      <c r="G50" t="s">
        <v>216</v>
      </c>
      <c r="H50" t="s">
        <v>196</v>
      </c>
      <c r="O50" t="s">
        <v>57</v>
      </c>
    </row>
    <row r="51" spans="1:31" hidden="1">
      <c r="A51">
        <v>50</v>
      </c>
      <c r="B51" t="s">
        <v>163</v>
      </c>
      <c r="C51" t="s">
        <v>133</v>
      </c>
      <c r="D51">
        <v>2021</v>
      </c>
      <c r="E51" t="s">
        <v>157</v>
      </c>
      <c r="F51" t="s">
        <v>158</v>
      </c>
      <c r="G51" t="s">
        <v>217</v>
      </c>
      <c r="H51" t="s">
        <v>200</v>
      </c>
      <c r="O51" t="s">
        <v>82</v>
      </c>
    </row>
    <row r="52" spans="1:31" hidden="1">
      <c r="A52">
        <v>51</v>
      </c>
      <c r="B52" t="s">
        <v>163</v>
      </c>
      <c r="C52" t="s">
        <v>133</v>
      </c>
      <c r="D52">
        <v>2021</v>
      </c>
      <c r="E52" t="s">
        <v>157</v>
      </c>
      <c r="F52" t="s">
        <v>158</v>
      </c>
      <c r="G52" t="s">
        <v>218</v>
      </c>
      <c r="H52" t="s">
        <v>202</v>
      </c>
      <c r="O52" t="s">
        <v>86</v>
      </c>
    </row>
    <row r="53" spans="1:31" hidden="1">
      <c r="A53">
        <v>52</v>
      </c>
      <c r="B53" t="s">
        <v>163</v>
      </c>
      <c r="C53" t="s">
        <v>133</v>
      </c>
      <c r="D53">
        <v>2021</v>
      </c>
      <c r="E53" t="s">
        <v>157</v>
      </c>
      <c r="F53" t="s">
        <v>158</v>
      </c>
      <c r="G53" t="s">
        <v>219</v>
      </c>
      <c r="H53" t="s">
        <v>202</v>
      </c>
      <c r="O53" t="s">
        <v>86</v>
      </c>
    </row>
    <row r="54" spans="1:31" hidden="1">
      <c r="A54">
        <v>53</v>
      </c>
      <c r="B54" t="s">
        <v>163</v>
      </c>
      <c r="C54" t="s">
        <v>133</v>
      </c>
      <c r="D54">
        <v>2021</v>
      </c>
      <c r="E54" t="s">
        <v>157</v>
      </c>
      <c r="F54" t="s">
        <v>158</v>
      </c>
      <c r="G54" t="s">
        <v>220</v>
      </c>
      <c r="H54" t="s">
        <v>205</v>
      </c>
      <c r="O54" t="s">
        <v>76</v>
      </c>
    </row>
    <row r="55" spans="1:31" hidden="1">
      <c r="A55">
        <v>54</v>
      </c>
      <c r="B55" t="s">
        <v>163</v>
      </c>
      <c r="C55" t="s">
        <v>133</v>
      </c>
      <c r="D55">
        <v>2021</v>
      </c>
      <c r="E55" t="s">
        <v>157</v>
      </c>
      <c r="F55" t="s">
        <v>158</v>
      </c>
      <c r="G55" t="s">
        <v>221</v>
      </c>
      <c r="H55" t="s">
        <v>205</v>
      </c>
      <c r="O55" t="s">
        <v>76</v>
      </c>
    </row>
    <row r="56" spans="1:31" hidden="1">
      <c r="A56">
        <v>55</v>
      </c>
      <c r="B56" t="s">
        <v>163</v>
      </c>
      <c r="C56" t="s">
        <v>133</v>
      </c>
      <c r="D56">
        <v>2021</v>
      </c>
      <c r="E56" t="s">
        <v>157</v>
      </c>
      <c r="F56" t="s">
        <v>158</v>
      </c>
      <c r="G56" t="s">
        <v>222</v>
      </c>
      <c r="H56" t="s">
        <v>205</v>
      </c>
      <c r="J56">
        <v>1</v>
      </c>
      <c r="K56" t="s">
        <v>213</v>
      </c>
      <c r="L56" t="s">
        <v>223</v>
      </c>
      <c r="O56" t="s">
        <v>76</v>
      </c>
      <c r="P56" t="s">
        <v>215</v>
      </c>
    </row>
    <row r="57" spans="1:31" hidden="1">
      <c r="A57">
        <v>56</v>
      </c>
      <c r="B57" t="s">
        <v>163</v>
      </c>
      <c r="C57" t="s">
        <v>133</v>
      </c>
      <c r="D57">
        <v>2021</v>
      </c>
      <c r="E57" t="s">
        <v>157</v>
      </c>
      <c r="F57" t="s">
        <v>158</v>
      </c>
      <c r="G57" t="s">
        <v>224</v>
      </c>
      <c r="H57" t="s">
        <v>209</v>
      </c>
      <c r="O57" t="s">
        <v>74</v>
      </c>
    </row>
    <row r="58" spans="1:31" hidden="1">
      <c r="A58">
        <v>57</v>
      </c>
      <c r="B58" t="s">
        <v>163</v>
      </c>
      <c r="C58" t="s">
        <v>133</v>
      </c>
      <c r="D58">
        <v>2021</v>
      </c>
      <c r="E58" t="s">
        <v>157</v>
      </c>
      <c r="F58" t="s">
        <v>158</v>
      </c>
      <c r="G58" t="s">
        <v>225</v>
      </c>
      <c r="H58" t="s">
        <v>211</v>
      </c>
      <c r="O58" t="s">
        <v>63</v>
      </c>
    </row>
    <row r="59" spans="1:31">
      <c r="A59">
        <v>58</v>
      </c>
      <c r="B59" t="s">
        <v>163</v>
      </c>
      <c r="C59" t="s">
        <v>133</v>
      </c>
      <c r="D59">
        <v>2021</v>
      </c>
      <c r="E59" t="s">
        <v>226</v>
      </c>
      <c r="F59" t="s">
        <v>226</v>
      </c>
      <c r="G59" t="s">
        <v>227</v>
      </c>
      <c r="H59" t="s">
        <v>142</v>
      </c>
      <c r="O59" t="s">
        <v>142</v>
      </c>
      <c r="S59" t="s">
        <v>228</v>
      </c>
      <c r="T59" t="s">
        <v>6</v>
      </c>
      <c r="U59" t="s">
        <v>229</v>
      </c>
      <c r="V59" t="s">
        <v>230</v>
      </c>
      <c r="W59" t="s">
        <v>101</v>
      </c>
      <c r="X59" t="s">
        <v>231</v>
      </c>
      <c r="Y59" t="s">
        <v>232</v>
      </c>
      <c r="Z59" t="s">
        <v>43</v>
      </c>
      <c r="AA59" t="s">
        <v>41</v>
      </c>
      <c r="AB59" t="s">
        <v>41</v>
      </c>
      <c r="AC59" t="s">
        <v>43</v>
      </c>
      <c r="AD59" t="s">
        <v>41</v>
      </c>
      <c r="AE59" t="s">
        <v>43</v>
      </c>
    </row>
    <row r="60" spans="1:31">
      <c r="A60">
        <v>59</v>
      </c>
      <c r="B60" t="s">
        <v>163</v>
      </c>
      <c r="C60" t="s">
        <v>133</v>
      </c>
      <c r="D60">
        <v>2021</v>
      </c>
      <c r="E60" t="s">
        <v>226</v>
      </c>
      <c r="F60" t="s">
        <v>226</v>
      </c>
      <c r="G60" t="s">
        <v>233</v>
      </c>
      <c r="H60" t="s">
        <v>142</v>
      </c>
      <c r="O60" t="s">
        <v>142</v>
      </c>
      <c r="S60" t="s">
        <v>228</v>
      </c>
      <c r="T60" t="s">
        <v>6</v>
      </c>
      <c r="U60" t="s">
        <v>229</v>
      </c>
      <c r="V60" t="s">
        <v>230</v>
      </c>
      <c r="W60" t="s">
        <v>101</v>
      </c>
      <c r="X60" t="s">
        <v>231</v>
      </c>
      <c r="Y60" t="s">
        <v>234</v>
      </c>
      <c r="Z60" t="s">
        <v>43</v>
      </c>
      <c r="AA60" t="s">
        <v>41</v>
      </c>
      <c r="AB60" t="s">
        <v>41</v>
      </c>
      <c r="AC60" t="s">
        <v>43</v>
      </c>
      <c r="AD60" t="s">
        <v>41</v>
      </c>
      <c r="AE60" t="s">
        <v>43</v>
      </c>
    </row>
    <row r="61" spans="1:31">
      <c r="A61">
        <v>60</v>
      </c>
      <c r="B61" t="s">
        <v>163</v>
      </c>
      <c r="C61" t="s">
        <v>133</v>
      </c>
      <c r="D61">
        <v>2021</v>
      </c>
      <c r="E61" t="s">
        <v>226</v>
      </c>
      <c r="F61" t="s">
        <v>226</v>
      </c>
      <c r="G61" t="s">
        <v>235</v>
      </c>
      <c r="H61" t="s">
        <v>142</v>
      </c>
      <c r="O61" t="s">
        <v>142</v>
      </c>
      <c r="S61" t="s">
        <v>228</v>
      </c>
      <c r="T61" t="s">
        <v>6</v>
      </c>
      <c r="U61" t="s">
        <v>229</v>
      </c>
      <c r="V61" t="s">
        <v>230</v>
      </c>
      <c r="W61" t="s">
        <v>101</v>
      </c>
      <c r="X61" t="s">
        <v>231</v>
      </c>
      <c r="Y61" t="s">
        <v>234</v>
      </c>
      <c r="Z61" t="s">
        <v>43</v>
      </c>
      <c r="AA61" t="s">
        <v>41</v>
      </c>
      <c r="AB61" t="s">
        <v>41</v>
      </c>
      <c r="AC61" t="s">
        <v>43</v>
      </c>
      <c r="AD61" t="s">
        <v>41</v>
      </c>
      <c r="AE61" t="s">
        <v>43</v>
      </c>
    </row>
    <row r="62" spans="1:31">
      <c r="A62">
        <v>61</v>
      </c>
      <c r="B62" t="s">
        <v>163</v>
      </c>
      <c r="C62" t="s">
        <v>133</v>
      </c>
      <c r="D62">
        <v>2021</v>
      </c>
      <c r="E62" t="s">
        <v>226</v>
      </c>
      <c r="F62" t="s">
        <v>226</v>
      </c>
      <c r="G62" t="s">
        <v>236</v>
      </c>
      <c r="H62" t="s">
        <v>142</v>
      </c>
      <c r="O62" t="s">
        <v>142</v>
      </c>
      <c r="S62" t="s">
        <v>228</v>
      </c>
      <c r="T62" t="s">
        <v>6</v>
      </c>
      <c r="U62" t="s">
        <v>229</v>
      </c>
      <c r="V62" t="s">
        <v>230</v>
      </c>
      <c r="W62" t="s">
        <v>101</v>
      </c>
      <c r="X62" t="s">
        <v>231</v>
      </c>
      <c r="Y62" t="s">
        <v>36</v>
      </c>
      <c r="Z62" t="s">
        <v>43</v>
      </c>
      <c r="AA62" t="s">
        <v>41</v>
      </c>
      <c r="AB62" t="s">
        <v>41</v>
      </c>
      <c r="AC62" t="s">
        <v>43</v>
      </c>
      <c r="AD62" t="s">
        <v>41</v>
      </c>
      <c r="AE62" t="s">
        <v>43</v>
      </c>
    </row>
    <row r="63" spans="1:31">
      <c r="A63">
        <v>62</v>
      </c>
      <c r="B63" t="s">
        <v>163</v>
      </c>
      <c r="C63" t="s">
        <v>133</v>
      </c>
      <c r="D63">
        <v>2021</v>
      </c>
      <c r="E63" t="s">
        <v>226</v>
      </c>
      <c r="F63" t="s">
        <v>226</v>
      </c>
      <c r="G63" t="s">
        <v>237</v>
      </c>
      <c r="H63" t="s">
        <v>142</v>
      </c>
      <c r="O63" t="s">
        <v>142</v>
      </c>
      <c r="S63" t="s">
        <v>228</v>
      </c>
      <c r="T63" t="s">
        <v>6</v>
      </c>
      <c r="U63" t="s">
        <v>229</v>
      </c>
      <c r="V63" t="s">
        <v>230</v>
      </c>
      <c r="W63" t="s">
        <v>101</v>
      </c>
      <c r="X63" t="s">
        <v>231</v>
      </c>
      <c r="Y63" t="s">
        <v>234</v>
      </c>
      <c r="Z63" t="s">
        <v>43</v>
      </c>
      <c r="AA63" t="s">
        <v>41</v>
      </c>
      <c r="AB63" t="s">
        <v>41</v>
      </c>
      <c r="AC63" t="s">
        <v>43</v>
      </c>
      <c r="AD63" t="s">
        <v>41</v>
      </c>
      <c r="AE63" t="s">
        <v>43</v>
      </c>
    </row>
    <row r="64" spans="1:31">
      <c r="A64">
        <v>63</v>
      </c>
      <c r="B64" t="s">
        <v>163</v>
      </c>
      <c r="C64" t="s">
        <v>133</v>
      </c>
      <c r="D64">
        <v>2021</v>
      </c>
      <c r="E64" t="s">
        <v>226</v>
      </c>
      <c r="F64" t="s">
        <v>226</v>
      </c>
      <c r="G64" t="s">
        <v>238</v>
      </c>
      <c r="H64" t="s">
        <v>142</v>
      </c>
      <c r="O64" t="s">
        <v>142</v>
      </c>
      <c r="S64" t="s">
        <v>228</v>
      </c>
      <c r="T64" t="s">
        <v>6</v>
      </c>
      <c r="U64" t="s">
        <v>229</v>
      </c>
      <c r="V64" t="s">
        <v>230</v>
      </c>
      <c r="W64" t="s">
        <v>101</v>
      </c>
      <c r="X64" t="s">
        <v>231</v>
      </c>
      <c r="Y64" t="s">
        <v>232</v>
      </c>
      <c r="Z64" t="s">
        <v>43</v>
      </c>
      <c r="AA64" t="s">
        <v>41</v>
      </c>
      <c r="AB64" t="s">
        <v>41</v>
      </c>
      <c r="AC64" t="s">
        <v>43</v>
      </c>
      <c r="AD64" t="s">
        <v>41</v>
      </c>
      <c r="AE64" t="s">
        <v>43</v>
      </c>
    </row>
    <row r="65" spans="1:31">
      <c r="A65">
        <v>64</v>
      </c>
      <c r="B65" t="s">
        <v>163</v>
      </c>
      <c r="C65" t="s">
        <v>133</v>
      </c>
      <c r="D65">
        <v>2021</v>
      </c>
      <c r="E65" t="s">
        <v>226</v>
      </c>
      <c r="F65" t="s">
        <v>226</v>
      </c>
      <c r="G65" t="s">
        <v>239</v>
      </c>
      <c r="H65" t="s">
        <v>142</v>
      </c>
      <c r="O65" t="s">
        <v>142</v>
      </c>
      <c r="S65" t="s">
        <v>240</v>
      </c>
      <c r="T65" t="s">
        <v>10</v>
      </c>
      <c r="U65" t="s">
        <v>241</v>
      </c>
      <c r="V65" t="s">
        <v>242</v>
      </c>
      <c r="W65" t="s">
        <v>101</v>
      </c>
      <c r="X65" t="s">
        <v>31</v>
      </c>
      <c r="Y65" t="s">
        <v>234</v>
      </c>
      <c r="Z65" t="s">
        <v>41</v>
      </c>
      <c r="AA65" t="s">
        <v>43</v>
      </c>
      <c r="AB65" t="s">
        <v>41</v>
      </c>
      <c r="AC65" t="s">
        <v>43</v>
      </c>
      <c r="AD65" t="s">
        <v>41</v>
      </c>
      <c r="AE65" t="s">
        <v>43</v>
      </c>
    </row>
    <row r="66" spans="1:31">
      <c r="A66">
        <v>65</v>
      </c>
      <c r="B66" t="s">
        <v>163</v>
      </c>
      <c r="C66" t="s">
        <v>133</v>
      </c>
      <c r="D66">
        <v>2021</v>
      </c>
      <c r="E66" t="s">
        <v>226</v>
      </c>
      <c r="F66" t="s">
        <v>226</v>
      </c>
      <c r="G66" t="s">
        <v>243</v>
      </c>
      <c r="H66" t="s">
        <v>142</v>
      </c>
      <c r="O66" t="s">
        <v>142</v>
      </c>
      <c r="S66" t="s">
        <v>240</v>
      </c>
      <c r="T66" t="s">
        <v>10</v>
      </c>
      <c r="U66" t="s">
        <v>241</v>
      </c>
      <c r="V66" t="s">
        <v>230</v>
      </c>
      <c r="W66" t="s">
        <v>244</v>
      </c>
      <c r="X66" t="s">
        <v>31</v>
      </c>
      <c r="Y66" t="s">
        <v>234</v>
      </c>
      <c r="Z66" t="s">
        <v>43</v>
      </c>
      <c r="AA66" t="s">
        <v>41</v>
      </c>
      <c r="AB66" t="s">
        <v>41</v>
      </c>
      <c r="AC66" t="s">
        <v>43</v>
      </c>
      <c r="AD66" t="s">
        <v>41</v>
      </c>
      <c r="AE66" t="s">
        <v>43</v>
      </c>
    </row>
    <row r="67" spans="1:31">
      <c r="A67">
        <v>66</v>
      </c>
      <c r="B67" t="s">
        <v>163</v>
      </c>
      <c r="C67" t="s">
        <v>133</v>
      </c>
      <c r="D67">
        <v>2021</v>
      </c>
      <c r="E67" t="s">
        <v>226</v>
      </c>
      <c r="F67" t="s">
        <v>226</v>
      </c>
      <c r="G67" t="s">
        <v>245</v>
      </c>
      <c r="H67" t="s">
        <v>142</v>
      </c>
      <c r="O67" t="s">
        <v>142</v>
      </c>
      <c r="S67" t="s">
        <v>240</v>
      </c>
      <c r="T67" t="s">
        <v>6</v>
      </c>
      <c r="U67" t="s">
        <v>241</v>
      </c>
      <c r="V67" t="s">
        <v>242</v>
      </c>
      <c r="W67" t="s">
        <v>66</v>
      </c>
      <c r="X67" t="s">
        <v>31</v>
      </c>
      <c r="Y67" t="s">
        <v>234</v>
      </c>
      <c r="Z67" t="s">
        <v>41</v>
      </c>
      <c r="AA67" t="s">
        <v>43</v>
      </c>
      <c r="AB67" t="s">
        <v>41</v>
      </c>
      <c r="AC67" t="s">
        <v>43</v>
      </c>
      <c r="AD67" t="s">
        <v>41</v>
      </c>
      <c r="AE67" t="s">
        <v>43</v>
      </c>
    </row>
    <row r="68" spans="1:31">
      <c r="A68">
        <v>67</v>
      </c>
      <c r="B68" t="s">
        <v>163</v>
      </c>
      <c r="C68" t="s">
        <v>133</v>
      </c>
      <c r="D68">
        <v>2021</v>
      </c>
      <c r="E68" t="s">
        <v>226</v>
      </c>
      <c r="F68" t="s">
        <v>226</v>
      </c>
      <c r="G68" t="s">
        <v>246</v>
      </c>
      <c r="H68" t="s">
        <v>142</v>
      </c>
      <c r="O68" t="s">
        <v>142</v>
      </c>
      <c r="S68" t="s">
        <v>240</v>
      </c>
      <c r="T68" t="s">
        <v>6</v>
      </c>
      <c r="U68" t="s">
        <v>241</v>
      </c>
      <c r="V68" t="s">
        <v>242</v>
      </c>
      <c r="W68" t="s">
        <v>66</v>
      </c>
      <c r="X68" t="s">
        <v>31</v>
      </c>
      <c r="Y68" t="s">
        <v>234</v>
      </c>
      <c r="Z68" t="s">
        <v>41</v>
      </c>
      <c r="AA68" t="s">
        <v>41</v>
      </c>
      <c r="AB68" t="s">
        <v>41</v>
      </c>
      <c r="AC68" t="s">
        <v>43</v>
      </c>
      <c r="AD68" t="s">
        <v>41</v>
      </c>
      <c r="AE68" t="s">
        <v>43</v>
      </c>
    </row>
    <row r="69" spans="1:31">
      <c r="A69">
        <v>68</v>
      </c>
      <c r="B69" t="s">
        <v>163</v>
      </c>
      <c r="C69" t="s">
        <v>133</v>
      </c>
      <c r="D69">
        <v>2021</v>
      </c>
      <c r="E69" t="s">
        <v>226</v>
      </c>
      <c r="F69" t="s">
        <v>226</v>
      </c>
      <c r="G69" t="s">
        <v>247</v>
      </c>
      <c r="H69" t="s">
        <v>142</v>
      </c>
      <c r="O69" t="s">
        <v>142</v>
      </c>
      <c r="S69" t="s">
        <v>240</v>
      </c>
      <c r="T69" t="s">
        <v>6</v>
      </c>
      <c r="U69" t="s">
        <v>241</v>
      </c>
      <c r="V69" t="s">
        <v>248</v>
      </c>
      <c r="W69" t="s">
        <v>66</v>
      </c>
      <c r="X69" t="s">
        <v>31</v>
      </c>
      <c r="Y69" t="s">
        <v>234</v>
      </c>
      <c r="Z69" t="s">
        <v>43</v>
      </c>
      <c r="AA69" t="s">
        <v>41</v>
      </c>
      <c r="AB69" t="s">
        <v>41</v>
      </c>
      <c r="AC69" t="s">
        <v>43</v>
      </c>
      <c r="AD69" t="s">
        <v>41</v>
      </c>
      <c r="AE69" t="s">
        <v>43</v>
      </c>
    </row>
    <row r="70" spans="1:31">
      <c r="A70">
        <v>69</v>
      </c>
      <c r="B70" t="s">
        <v>163</v>
      </c>
      <c r="C70" t="s">
        <v>133</v>
      </c>
      <c r="D70">
        <v>2021</v>
      </c>
      <c r="E70" t="s">
        <v>226</v>
      </c>
      <c r="F70" t="s">
        <v>226</v>
      </c>
      <c r="G70" t="s">
        <v>249</v>
      </c>
      <c r="H70" t="s">
        <v>142</v>
      </c>
      <c r="O70" t="s">
        <v>142</v>
      </c>
      <c r="S70" t="s">
        <v>240</v>
      </c>
      <c r="T70" t="s">
        <v>6</v>
      </c>
      <c r="U70" t="s">
        <v>241</v>
      </c>
      <c r="V70" t="s">
        <v>248</v>
      </c>
      <c r="W70" t="s">
        <v>83</v>
      </c>
      <c r="X70" t="s">
        <v>31</v>
      </c>
      <c r="Y70" t="s">
        <v>234</v>
      </c>
      <c r="Z70" t="s">
        <v>43</v>
      </c>
      <c r="AA70" t="s">
        <v>41</v>
      </c>
      <c r="AB70" t="s">
        <v>41</v>
      </c>
      <c r="AC70" t="s">
        <v>43</v>
      </c>
      <c r="AD70" t="s">
        <v>41</v>
      </c>
      <c r="AE70" t="s">
        <v>43</v>
      </c>
    </row>
    <row r="71" spans="1:31">
      <c r="A71">
        <v>70</v>
      </c>
      <c r="B71" t="s">
        <v>163</v>
      </c>
      <c r="C71" t="s">
        <v>133</v>
      </c>
      <c r="D71">
        <v>2021</v>
      </c>
      <c r="E71" t="s">
        <v>226</v>
      </c>
      <c r="F71" t="s">
        <v>226</v>
      </c>
      <c r="G71" t="s">
        <v>250</v>
      </c>
      <c r="H71" t="s">
        <v>142</v>
      </c>
      <c r="O71" t="s">
        <v>142</v>
      </c>
      <c r="S71" t="s">
        <v>240</v>
      </c>
      <c r="T71" t="s">
        <v>10</v>
      </c>
      <c r="U71" t="s">
        <v>241</v>
      </c>
      <c r="V71" t="s">
        <v>230</v>
      </c>
      <c r="W71" t="s">
        <v>83</v>
      </c>
      <c r="X71" t="s">
        <v>31</v>
      </c>
      <c r="Y71" t="s">
        <v>234</v>
      </c>
      <c r="Z71" t="s">
        <v>43</v>
      </c>
      <c r="AA71" t="s">
        <v>41</v>
      </c>
      <c r="AB71" t="s">
        <v>41</v>
      </c>
      <c r="AC71" t="s">
        <v>43</v>
      </c>
      <c r="AD71" t="s">
        <v>41</v>
      </c>
      <c r="AE71" t="s">
        <v>43</v>
      </c>
    </row>
    <row r="72" spans="1:31">
      <c r="A72">
        <v>71</v>
      </c>
      <c r="B72" t="s">
        <v>163</v>
      </c>
      <c r="C72" t="s">
        <v>133</v>
      </c>
      <c r="D72">
        <v>2021</v>
      </c>
      <c r="E72" t="s">
        <v>226</v>
      </c>
      <c r="F72" t="s">
        <v>226</v>
      </c>
      <c r="G72" t="s">
        <v>251</v>
      </c>
      <c r="H72" t="s">
        <v>142</v>
      </c>
      <c r="O72" t="s">
        <v>142</v>
      </c>
      <c r="S72" t="s">
        <v>240</v>
      </c>
      <c r="T72" t="s">
        <v>6</v>
      </c>
      <c r="U72" t="s">
        <v>241</v>
      </c>
      <c r="V72" t="s">
        <v>230</v>
      </c>
      <c r="W72" t="s">
        <v>83</v>
      </c>
      <c r="X72" t="s">
        <v>31</v>
      </c>
      <c r="Y72" t="s">
        <v>234</v>
      </c>
      <c r="Z72" t="s">
        <v>43</v>
      </c>
      <c r="AA72" t="s">
        <v>43</v>
      </c>
      <c r="AB72" t="s">
        <v>41</v>
      </c>
      <c r="AC72" t="s">
        <v>43</v>
      </c>
      <c r="AD72" t="s">
        <v>41</v>
      </c>
      <c r="AE72" t="s">
        <v>43</v>
      </c>
    </row>
    <row r="73" spans="1:31">
      <c r="A73">
        <v>72</v>
      </c>
      <c r="B73" t="s">
        <v>163</v>
      </c>
      <c r="C73" t="s">
        <v>133</v>
      </c>
      <c r="D73">
        <v>2021</v>
      </c>
      <c r="E73" t="s">
        <v>226</v>
      </c>
      <c r="F73" t="s">
        <v>226</v>
      </c>
      <c r="G73" t="s">
        <v>252</v>
      </c>
      <c r="H73" t="s">
        <v>142</v>
      </c>
      <c r="O73" t="s">
        <v>142</v>
      </c>
      <c r="S73" t="s">
        <v>240</v>
      </c>
      <c r="T73" t="s">
        <v>10</v>
      </c>
      <c r="U73" t="s">
        <v>241</v>
      </c>
      <c r="V73" t="s">
        <v>248</v>
      </c>
      <c r="W73" t="s">
        <v>66</v>
      </c>
      <c r="X73" t="s">
        <v>31</v>
      </c>
      <c r="Y73" t="s">
        <v>232</v>
      </c>
      <c r="Z73" t="s">
        <v>43</v>
      </c>
      <c r="AA73" t="s">
        <v>43</v>
      </c>
      <c r="AB73" t="s">
        <v>43</v>
      </c>
      <c r="AC73" t="s">
        <v>43</v>
      </c>
      <c r="AD73" t="s">
        <v>41</v>
      </c>
      <c r="AE73" t="s">
        <v>43</v>
      </c>
    </row>
    <row r="74" spans="1:31">
      <c r="A74">
        <v>73</v>
      </c>
      <c r="B74" t="s">
        <v>163</v>
      </c>
      <c r="C74" t="s">
        <v>133</v>
      </c>
      <c r="D74">
        <v>2021</v>
      </c>
      <c r="E74" t="s">
        <v>226</v>
      </c>
      <c r="F74" t="s">
        <v>226</v>
      </c>
      <c r="G74" t="s">
        <v>253</v>
      </c>
      <c r="H74" t="s">
        <v>142</v>
      </c>
      <c r="O74" t="s">
        <v>142</v>
      </c>
      <c r="S74" t="s">
        <v>240</v>
      </c>
      <c r="T74" t="s">
        <v>10</v>
      </c>
      <c r="U74" t="s">
        <v>241</v>
      </c>
      <c r="V74" t="s">
        <v>248</v>
      </c>
      <c r="W74" t="s">
        <v>66</v>
      </c>
      <c r="X74" t="s">
        <v>31</v>
      </c>
      <c r="Y74" t="s">
        <v>234</v>
      </c>
      <c r="Z74" t="s">
        <v>43</v>
      </c>
      <c r="AA74" t="s">
        <v>41</v>
      </c>
      <c r="AB74" t="s">
        <v>41</v>
      </c>
      <c r="AC74" t="s">
        <v>43</v>
      </c>
      <c r="AD74" t="s">
        <v>41</v>
      </c>
      <c r="AE74" t="s">
        <v>43</v>
      </c>
    </row>
    <row r="75" spans="1:31">
      <c r="A75">
        <v>74</v>
      </c>
      <c r="B75" t="s">
        <v>163</v>
      </c>
      <c r="C75" t="s">
        <v>133</v>
      </c>
      <c r="D75">
        <v>2021</v>
      </c>
      <c r="E75" t="s">
        <v>226</v>
      </c>
      <c r="F75" t="s">
        <v>226</v>
      </c>
      <c r="G75" t="s">
        <v>254</v>
      </c>
      <c r="H75" t="s">
        <v>142</v>
      </c>
      <c r="O75" t="s">
        <v>142</v>
      </c>
      <c r="S75" t="s">
        <v>240</v>
      </c>
      <c r="T75" t="s">
        <v>10</v>
      </c>
      <c r="U75" t="s">
        <v>241</v>
      </c>
      <c r="V75" t="s">
        <v>255</v>
      </c>
      <c r="W75" t="s">
        <v>101</v>
      </c>
      <c r="X75" t="s">
        <v>31</v>
      </c>
      <c r="Y75" t="s">
        <v>234</v>
      </c>
      <c r="Z75" t="s">
        <v>43</v>
      </c>
      <c r="AA75" t="s">
        <v>41</v>
      </c>
      <c r="AB75" t="s">
        <v>41</v>
      </c>
      <c r="AC75" t="s">
        <v>43</v>
      </c>
      <c r="AD75" t="s">
        <v>41</v>
      </c>
      <c r="AE75" t="s">
        <v>43</v>
      </c>
    </row>
    <row r="76" spans="1:31">
      <c r="A76">
        <v>75</v>
      </c>
      <c r="B76" t="s">
        <v>163</v>
      </c>
      <c r="C76" t="s">
        <v>133</v>
      </c>
      <c r="D76">
        <v>2021</v>
      </c>
      <c r="E76" t="s">
        <v>226</v>
      </c>
      <c r="F76" t="s">
        <v>226</v>
      </c>
      <c r="G76" t="s">
        <v>256</v>
      </c>
      <c r="H76" t="s">
        <v>142</v>
      </c>
      <c r="O76" t="s">
        <v>142</v>
      </c>
      <c r="S76" t="s">
        <v>257</v>
      </c>
      <c r="T76" t="s">
        <v>258</v>
      </c>
      <c r="U76" t="s">
        <v>258</v>
      </c>
      <c r="V76" t="s">
        <v>242</v>
      </c>
      <c r="W76" t="s">
        <v>77</v>
      </c>
      <c r="X76" t="s">
        <v>31</v>
      </c>
      <c r="Y76" t="s">
        <v>234</v>
      </c>
      <c r="Z76" t="s">
        <v>43</v>
      </c>
      <c r="AA76" t="s">
        <v>41</v>
      </c>
      <c r="AB76" t="s">
        <v>41</v>
      </c>
      <c r="AC76" t="s">
        <v>43</v>
      </c>
      <c r="AD76" t="s">
        <v>41</v>
      </c>
      <c r="AE76" t="s">
        <v>43</v>
      </c>
    </row>
    <row r="77" spans="1:31">
      <c r="A77">
        <v>76</v>
      </c>
      <c r="B77" t="s">
        <v>163</v>
      </c>
      <c r="C77" t="s">
        <v>133</v>
      </c>
      <c r="D77">
        <v>2021</v>
      </c>
      <c r="E77" t="s">
        <v>226</v>
      </c>
      <c r="F77" t="s">
        <v>226</v>
      </c>
      <c r="G77" t="s">
        <v>259</v>
      </c>
      <c r="H77" t="s">
        <v>142</v>
      </c>
      <c r="O77" t="s">
        <v>142</v>
      </c>
      <c r="S77" t="s">
        <v>257</v>
      </c>
      <c r="T77" t="s">
        <v>258</v>
      </c>
      <c r="U77" t="s">
        <v>258</v>
      </c>
      <c r="V77" t="s">
        <v>242</v>
      </c>
      <c r="W77" t="s">
        <v>101</v>
      </c>
      <c r="X77" t="s">
        <v>31</v>
      </c>
      <c r="Y77" t="s">
        <v>234</v>
      </c>
      <c r="Z77" t="s">
        <v>43</v>
      </c>
      <c r="AA77" t="s">
        <v>43</v>
      </c>
      <c r="AB77" t="s">
        <v>41</v>
      </c>
      <c r="AC77" t="s">
        <v>43</v>
      </c>
      <c r="AD77" t="s">
        <v>41</v>
      </c>
      <c r="AE77" t="s">
        <v>43</v>
      </c>
    </row>
    <row r="78" spans="1:31">
      <c r="A78">
        <v>77</v>
      </c>
      <c r="B78" t="s">
        <v>163</v>
      </c>
      <c r="C78" t="s">
        <v>133</v>
      </c>
      <c r="D78">
        <v>2021</v>
      </c>
      <c r="E78" t="s">
        <v>226</v>
      </c>
      <c r="F78" t="s">
        <v>226</v>
      </c>
      <c r="G78" t="s">
        <v>260</v>
      </c>
      <c r="H78" t="s">
        <v>142</v>
      </c>
      <c r="O78" t="s">
        <v>142</v>
      </c>
      <c r="S78" t="s">
        <v>261</v>
      </c>
      <c r="T78" t="s">
        <v>258</v>
      </c>
      <c r="U78" t="s">
        <v>258</v>
      </c>
      <c r="V78" t="s">
        <v>262</v>
      </c>
      <c r="W78" t="s">
        <v>101</v>
      </c>
      <c r="X78" t="s">
        <v>29</v>
      </c>
      <c r="Y78" t="s">
        <v>234</v>
      </c>
      <c r="Z78" t="s">
        <v>43</v>
      </c>
      <c r="AA78" t="s">
        <v>43</v>
      </c>
      <c r="AB78" t="s">
        <v>43</v>
      </c>
      <c r="AC78" t="s">
        <v>43</v>
      </c>
      <c r="AD78" t="s">
        <v>43</v>
      </c>
      <c r="AE78" t="s">
        <v>43</v>
      </c>
    </row>
    <row r="79" spans="1:31">
      <c r="A79">
        <v>78</v>
      </c>
      <c r="B79" t="s">
        <v>163</v>
      </c>
      <c r="C79" t="s">
        <v>133</v>
      </c>
      <c r="D79">
        <v>2021</v>
      </c>
      <c r="E79" t="s">
        <v>226</v>
      </c>
      <c r="F79" t="s">
        <v>226</v>
      </c>
      <c r="G79" t="s">
        <v>263</v>
      </c>
      <c r="H79" t="s">
        <v>142</v>
      </c>
      <c r="O79" t="s">
        <v>142</v>
      </c>
      <c r="S79" t="s">
        <v>261</v>
      </c>
      <c r="T79" t="s">
        <v>258</v>
      </c>
      <c r="U79" t="s">
        <v>258</v>
      </c>
      <c r="V79" t="s">
        <v>262</v>
      </c>
      <c r="W79" t="s">
        <v>101</v>
      </c>
      <c r="X79" t="s">
        <v>29</v>
      </c>
      <c r="Y79" t="s">
        <v>234</v>
      </c>
      <c r="Z79" t="s">
        <v>43</v>
      </c>
      <c r="AA79" t="s">
        <v>43</v>
      </c>
      <c r="AB79" t="s">
        <v>41</v>
      </c>
      <c r="AC79" t="s">
        <v>43</v>
      </c>
      <c r="AD79" t="s">
        <v>43</v>
      </c>
      <c r="AE79" t="s">
        <v>43</v>
      </c>
    </row>
    <row r="80" spans="1:31">
      <c r="A80">
        <v>79</v>
      </c>
      <c r="B80" t="s">
        <v>163</v>
      </c>
      <c r="C80" t="s">
        <v>133</v>
      </c>
      <c r="D80">
        <v>2021</v>
      </c>
      <c r="E80" t="s">
        <v>226</v>
      </c>
      <c r="F80" t="s">
        <v>226</v>
      </c>
      <c r="G80" t="s">
        <v>264</v>
      </c>
      <c r="H80" t="s">
        <v>142</v>
      </c>
      <c r="O80" t="s">
        <v>142</v>
      </c>
      <c r="S80" t="s">
        <v>261</v>
      </c>
      <c r="T80" t="s">
        <v>258</v>
      </c>
      <c r="U80" t="s">
        <v>258</v>
      </c>
      <c r="V80" t="s">
        <v>262</v>
      </c>
      <c r="W80" t="s">
        <v>101</v>
      </c>
      <c r="X80" t="s">
        <v>31</v>
      </c>
      <c r="Y80" t="s">
        <v>36</v>
      </c>
      <c r="Z80" t="s">
        <v>43</v>
      </c>
      <c r="AA80" t="s">
        <v>41</v>
      </c>
      <c r="AB80" t="s">
        <v>41</v>
      </c>
      <c r="AC80" t="s">
        <v>43</v>
      </c>
      <c r="AD80" t="s">
        <v>43</v>
      </c>
      <c r="AE80" t="s">
        <v>43</v>
      </c>
    </row>
    <row r="81" spans="1:31">
      <c r="A81">
        <v>80</v>
      </c>
      <c r="B81" t="s">
        <v>163</v>
      </c>
      <c r="C81" t="s">
        <v>133</v>
      </c>
      <c r="D81">
        <v>2021</v>
      </c>
      <c r="E81" t="s">
        <v>226</v>
      </c>
      <c r="F81" t="s">
        <v>226</v>
      </c>
      <c r="G81" t="s">
        <v>265</v>
      </c>
      <c r="H81" t="s">
        <v>142</v>
      </c>
      <c r="O81" t="s">
        <v>142</v>
      </c>
      <c r="S81" t="s">
        <v>240</v>
      </c>
      <c r="T81" t="s">
        <v>258</v>
      </c>
      <c r="U81" t="s">
        <v>241</v>
      </c>
      <c r="V81" t="s">
        <v>262</v>
      </c>
      <c r="W81" t="s">
        <v>101</v>
      </c>
      <c r="X81" t="s">
        <v>231</v>
      </c>
      <c r="Y81" t="s">
        <v>36</v>
      </c>
      <c r="Z81" t="s">
        <v>43</v>
      </c>
      <c r="AA81" t="s">
        <v>43</v>
      </c>
      <c r="AB81" t="s">
        <v>43</v>
      </c>
      <c r="AC81" t="s">
        <v>43</v>
      </c>
      <c r="AD81" t="s">
        <v>41</v>
      </c>
      <c r="AE81" t="s">
        <v>43</v>
      </c>
    </row>
    <row r="82" spans="1:31">
      <c r="A82">
        <v>81</v>
      </c>
      <c r="B82" t="s">
        <v>163</v>
      </c>
      <c r="C82" t="s">
        <v>133</v>
      </c>
      <c r="D82">
        <v>2021</v>
      </c>
      <c r="E82" t="s">
        <v>226</v>
      </c>
      <c r="F82" t="s">
        <v>226</v>
      </c>
      <c r="G82" t="s">
        <v>266</v>
      </c>
      <c r="H82" t="s">
        <v>142</v>
      </c>
      <c r="O82" t="s">
        <v>142</v>
      </c>
      <c r="S82" t="s">
        <v>257</v>
      </c>
      <c r="T82" t="s">
        <v>258</v>
      </c>
      <c r="U82" t="s">
        <v>241</v>
      </c>
      <c r="V82" t="s">
        <v>230</v>
      </c>
      <c r="W82" t="s">
        <v>83</v>
      </c>
      <c r="X82" t="s">
        <v>31</v>
      </c>
      <c r="Y82" t="s">
        <v>234</v>
      </c>
      <c r="Z82" t="s">
        <v>43</v>
      </c>
      <c r="AA82" t="s">
        <v>41</v>
      </c>
      <c r="AB82" t="s">
        <v>41</v>
      </c>
      <c r="AC82" t="s">
        <v>43</v>
      </c>
      <c r="AD82" t="s">
        <v>41</v>
      </c>
      <c r="AE82" t="s">
        <v>43</v>
      </c>
    </row>
    <row r="83" spans="1:31">
      <c r="A83">
        <v>82</v>
      </c>
      <c r="B83" t="s">
        <v>163</v>
      </c>
      <c r="C83" t="s">
        <v>133</v>
      </c>
      <c r="D83">
        <v>2021</v>
      </c>
      <c r="E83" t="s">
        <v>226</v>
      </c>
      <c r="F83" t="s">
        <v>226</v>
      </c>
      <c r="G83" t="s">
        <v>267</v>
      </c>
      <c r="H83" t="s">
        <v>142</v>
      </c>
      <c r="O83" t="s">
        <v>142</v>
      </c>
      <c r="S83" t="s">
        <v>261</v>
      </c>
      <c r="T83" t="s">
        <v>258</v>
      </c>
      <c r="U83" t="s">
        <v>258</v>
      </c>
      <c r="V83" t="s">
        <v>262</v>
      </c>
      <c r="W83" t="s">
        <v>101</v>
      </c>
      <c r="X83" t="s">
        <v>31</v>
      </c>
      <c r="Y83" t="s">
        <v>234</v>
      </c>
      <c r="Z83" t="s">
        <v>43</v>
      </c>
      <c r="AA83" t="s">
        <v>41</v>
      </c>
      <c r="AB83" t="s">
        <v>41</v>
      </c>
      <c r="AC83" t="s">
        <v>43</v>
      </c>
      <c r="AD83" t="s">
        <v>43</v>
      </c>
      <c r="AE83" t="s">
        <v>43</v>
      </c>
    </row>
    <row r="84" spans="1:31" hidden="1">
      <c r="A84">
        <v>83</v>
      </c>
      <c r="B84" t="s">
        <v>268</v>
      </c>
      <c r="C84" t="s">
        <v>133</v>
      </c>
      <c r="D84">
        <v>2021</v>
      </c>
      <c r="E84" t="s">
        <v>134</v>
      </c>
      <c r="F84" t="s">
        <v>269</v>
      </c>
      <c r="G84" t="s">
        <v>137</v>
      </c>
      <c r="H84" t="s">
        <v>100</v>
      </c>
      <c r="O84" t="s">
        <v>100</v>
      </c>
      <c r="Q84" t="s">
        <v>138</v>
      </c>
    </row>
    <row r="85" spans="1:31" hidden="1">
      <c r="A85">
        <v>84</v>
      </c>
      <c r="B85" t="s">
        <v>268</v>
      </c>
      <c r="C85" t="s">
        <v>133</v>
      </c>
      <c r="D85">
        <v>2021</v>
      </c>
      <c r="E85" t="s">
        <v>134</v>
      </c>
      <c r="F85" t="s">
        <v>269</v>
      </c>
      <c r="G85" t="s">
        <v>136</v>
      </c>
      <c r="H85" t="s">
        <v>100</v>
      </c>
      <c r="O85" t="s">
        <v>100</v>
      </c>
      <c r="Q85" t="s">
        <v>136</v>
      </c>
    </row>
    <row r="86" spans="1:31" hidden="1">
      <c r="A86">
        <v>85</v>
      </c>
      <c r="B86" t="s">
        <v>268</v>
      </c>
      <c r="C86" t="s">
        <v>133</v>
      </c>
      <c r="D86">
        <v>2021</v>
      </c>
      <c r="E86" t="s">
        <v>134</v>
      </c>
      <c r="F86" t="s">
        <v>269</v>
      </c>
      <c r="G86" t="s">
        <v>270</v>
      </c>
      <c r="H86" t="s">
        <v>100</v>
      </c>
      <c r="O86" t="s">
        <v>100</v>
      </c>
      <c r="Q86" t="s">
        <v>169</v>
      </c>
    </row>
    <row r="87" spans="1:31" hidden="1">
      <c r="A87">
        <v>86</v>
      </c>
      <c r="B87" t="s">
        <v>268</v>
      </c>
      <c r="C87" t="s">
        <v>133</v>
      </c>
      <c r="D87">
        <v>2021</v>
      </c>
      <c r="E87" t="s">
        <v>134</v>
      </c>
      <c r="F87" t="s">
        <v>269</v>
      </c>
      <c r="G87" t="s">
        <v>271</v>
      </c>
      <c r="H87" t="s">
        <v>100</v>
      </c>
      <c r="O87" t="s">
        <v>100</v>
      </c>
      <c r="Q87" t="s">
        <v>167</v>
      </c>
    </row>
    <row r="88" spans="1:31" hidden="1">
      <c r="A88">
        <v>87</v>
      </c>
      <c r="B88" t="s">
        <v>268</v>
      </c>
      <c r="C88" t="s">
        <v>133</v>
      </c>
      <c r="D88">
        <v>2021</v>
      </c>
      <c r="E88" t="s">
        <v>134</v>
      </c>
      <c r="F88" t="s">
        <v>269</v>
      </c>
      <c r="G88" t="s">
        <v>171</v>
      </c>
      <c r="H88" t="s">
        <v>100</v>
      </c>
      <c r="O88" t="s">
        <v>100</v>
      </c>
      <c r="Q88" t="s">
        <v>171</v>
      </c>
    </row>
    <row r="89" spans="1:31" hidden="1">
      <c r="A89">
        <v>88</v>
      </c>
      <c r="B89" t="s">
        <v>268</v>
      </c>
      <c r="C89" t="s">
        <v>133</v>
      </c>
      <c r="D89">
        <v>2021</v>
      </c>
      <c r="E89" t="s">
        <v>141</v>
      </c>
      <c r="F89" t="s">
        <v>142</v>
      </c>
      <c r="G89" t="s">
        <v>272</v>
      </c>
      <c r="O89" t="s">
        <v>91</v>
      </c>
      <c r="R89" t="s">
        <v>146</v>
      </c>
    </row>
    <row r="90" spans="1:31" hidden="1">
      <c r="A90">
        <v>89</v>
      </c>
      <c r="B90" t="s">
        <v>268</v>
      </c>
      <c r="C90" t="s">
        <v>133</v>
      </c>
      <c r="D90">
        <v>2021</v>
      </c>
      <c r="E90" t="s">
        <v>141</v>
      </c>
      <c r="F90" t="s">
        <v>142</v>
      </c>
      <c r="G90" t="s">
        <v>273</v>
      </c>
      <c r="O90" t="s">
        <v>57</v>
      </c>
      <c r="R90" t="s">
        <v>274</v>
      </c>
    </row>
    <row r="91" spans="1:31" hidden="1">
      <c r="A91">
        <v>90</v>
      </c>
      <c r="B91" t="s">
        <v>268</v>
      </c>
      <c r="C91" t="s">
        <v>133</v>
      </c>
      <c r="D91">
        <v>2021</v>
      </c>
      <c r="E91" t="s">
        <v>141</v>
      </c>
      <c r="F91" t="s">
        <v>142</v>
      </c>
      <c r="G91" t="s">
        <v>205</v>
      </c>
      <c r="O91" t="s">
        <v>86</v>
      </c>
      <c r="R91" t="s">
        <v>148</v>
      </c>
    </row>
    <row r="92" spans="1:31" hidden="1">
      <c r="A92">
        <v>91</v>
      </c>
      <c r="B92" t="s">
        <v>268</v>
      </c>
      <c r="C92" t="s">
        <v>133</v>
      </c>
      <c r="D92">
        <v>2021</v>
      </c>
      <c r="E92" t="s">
        <v>141</v>
      </c>
      <c r="F92" t="s">
        <v>142</v>
      </c>
      <c r="G92" t="s">
        <v>275</v>
      </c>
      <c r="O92" t="s">
        <v>82</v>
      </c>
      <c r="R92" t="s">
        <v>181</v>
      </c>
    </row>
    <row r="93" spans="1:31" hidden="1">
      <c r="A93">
        <v>92</v>
      </c>
      <c r="B93" t="s">
        <v>268</v>
      </c>
      <c r="C93" t="s">
        <v>133</v>
      </c>
      <c r="D93">
        <v>2021</v>
      </c>
      <c r="E93" t="s">
        <v>152</v>
      </c>
      <c r="F93" t="s">
        <v>152</v>
      </c>
      <c r="G93" t="s">
        <v>276</v>
      </c>
      <c r="H93" t="s">
        <v>277</v>
      </c>
      <c r="I93">
        <v>2030</v>
      </c>
      <c r="O93" t="s">
        <v>100</v>
      </c>
      <c r="P93" t="s">
        <v>278</v>
      </c>
    </row>
    <row r="94" spans="1:31" hidden="1">
      <c r="A94">
        <v>93</v>
      </c>
      <c r="B94" t="s">
        <v>268</v>
      </c>
      <c r="C94" t="s">
        <v>133</v>
      </c>
      <c r="D94">
        <v>2021</v>
      </c>
      <c r="E94" t="s">
        <v>152</v>
      </c>
      <c r="F94" t="s">
        <v>152</v>
      </c>
      <c r="G94" t="s">
        <v>279</v>
      </c>
      <c r="H94" t="s">
        <v>277</v>
      </c>
      <c r="I94">
        <v>2030</v>
      </c>
      <c r="O94" t="s">
        <v>100</v>
      </c>
      <c r="P94" t="s">
        <v>278</v>
      </c>
    </row>
    <row r="95" spans="1:31" hidden="1">
      <c r="A95">
        <v>94</v>
      </c>
      <c r="B95" t="s">
        <v>268</v>
      </c>
      <c r="C95" t="s">
        <v>133</v>
      </c>
      <c r="D95">
        <v>2021</v>
      </c>
      <c r="E95" t="s">
        <v>152</v>
      </c>
      <c r="F95" t="s">
        <v>152</v>
      </c>
      <c r="G95" t="s">
        <v>280</v>
      </c>
      <c r="H95" t="s">
        <v>277</v>
      </c>
      <c r="I95">
        <v>2030</v>
      </c>
      <c r="O95" t="s">
        <v>100</v>
      </c>
      <c r="P95" t="s">
        <v>278</v>
      </c>
    </row>
    <row r="96" spans="1:31" hidden="1">
      <c r="A96">
        <v>95</v>
      </c>
      <c r="B96" t="s">
        <v>268</v>
      </c>
      <c r="C96" t="s">
        <v>133</v>
      </c>
      <c r="D96">
        <v>2021</v>
      </c>
      <c r="E96" t="s">
        <v>152</v>
      </c>
      <c r="F96" t="s">
        <v>152</v>
      </c>
      <c r="G96" t="s">
        <v>281</v>
      </c>
      <c r="H96" t="s">
        <v>56</v>
      </c>
      <c r="I96">
        <v>2025</v>
      </c>
      <c r="O96" t="s">
        <v>57</v>
      </c>
      <c r="P96" t="s">
        <v>278</v>
      </c>
    </row>
    <row r="97" spans="1:16" hidden="1">
      <c r="A97">
        <v>96</v>
      </c>
      <c r="B97" t="s">
        <v>268</v>
      </c>
      <c r="C97" t="s">
        <v>133</v>
      </c>
      <c r="D97">
        <v>2021</v>
      </c>
      <c r="E97" t="s">
        <v>152</v>
      </c>
      <c r="F97" t="s">
        <v>152</v>
      </c>
      <c r="G97" t="s">
        <v>282</v>
      </c>
      <c r="H97" t="s">
        <v>283</v>
      </c>
      <c r="I97">
        <v>2030</v>
      </c>
      <c r="O97" t="s">
        <v>76</v>
      </c>
      <c r="P97" t="s">
        <v>278</v>
      </c>
    </row>
    <row r="98" spans="1:16" hidden="1">
      <c r="A98">
        <v>97</v>
      </c>
      <c r="B98" t="s">
        <v>268</v>
      </c>
      <c r="C98" t="s">
        <v>133</v>
      </c>
      <c r="D98">
        <v>2021</v>
      </c>
      <c r="E98" t="s">
        <v>152</v>
      </c>
      <c r="F98" t="s">
        <v>152</v>
      </c>
      <c r="G98" t="s">
        <v>284</v>
      </c>
      <c r="H98" t="s">
        <v>283</v>
      </c>
      <c r="I98">
        <v>2030</v>
      </c>
      <c r="O98" t="s">
        <v>76</v>
      </c>
      <c r="P98" t="s">
        <v>278</v>
      </c>
    </row>
    <row r="99" spans="1:16" hidden="1">
      <c r="A99">
        <v>98</v>
      </c>
      <c r="B99" t="s">
        <v>268</v>
      </c>
      <c r="C99" t="s">
        <v>133</v>
      </c>
      <c r="D99">
        <v>2021</v>
      </c>
      <c r="E99" t="s">
        <v>152</v>
      </c>
      <c r="F99" t="s">
        <v>152</v>
      </c>
      <c r="G99" t="s">
        <v>285</v>
      </c>
      <c r="H99" t="s">
        <v>283</v>
      </c>
      <c r="I99">
        <v>2030</v>
      </c>
      <c r="O99" t="s">
        <v>76</v>
      </c>
      <c r="P99" t="s">
        <v>278</v>
      </c>
    </row>
    <row r="100" spans="1:16" hidden="1">
      <c r="A100">
        <v>99</v>
      </c>
      <c r="B100" t="s">
        <v>268</v>
      </c>
      <c r="C100" t="s">
        <v>133</v>
      </c>
      <c r="D100">
        <v>2021</v>
      </c>
      <c r="E100" t="s">
        <v>152</v>
      </c>
      <c r="F100" t="s">
        <v>152</v>
      </c>
      <c r="G100" t="s">
        <v>286</v>
      </c>
      <c r="H100" t="s">
        <v>287</v>
      </c>
      <c r="I100">
        <v>2030</v>
      </c>
      <c r="O100" t="s">
        <v>86</v>
      </c>
      <c r="P100" t="s">
        <v>278</v>
      </c>
    </row>
    <row r="101" spans="1:16" hidden="1">
      <c r="A101">
        <v>100</v>
      </c>
      <c r="B101" t="s">
        <v>268</v>
      </c>
      <c r="C101" t="s">
        <v>133</v>
      </c>
      <c r="D101">
        <v>2021</v>
      </c>
      <c r="E101" t="s">
        <v>152</v>
      </c>
      <c r="F101" t="s">
        <v>152</v>
      </c>
      <c r="G101" t="s">
        <v>288</v>
      </c>
      <c r="H101" t="s">
        <v>287</v>
      </c>
      <c r="I101">
        <v>2030</v>
      </c>
      <c r="O101" t="s">
        <v>86</v>
      </c>
      <c r="P101" t="s">
        <v>278</v>
      </c>
    </row>
    <row r="102" spans="1:16" hidden="1">
      <c r="A102">
        <v>101</v>
      </c>
      <c r="B102" t="s">
        <v>268</v>
      </c>
      <c r="C102" t="s">
        <v>133</v>
      </c>
      <c r="D102">
        <v>2021</v>
      </c>
      <c r="E102" t="s">
        <v>152</v>
      </c>
      <c r="F102" t="s">
        <v>152</v>
      </c>
      <c r="G102" t="s">
        <v>289</v>
      </c>
      <c r="H102" t="s">
        <v>287</v>
      </c>
      <c r="I102">
        <v>2030</v>
      </c>
      <c r="O102" t="s">
        <v>86</v>
      </c>
      <c r="P102" t="s">
        <v>278</v>
      </c>
    </row>
    <row r="103" spans="1:16" hidden="1">
      <c r="A103">
        <v>102</v>
      </c>
      <c r="B103" t="s">
        <v>268</v>
      </c>
      <c r="C103" t="s">
        <v>133</v>
      </c>
      <c r="D103">
        <v>2021</v>
      </c>
      <c r="E103" t="s">
        <v>152</v>
      </c>
      <c r="F103" t="s">
        <v>152</v>
      </c>
      <c r="G103" t="s">
        <v>290</v>
      </c>
      <c r="H103" t="s">
        <v>275</v>
      </c>
      <c r="I103">
        <v>2030</v>
      </c>
      <c r="O103" t="s">
        <v>82</v>
      </c>
      <c r="P103" t="s">
        <v>278</v>
      </c>
    </row>
    <row r="104" spans="1:16" hidden="1">
      <c r="A104">
        <v>103</v>
      </c>
      <c r="B104" t="s">
        <v>268</v>
      </c>
      <c r="C104" t="s">
        <v>133</v>
      </c>
      <c r="D104">
        <v>2021</v>
      </c>
      <c r="E104" t="s">
        <v>152</v>
      </c>
      <c r="F104" t="s">
        <v>152</v>
      </c>
      <c r="G104" t="s">
        <v>291</v>
      </c>
      <c r="H104" t="s">
        <v>275</v>
      </c>
      <c r="I104">
        <v>2030</v>
      </c>
      <c r="O104" t="s">
        <v>82</v>
      </c>
      <c r="P104" t="s">
        <v>278</v>
      </c>
    </row>
    <row r="105" spans="1:16" hidden="1">
      <c r="A105">
        <v>104</v>
      </c>
      <c r="B105" t="s">
        <v>268</v>
      </c>
      <c r="C105" t="s">
        <v>133</v>
      </c>
      <c r="D105">
        <v>2021</v>
      </c>
      <c r="E105" t="s">
        <v>152</v>
      </c>
      <c r="F105" t="s">
        <v>152</v>
      </c>
      <c r="G105" t="s">
        <v>292</v>
      </c>
      <c r="H105" t="s">
        <v>73</v>
      </c>
      <c r="I105">
        <v>2050</v>
      </c>
      <c r="O105" t="s">
        <v>74</v>
      </c>
      <c r="P105" t="s">
        <v>278</v>
      </c>
    </row>
    <row r="106" spans="1:16" hidden="1">
      <c r="A106">
        <v>105</v>
      </c>
      <c r="B106" t="s">
        <v>268</v>
      </c>
      <c r="C106" t="s">
        <v>133</v>
      </c>
      <c r="D106">
        <v>2021</v>
      </c>
      <c r="E106" t="s">
        <v>152</v>
      </c>
      <c r="F106" t="s">
        <v>152</v>
      </c>
      <c r="G106" t="s">
        <v>293</v>
      </c>
      <c r="H106" t="s">
        <v>97</v>
      </c>
      <c r="I106">
        <v>2025</v>
      </c>
      <c r="O106" t="s">
        <v>91</v>
      </c>
      <c r="P106" t="s">
        <v>278</v>
      </c>
    </row>
    <row r="107" spans="1:16" hidden="1">
      <c r="A107">
        <v>106</v>
      </c>
      <c r="B107" t="s">
        <v>268</v>
      </c>
      <c r="C107" t="s">
        <v>133</v>
      </c>
      <c r="D107">
        <v>2021</v>
      </c>
      <c r="E107" t="s">
        <v>152</v>
      </c>
      <c r="F107" t="s">
        <v>152</v>
      </c>
      <c r="G107" t="s">
        <v>294</v>
      </c>
      <c r="H107" t="s">
        <v>56</v>
      </c>
      <c r="O107" t="s">
        <v>57</v>
      </c>
    </row>
    <row r="108" spans="1:16" hidden="1">
      <c r="A108">
        <v>107</v>
      </c>
      <c r="B108" t="s">
        <v>268</v>
      </c>
      <c r="C108" t="s">
        <v>133</v>
      </c>
      <c r="D108">
        <v>2021</v>
      </c>
      <c r="E108" t="s">
        <v>152</v>
      </c>
      <c r="F108" t="s">
        <v>152</v>
      </c>
      <c r="G108" t="s">
        <v>295</v>
      </c>
      <c r="H108" t="s">
        <v>56</v>
      </c>
      <c r="O108" t="s">
        <v>57</v>
      </c>
    </row>
    <row r="109" spans="1:16" hidden="1">
      <c r="A109">
        <v>108</v>
      </c>
      <c r="B109" t="s">
        <v>268</v>
      </c>
      <c r="C109" t="s">
        <v>133</v>
      </c>
      <c r="D109">
        <v>2021</v>
      </c>
      <c r="E109" t="s">
        <v>152</v>
      </c>
      <c r="F109" t="s">
        <v>152</v>
      </c>
      <c r="G109" t="s">
        <v>296</v>
      </c>
      <c r="H109" t="s">
        <v>56</v>
      </c>
      <c r="O109" t="s">
        <v>57</v>
      </c>
    </row>
    <row r="110" spans="1:16" hidden="1">
      <c r="A110">
        <v>109</v>
      </c>
      <c r="B110" t="s">
        <v>268</v>
      </c>
      <c r="C110" t="s">
        <v>133</v>
      </c>
      <c r="D110">
        <v>2021</v>
      </c>
      <c r="E110" t="s">
        <v>152</v>
      </c>
      <c r="F110" t="s">
        <v>152</v>
      </c>
      <c r="G110" t="s">
        <v>297</v>
      </c>
      <c r="H110" t="s">
        <v>56</v>
      </c>
      <c r="O110" t="s">
        <v>57</v>
      </c>
    </row>
    <row r="111" spans="1:16" hidden="1">
      <c r="A111">
        <v>110</v>
      </c>
      <c r="B111" t="s">
        <v>268</v>
      </c>
      <c r="C111" t="s">
        <v>133</v>
      </c>
      <c r="D111">
        <v>2021</v>
      </c>
      <c r="E111" t="s">
        <v>152</v>
      </c>
      <c r="F111" t="s">
        <v>152</v>
      </c>
      <c r="G111" t="s">
        <v>298</v>
      </c>
      <c r="H111" t="s">
        <v>56</v>
      </c>
      <c r="O111" t="s">
        <v>57</v>
      </c>
    </row>
    <row r="112" spans="1:16" hidden="1">
      <c r="A112">
        <v>111</v>
      </c>
      <c r="B112" t="s">
        <v>268</v>
      </c>
      <c r="C112" t="s">
        <v>133</v>
      </c>
      <c r="D112">
        <v>2021</v>
      </c>
      <c r="E112" t="s">
        <v>152</v>
      </c>
      <c r="F112" t="s">
        <v>152</v>
      </c>
      <c r="G112" t="s">
        <v>299</v>
      </c>
      <c r="H112" t="s">
        <v>56</v>
      </c>
      <c r="O112" t="s">
        <v>57</v>
      </c>
    </row>
    <row r="113" spans="1:16" hidden="1">
      <c r="A113">
        <v>112</v>
      </c>
      <c r="B113" t="s">
        <v>268</v>
      </c>
      <c r="C113" t="s">
        <v>133</v>
      </c>
      <c r="D113">
        <v>2021</v>
      </c>
      <c r="E113" t="s">
        <v>152</v>
      </c>
      <c r="F113" t="s">
        <v>152</v>
      </c>
      <c r="G113" t="s">
        <v>300</v>
      </c>
      <c r="H113" t="s">
        <v>56</v>
      </c>
      <c r="O113" t="s">
        <v>57</v>
      </c>
    </row>
    <row r="114" spans="1:16" hidden="1">
      <c r="A114">
        <v>113</v>
      </c>
      <c r="B114" t="s">
        <v>268</v>
      </c>
      <c r="C114" t="s">
        <v>133</v>
      </c>
      <c r="D114">
        <v>2021</v>
      </c>
      <c r="E114" t="s">
        <v>152</v>
      </c>
      <c r="F114" t="s">
        <v>152</v>
      </c>
      <c r="G114" t="s">
        <v>301</v>
      </c>
      <c r="H114" t="s">
        <v>56</v>
      </c>
      <c r="J114">
        <v>2</v>
      </c>
      <c r="K114" t="s">
        <v>213</v>
      </c>
      <c r="L114" t="s">
        <v>302</v>
      </c>
      <c r="O114" t="s">
        <v>57</v>
      </c>
      <c r="P114" t="s">
        <v>215</v>
      </c>
    </row>
    <row r="115" spans="1:16" hidden="1">
      <c r="A115">
        <v>114</v>
      </c>
      <c r="B115" t="s">
        <v>268</v>
      </c>
      <c r="C115" t="s">
        <v>133</v>
      </c>
      <c r="D115">
        <v>2021</v>
      </c>
      <c r="E115" t="s">
        <v>152</v>
      </c>
      <c r="F115" t="s">
        <v>152</v>
      </c>
      <c r="G115" t="s">
        <v>303</v>
      </c>
      <c r="H115" t="s">
        <v>56</v>
      </c>
      <c r="O115" t="s">
        <v>57</v>
      </c>
    </row>
    <row r="116" spans="1:16" hidden="1">
      <c r="A116">
        <v>115</v>
      </c>
      <c r="B116" t="s">
        <v>268</v>
      </c>
      <c r="C116" t="s">
        <v>133</v>
      </c>
      <c r="D116">
        <v>2021</v>
      </c>
      <c r="E116" t="s">
        <v>152</v>
      </c>
      <c r="F116" t="s">
        <v>152</v>
      </c>
      <c r="G116" t="s">
        <v>304</v>
      </c>
      <c r="H116" t="s">
        <v>56</v>
      </c>
      <c r="O116" t="s">
        <v>57</v>
      </c>
    </row>
    <row r="117" spans="1:16" hidden="1">
      <c r="A117">
        <v>116</v>
      </c>
      <c r="B117" t="s">
        <v>268</v>
      </c>
      <c r="C117" t="s">
        <v>133</v>
      </c>
      <c r="D117">
        <v>2021</v>
      </c>
      <c r="E117" t="s">
        <v>152</v>
      </c>
      <c r="F117" t="s">
        <v>152</v>
      </c>
      <c r="G117" t="s">
        <v>305</v>
      </c>
      <c r="H117" t="s">
        <v>56</v>
      </c>
      <c r="O117" t="s">
        <v>57</v>
      </c>
    </row>
    <row r="118" spans="1:16" hidden="1">
      <c r="A118">
        <v>117</v>
      </c>
      <c r="B118" t="s">
        <v>268</v>
      </c>
      <c r="C118" t="s">
        <v>133</v>
      </c>
      <c r="D118">
        <v>2021</v>
      </c>
      <c r="E118" t="s">
        <v>152</v>
      </c>
      <c r="F118" t="s">
        <v>152</v>
      </c>
      <c r="G118" t="s">
        <v>306</v>
      </c>
      <c r="H118" t="s">
        <v>56</v>
      </c>
      <c r="O118" t="s">
        <v>57</v>
      </c>
    </row>
    <row r="119" spans="1:16" hidden="1">
      <c r="A119">
        <v>118</v>
      </c>
      <c r="B119" t="s">
        <v>268</v>
      </c>
      <c r="C119" t="s">
        <v>133</v>
      </c>
      <c r="D119">
        <v>2021</v>
      </c>
      <c r="E119" t="s">
        <v>152</v>
      </c>
      <c r="F119" t="s">
        <v>152</v>
      </c>
      <c r="G119" t="s">
        <v>307</v>
      </c>
      <c r="H119" t="s">
        <v>56</v>
      </c>
      <c r="O119" t="s">
        <v>57</v>
      </c>
    </row>
    <row r="120" spans="1:16" hidden="1">
      <c r="A120">
        <v>119</v>
      </c>
      <c r="B120" t="s">
        <v>268</v>
      </c>
      <c r="C120" t="s">
        <v>133</v>
      </c>
      <c r="D120">
        <v>2021</v>
      </c>
      <c r="E120" t="s">
        <v>152</v>
      </c>
      <c r="F120" t="s">
        <v>152</v>
      </c>
      <c r="G120" t="s">
        <v>308</v>
      </c>
      <c r="H120" t="s">
        <v>56</v>
      </c>
      <c r="O120" t="s">
        <v>57</v>
      </c>
    </row>
    <row r="121" spans="1:16" hidden="1">
      <c r="A121">
        <v>120</v>
      </c>
      <c r="B121" t="s">
        <v>268</v>
      </c>
      <c r="C121" t="s">
        <v>133</v>
      </c>
      <c r="D121">
        <v>2021</v>
      </c>
      <c r="E121" t="s">
        <v>152</v>
      </c>
      <c r="F121" t="s">
        <v>152</v>
      </c>
      <c r="G121" t="s">
        <v>309</v>
      </c>
      <c r="H121" t="s">
        <v>56</v>
      </c>
      <c r="O121" t="s">
        <v>57</v>
      </c>
    </row>
    <row r="122" spans="1:16" hidden="1">
      <c r="A122">
        <v>121</v>
      </c>
      <c r="B122" t="s">
        <v>268</v>
      </c>
      <c r="C122" t="s">
        <v>133</v>
      </c>
      <c r="D122">
        <v>2021</v>
      </c>
      <c r="E122" t="s">
        <v>152</v>
      </c>
      <c r="F122" t="s">
        <v>152</v>
      </c>
      <c r="G122" t="s">
        <v>310</v>
      </c>
      <c r="H122" t="s">
        <v>56</v>
      </c>
      <c r="O122" t="s">
        <v>57</v>
      </c>
    </row>
    <row r="123" spans="1:16" hidden="1">
      <c r="A123">
        <v>122</v>
      </c>
      <c r="B123" t="s">
        <v>268</v>
      </c>
      <c r="C123" t="s">
        <v>133</v>
      </c>
      <c r="D123">
        <v>2021</v>
      </c>
      <c r="E123" t="s">
        <v>152</v>
      </c>
      <c r="F123" t="s">
        <v>152</v>
      </c>
      <c r="G123" t="s">
        <v>311</v>
      </c>
      <c r="H123" t="s">
        <v>56</v>
      </c>
      <c r="O123" t="s">
        <v>57</v>
      </c>
    </row>
    <row r="124" spans="1:16" hidden="1">
      <c r="A124">
        <v>123</v>
      </c>
      <c r="B124" t="s">
        <v>268</v>
      </c>
      <c r="C124" t="s">
        <v>133</v>
      </c>
      <c r="D124">
        <v>2021</v>
      </c>
      <c r="E124" t="s">
        <v>152</v>
      </c>
      <c r="F124" t="s">
        <v>152</v>
      </c>
      <c r="G124" t="s">
        <v>312</v>
      </c>
      <c r="H124" t="s">
        <v>56</v>
      </c>
      <c r="O124" t="s">
        <v>57</v>
      </c>
    </row>
    <row r="125" spans="1:16" hidden="1">
      <c r="A125">
        <v>124</v>
      </c>
      <c r="B125" t="s">
        <v>268</v>
      </c>
      <c r="C125" t="s">
        <v>133</v>
      </c>
      <c r="D125">
        <v>2021</v>
      </c>
      <c r="E125" t="s">
        <v>152</v>
      </c>
      <c r="F125" t="s">
        <v>152</v>
      </c>
      <c r="G125" t="s">
        <v>313</v>
      </c>
      <c r="H125" t="s">
        <v>56</v>
      </c>
      <c r="O125" t="s">
        <v>57</v>
      </c>
    </row>
    <row r="126" spans="1:16" hidden="1">
      <c r="A126">
        <v>125</v>
      </c>
      <c r="B126" t="s">
        <v>268</v>
      </c>
      <c r="C126" t="s">
        <v>133</v>
      </c>
      <c r="D126">
        <v>2021</v>
      </c>
      <c r="E126" t="s">
        <v>152</v>
      </c>
      <c r="F126" t="s">
        <v>152</v>
      </c>
      <c r="G126" t="s">
        <v>314</v>
      </c>
      <c r="H126" t="s">
        <v>56</v>
      </c>
      <c r="O126" t="s">
        <v>57</v>
      </c>
    </row>
    <row r="127" spans="1:16" hidden="1">
      <c r="A127">
        <v>126</v>
      </c>
      <c r="B127" t="s">
        <v>268</v>
      </c>
      <c r="C127" t="s">
        <v>133</v>
      </c>
      <c r="D127">
        <v>2021</v>
      </c>
      <c r="E127" t="s">
        <v>152</v>
      </c>
      <c r="F127" t="s">
        <v>152</v>
      </c>
      <c r="G127" t="s">
        <v>315</v>
      </c>
      <c r="H127" t="s">
        <v>56</v>
      </c>
      <c r="O127" t="s">
        <v>57</v>
      </c>
    </row>
    <row r="128" spans="1:16" hidden="1">
      <c r="A128">
        <v>127</v>
      </c>
      <c r="B128" t="s">
        <v>268</v>
      </c>
      <c r="C128" t="s">
        <v>133</v>
      </c>
      <c r="D128">
        <v>2021</v>
      </c>
      <c r="E128" t="s">
        <v>152</v>
      </c>
      <c r="F128" t="s">
        <v>152</v>
      </c>
      <c r="G128" t="s">
        <v>316</v>
      </c>
      <c r="H128" t="s">
        <v>56</v>
      </c>
      <c r="O128" t="s">
        <v>57</v>
      </c>
    </row>
    <row r="129" spans="1:15" hidden="1">
      <c r="A129">
        <v>128</v>
      </c>
      <c r="B129" t="s">
        <v>268</v>
      </c>
      <c r="C129" t="s">
        <v>133</v>
      </c>
      <c r="D129">
        <v>2021</v>
      </c>
      <c r="E129" t="s">
        <v>152</v>
      </c>
      <c r="F129" t="s">
        <v>152</v>
      </c>
      <c r="G129" t="s">
        <v>317</v>
      </c>
      <c r="H129" t="s">
        <v>56</v>
      </c>
      <c r="O129" t="s">
        <v>57</v>
      </c>
    </row>
    <row r="130" spans="1:15" hidden="1">
      <c r="A130">
        <v>129</v>
      </c>
      <c r="B130" t="s">
        <v>268</v>
      </c>
      <c r="C130" t="s">
        <v>133</v>
      </c>
      <c r="D130">
        <v>2021</v>
      </c>
      <c r="E130" t="s">
        <v>152</v>
      </c>
      <c r="F130" t="s">
        <v>152</v>
      </c>
      <c r="G130" t="s">
        <v>318</v>
      </c>
      <c r="H130" t="s">
        <v>56</v>
      </c>
      <c r="O130" t="s">
        <v>57</v>
      </c>
    </row>
    <row r="131" spans="1:15" hidden="1">
      <c r="A131">
        <v>130</v>
      </c>
      <c r="B131" t="s">
        <v>268</v>
      </c>
      <c r="C131" t="s">
        <v>133</v>
      </c>
      <c r="D131">
        <v>2021</v>
      </c>
      <c r="E131" t="s">
        <v>152</v>
      </c>
      <c r="F131" t="s">
        <v>152</v>
      </c>
      <c r="G131" t="s">
        <v>319</v>
      </c>
      <c r="H131" t="s">
        <v>56</v>
      </c>
      <c r="O131" t="s">
        <v>57</v>
      </c>
    </row>
    <row r="132" spans="1:15" hidden="1">
      <c r="A132">
        <v>131</v>
      </c>
      <c r="B132" t="s">
        <v>268</v>
      </c>
      <c r="C132" t="s">
        <v>133</v>
      </c>
      <c r="D132">
        <v>2021</v>
      </c>
      <c r="E132" t="s">
        <v>152</v>
      </c>
      <c r="F132" t="s">
        <v>152</v>
      </c>
      <c r="G132" t="s">
        <v>320</v>
      </c>
      <c r="H132" t="s">
        <v>56</v>
      </c>
      <c r="O132" t="s">
        <v>57</v>
      </c>
    </row>
    <row r="133" spans="1:15" hidden="1">
      <c r="A133">
        <v>132</v>
      </c>
      <c r="B133" t="s">
        <v>268</v>
      </c>
      <c r="C133" t="s">
        <v>133</v>
      </c>
      <c r="D133">
        <v>2021</v>
      </c>
      <c r="E133" t="s">
        <v>152</v>
      </c>
      <c r="F133" t="s">
        <v>152</v>
      </c>
      <c r="G133" t="s">
        <v>321</v>
      </c>
      <c r="H133" t="s">
        <v>205</v>
      </c>
      <c r="O133" t="s">
        <v>76</v>
      </c>
    </row>
    <row r="134" spans="1:15" hidden="1">
      <c r="A134">
        <v>133</v>
      </c>
      <c r="B134" t="s">
        <v>268</v>
      </c>
      <c r="C134" t="s">
        <v>133</v>
      </c>
      <c r="D134">
        <v>2021</v>
      </c>
      <c r="E134" t="s">
        <v>152</v>
      </c>
      <c r="F134" t="s">
        <v>152</v>
      </c>
      <c r="G134" t="s">
        <v>322</v>
      </c>
      <c r="H134" t="s">
        <v>205</v>
      </c>
      <c r="O134" t="s">
        <v>76</v>
      </c>
    </row>
    <row r="135" spans="1:15" hidden="1">
      <c r="A135">
        <v>134</v>
      </c>
      <c r="B135" t="s">
        <v>268</v>
      </c>
      <c r="C135" t="s">
        <v>133</v>
      </c>
      <c r="D135">
        <v>2021</v>
      </c>
      <c r="E135" t="s">
        <v>152</v>
      </c>
      <c r="F135" t="s">
        <v>152</v>
      </c>
      <c r="G135" t="s">
        <v>323</v>
      </c>
      <c r="H135" t="s">
        <v>205</v>
      </c>
      <c r="O135" t="s">
        <v>76</v>
      </c>
    </row>
    <row r="136" spans="1:15" hidden="1">
      <c r="A136">
        <v>135</v>
      </c>
      <c r="B136" t="s">
        <v>268</v>
      </c>
      <c r="C136" t="s">
        <v>133</v>
      </c>
      <c r="D136">
        <v>2021</v>
      </c>
      <c r="E136" t="s">
        <v>152</v>
      </c>
      <c r="F136" t="s">
        <v>152</v>
      </c>
      <c r="G136" t="s">
        <v>324</v>
      </c>
      <c r="H136" t="s">
        <v>205</v>
      </c>
      <c r="O136" t="s">
        <v>76</v>
      </c>
    </row>
    <row r="137" spans="1:15" hidden="1">
      <c r="A137">
        <v>136</v>
      </c>
      <c r="B137" t="s">
        <v>268</v>
      </c>
      <c r="C137" t="s">
        <v>133</v>
      </c>
      <c r="D137">
        <v>2021</v>
      </c>
      <c r="E137" t="s">
        <v>152</v>
      </c>
      <c r="F137" t="s">
        <v>152</v>
      </c>
      <c r="G137" t="s">
        <v>325</v>
      </c>
      <c r="H137" t="s">
        <v>205</v>
      </c>
      <c r="O137" t="s">
        <v>76</v>
      </c>
    </row>
    <row r="138" spans="1:15" hidden="1">
      <c r="A138">
        <v>137</v>
      </c>
      <c r="B138" t="s">
        <v>268</v>
      </c>
      <c r="C138" t="s">
        <v>133</v>
      </c>
      <c r="D138">
        <v>2021</v>
      </c>
      <c r="E138" t="s">
        <v>152</v>
      </c>
      <c r="F138" t="s">
        <v>152</v>
      </c>
      <c r="G138" t="s">
        <v>326</v>
      </c>
      <c r="H138" t="s">
        <v>205</v>
      </c>
      <c r="O138" t="s">
        <v>76</v>
      </c>
    </row>
    <row r="139" spans="1:15" hidden="1">
      <c r="A139">
        <v>138</v>
      </c>
      <c r="B139" t="s">
        <v>268</v>
      </c>
      <c r="C139" t="s">
        <v>133</v>
      </c>
      <c r="D139">
        <v>2021</v>
      </c>
      <c r="E139" t="s">
        <v>152</v>
      </c>
      <c r="F139" t="s">
        <v>152</v>
      </c>
      <c r="G139" t="s">
        <v>327</v>
      </c>
      <c r="H139" t="s">
        <v>205</v>
      </c>
      <c r="O139" t="s">
        <v>76</v>
      </c>
    </row>
    <row r="140" spans="1:15" hidden="1">
      <c r="A140">
        <v>139</v>
      </c>
      <c r="B140" t="s">
        <v>268</v>
      </c>
      <c r="C140" t="s">
        <v>133</v>
      </c>
      <c r="D140">
        <v>2021</v>
      </c>
      <c r="E140" t="s">
        <v>152</v>
      </c>
      <c r="F140" t="s">
        <v>152</v>
      </c>
      <c r="G140" t="s">
        <v>328</v>
      </c>
      <c r="H140" t="s">
        <v>205</v>
      </c>
      <c r="O140" t="s">
        <v>76</v>
      </c>
    </row>
    <row r="141" spans="1:15" hidden="1">
      <c r="A141">
        <v>140</v>
      </c>
      <c r="B141" t="s">
        <v>268</v>
      </c>
      <c r="C141" t="s">
        <v>133</v>
      </c>
      <c r="D141">
        <v>2021</v>
      </c>
      <c r="E141" t="s">
        <v>152</v>
      </c>
      <c r="F141" t="s">
        <v>152</v>
      </c>
      <c r="G141" t="s">
        <v>329</v>
      </c>
      <c r="H141" t="s">
        <v>205</v>
      </c>
      <c r="O141" t="s">
        <v>76</v>
      </c>
    </row>
    <row r="142" spans="1:15" hidden="1">
      <c r="A142">
        <v>141</v>
      </c>
      <c r="B142" t="s">
        <v>268</v>
      </c>
      <c r="C142" t="s">
        <v>133</v>
      </c>
      <c r="D142">
        <v>2021</v>
      </c>
      <c r="E142" t="s">
        <v>152</v>
      </c>
      <c r="F142" t="s">
        <v>152</v>
      </c>
      <c r="G142" t="s">
        <v>330</v>
      </c>
      <c r="H142" t="s">
        <v>331</v>
      </c>
      <c r="O142" t="s">
        <v>82</v>
      </c>
    </row>
    <row r="143" spans="1:15" hidden="1">
      <c r="A143">
        <v>142</v>
      </c>
      <c r="B143" t="s">
        <v>268</v>
      </c>
      <c r="C143" t="s">
        <v>133</v>
      </c>
      <c r="D143">
        <v>2021</v>
      </c>
      <c r="E143" t="s">
        <v>152</v>
      </c>
      <c r="F143" t="s">
        <v>152</v>
      </c>
      <c r="G143" t="s">
        <v>332</v>
      </c>
      <c r="H143" t="s">
        <v>331</v>
      </c>
      <c r="O143" t="s">
        <v>82</v>
      </c>
    </row>
    <row r="144" spans="1:15" hidden="1">
      <c r="A144">
        <v>143</v>
      </c>
      <c r="B144" t="s">
        <v>268</v>
      </c>
      <c r="C144" t="s">
        <v>133</v>
      </c>
      <c r="D144">
        <v>2021</v>
      </c>
      <c r="E144" t="s">
        <v>152</v>
      </c>
      <c r="F144" t="s">
        <v>152</v>
      </c>
      <c r="G144" t="s">
        <v>333</v>
      </c>
      <c r="H144" t="s">
        <v>331</v>
      </c>
      <c r="O144" t="s">
        <v>82</v>
      </c>
    </row>
    <row r="145" spans="1:16" hidden="1">
      <c r="A145">
        <v>144</v>
      </c>
      <c r="B145" t="s">
        <v>268</v>
      </c>
      <c r="C145" t="s">
        <v>133</v>
      </c>
      <c r="D145">
        <v>2021</v>
      </c>
      <c r="E145" t="s">
        <v>152</v>
      </c>
      <c r="F145" t="s">
        <v>152</v>
      </c>
      <c r="G145" t="s">
        <v>334</v>
      </c>
      <c r="H145" t="s">
        <v>331</v>
      </c>
      <c r="O145" t="s">
        <v>82</v>
      </c>
    </row>
    <row r="146" spans="1:16" hidden="1">
      <c r="A146">
        <v>145</v>
      </c>
      <c r="B146" t="s">
        <v>268</v>
      </c>
      <c r="C146" t="s">
        <v>133</v>
      </c>
      <c r="D146">
        <v>2021</v>
      </c>
      <c r="E146" t="s">
        <v>152</v>
      </c>
      <c r="F146" t="s">
        <v>152</v>
      </c>
      <c r="G146" t="s">
        <v>335</v>
      </c>
      <c r="H146" t="s">
        <v>73</v>
      </c>
      <c r="O146" t="s">
        <v>74</v>
      </c>
    </row>
    <row r="147" spans="1:16" hidden="1">
      <c r="A147">
        <v>146</v>
      </c>
      <c r="B147" t="s">
        <v>268</v>
      </c>
      <c r="C147" t="s">
        <v>133</v>
      </c>
      <c r="D147">
        <v>2021</v>
      </c>
      <c r="E147" t="s">
        <v>152</v>
      </c>
      <c r="F147" t="s">
        <v>152</v>
      </c>
      <c r="G147" t="s">
        <v>336</v>
      </c>
      <c r="H147" t="s">
        <v>73</v>
      </c>
      <c r="O147" t="s">
        <v>74</v>
      </c>
    </row>
    <row r="148" spans="1:16" hidden="1">
      <c r="A148">
        <v>147</v>
      </c>
      <c r="B148" t="s">
        <v>268</v>
      </c>
      <c r="C148" t="s">
        <v>133</v>
      </c>
      <c r="D148">
        <v>2021</v>
      </c>
      <c r="E148" t="s">
        <v>152</v>
      </c>
      <c r="F148" t="s">
        <v>152</v>
      </c>
      <c r="G148" t="s">
        <v>337</v>
      </c>
      <c r="H148" t="s">
        <v>73</v>
      </c>
      <c r="O148" t="s">
        <v>74</v>
      </c>
    </row>
    <row r="149" spans="1:16" hidden="1">
      <c r="A149">
        <v>148</v>
      </c>
      <c r="B149" t="s">
        <v>268</v>
      </c>
      <c r="C149" t="s">
        <v>133</v>
      </c>
      <c r="D149">
        <v>2021</v>
      </c>
      <c r="E149" t="s">
        <v>152</v>
      </c>
      <c r="F149" t="s">
        <v>152</v>
      </c>
      <c r="G149" t="s">
        <v>338</v>
      </c>
      <c r="H149" t="s">
        <v>73</v>
      </c>
      <c r="O149" t="s">
        <v>74</v>
      </c>
    </row>
    <row r="150" spans="1:16" hidden="1">
      <c r="A150">
        <v>149</v>
      </c>
      <c r="B150" t="s">
        <v>268</v>
      </c>
      <c r="C150" t="s">
        <v>133</v>
      </c>
      <c r="D150">
        <v>2021</v>
      </c>
      <c r="E150" t="s">
        <v>152</v>
      </c>
      <c r="F150" t="s">
        <v>152</v>
      </c>
      <c r="G150" t="s">
        <v>339</v>
      </c>
      <c r="H150" t="s">
        <v>97</v>
      </c>
      <c r="O150" t="s">
        <v>91</v>
      </c>
    </row>
    <row r="151" spans="1:16" hidden="1">
      <c r="A151">
        <v>150</v>
      </c>
      <c r="B151" t="s">
        <v>268</v>
      </c>
      <c r="C151" t="s">
        <v>133</v>
      </c>
      <c r="D151">
        <v>2021</v>
      </c>
      <c r="E151" t="s">
        <v>152</v>
      </c>
      <c r="F151" t="s">
        <v>152</v>
      </c>
      <c r="G151" t="s">
        <v>340</v>
      </c>
      <c r="H151" t="s">
        <v>97</v>
      </c>
      <c r="O151" t="s">
        <v>91</v>
      </c>
    </row>
    <row r="152" spans="1:16" hidden="1">
      <c r="A152">
        <v>151</v>
      </c>
      <c r="B152" t="s">
        <v>268</v>
      </c>
      <c r="C152" t="s">
        <v>133</v>
      </c>
      <c r="D152">
        <v>2021</v>
      </c>
      <c r="E152" t="s">
        <v>152</v>
      </c>
      <c r="F152" t="s">
        <v>152</v>
      </c>
      <c r="G152" t="s">
        <v>341</v>
      </c>
      <c r="H152" t="s">
        <v>97</v>
      </c>
      <c r="O152" t="s">
        <v>91</v>
      </c>
    </row>
    <row r="153" spans="1:16" hidden="1">
      <c r="A153">
        <v>152</v>
      </c>
      <c r="B153" t="s">
        <v>268</v>
      </c>
      <c r="C153" t="s">
        <v>133</v>
      </c>
      <c r="D153">
        <v>2021</v>
      </c>
      <c r="E153" t="s">
        <v>152</v>
      </c>
      <c r="F153" t="s">
        <v>152</v>
      </c>
      <c r="G153" t="s">
        <v>342</v>
      </c>
      <c r="H153" t="s">
        <v>97</v>
      </c>
      <c r="O153" t="s">
        <v>91</v>
      </c>
    </row>
    <row r="154" spans="1:16" hidden="1">
      <c r="A154">
        <v>153</v>
      </c>
      <c r="B154" t="s">
        <v>268</v>
      </c>
      <c r="C154" t="s">
        <v>133</v>
      </c>
      <c r="D154">
        <v>2021</v>
      </c>
      <c r="E154" t="s">
        <v>152</v>
      </c>
      <c r="F154" t="s">
        <v>152</v>
      </c>
      <c r="G154" t="s">
        <v>343</v>
      </c>
      <c r="H154" t="s">
        <v>97</v>
      </c>
      <c r="O154" t="s">
        <v>91</v>
      </c>
    </row>
    <row r="155" spans="1:16" hidden="1">
      <c r="A155">
        <v>154</v>
      </c>
      <c r="B155" t="s">
        <v>268</v>
      </c>
      <c r="C155" t="s">
        <v>133</v>
      </c>
      <c r="D155">
        <v>2021</v>
      </c>
      <c r="E155" t="s">
        <v>152</v>
      </c>
      <c r="F155" t="s">
        <v>152</v>
      </c>
      <c r="G155" t="s">
        <v>344</v>
      </c>
      <c r="H155" t="s">
        <v>97</v>
      </c>
      <c r="O155" t="s">
        <v>91</v>
      </c>
    </row>
    <row r="156" spans="1:16" hidden="1">
      <c r="A156">
        <v>155</v>
      </c>
      <c r="B156" t="s">
        <v>268</v>
      </c>
      <c r="C156" t="s">
        <v>133</v>
      </c>
      <c r="D156">
        <v>2021</v>
      </c>
      <c r="E156" t="s">
        <v>152</v>
      </c>
      <c r="F156" t="s">
        <v>152</v>
      </c>
      <c r="G156" t="s">
        <v>345</v>
      </c>
      <c r="H156" t="s">
        <v>97</v>
      </c>
      <c r="J156">
        <v>1</v>
      </c>
      <c r="K156" t="s">
        <v>213</v>
      </c>
      <c r="L156" t="s">
        <v>346</v>
      </c>
      <c r="O156" t="s">
        <v>91</v>
      </c>
      <c r="P156" t="s">
        <v>215</v>
      </c>
    </row>
    <row r="157" spans="1:16" hidden="1">
      <c r="A157">
        <v>156</v>
      </c>
      <c r="B157" t="s">
        <v>268</v>
      </c>
      <c r="C157" t="s">
        <v>133</v>
      </c>
      <c r="D157">
        <v>2021</v>
      </c>
      <c r="E157" t="s">
        <v>152</v>
      </c>
      <c r="F157" t="s">
        <v>152</v>
      </c>
      <c r="G157" t="s">
        <v>347</v>
      </c>
      <c r="H157" t="s">
        <v>97</v>
      </c>
      <c r="O157" t="s">
        <v>91</v>
      </c>
    </row>
    <row r="158" spans="1:16" hidden="1">
      <c r="A158">
        <v>157</v>
      </c>
      <c r="B158" t="s">
        <v>268</v>
      </c>
      <c r="C158" t="s">
        <v>133</v>
      </c>
      <c r="D158">
        <v>2021</v>
      </c>
      <c r="E158" t="s">
        <v>152</v>
      </c>
      <c r="F158" t="s">
        <v>152</v>
      </c>
      <c r="G158" t="s">
        <v>348</v>
      </c>
      <c r="H158" t="s">
        <v>97</v>
      </c>
      <c r="O158" t="s">
        <v>91</v>
      </c>
    </row>
    <row r="159" spans="1:16" hidden="1">
      <c r="A159">
        <v>158</v>
      </c>
      <c r="B159" t="s">
        <v>268</v>
      </c>
      <c r="C159" t="s">
        <v>133</v>
      </c>
      <c r="D159">
        <v>2021</v>
      </c>
      <c r="E159" t="s">
        <v>152</v>
      </c>
      <c r="F159" t="s">
        <v>152</v>
      </c>
      <c r="G159" t="s">
        <v>349</v>
      </c>
      <c r="H159" t="s">
        <v>97</v>
      </c>
      <c r="O159" t="s">
        <v>91</v>
      </c>
    </row>
    <row r="160" spans="1:16" hidden="1">
      <c r="A160">
        <v>159</v>
      </c>
      <c r="B160" t="s">
        <v>268</v>
      </c>
      <c r="C160" t="s">
        <v>133</v>
      </c>
      <c r="D160">
        <v>2021</v>
      </c>
      <c r="E160" t="s">
        <v>152</v>
      </c>
      <c r="F160" t="s">
        <v>152</v>
      </c>
      <c r="G160" t="s">
        <v>350</v>
      </c>
      <c r="H160" t="s">
        <v>97</v>
      </c>
      <c r="O160" t="s">
        <v>91</v>
      </c>
    </row>
    <row r="161" spans="1:16" hidden="1">
      <c r="A161">
        <v>160</v>
      </c>
      <c r="B161" t="s">
        <v>268</v>
      </c>
      <c r="C161" t="s">
        <v>133</v>
      </c>
      <c r="D161">
        <v>2021</v>
      </c>
      <c r="E161" t="s">
        <v>152</v>
      </c>
      <c r="F161" t="s">
        <v>152</v>
      </c>
      <c r="G161" t="s">
        <v>351</v>
      </c>
      <c r="H161" t="s">
        <v>97</v>
      </c>
      <c r="O161" t="s">
        <v>91</v>
      </c>
    </row>
    <row r="162" spans="1:16" hidden="1">
      <c r="A162">
        <v>161</v>
      </c>
      <c r="B162" t="s">
        <v>268</v>
      </c>
      <c r="C162" t="s">
        <v>133</v>
      </c>
      <c r="D162">
        <v>2021</v>
      </c>
      <c r="E162" t="s">
        <v>152</v>
      </c>
      <c r="F162" t="s">
        <v>152</v>
      </c>
      <c r="G162" t="s">
        <v>352</v>
      </c>
      <c r="H162" t="s">
        <v>97</v>
      </c>
      <c r="O162" t="s">
        <v>91</v>
      </c>
    </row>
    <row r="163" spans="1:16" hidden="1">
      <c r="A163">
        <v>162</v>
      </c>
      <c r="B163" t="s">
        <v>268</v>
      </c>
      <c r="C163" t="s">
        <v>133</v>
      </c>
      <c r="D163">
        <v>2021</v>
      </c>
      <c r="E163" t="s">
        <v>152</v>
      </c>
      <c r="F163" t="s">
        <v>152</v>
      </c>
      <c r="G163" t="s">
        <v>353</v>
      </c>
      <c r="H163" t="s">
        <v>97</v>
      </c>
      <c r="O163" t="s">
        <v>91</v>
      </c>
    </row>
    <row r="164" spans="1:16" hidden="1">
      <c r="A164">
        <v>163</v>
      </c>
      <c r="B164" t="s">
        <v>268</v>
      </c>
      <c r="C164" t="s">
        <v>133</v>
      </c>
      <c r="D164">
        <v>2021</v>
      </c>
      <c r="E164" t="s">
        <v>152</v>
      </c>
      <c r="F164" t="s">
        <v>152</v>
      </c>
      <c r="G164" t="s">
        <v>354</v>
      </c>
      <c r="H164" t="s">
        <v>97</v>
      </c>
      <c r="O164" t="s">
        <v>91</v>
      </c>
    </row>
    <row r="165" spans="1:16" hidden="1">
      <c r="A165">
        <v>164</v>
      </c>
      <c r="B165" t="s">
        <v>268</v>
      </c>
      <c r="C165" t="s">
        <v>133</v>
      </c>
      <c r="D165">
        <v>2021</v>
      </c>
      <c r="E165" t="s">
        <v>152</v>
      </c>
      <c r="F165" t="s">
        <v>152</v>
      </c>
      <c r="G165" t="s">
        <v>355</v>
      </c>
      <c r="H165" t="s">
        <v>97</v>
      </c>
      <c r="O165" t="s">
        <v>91</v>
      </c>
    </row>
    <row r="166" spans="1:16" hidden="1">
      <c r="A166">
        <v>165</v>
      </c>
      <c r="B166" t="s">
        <v>268</v>
      </c>
      <c r="C166" t="s">
        <v>133</v>
      </c>
      <c r="D166">
        <v>2021</v>
      </c>
      <c r="E166" t="s">
        <v>152</v>
      </c>
      <c r="F166" t="s">
        <v>152</v>
      </c>
      <c r="G166" t="s">
        <v>356</v>
      </c>
      <c r="H166" t="s">
        <v>97</v>
      </c>
      <c r="J166">
        <v>1</v>
      </c>
      <c r="K166" t="s">
        <v>213</v>
      </c>
      <c r="L166" t="s">
        <v>357</v>
      </c>
      <c r="O166" t="s">
        <v>91</v>
      </c>
      <c r="P166" t="s">
        <v>215</v>
      </c>
    </row>
    <row r="167" spans="1:16" hidden="1">
      <c r="A167">
        <v>166</v>
      </c>
      <c r="B167" t="s">
        <v>268</v>
      </c>
      <c r="C167" t="s">
        <v>133</v>
      </c>
      <c r="D167">
        <v>2021</v>
      </c>
      <c r="E167" t="s">
        <v>152</v>
      </c>
      <c r="F167" t="s">
        <v>152</v>
      </c>
      <c r="G167" t="s">
        <v>358</v>
      </c>
      <c r="H167" t="s">
        <v>97</v>
      </c>
      <c r="O167" t="s">
        <v>91</v>
      </c>
    </row>
    <row r="168" spans="1:16" hidden="1">
      <c r="A168">
        <v>167</v>
      </c>
      <c r="B168" t="s">
        <v>268</v>
      </c>
      <c r="C168" t="s">
        <v>133</v>
      </c>
      <c r="D168">
        <v>2021</v>
      </c>
      <c r="E168" t="s">
        <v>152</v>
      </c>
      <c r="F168" t="s">
        <v>152</v>
      </c>
      <c r="G168" t="s">
        <v>359</v>
      </c>
      <c r="H168" t="s">
        <v>97</v>
      </c>
      <c r="O168" t="s">
        <v>91</v>
      </c>
    </row>
    <row r="169" spans="1:16" hidden="1">
      <c r="A169">
        <v>168</v>
      </c>
      <c r="B169" t="s">
        <v>268</v>
      </c>
      <c r="C169" t="s">
        <v>133</v>
      </c>
      <c r="D169">
        <v>2021</v>
      </c>
      <c r="E169" t="s">
        <v>152</v>
      </c>
      <c r="F169" t="s">
        <v>152</v>
      </c>
      <c r="G169" t="s">
        <v>360</v>
      </c>
      <c r="H169" t="s">
        <v>97</v>
      </c>
      <c r="O169" t="s">
        <v>91</v>
      </c>
    </row>
    <row r="170" spans="1:16" hidden="1">
      <c r="A170">
        <v>169</v>
      </c>
      <c r="B170" t="s">
        <v>268</v>
      </c>
      <c r="C170" t="s">
        <v>133</v>
      </c>
      <c r="D170">
        <v>2021</v>
      </c>
      <c r="E170" t="s">
        <v>152</v>
      </c>
      <c r="F170" t="s">
        <v>152</v>
      </c>
      <c r="G170" t="s">
        <v>361</v>
      </c>
      <c r="H170" t="s">
        <v>97</v>
      </c>
      <c r="O170" t="s">
        <v>91</v>
      </c>
    </row>
    <row r="171" spans="1:16" hidden="1">
      <c r="A171">
        <v>170</v>
      </c>
      <c r="B171" t="s">
        <v>268</v>
      </c>
      <c r="C171" t="s">
        <v>133</v>
      </c>
      <c r="D171">
        <v>2021</v>
      </c>
      <c r="E171" t="s">
        <v>152</v>
      </c>
      <c r="F171" t="s">
        <v>152</v>
      </c>
      <c r="G171" t="s">
        <v>362</v>
      </c>
      <c r="H171" t="s">
        <v>97</v>
      </c>
      <c r="O171" t="s">
        <v>91</v>
      </c>
    </row>
    <row r="172" spans="1:16" hidden="1">
      <c r="A172">
        <v>171</v>
      </c>
      <c r="B172" t="s">
        <v>268</v>
      </c>
      <c r="C172" t="s">
        <v>133</v>
      </c>
      <c r="D172">
        <v>2021</v>
      </c>
      <c r="E172" t="s">
        <v>152</v>
      </c>
      <c r="F172" t="s">
        <v>152</v>
      </c>
      <c r="G172" t="s">
        <v>363</v>
      </c>
      <c r="H172" t="s">
        <v>97</v>
      </c>
      <c r="J172">
        <v>1</v>
      </c>
      <c r="K172" t="s">
        <v>213</v>
      </c>
      <c r="L172" t="s">
        <v>364</v>
      </c>
      <c r="O172" t="s">
        <v>91</v>
      </c>
      <c r="P172" t="s">
        <v>215</v>
      </c>
    </row>
    <row r="173" spans="1:16" hidden="1">
      <c r="A173">
        <v>172</v>
      </c>
      <c r="B173" t="s">
        <v>268</v>
      </c>
      <c r="C173" t="s">
        <v>133</v>
      </c>
      <c r="D173">
        <v>2021</v>
      </c>
      <c r="E173" t="s">
        <v>152</v>
      </c>
      <c r="F173" t="s">
        <v>152</v>
      </c>
      <c r="G173" t="s">
        <v>365</v>
      </c>
      <c r="H173" t="s">
        <v>97</v>
      </c>
      <c r="O173" t="s">
        <v>91</v>
      </c>
    </row>
    <row r="174" spans="1:16" hidden="1">
      <c r="A174">
        <v>173</v>
      </c>
      <c r="B174" t="s">
        <v>268</v>
      </c>
      <c r="C174" t="s">
        <v>133</v>
      </c>
      <c r="D174">
        <v>2021</v>
      </c>
      <c r="E174" t="s">
        <v>152</v>
      </c>
      <c r="F174" t="s">
        <v>152</v>
      </c>
      <c r="G174" t="s">
        <v>366</v>
      </c>
      <c r="H174" t="s">
        <v>97</v>
      </c>
      <c r="O174" t="s">
        <v>91</v>
      </c>
    </row>
    <row r="175" spans="1:16" hidden="1">
      <c r="A175">
        <v>174</v>
      </c>
      <c r="B175" t="s">
        <v>268</v>
      </c>
      <c r="C175" t="s">
        <v>133</v>
      </c>
      <c r="D175">
        <v>2021</v>
      </c>
      <c r="E175" t="s">
        <v>157</v>
      </c>
      <c r="F175" t="s">
        <v>158</v>
      </c>
      <c r="G175" t="s">
        <v>367</v>
      </c>
      <c r="H175" t="s">
        <v>56</v>
      </c>
      <c r="O175" t="s">
        <v>57</v>
      </c>
    </row>
    <row r="176" spans="1:16" hidden="1">
      <c r="A176">
        <v>175</v>
      </c>
      <c r="B176" t="s">
        <v>268</v>
      </c>
      <c r="C176" t="s">
        <v>133</v>
      </c>
      <c r="D176">
        <v>2021</v>
      </c>
      <c r="E176" t="s">
        <v>157</v>
      </c>
      <c r="F176" t="s">
        <v>158</v>
      </c>
      <c r="G176" t="s">
        <v>368</v>
      </c>
      <c r="H176" t="s">
        <v>56</v>
      </c>
      <c r="O176" t="s">
        <v>57</v>
      </c>
    </row>
    <row r="177" spans="1:15" hidden="1">
      <c r="A177">
        <v>176</v>
      </c>
      <c r="B177" t="s">
        <v>268</v>
      </c>
      <c r="C177" t="s">
        <v>133</v>
      </c>
      <c r="D177">
        <v>2021</v>
      </c>
      <c r="E177" t="s">
        <v>157</v>
      </c>
      <c r="F177" t="s">
        <v>158</v>
      </c>
      <c r="G177" t="s">
        <v>369</v>
      </c>
      <c r="H177" t="s">
        <v>56</v>
      </c>
      <c r="O177" t="s">
        <v>57</v>
      </c>
    </row>
    <row r="178" spans="1:15" hidden="1">
      <c r="A178">
        <v>177</v>
      </c>
      <c r="B178" t="s">
        <v>268</v>
      </c>
      <c r="C178" t="s">
        <v>133</v>
      </c>
      <c r="D178">
        <v>2021</v>
      </c>
      <c r="E178" t="s">
        <v>157</v>
      </c>
      <c r="F178" t="s">
        <v>158</v>
      </c>
      <c r="G178" t="s">
        <v>370</v>
      </c>
      <c r="H178" t="s">
        <v>56</v>
      </c>
      <c r="O178" t="s">
        <v>57</v>
      </c>
    </row>
    <row r="179" spans="1:15" hidden="1">
      <c r="A179">
        <v>178</v>
      </c>
      <c r="B179" t="s">
        <v>268</v>
      </c>
      <c r="C179" t="s">
        <v>133</v>
      </c>
      <c r="D179">
        <v>2021</v>
      </c>
      <c r="E179" t="s">
        <v>157</v>
      </c>
      <c r="F179" t="s">
        <v>158</v>
      </c>
      <c r="G179" t="s">
        <v>371</v>
      </c>
      <c r="H179" t="s">
        <v>56</v>
      </c>
      <c r="O179" t="s">
        <v>57</v>
      </c>
    </row>
    <row r="180" spans="1:15" hidden="1">
      <c r="A180">
        <v>179</v>
      </c>
      <c r="B180" t="s">
        <v>268</v>
      </c>
      <c r="C180" t="s">
        <v>133</v>
      </c>
      <c r="D180">
        <v>2021</v>
      </c>
      <c r="E180" t="s">
        <v>157</v>
      </c>
      <c r="F180" t="s">
        <v>158</v>
      </c>
      <c r="G180" t="s">
        <v>372</v>
      </c>
      <c r="H180" t="s">
        <v>56</v>
      </c>
      <c r="O180" t="s">
        <v>57</v>
      </c>
    </row>
    <row r="181" spans="1:15" hidden="1">
      <c r="A181">
        <v>180</v>
      </c>
      <c r="B181" t="s">
        <v>268</v>
      </c>
      <c r="C181" t="s">
        <v>133</v>
      </c>
      <c r="D181">
        <v>2021</v>
      </c>
      <c r="E181" t="s">
        <v>157</v>
      </c>
      <c r="F181" t="s">
        <v>158</v>
      </c>
      <c r="G181" t="s">
        <v>373</v>
      </c>
      <c r="H181" t="s">
        <v>56</v>
      </c>
      <c r="O181" t="s">
        <v>57</v>
      </c>
    </row>
    <row r="182" spans="1:15" hidden="1">
      <c r="A182">
        <v>181</v>
      </c>
      <c r="B182" t="s">
        <v>268</v>
      </c>
      <c r="C182" t="s">
        <v>133</v>
      </c>
      <c r="D182">
        <v>2021</v>
      </c>
      <c r="E182" t="s">
        <v>157</v>
      </c>
      <c r="F182" t="s">
        <v>158</v>
      </c>
      <c r="G182" t="s">
        <v>374</v>
      </c>
      <c r="H182" t="s">
        <v>56</v>
      </c>
      <c r="O182" t="s">
        <v>57</v>
      </c>
    </row>
    <row r="183" spans="1:15" hidden="1">
      <c r="A183">
        <v>182</v>
      </c>
      <c r="B183" t="s">
        <v>268</v>
      </c>
      <c r="C183" t="s">
        <v>133</v>
      </c>
      <c r="D183">
        <v>2021</v>
      </c>
      <c r="E183" t="s">
        <v>157</v>
      </c>
      <c r="F183" t="s">
        <v>158</v>
      </c>
      <c r="G183" t="s">
        <v>375</v>
      </c>
      <c r="H183" t="s">
        <v>56</v>
      </c>
      <c r="O183" t="s">
        <v>57</v>
      </c>
    </row>
    <row r="184" spans="1:15" hidden="1">
      <c r="A184">
        <v>183</v>
      </c>
      <c r="B184" t="s">
        <v>268</v>
      </c>
      <c r="C184" t="s">
        <v>133</v>
      </c>
      <c r="D184">
        <v>2021</v>
      </c>
      <c r="E184" t="s">
        <v>157</v>
      </c>
      <c r="F184" t="s">
        <v>158</v>
      </c>
      <c r="G184" t="s">
        <v>376</v>
      </c>
      <c r="H184" t="s">
        <v>56</v>
      </c>
      <c r="O184" t="s">
        <v>57</v>
      </c>
    </row>
    <row r="185" spans="1:15" hidden="1">
      <c r="A185">
        <v>184</v>
      </c>
      <c r="B185" t="s">
        <v>268</v>
      </c>
      <c r="C185" t="s">
        <v>133</v>
      </c>
      <c r="D185">
        <v>2021</v>
      </c>
      <c r="E185" t="s">
        <v>157</v>
      </c>
      <c r="F185" t="s">
        <v>158</v>
      </c>
      <c r="G185" t="s">
        <v>377</v>
      </c>
      <c r="H185" t="s">
        <v>56</v>
      </c>
      <c r="O185" t="s">
        <v>57</v>
      </c>
    </row>
    <row r="186" spans="1:15" hidden="1">
      <c r="A186">
        <v>185</v>
      </c>
      <c r="B186" t="s">
        <v>268</v>
      </c>
      <c r="C186" t="s">
        <v>133</v>
      </c>
      <c r="D186">
        <v>2021</v>
      </c>
      <c r="E186" t="s">
        <v>157</v>
      </c>
      <c r="F186" t="s">
        <v>158</v>
      </c>
      <c r="G186" t="s">
        <v>378</v>
      </c>
      <c r="H186" t="s">
        <v>56</v>
      </c>
      <c r="O186" t="s">
        <v>57</v>
      </c>
    </row>
    <row r="187" spans="1:15" hidden="1">
      <c r="A187">
        <v>186</v>
      </c>
      <c r="B187" t="s">
        <v>268</v>
      </c>
      <c r="C187" t="s">
        <v>133</v>
      </c>
      <c r="D187">
        <v>2021</v>
      </c>
      <c r="E187" t="s">
        <v>157</v>
      </c>
      <c r="F187" t="s">
        <v>158</v>
      </c>
      <c r="G187" t="s">
        <v>379</v>
      </c>
      <c r="H187" t="s">
        <v>56</v>
      </c>
      <c r="O187" t="s">
        <v>57</v>
      </c>
    </row>
    <row r="188" spans="1:15" hidden="1">
      <c r="A188">
        <v>187</v>
      </c>
      <c r="B188" t="s">
        <v>268</v>
      </c>
      <c r="C188" t="s">
        <v>133</v>
      </c>
      <c r="D188">
        <v>2021</v>
      </c>
      <c r="E188" t="s">
        <v>157</v>
      </c>
      <c r="F188" t="s">
        <v>158</v>
      </c>
      <c r="G188" t="s">
        <v>380</v>
      </c>
      <c r="H188" t="s">
        <v>56</v>
      </c>
      <c r="O188" t="s">
        <v>57</v>
      </c>
    </row>
    <row r="189" spans="1:15" hidden="1">
      <c r="A189">
        <v>188</v>
      </c>
      <c r="B189" t="s">
        <v>268</v>
      </c>
      <c r="C189" t="s">
        <v>133</v>
      </c>
      <c r="D189">
        <v>2021</v>
      </c>
      <c r="E189" t="s">
        <v>157</v>
      </c>
      <c r="F189" t="s">
        <v>158</v>
      </c>
      <c r="G189" t="s">
        <v>381</v>
      </c>
      <c r="H189" t="s">
        <v>56</v>
      </c>
      <c r="O189" t="s">
        <v>57</v>
      </c>
    </row>
    <row r="190" spans="1:15" hidden="1">
      <c r="A190">
        <v>189</v>
      </c>
      <c r="B190" t="s">
        <v>268</v>
      </c>
      <c r="C190" t="s">
        <v>133</v>
      </c>
      <c r="D190">
        <v>2021</v>
      </c>
      <c r="E190" t="s">
        <v>157</v>
      </c>
      <c r="F190" t="s">
        <v>158</v>
      </c>
      <c r="G190" t="s">
        <v>382</v>
      </c>
      <c r="H190" t="s">
        <v>56</v>
      </c>
      <c r="O190" t="s">
        <v>57</v>
      </c>
    </row>
    <row r="191" spans="1:15" hidden="1">
      <c r="A191">
        <v>190</v>
      </c>
      <c r="B191" t="s">
        <v>268</v>
      </c>
      <c r="C191" t="s">
        <v>133</v>
      </c>
      <c r="D191">
        <v>2021</v>
      </c>
      <c r="E191" t="s">
        <v>157</v>
      </c>
      <c r="F191" t="s">
        <v>158</v>
      </c>
      <c r="G191" t="s">
        <v>383</v>
      </c>
      <c r="H191" t="s">
        <v>56</v>
      </c>
      <c r="O191" t="s">
        <v>57</v>
      </c>
    </row>
    <row r="192" spans="1:15" hidden="1">
      <c r="A192">
        <v>191</v>
      </c>
      <c r="B192" t="s">
        <v>268</v>
      </c>
      <c r="C192" t="s">
        <v>133</v>
      </c>
      <c r="D192">
        <v>2021</v>
      </c>
      <c r="E192" t="s">
        <v>157</v>
      </c>
      <c r="F192" t="s">
        <v>158</v>
      </c>
      <c r="G192" t="s">
        <v>384</v>
      </c>
      <c r="H192" t="s">
        <v>56</v>
      </c>
      <c r="O192" t="s">
        <v>57</v>
      </c>
    </row>
    <row r="193" spans="1:16" hidden="1">
      <c r="A193">
        <v>192</v>
      </c>
      <c r="B193" t="s">
        <v>268</v>
      </c>
      <c r="C193" t="s">
        <v>133</v>
      </c>
      <c r="D193">
        <v>2021</v>
      </c>
      <c r="E193" t="s">
        <v>157</v>
      </c>
      <c r="F193" t="s">
        <v>158</v>
      </c>
      <c r="G193" t="s">
        <v>385</v>
      </c>
      <c r="H193" t="s">
        <v>56</v>
      </c>
      <c r="O193" t="s">
        <v>57</v>
      </c>
    </row>
    <row r="194" spans="1:16" hidden="1">
      <c r="A194">
        <v>193</v>
      </c>
      <c r="B194" t="s">
        <v>268</v>
      </c>
      <c r="C194" t="s">
        <v>133</v>
      </c>
      <c r="D194">
        <v>2021</v>
      </c>
      <c r="E194" t="s">
        <v>157</v>
      </c>
      <c r="F194" t="s">
        <v>158</v>
      </c>
      <c r="G194" t="s">
        <v>386</v>
      </c>
      <c r="H194" t="s">
        <v>56</v>
      </c>
      <c r="O194" t="s">
        <v>57</v>
      </c>
    </row>
    <row r="195" spans="1:16" hidden="1">
      <c r="A195">
        <v>194</v>
      </c>
      <c r="B195" t="s">
        <v>268</v>
      </c>
      <c r="C195" t="s">
        <v>133</v>
      </c>
      <c r="D195">
        <v>2021</v>
      </c>
      <c r="E195" t="s">
        <v>157</v>
      </c>
      <c r="F195" t="s">
        <v>158</v>
      </c>
      <c r="G195" t="s">
        <v>387</v>
      </c>
      <c r="H195" t="s">
        <v>56</v>
      </c>
      <c r="O195" t="s">
        <v>57</v>
      </c>
    </row>
    <row r="196" spans="1:16" hidden="1">
      <c r="A196">
        <v>195</v>
      </c>
      <c r="B196" t="s">
        <v>268</v>
      </c>
      <c r="C196" t="s">
        <v>133</v>
      </c>
      <c r="D196">
        <v>2021</v>
      </c>
      <c r="E196" t="s">
        <v>157</v>
      </c>
      <c r="F196" t="s">
        <v>158</v>
      </c>
      <c r="G196" t="s">
        <v>388</v>
      </c>
      <c r="H196" t="s">
        <v>56</v>
      </c>
      <c r="O196" t="s">
        <v>57</v>
      </c>
    </row>
    <row r="197" spans="1:16" hidden="1">
      <c r="A197">
        <v>196</v>
      </c>
      <c r="B197" t="s">
        <v>268</v>
      </c>
      <c r="C197" t="s">
        <v>133</v>
      </c>
      <c r="D197">
        <v>2021</v>
      </c>
      <c r="E197" t="s">
        <v>157</v>
      </c>
      <c r="F197" t="s">
        <v>158</v>
      </c>
      <c r="G197" t="s">
        <v>389</v>
      </c>
      <c r="H197" t="s">
        <v>56</v>
      </c>
      <c r="O197" t="s">
        <v>57</v>
      </c>
    </row>
    <row r="198" spans="1:16" hidden="1">
      <c r="A198">
        <v>197</v>
      </c>
      <c r="B198" t="s">
        <v>268</v>
      </c>
      <c r="C198" t="s">
        <v>133</v>
      </c>
      <c r="D198">
        <v>2021</v>
      </c>
      <c r="E198" t="s">
        <v>157</v>
      </c>
      <c r="F198" t="s">
        <v>158</v>
      </c>
      <c r="G198" t="s">
        <v>390</v>
      </c>
      <c r="H198" t="s">
        <v>56</v>
      </c>
      <c r="O198" t="s">
        <v>57</v>
      </c>
    </row>
    <row r="199" spans="1:16" hidden="1">
      <c r="A199">
        <v>198</v>
      </c>
      <c r="B199" t="s">
        <v>268</v>
      </c>
      <c r="C199" t="s">
        <v>133</v>
      </c>
      <c r="D199">
        <v>2021</v>
      </c>
      <c r="E199" t="s">
        <v>157</v>
      </c>
      <c r="F199" t="s">
        <v>158</v>
      </c>
      <c r="G199" t="s">
        <v>391</v>
      </c>
      <c r="H199" t="s">
        <v>56</v>
      </c>
      <c r="O199" t="s">
        <v>57</v>
      </c>
    </row>
    <row r="200" spans="1:16" hidden="1">
      <c r="A200">
        <v>199</v>
      </c>
      <c r="B200" t="s">
        <v>268</v>
      </c>
      <c r="C200" t="s">
        <v>133</v>
      </c>
      <c r="D200">
        <v>2021</v>
      </c>
      <c r="E200" t="s">
        <v>157</v>
      </c>
      <c r="F200" t="s">
        <v>158</v>
      </c>
      <c r="G200" t="s">
        <v>392</v>
      </c>
      <c r="H200" t="s">
        <v>56</v>
      </c>
      <c r="O200" t="s">
        <v>57</v>
      </c>
    </row>
    <row r="201" spans="1:16" hidden="1">
      <c r="A201">
        <v>200</v>
      </c>
      <c r="B201" t="s">
        <v>268</v>
      </c>
      <c r="C201" t="s">
        <v>133</v>
      </c>
      <c r="D201">
        <v>2021</v>
      </c>
      <c r="E201" t="s">
        <v>157</v>
      </c>
      <c r="F201" t="s">
        <v>158</v>
      </c>
      <c r="G201" t="s">
        <v>393</v>
      </c>
      <c r="H201" t="s">
        <v>56</v>
      </c>
      <c r="O201" t="s">
        <v>57</v>
      </c>
    </row>
    <row r="202" spans="1:16" hidden="1">
      <c r="A202">
        <v>201</v>
      </c>
      <c r="B202" t="s">
        <v>268</v>
      </c>
      <c r="C202" t="s">
        <v>133</v>
      </c>
      <c r="D202">
        <v>2021</v>
      </c>
      <c r="E202" t="s">
        <v>157</v>
      </c>
      <c r="F202" t="s">
        <v>158</v>
      </c>
      <c r="G202" t="s">
        <v>394</v>
      </c>
      <c r="H202" t="s">
        <v>56</v>
      </c>
      <c r="O202" t="s">
        <v>57</v>
      </c>
    </row>
    <row r="203" spans="1:16" hidden="1">
      <c r="A203">
        <v>202</v>
      </c>
      <c r="B203" t="s">
        <v>268</v>
      </c>
      <c r="C203" t="s">
        <v>133</v>
      </c>
      <c r="D203">
        <v>2021</v>
      </c>
      <c r="E203" t="s">
        <v>157</v>
      </c>
      <c r="F203" t="s">
        <v>158</v>
      </c>
      <c r="G203" t="s">
        <v>395</v>
      </c>
      <c r="H203" t="s">
        <v>283</v>
      </c>
      <c r="O203" t="s">
        <v>76</v>
      </c>
    </row>
    <row r="204" spans="1:16" hidden="1">
      <c r="A204">
        <v>203</v>
      </c>
      <c r="B204" t="s">
        <v>268</v>
      </c>
      <c r="C204" t="s">
        <v>133</v>
      </c>
      <c r="D204">
        <v>2021</v>
      </c>
      <c r="E204" t="s">
        <v>157</v>
      </c>
      <c r="F204" t="s">
        <v>158</v>
      </c>
      <c r="G204" t="s">
        <v>396</v>
      </c>
      <c r="H204" t="s">
        <v>283</v>
      </c>
      <c r="O204" t="s">
        <v>76</v>
      </c>
    </row>
    <row r="205" spans="1:16" hidden="1">
      <c r="A205">
        <v>204</v>
      </c>
      <c r="B205" t="s">
        <v>268</v>
      </c>
      <c r="C205" t="s">
        <v>133</v>
      </c>
      <c r="D205">
        <v>2021</v>
      </c>
      <c r="E205" t="s">
        <v>157</v>
      </c>
      <c r="F205" t="s">
        <v>158</v>
      </c>
      <c r="G205" t="s">
        <v>397</v>
      </c>
      <c r="H205" t="s">
        <v>283</v>
      </c>
      <c r="J205">
        <v>750</v>
      </c>
      <c r="K205" t="s">
        <v>398</v>
      </c>
      <c r="L205" t="s">
        <v>399</v>
      </c>
      <c r="O205" t="s">
        <v>76</v>
      </c>
      <c r="P205" t="s">
        <v>215</v>
      </c>
    </row>
    <row r="206" spans="1:16" hidden="1">
      <c r="A206">
        <v>205</v>
      </c>
      <c r="B206" t="s">
        <v>268</v>
      </c>
      <c r="C206" t="s">
        <v>133</v>
      </c>
      <c r="D206">
        <v>2021</v>
      </c>
      <c r="E206" t="s">
        <v>157</v>
      </c>
      <c r="F206" t="s">
        <v>158</v>
      </c>
      <c r="G206" t="s">
        <v>400</v>
      </c>
      <c r="H206" t="s">
        <v>283</v>
      </c>
      <c r="O206" t="s">
        <v>76</v>
      </c>
    </row>
    <row r="207" spans="1:16" hidden="1">
      <c r="A207">
        <v>206</v>
      </c>
      <c r="B207" t="s">
        <v>268</v>
      </c>
      <c r="C207" t="s">
        <v>133</v>
      </c>
      <c r="D207">
        <v>2021</v>
      </c>
      <c r="E207" t="s">
        <v>157</v>
      </c>
      <c r="F207" t="s">
        <v>158</v>
      </c>
      <c r="G207" t="s">
        <v>401</v>
      </c>
      <c r="H207" t="s">
        <v>283</v>
      </c>
      <c r="O207" t="s">
        <v>76</v>
      </c>
    </row>
    <row r="208" spans="1:16" hidden="1">
      <c r="A208">
        <v>207</v>
      </c>
      <c r="B208" t="s">
        <v>268</v>
      </c>
      <c r="C208" t="s">
        <v>133</v>
      </c>
      <c r="D208">
        <v>2021</v>
      </c>
      <c r="E208" t="s">
        <v>157</v>
      </c>
      <c r="F208" t="s">
        <v>158</v>
      </c>
      <c r="G208" t="s">
        <v>402</v>
      </c>
      <c r="H208" t="s">
        <v>283</v>
      </c>
      <c r="O208" t="s">
        <v>76</v>
      </c>
    </row>
    <row r="209" spans="1:16" hidden="1">
      <c r="A209">
        <v>208</v>
      </c>
      <c r="B209" t="s">
        <v>268</v>
      </c>
      <c r="C209" t="s">
        <v>133</v>
      </c>
      <c r="D209">
        <v>2021</v>
      </c>
      <c r="E209" t="s">
        <v>157</v>
      </c>
      <c r="F209" t="s">
        <v>158</v>
      </c>
      <c r="G209" t="s">
        <v>403</v>
      </c>
      <c r="H209" t="s">
        <v>283</v>
      </c>
      <c r="J209">
        <v>11</v>
      </c>
      <c r="K209" t="s">
        <v>213</v>
      </c>
      <c r="L209" t="s">
        <v>404</v>
      </c>
      <c r="O209" t="s">
        <v>76</v>
      </c>
      <c r="P209" t="s">
        <v>215</v>
      </c>
    </row>
    <row r="210" spans="1:16" hidden="1">
      <c r="A210">
        <v>209</v>
      </c>
      <c r="B210" t="s">
        <v>268</v>
      </c>
      <c r="C210" t="s">
        <v>133</v>
      </c>
      <c r="D210">
        <v>2021</v>
      </c>
      <c r="E210" t="s">
        <v>157</v>
      </c>
      <c r="F210" t="s">
        <v>158</v>
      </c>
      <c r="G210" t="s">
        <v>405</v>
      </c>
      <c r="H210" t="s">
        <v>283</v>
      </c>
      <c r="O210" t="s">
        <v>76</v>
      </c>
    </row>
    <row r="211" spans="1:16" hidden="1">
      <c r="A211">
        <v>210</v>
      </c>
      <c r="B211" t="s">
        <v>268</v>
      </c>
      <c r="C211" t="s">
        <v>133</v>
      </c>
      <c r="D211">
        <v>2021</v>
      </c>
      <c r="E211" t="s">
        <v>157</v>
      </c>
      <c r="F211" t="s">
        <v>158</v>
      </c>
      <c r="G211" t="s">
        <v>406</v>
      </c>
      <c r="H211" t="s">
        <v>283</v>
      </c>
      <c r="O211" t="s">
        <v>76</v>
      </c>
    </row>
    <row r="212" spans="1:16" hidden="1">
      <c r="A212">
        <v>211</v>
      </c>
      <c r="B212" t="s">
        <v>268</v>
      </c>
      <c r="C212" t="s">
        <v>133</v>
      </c>
      <c r="D212">
        <v>2021</v>
      </c>
      <c r="E212" t="s">
        <v>157</v>
      </c>
      <c r="F212" t="s">
        <v>158</v>
      </c>
      <c r="G212" t="s">
        <v>407</v>
      </c>
      <c r="H212" t="s">
        <v>283</v>
      </c>
      <c r="O212" t="s">
        <v>76</v>
      </c>
    </row>
    <row r="213" spans="1:16" hidden="1">
      <c r="A213">
        <v>212</v>
      </c>
      <c r="B213" t="s">
        <v>268</v>
      </c>
      <c r="C213" t="s">
        <v>133</v>
      </c>
      <c r="D213">
        <v>2021</v>
      </c>
      <c r="E213" t="s">
        <v>157</v>
      </c>
      <c r="F213" t="s">
        <v>158</v>
      </c>
      <c r="G213" t="s">
        <v>408</v>
      </c>
      <c r="H213" t="s">
        <v>331</v>
      </c>
      <c r="O213" t="s">
        <v>82</v>
      </c>
    </row>
    <row r="214" spans="1:16" hidden="1">
      <c r="A214">
        <v>213</v>
      </c>
      <c r="B214" t="s">
        <v>268</v>
      </c>
      <c r="C214" t="s">
        <v>133</v>
      </c>
      <c r="D214">
        <v>2021</v>
      </c>
      <c r="E214" t="s">
        <v>157</v>
      </c>
      <c r="F214" t="s">
        <v>158</v>
      </c>
      <c r="G214" t="s">
        <v>409</v>
      </c>
      <c r="H214" t="s">
        <v>331</v>
      </c>
      <c r="O214" t="s">
        <v>82</v>
      </c>
    </row>
    <row r="215" spans="1:16" hidden="1">
      <c r="A215">
        <v>214</v>
      </c>
      <c r="B215" t="s">
        <v>268</v>
      </c>
      <c r="C215" t="s">
        <v>133</v>
      </c>
      <c r="D215">
        <v>2021</v>
      </c>
      <c r="E215" t="s">
        <v>157</v>
      </c>
      <c r="F215" t="s">
        <v>158</v>
      </c>
      <c r="G215" t="s">
        <v>410</v>
      </c>
      <c r="H215" t="s">
        <v>331</v>
      </c>
      <c r="O215" t="s">
        <v>82</v>
      </c>
    </row>
    <row r="216" spans="1:16" hidden="1">
      <c r="A216">
        <v>215</v>
      </c>
      <c r="B216" t="s">
        <v>268</v>
      </c>
      <c r="C216" t="s">
        <v>133</v>
      </c>
      <c r="D216">
        <v>2021</v>
      </c>
      <c r="E216" t="s">
        <v>157</v>
      </c>
      <c r="F216" t="s">
        <v>158</v>
      </c>
      <c r="G216" t="s">
        <v>411</v>
      </c>
      <c r="H216" t="s">
        <v>331</v>
      </c>
      <c r="O216" t="s">
        <v>82</v>
      </c>
    </row>
    <row r="217" spans="1:16" hidden="1">
      <c r="A217">
        <v>216</v>
      </c>
      <c r="B217" t="s">
        <v>268</v>
      </c>
      <c r="C217" t="s">
        <v>133</v>
      </c>
      <c r="D217">
        <v>2021</v>
      </c>
      <c r="E217" t="s">
        <v>157</v>
      </c>
      <c r="F217" t="s">
        <v>158</v>
      </c>
      <c r="G217" t="s">
        <v>412</v>
      </c>
      <c r="H217" t="s">
        <v>73</v>
      </c>
      <c r="O217" t="s">
        <v>74</v>
      </c>
    </row>
    <row r="218" spans="1:16" hidden="1">
      <c r="A218">
        <v>217</v>
      </c>
      <c r="B218" t="s">
        <v>268</v>
      </c>
      <c r="C218" t="s">
        <v>133</v>
      </c>
      <c r="D218">
        <v>2021</v>
      </c>
      <c r="E218" t="s">
        <v>157</v>
      </c>
      <c r="F218" t="s">
        <v>158</v>
      </c>
      <c r="G218" t="s">
        <v>413</v>
      </c>
      <c r="H218" t="s">
        <v>73</v>
      </c>
      <c r="O218" t="s">
        <v>74</v>
      </c>
    </row>
    <row r="219" spans="1:16" hidden="1">
      <c r="A219">
        <v>218</v>
      </c>
      <c r="B219" t="s">
        <v>268</v>
      </c>
      <c r="C219" t="s">
        <v>133</v>
      </c>
      <c r="D219">
        <v>2021</v>
      </c>
      <c r="E219" t="s">
        <v>157</v>
      </c>
      <c r="F219" t="s">
        <v>158</v>
      </c>
      <c r="G219" t="s">
        <v>414</v>
      </c>
      <c r="H219" t="s">
        <v>73</v>
      </c>
      <c r="O219" t="s">
        <v>74</v>
      </c>
    </row>
    <row r="220" spans="1:16" hidden="1">
      <c r="A220">
        <v>219</v>
      </c>
      <c r="B220" t="s">
        <v>268</v>
      </c>
      <c r="C220" t="s">
        <v>133</v>
      </c>
      <c r="D220">
        <v>2021</v>
      </c>
      <c r="E220" t="s">
        <v>157</v>
      </c>
      <c r="F220" t="s">
        <v>158</v>
      </c>
      <c r="G220" t="s">
        <v>415</v>
      </c>
      <c r="H220" t="s">
        <v>97</v>
      </c>
      <c r="O220" t="s">
        <v>91</v>
      </c>
    </row>
    <row r="221" spans="1:16" hidden="1">
      <c r="A221">
        <v>220</v>
      </c>
      <c r="B221" t="s">
        <v>268</v>
      </c>
      <c r="C221" t="s">
        <v>133</v>
      </c>
      <c r="D221">
        <v>2021</v>
      </c>
      <c r="E221" t="s">
        <v>157</v>
      </c>
      <c r="F221" t="s">
        <v>158</v>
      </c>
      <c r="G221" t="s">
        <v>416</v>
      </c>
      <c r="H221" t="s">
        <v>97</v>
      </c>
      <c r="O221" t="s">
        <v>91</v>
      </c>
    </row>
    <row r="222" spans="1:16" hidden="1">
      <c r="A222">
        <v>221</v>
      </c>
      <c r="B222" t="s">
        <v>268</v>
      </c>
      <c r="C222" t="s">
        <v>133</v>
      </c>
      <c r="D222">
        <v>2021</v>
      </c>
      <c r="E222" t="s">
        <v>157</v>
      </c>
      <c r="F222" t="s">
        <v>158</v>
      </c>
      <c r="G222" t="s">
        <v>417</v>
      </c>
      <c r="H222" t="s">
        <v>97</v>
      </c>
      <c r="J222">
        <v>1</v>
      </c>
      <c r="K222" t="s">
        <v>213</v>
      </c>
      <c r="L222" t="s">
        <v>418</v>
      </c>
      <c r="O222" t="s">
        <v>91</v>
      </c>
      <c r="P222" t="s">
        <v>215</v>
      </c>
    </row>
    <row r="223" spans="1:16" hidden="1">
      <c r="A223">
        <v>222</v>
      </c>
      <c r="B223" t="s">
        <v>268</v>
      </c>
      <c r="C223" t="s">
        <v>133</v>
      </c>
      <c r="D223">
        <v>2021</v>
      </c>
      <c r="E223" t="s">
        <v>157</v>
      </c>
      <c r="F223" t="s">
        <v>158</v>
      </c>
      <c r="G223" t="s">
        <v>419</v>
      </c>
      <c r="H223" t="s">
        <v>97</v>
      </c>
      <c r="O223" t="s">
        <v>91</v>
      </c>
    </row>
    <row r="224" spans="1:16" hidden="1">
      <c r="A224">
        <v>223</v>
      </c>
      <c r="B224" t="s">
        <v>268</v>
      </c>
      <c r="C224" t="s">
        <v>133</v>
      </c>
      <c r="D224">
        <v>2021</v>
      </c>
      <c r="E224" t="s">
        <v>157</v>
      </c>
      <c r="F224" t="s">
        <v>158</v>
      </c>
      <c r="G224" t="s">
        <v>420</v>
      </c>
      <c r="H224" t="s">
        <v>97</v>
      </c>
      <c r="O224" t="s">
        <v>91</v>
      </c>
    </row>
    <row r="225" spans="1:16" hidden="1">
      <c r="A225">
        <v>224</v>
      </c>
      <c r="B225" t="s">
        <v>268</v>
      </c>
      <c r="C225" t="s">
        <v>133</v>
      </c>
      <c r="D225">
        <v>2021</v>
      </c>
      <c r="E225" t="s">
        <v>157</v>
      </c>
      <c r="F225" t="s">
        <v>158</v>
      </c>
      <c r="G225" t="s">
        <v>421</v>
      </c>
      <c r="H225" t="s">
        <v>97</v>
      </c>
      <c r="O225" t="s">
        <v>91</v>
      </c>
    </row>
    <row r="226" spans="1:16" hidden="1">
      <c r="A226">
        <v>225</v>
      </c>
      <c r="B226" t="s">
        <v>268</v>
      </c>
      <c r="C226" t="s">
        <v>133</v>
      </c>
      <c r="D226">
        <v>2021</v>
      </c>
      <c r="E226" t="s">
        <v>157</v>
      </c>
      <c r="F226" t="s">
        <v>158</v>
      </c>
      <c r="G226" t="s">
        <v>422</v>
      </c>
      <c r="H226" t="s">
        <v>97</v>
      </c>
      <c r="O226" t="s">
        <v>91</v>
      </c>
    </row>
    <row r="227" spans="1:16" hidden="1">
      <c r="A227">
        <v>226</v>
      </c>
      <c r="B227" t="s">
        <v>268</v>
      </c>
      <c r="C227" t="s">
        <v>133</v>
      </c>
      <c r="D227">
        <v>2021</v>
      </c>
      <c r="E227" t="s">
        <v>157</v>
      </c>
      <c r="F227" t="s">
        <v>158</v>
      </c>
      <c r="G227" t="s">
        <v>423</v>
      </c>
      <c r="H227" t="s">
        <v>97</v>
      </c>
      <c r="O227" t="s">
        <v>91</v>
      </c>
    </row>
    <row r="228" spans="1:16" hidden="1">
      <c r="A228">
        <v>227</v>
      </c>
      <c r="B228" t="s">
        <v>268</v>
      </c>
      <c r="C228" t="s">
        <v>133</v>
      </c>
      <c r="D228">
        <v>2021</v>
      </c>
      <c r="E228" t="s">
        <v>157</v>
      </c>
      <c r="F228" t="s">
        <v>158</v>
      </c>
      <c r="G228" t="s">
        <v>424</v>
      </c>
      <c r="H228" t="s">
        <v>97</v>
      </c>
      <c r="O228" t="s">
        <v>91</v>
      </c>
    </row>
    <row r="229" spans="1:16" hidden="1">
      <c r="A229">
        <v>228</v>
      </c>
      <c r="B229" t="s">
        <v>268</v>
      </c>
      <c r="C229" t="s">
        <v>133</v>
      </c>
      <c r="D229">
        <v>2021</v>
      </c>
      <c r="E229" t="s">
        <v>157</v>
      </c>
      <c r="F229" t="s">
        <v>158</v>
      </c>
      <c r="G229" t="s">
        <v>425</v>
      </c>
      <c r="H229" t="s">
        <v>97</v>
      </c>
      <c r="O229" t="s">
        <v>91</v>
      </c>
    </row>
    <row r="230" spans="1:16" hidden="1">
      <c r="A230">
        <v>229</v>
      </c>
      <c r="B230" t="s">
        <v>268</v>
      </c>
      <c r="C230" t="s">
        <v>133</v>
      </c>
      <c r="D230">
        <v>2021</v>
      </c>
      <c r="E230" t="s">
        <v>157</v>
      </c>
      <c r="F230" t="s">
        <v>158</v>
      </c>
      <c r="G230" t="s">
        <v>426</v>
      </c>
      <c r="H230" t="s">
        <v>97</v>
      </c>
      <c r="O230" t="s">
        <v>91</v>
      </c>
    </row>
    <row r="231" spans="1:16" hidden="1">
      <c r="A231">
        <v>230</v>
      </c>
      <c r="B231" t="s">
        <v>268</v>
      </c>
      <c r="C231" t="s">
        <v>133</v>
      </c>
      <c r="D231">
        <v>2021</v>
      </c>
      <c r="E231" t="s">
        <v>157</v>
      </c>
      <c r="F231" t="s">
        <v>158</v>
      </c>
      <c r="G231" t="s">
        <v>427</v>
      </c>
      <c r="H231" t="s">
        <v>97</v>
      </c>
      <c r="O231" t="s">
        <v>91</v>
      </c>
    </row>
    <row r="232" spans="1:16" hidden="1">
      <c r="A232">
        <v>231</v>
      </c>
      <c r="B232" t="s">
        <v>268</v>
      </c>
      <c r="C232" t="s">
        <v>133</v>
      </c>
      <c r="D232">
        <v>2021</v>
      </c>
      <c r="E232" t="s">
        <v>157</v>
      </c>
      <c r="F232" t="s">
        <v>158</v>
      </c>
      <c r="G232" t="s">
        <v>428</v>
      </c>
      <c r="H232" t="s">
        <v>97</v>
      </c>
      <c r="O232" t="s">
        <v>91</v>
      </c>
    </row>
    <row r="233" spans="1:16" hidden="1">
      <c r="A233">
        <v>232</v>
      </c>
      <c r="B233" t="s">
        <v>268</v>
      </c>
      <c r="C233" t="s">
        <v>133</v>
      </c>
      <c r="D233">
        <v>2021</v>
      </c>
      <c r="E233" t="s">
        <v>157</v>
      </c>
      <c r="F233" t="s">
        <v>158</v>
      </c>
      <c r="G233" t="s">
        <v>429</v>
      </c>
      <c r="H233" t="s">
        <v>56</v>
      </c>
      <c r="J233" s="1">
        <v>1000</v>
      </c>
      <c r="K233" t="s">
        <v>398</v>
      </c>
      <c r="L233" t="s">
        <v>430</v>
      </c>
      <c r="O233" t="s">
        <v>57</v>
      </c>
      <c r="P233" t="s">
        <v>215</v>
      </c>
    </row>
    <row r="234" spans="1:16" hidden="1">
      <c r="A234">
        <v>233</v>
      </c>
      <c r="B234" t="s">
        <v>268</v>
      </c>
      <c r="C234" t="s">
        <v>133</v>
      </c>
      <c r="D234">
        <v>2021</v>
      </c>
      <c r="E234" t="s">
        <v>157</v>
      </c>
      <c r="F234" t="s">
        <v>158</v>
      </c>
      <c r="G234" t="s">
        <v>431</v>
      </c>
      <c r="H234" t="s">
        <v>56</v>
      </c>
      <c r="O234" t="s">
        <v>57</v>
      </c>
    </row>
    <row r="235" spans="1:16" hidden="1">
      <c r="A235">
        <v>234</v>
      </c>
      <c r="B235" t="s">
        <v>268</v>
      </c>
      <c r="C235" t="s">
        <v>133</v>
      </c>
      <c r="D235">
        <v>2021</v>
      </c>
      <c r="E235" t="s">
        <v>157</v>
      </c>
      <c r="F235" t="s">
        <v>432</v>
      </c>
      <c r="G235" t="s">
        <v>433</v>
      </c>
      <c r="H235" t="s">
        <v>56</v>
      </c>
      <c r="O235" t="s">
        <v>57</v>
      </c>
    </row>
    <row r="236" spans="1:16" hidden="1">
      <c r="A236">
        <v>235</v>
      </c>
      <c r="B236" t="s">
        <v>268</v>
      </c>
      <c r="C236" t="s">
        <v>133</v>
      </c>
      <c r="D236">
        <v>2021</v>
      </c>
      <c r="E236" t="s">
        <v>157</v>
      </c>
      <c r="F236" t="s">
        <v>432</v>
      </c>
      <c r="G236" t="s">
        <v>434</v>
      </c>
      <c r="H236" t="s">
        <v>56</v>
      </c>
      <c r="O236" t="s">
        <v>57</v>
      </c>
    </row>
    <row r="237" spans="1:16" hidden="1">
      <c r="A237">
        <v>236</v>
      </c>
      <c r="B237" t="s">
        <v>268</v>
      </c>
      <c r="C237" t="s">
        <v>133</v>
      </c>
      <c r="D237">
        <v>2021</v>
      </c>
      <c r="E237" t="s">
        <v>157</v>
      </c>
      <c r="F237" t="s">
        <v>432</v>
      </c>
      <c r="G237" t="s">
        <v>435</v>
      </c>
      <c r="H237" t="s">
        <v>56</v>
      </c>
      <c r="O237" t="s">
        <v>57</v>
      </c>
    </row>
    <row r="238" spans="1:16" hidden="1">
      <c r="A238">
        <v>237</v>
      </c>
      <c r="B238" t="s">
        <v>268</v>
      </c>
      <c r="C238" t="s">
        <v>133</v>
      </c>
      <c r="D238">
        <v>2021</v>
      </c>
      <c r="E238" t="s">
        <v>157</v>
      </c>
      <c r="F238" t="s">
        <v>432</v>
      </c>
      <c r="G238" t="s">
        <v>434</v>
      </c>
      <c r="H238" t="s">
        <v>56</v>
      </c>
      <c r="O238" t="s">
        <v>57</v>
      </c>
    </row>
    <row r="239" spans="1:16" hidden="1">
      <c r="A239">
        <v>238</v>
      </c>
      <c r="B239" t="s">
        <v>268</v>
      </c>
      <c r="C239" t="s">
        <v>133</v>
      </c>
      <c r="D239">
        <v>2021</v>
      </c>
      <c r="E239" t="s">
        <v>157</v>
      </c>
      <c r="F239" t="s">
        <v>432</v>
      </c>
      <c r="G239" t="s">
        <v>436</v>
      </c>
      <c r="H239" t="s">
        <v>56</v>
      </c>
      <c r="J239">
        <v>3</v>
      </c>
      <c r="K239" t="s">
        <v>213</v>
      </c>
      <c r="L239" t="s">
        <v>437</v>
      </c>
      <c r="O239" t="s">
        <v>57</v>
      </c>
      <c r="P239" t="s">
        <v>215</v>
      </c>
    </row>
    <row r="240" spans="1:16" hidden="1">
      <c r="A240">
        <v>239</v>
      </c>
      <c r="B240" t="s">
        <v>268</v>
      </c>
      <c r="C240" t="s">
        <v>133</v>
      </c>
      <c r="D240">
        <v>2021</v>
      </c>
      <c r="E240" t="s">
        <v>157</v>
      </c>
      <c r="F240" t="s">
        <v>432</v>
      </c>
      <c r="G240" t="s">
        <v>438</v>
      </c>
      <c r="H240" t="s">
        <v>56</v>
      </c>
      <c r="J240">
        <v>5</v>
      </c>
      <c r="K240" t="s">
        <v>213</v>
      </c>
      <c r="L240" t="s">
        <v>439</v>
      </c>
      <c r="O240" t="s">
        <v>57</v>
      </c>
      <c r="P240" t="s">
        <v>215</v>
      </c>
    </row>
    <row r="241" spans="1:15" hidden="1">
      <c r="A241">
        <v>240</v>
      </c>
      <c r="B241" t="s">
        <v>268</v>
      </c>
      <c r="C241" t="s">
        <v>133</v>
      </c>
      <c r="D241">
        <v>2021</v>
      </c>
      <c r="E241" t="s">
        <v>157</v>
      </c>
      <c r="F241" t="s">
        <v>432</v>
      </c>
      <c r="G241" t="s">
        <v>440</v>
      </c>
      <c r="H241" t="s">
        <v>56</v>
      </c>
      <c r="O241" t="s">
        <v>57</v>
      </c>
    </row>
    <row r="242" spans="1:15" hidden="1">
      <c r="A242">
        <v>241</v>
      </c>
      <c r="B242" t="s">
        <v>268</v>
      </c>
      <c r="C242" t="s">
        <v>133</v>
      </c>
      <c r="D242">
        <v>2021</v>
      </c>
      <c r="E242" t="s">
        <v>157</v>
      </c>
      <c r="F242" t="s">
        <v>432</v>
      </c>
      <c r="G242" t="s">
        <v>441</v>
      </c>
      <c r="H242" t="s">
        <v>56</v>
      </c>
      <c r="O242" t="s">
        <v>57</v>
      </c>
    </row>
    <row r="243" spans="1:15" hidden="1">
      <c r="A243">
        <v>242</v>
      </c>
      <c r="B243" t="s">
        <v>268</v>
      </c>
      <c r="C243" t="s">
        <v>133</v>
      </c>
      <c r="D243">
        <v>2021</v>
      </c>
      <c r="E243" t="s">
        <v>157</v>
      </c>
      <c r="F243" t="s">
        <v>432</v>
      </c>
      <c r="G243" t="s">
        <v>442</v>
      </c>
      <c r="H243" t="s">
        <v>56</v>
      </c>
      <c r="O243" t="s">
        <v>57</v>
      </c>
    </row>
    <row r="244" spans="1:15" hidden="1">
      <c r="A244">
        <v>243</v>
      </c>
      <c r="B244" t="s">
        <v>268</v>
      </c>
      <c r="C244" t="s">
        <v>133</v>
      </c>
      <c r="D244">
        <v>2021</v>
      </c>
      <c r="E244" t="s">
        <v>157</v>
      </c>
      <c r="F244" t="s">
        <v>432</v>
      </c>
      <c r="G244" t="s">
        <v>443</v>
      </c>
      <c r="H244" t="s">
        <v>56</v>
      </c>
      <c r="O244" t="s">
        <v>57</v>
      </c>
    </row>
    <row r="245" spans="1:15" hidden="1">
      <c r="A245">
        <v>244</v>
      </c>
      <c r="B245" t="s">
        <v>268</v>
      </c>
      <c r="C245" t="s">
        <v>133</v>
      </c>
      <c r="D245">
        <v>2021</v>
      </c>
      <c r="E245" t="s">
        <v>157</v>
      </c>
      <c r="F245" t="s">
        <v>432</v>
      </c>
      <c r="G245" t="s">
        <v>444</v>
      </c>
      <c r="H245" t="s">
        <v>56</v>
      </c>
      <c r="O245" t="s">
        <v>57</v>
      </c>
    </row>
    <row r="246" spans="1:15" hidden="1">
      <c r="A246">
        <v>245</v>
      </c>
      <c r="B246" t="s">
        <v>268</v>
      </c>
      <c r="C246" t="s">
        <v>133</v>
      </c>
      <c r="D246">
        <v>2021</v>
      </c>
      <c r="E246" t="s">
        <v>157</v>
      </c>
      <c r="F246" t="s">
        <v>432</v>
      </c>
      <c r="G246" t="s">
        <v>445</v>
      </c>
      <c r="H246" t="s">
        <v>56</v>
      </c>
      <c r="O246" t="s">
        <v>57</v>
      </c>
    </row>
    <row r="247" spans="1:15" hidden="1">
      <c r="A247">
        <v>246</v>
      </c>
      <c r="B247" t="s">
        <v>268</v>
      </c>
      <c r="C247" t="s">
        <v>133</v>
      </c>
      <c r="D247">
        <v>2021</v>
      </c>
      <c r="E247" t="s">
        <v>157</v>
      </c>
      <c r="F247" t="s">
        <v>432</v>
      </c>
      <c r="G247" t="s">
        <v>446</v>
      </c>
      <c r="H247" t="s">
        <v>56</v>
      </c>
      <c r="O247" t="s">
        <v>57</v>
      </c>
    </row>
    <row r="248" spans="1:15" hidden="1">
      <c r="A248">
        <v>247</v>
      </c>
      <c r="B248" t="s">
        <v>268</v>
      </c>
      <c r="C248" t="s">
        <v>133</v>
      </c>
      <c r="D248">
        <v>2021</v>
      </c>
      <c r="E248" t="s">
        <v>157</v>
      </c>
      <c r="F248" t="s">
        <v>432</v>
      </c>
      <c r="G248" t="s">
        <v>447</v>
      </c>
      <c r="H248" t="s">
        <v>56</v>
      </c>
      <c r="O248" t="s">
        <v>57</v>
      </c>
    </row>
    <row r="249" spans="1:15" hidden="1">
      <c r="A249">
        <v>248</v>
      </c>
      <c r="B249" t="s">
        <v>268</v>
      </c>
      <c r="C249" t="s">
        <v>133</v>
      </c>
      <c r="D249">
        <v>2021</v>
      </c>
      <c r="E249" t="s">
        <v>157</v>
      </c>
      <c r="F249" t="s">
        <v>432</v>
      </c>
      <c r="G249" t="s">
        <v>448</v>
      </c>
      <c r="H249" t="s">
        <v>56</v>
      </c>
      <c r="O249" t="s">
        <v>57</v>
      </c>
    </row>
    <row r="250" spans="1:15" hidden="1">
      <c r="A250">
        <v>249</v>
      </c>
      <c r="B250" t="s">
        <v>268</v>
      </c>
      <c r="C250" t="s">
        <v>133</v>
      </c>
      <c r="D250">
        <v>2021</v>
      </c>
      <c r="E250" t="s">
        <v>157</v>
      </c>
      <c r="F250" t="s">
        <v>432</v>
      </c>
      <c r="G250" t="s">
        <v>449</v>
      </c>
      <c r="H250" t="s">
        <v>56</v>
      </c>
      <c r="O250" t="s">
        <v>57</v>
      </c>
    </row>
    <row r="251" spans="1:15" hidden="1">
      <c r="A251">
        <v>250</v>
      </c>
      <c r="B251" t="s">
        <v>268</v>
      </c>
      <c r="C251" t="s">
        <v>133</v>
      </c>
      <c r="D251">
        <v>2021</v>
      </c>
      <c r="E251" t="s">
        <v>157</v>
      </c>
      <c r="F251" t="s">
        <v>432</v>
      </c>
      <c r="G251" t="s">
        <v>450</v>
      </c>
      <c r="H251" t="s">
        <v>451</v>
      </c>
      <c r="O251" t="s">
        <v>63</v>
      </c>
    </row>
    <row r="252" spans="1:15" hidden="1">
      <c r="A252">
        <v>251</v>
      </c>
      <c r="B252" t="s">
        <v>268</v>
      </c>
      <c r="C252" t="s">
        <v>133</v>
      </c>
      <c r="D252">
        <v>2021</v>
      </c>
      <c r="E252" t="s">
        <v>157</v>
      </c>
      <c r="F252" t="s">
        <v>432</v>
      </c>
      <c r="G252" t="s">
        <v>452</v>
      </c>
      <c r="H252" t="s">
        <v>451</v>
      </c>
      <c r="O252" t="s">
        <v>63</v>
      </c>
    </row>
    <row r="253" spans="1:15" hidden="1">
      <c r="A253">
        <v>252</v>
      </c>
      <c r="B253" t="s">
        <v>268</v>
      </c>
      <c r="C253" t="s">
        <v>133</v>
      </c>
      <c r="D253">
        <v>2021</v>
      </c>
      <c r="E253" t="s">
        <v>157</v>
      </c>
      <c r="F253" t="s">
        <v>432</v>
      </c>
      <c r="G253" t="s">
        <v>453</v>
      </c>
      <c r="H253" t="s">
        <v>454</v>
      </c>
      <c r="O253" t="s">
        <v>76</v>
      </c>
    </row>
    <row r="254" spans="1:15" hidden="1">
      <c r="A254">
        <v>253</v>
      </c>
      <c r="B254" t="s">
        <v>268</v>
      </c>
      <c r="C254" t="s">
        <v>133</v>
      </c>
      <c r="D254">
        <v>2021</v>
      </c>
      <c r="E254" t="s">
        <v>157</v>
      </c>
      <c r="F254" t="s">
        <v>455</v>
      </c>
      <c r="G254" t="s">
        <v>456</v>
      </c>
      <c r="H254" t="s">
        <v>100</v>
      </c>
      <c r="O254" t="s">
        <v>100</v>
      </c>
    </row>
    <row r="255" spans="1:15" hidden="1">
      <c r="A255">
        <v>254</v>
      </c>
      <c r="B255" t="s">
        <v>268</v>
      </c>
      <c r="C255" t="s">
        <v>133</v>
      </c>
      <c r="D255">
        <v>2021</v>
      </c>
      <c r="E255" t="s">
        <v>157</v>
      </c>
      <c r="F255" t="s">
        <v>455</v>
      </c>
      <c r="G255" t="s">
        <v>457</v>
      </c>
      <c r="H255" t="s">
        <v>100</v>
      </c>
      <c r="O255" t="s">
        <v>100</v>
      </c>
    </row>
    <row r="256" spans="1:15" hidden="1">
      <c r="A256">
        <v>255</v>
      </c>
      <c r="B256" t="s">
        <v>268</v>
      </c>
      <c r="C256" t="s">
        <v>133</v>
      </c>
      <c r="D256">
        <v>2021</v>
      </c>
      <c r="E256" t="s">
        <v>157</v>
      </c>
      <c r="F256" t="s">
        <v>455</v>
      </c>
      <c r="G256" t="s">
        <v>458</v>
      </c>
      <c r="H256" t="s">
        <v>100</v>
      </c>
      <c r="O256" t="s">
        <v>100</v>
      </c>
    </row>
    <row r="257" spans="1:16" hidden="1">
      <c r="A257">
        <v>256</v>
      </c>
      <c r="B257" t="s">
        <v>268</v>
      </c>
      <c r="C257" t="s">
        <v>133</v>
      </c>
      <c r="D257">
        <v>2021</v>
      </c>
      <c r="E257" t="s">
        <v>157</v>
      </c>
      <c r="F257" t="s">
        <v>455</v>
      </c>
      <c r="G257" t="s">
        <v>459</v>
      </c>
      <c r="H257" t="s">
        <v>100</v>
      </c>
      <c r="O257" t="s">
        <v>100</v>
      </c>
    </row>
    <row r="258" spans="1:16" hidden="1">
      <c r="A258">
        <v>257</v>
      </c>
      <c r="B258" t="s">
        <v>268</v>
      </c>
      <c r="C258" t="s">
        <v>133</v>
      </c>
      <c r="D258">
        <v>2021</v>
      </c>
      <c r="E258" t="s">
        <v>157</v>
      </c>
      <c r="F258" t="s">
        <v>455</v>
      </c>
      <c r="G258" t="s">
        <v>460</v>
      </c>
      <c r="H258" t="s">
        <v>100</v>
      </c>
      <c r="O258" t="s">
        <v>100</v>
      </c>
    </row>
    <row r="259" spans="1:16" hidden="1">
      <c r="A259">
        <v>258</v>
      </c>
      <c r="B259" t="s">
        <v>268</v>
      </c>
      <c r="C259" t="s">
        <v>133</v>
      </c>
      <c r="D259">
        <v>2021</v>
      </c>
      <c r="E259" t="s">
        <v>157</v>
      </c>
      <c r="F259" t="s">
        <v>455</v>
      </c>
      <c r="G259" t="s">
        <v>461</v>
      </c>
      <c r="H259" t="s">
        <v>56</v>
      </c>
      <c r="I259">
        <v>2025</v>
      </c>
      <c r="M259">
        <v>2017</v>
      </c>
      <c r="O259" t="s">
        <v>57</v>
      </c>
      <c r="P259" t="s">
        <v>278</v>
      </c>
    </row>
    <row r="260" spans="1:16" hidden="1">
      <c r="A260">
        <v>259</v>
      </c>
      <c r="B260" t="s">
        <v>268</v>
      </c>
      <c r="C260" t="s">
        <v>133</v>
      </c>
      <c r="D260">
        <v>2021</v>
      </c>
      <c r="E260" t="s">
        <v>157</v>
      </c>
      <c r="F260" t="s">
        <v>455</v>
      </c>
      <c r="G260" t="s">
        <v>462</v>
      </c>
      <c r="H260" t="s">
        <v>56</v>
      </c>
      <c r="O260" t="s">
        <v>57</v>
      </c>
    </row>
    <row r="261" spans="1:16" hidden="1">
      <c r="A261">
        <v>260</v>
      </c>
      <c r="B261" t="s">
        <v>268</v>
      </c>
      <c r="C261" t="s">
        <v>133</v>
      </c>
      <c r="D261">
        <v>2021</v>
      </c>
      <c r="E261" t="s">
        <v>157</v>
      </c>
      <c r="F261" t="s">
        <v>455</v>
      </c>
      <c r="G261" t="s">
        <v>463</v>
      </c>
      <c r="H261" t="s">
        <v>56</v>
      </c>
      <c r="O261" t="s">
        <v>57</v>
      </c>
    </row>
    <row r="262" spans="1:16" hidden="1">
      <c r="A262">
        <v>261</v>
      </c>
      <c r="B262" t="s">
        <v>268</v>
      </c>
      <c r="C262" t="s">
        <v>133</v>
      </c>
      <c r="D262">
        <v>2021</v>
      </c>
      <c r="E262" t="s">
        <v>157</v>
      </c>
      <c r="F262" t="s">
        <v>455</v>
      </c>
      <c r="G262" t="s">
        <v>464</v>
      </c>
      <c r="H262" t="s">
        <v>56</v>
      </c>
      <c r="O262" t="s">
        <v>57</v>
      </c>
    </row>
    <row r="263" spans="1:16" hidden="1">
      <c r="A263">
        <v>262</v>
      </c>
      <c r="B263" t="s">
        <v>268</v>
      </c>
      <c r="C263" t="s">
        <v>133</v>
      </c>
      <c r="D263">
        <v>2021</v>
      </c>
      <c r="E263" t="s">
        <v>157</v>
      </c>
      <c r="F263" t="s">
        <v>455</v>
      </c>
      <c r="G263" t="s">
        <v>465</v>
      </c>
      <c r="H263" t="s">
        <v>56</v>
      </c>
      <c r="O263" t="s">
        <v>57</v>
      </c>
    </row>
    <row r="264" spans="1:16" hidden="1">
      <c r="A264">
        <v>263</v>
      </c>
      <c r="B264" t="s">
        <v>268</v>
      </c>
      <c r="C264" t="s">
        <v>133</v>
      </c>
      <c r="D264">
        <v>2021</v>
      </c>
      <c r="E264" t="s">
        <v>157</v>
      </c>
      <c r="F264" t="s">
        <v>455</v>
      </c>
      <c r="G264" t="s">
        <v>466</v>
      </c>
      <c r="H264" t="s">
        <v>56</v>
      </c>
      <c r="I264">
        <v>2022</v>
      </c>
      <c r="M264">
        <v>2018</v>
      </c>
      <c r="O264" t="s">
        <v>57</v>
      </c>
      <c r="P264" t="s">
        <v>278</v>
      </c>
    </row>
    <row r="265" spans="1:16" hidden="1">
      <c r="A265">
        <v>264</v>
      </c>
      <c r="B265" t="s">
        <v>268</v>
      </c>
      <c r="C265" t="s">
        <v>133</v>
      </c>
      <c r="D265">
        <v>2021</v>
      </c>
      <c r="E265" t="s">
        <v>157</v>
      </c>
      <c r="F265" t="s">
        <v>455</v>
      </c>
      <c r="G265" t="s">
        <v>467</v>
      </c>
      <c r="H265" t="s">
        <v>283</v>
      </c>
      <c r="O265" t="s">
        <v>76</v>
      </c>
    </row>
    <row r="266" spans="1:16" hidden="1">
      <c r="A266">
        <v>265</v>
      </c>
      <c r="B266" t="s">
        <v>268</v>
      </c>
      <c r="C266" t="s">
        <v>133</v>
      </c>
      <c r="D266">
        <v>2021</v>
      </c>
      <c r="E266" t="s">
        <v>157</v>
      </c>
      <c r="F266" t="s">
        <v>455</v>
      </c>
      <c r="G266" t="s">
        <v>468</v>
      </c>
      <c r="H266" t="s">
        <v>283</v>
      </c>
      <c r="O266" t="s">
        <v>76</v>
      </c>
    </row>
    <row r="267" spans="1:16" hidden="1">
      <c r="A267">
        <v>266</v>
      </c>
      <c r="B267" t="s">
        <v>268</v>
      </c>
      <c r="C267" t="s">
        <v>133</v>
      </c>
      <c r="D267">
        <v>2021</v>
      </c>
      <c r="E267" t="s">
        <v>157</v>
      </c>
      <c r="F267" t="s">
        <v>455</v>
      </c>
      <c r="G267" t="s">
        <v>469</v>
      </c>
      <c r="H267" t="s">
        <v>283</v>
      </c>
      <c r="O267" t="s">
        <v>76</v>
      </c>
    </row>
    <row r="268" spans="1:16" hidden="1">
      <c r="A268">
        <v>267</v>
      </c>
      <c r="B268" t="s">
        <v>268</v>
      </c>
      <c r="C268" t="s">
        <v>133</v>
      </c>
      <c r="D268">
        <v>2021</v>
      </c>
      <c r="E268" t="s">
        <v>157</v>
      </c>
      <c r="F268" t="s">
        <v>455</v>
      </c>
      <c r="G268" t="s">
        <v>470</v>
      </c>
      <c r="H268" t="s">
        <v>283</v>
      </c>
      <c r="O268" t="s">
        <v>76</v>
      </c>
    </row>
    <row r="269" spans="1:16" hidden="1">
      <c r="A269">
        <v>268</v>
      </c>
      <c r="B269" t="s">
        <v>268</v>
      </c>
      <c r="C269" t="s">
        <v>133</v>
      </c>
      <c r="D269">
        <v>2021</v>
      </c>
      <c r="E269" t="s">
        <v>157</v>
      </c>
      <c r="F269" t="s">
        <v>455</v>
      </c>
      <c r="G269" t="s">
        <v>471</v>
      </c>
      <c r="H269" t="s">
        <v>287</v>
      </c>
      <c r="O269" t="s">
        <v>86</v>
      </c>
    </row>
    <row r="270" spans="1:16" hidden="1">
      <c r="A270">
        <v>269</v>
      </c>
      <c r="B270" t="s">
        <v>268</v>
      </c>
      <c r="C270" t="s">
        <v>133</v>
      </c>
      <c r="D270">
        <v>2021</v>
      </c>
      <c r="E270" t="s">
        <v>157</v>
      </c>
      <c r="F270" t="s">
        <v>455</v>
      </c>
      <c r="G270" t="s">
        <v>472</v>
      </c>
      <c r="H270" t="s">
        <v>287</v>
      </c>
      <c r="O270" t="s">
        <v>86</v>
      </c>
    </row>
    <row r="271" spans="1:16" hidden="1">
      <c r="A271">
        <v>270</v>
      </c>
      <c r="B271" t="s">
        <v>268</v>
      </c>
      <c r="C271" t="s">
        <v>133</v>
      </c>
      <c r="D271">
        <v>2021</v>
      </c>
      <c r="E271" t="s">
        <v>157</v>
      </c>
      <c r="F271" t="s">
        <v>455</v>
      </c>
      <c r="G271" t="s">
        <v>473</v>
      </c>
      <c r="H271" t="s">
        <v>287</v>
      </c>
      <c r="O271" t="s">
        <v>86</v>
      </c>
    </row>
    <row r="272" spans="1:16" hidden="1">
      <c r="A272">
        <v>271</v>
      </c>
      <c r="B272" t="s">
        <v>268</v>
      </c>
      <c r="C272" t="s">
        <v>133</v>
      </c>
      <c r="D272">
        <v>2021</v>
      </c>
      <c r="E272" t="s">
        <v>157</v>
      </c>
      <c r="F272" t="s">
        <v>455</v>
      </c>
      <c r="G272" t="s">
        <v>474</v>
      </c>
      <c r="H272" t="s">
        <v>287</v>
      </c>
      <c r="O272" t="s">
        <v>86</v>
      </c>
    </row>
    <row r="273" spans="1:16" hidden="1">
      <c r="A273">
        <v>272</v>
      </c>
      <c r="B273" t="s">
        <v>268</v>
      </c>
      <c r="C273" t="s">
        <v>133</v>
      </c>
      <c r="D273">
        <v>2021</v>
      </c>
      <c r="E273" t="s">
        <v>157</v>
      </c>
      <c r="F273" t="s">
        <v>455</v>
      </c>
      <c r="G273" t="s">
        <v>475</v>
      </c>
      <c r="H273" t="s">
        <v>331</v>
      </c>
      <c r="O273" t="s">
        <v>82</v>
      </c>
    </row>
    <row r="274" spans="1:16" hidden="1">
      <c r="A274">
        <v>273</v>
      </c>
      <c r="B274" t="s">
        <v>268</v>
      </c>
      <c r="C274" t="s">
        <v>133</v>
      </c>
      <c r="D274">
        <v>2021</v>
      </c>
      <c r="E274" t="s">
        <v>157</v>
      </c>
      <c r="F274" t="s">
        <v>455</v>
      </c>
      <c r="G274" t="s">
        <v>476</v>
      </c>
      <c r="H274" t="s">
        <v>331</v>
      </c>
      <c r="O274" t="s">
        <v>82</v>
      </c>
    </row>
    <row r="275" spans="1:16" hidden="1">
      <c r="A275">
        <v>274</v>
      </c>
      <c r="B275" t="s">
        <v>268</v>
      </c>
      <c r="C275" t="s">
        <v>133</v>
      </c>
      <c r="D275">
        <v>2021</v>
      </c>
      <c r="E275" t="s">
        <v>157</v>
      </c>
      <c r="F275" t="s">
        <v>455</v>
      </c>
      <c r="G275" t="s">
        <v>477</v>
      </c>
      <c r="H275" t="s">
        <v>331</v>
      </c>
      <c r="J275">
        <v>1</v>
      </c>
      <c r="K275" t="s">
        <v>213</v>
      </c>
      <c r="L275" t="s">
        <v>478</v>
      </c>
      <c r="O275" t="s">
        <v>82</v>
      </c>
      <c r="P275" t="s">
        <v>215</v>
      </c>
    </row>
    <row r="276" spans="1:16" hidden="1">
      <c r="A276">
        <v>275</v>
      </c>
      <c r="B276" t="s">
        <v>268</v>
      </c>
      <c r="C276" t="s">
        <v>133</v>
      </c>
      <c r="D276">
        <v>2021</v>
      </c>
      <c r="E276" t="s">
        <v>157</v>
      </c>
      <c r="F276" t="s">
        <v>455</v>
      </c>
      <c r="G276" t="s">
        <v>479</v>
      </c>
      <c r="H276" t="s">
        <v>331</v>
      </c>
      <c r="O276" t="s">
        <v>82</v>
      </c>
    </row>
    <row r="277" spans="1:16" hidden="1">
      <c r="A277">
        <v>276</v>
      </c>
      <c r="B277" t="s">
        <v>268</v>
      </c>
      <c r="C277" t="s">
        <v>133</v>
      </c>
      <c r="D277">
        <v>2021</v>
      </c>
      <c r="E277" t="s">
        <v>157</v>
      </c>
      <c r="F277" t="s">
        <v>455</v>
      </c>
      <c r="G277" t="s">
        <v>480</v>
      </c>
      <c r="H277" t="s">
        <v>62</v>
      </c>
      <c r="I277">
        <v>2025</v>
      </c>
      <c r="O277" t="s">
        <v>63</v>
      </c>
      <c r="P277" t="s">
        <v>278</v>
      </c>
    </row>
    <row r="278" spans="1:16" hidden="1">
      <c r="A278">
        <v>277</v>
      </c>
      <c r="B278" t="s">
        <v>268</v>
      </c>
      <c r="C278" t="s">
        <v>133</v>
      </c>
      <c r="D278">
        <v>2021</v>
      </c>
      <c r="E278" t="s">
        <v>157</v>
      </c>
      <c r="F278" t="s">
        <v>455</v>
      </c>
      <c r="G278" t="s">
        <v>481</v>
      </c>
      <c r="H278" t="s">
        <v>62</v>
      </c>
      <c r="I278">
        <v>2035</v>
      </c>
      <c r="O278" t="s">
        <v>63</v>
      </c>
      <c r="P278" t="s">
        <v>278</v>
      </c>
    </row>
    <row r="279" spans="1:16" hidden="1">
      <c r="A279">
        <v>278</v>
      </c>
      <c r="B279" t="s">
        <v>268</v>
      </c>
      <c r="C279" t="s">
        <v>133</v>
      </c>
      <c r="D279">
        <v>2021</v>
      </c>
      <c r="E279" t="s">
        <v>157</v>
      </c>
      <c r="F279" t="s">
        <v>455</v>
      </c>
      <c r="G279" t="s">
        <v>482</v>
      </c>
      <c r="H279" t="s">
        <v>62</v>
      </c>
      <c r="I279">
        <v>2035</v>
      </c>
      <c r="O279" t="s">
        <v>63</v>
      </c>
      <c r="P279" t="s">
        <v>278</v>
      </c>
    </row>
    <row r="280" spans="1:16" hidden="1">
      <c r="A280">
        <v>279</v>
      </c>
      <c r="B280" t="s">
        <v>268</v>
      </c>
      <c r="C280" t="s">
        <v>133</v>
      </c>
      <c r="D280">
        <v>2021</v>
      </c>
      <c r="E280" t="s">
        <v>157</v>
      </c>
      <c r="F280" t="s">
        <v>455</v>
      </c>
      <c r="G280" t="s">
        <v>483</v>
      </c>
      <c r="H280" t="s">
        <v>73</v>
      </c>
      <c r="I280">
        <v>2021</v>
      </c>
      <c r="M280">
        <v>2017</v>
      </c>
      <c r="O280" t="s">
        <v>74</v>
      </c>
      <c r="P280" t="s">
        <v>278</v>
      </c>
    </row>
    <row r="281" spans="1:16" hidden="1">
      <c r="A281">
        <v>280</v>
      </c>
      <c r="B281" t="s">
        <v>268</v>
      </c>
      <c r="C281" t="s">
        <v>133</v>
      </c>
      <c r="D281">
        <v>2021</v>
      </c>
      <c r="E281" t="s">
        <v>157</v>
      </c>
      <c r="F281" t="s">
        <v>455</v>
      </c>
      <c r="G281" t="s">
        <v>484</v>
      </c>
      <c r="H281" t="s">
        <v>73</v>
      </c>
      <c r="I281">
        <v>2030</v>
      </c>
      <c r="M281">
        <v>2018</v>
      </c>
      <c r="O281" t="s">
        <v>74</v>
      </c>
      <c r="P281" t="s">
        <v>278</v>
      </c>
    </row>
    <row r="282" spans="1:16" hidden="1">
      <c r="A282">
        <v>281</v>
      </c>
      <c r="B282" t="s">
        <v>268</v>
      </c>
      <c r="C282" t="s">
        <v>133</v>
      </c>
      <c r="D282">
        <v>2021</v>
      </c>
      <c r="E282" t="s">
        <v>157</v>
      </c>
      <c r="F282" t="s">
        <v>455</v>
      </c>
      <c r="G282" t="s">
        <v>485</v>
      </c>
      <c r="H282" t="s">
        <v>73</v>
      </c>
      <c r="I282">
        <v>2022</v>
      </c>
      <c r="M282">
        <v>2018</v>
      </c>
      <c r="O282" t="s">
        <v>74</v>
      </c>
      <c r="P282" t="s">
        <v>278</v>
      </c>
    </row>
    <row r="283" spans="1:16" hidden="1">
      <c r="A283">
        <v>282</v>
      </c>
      <c r="B283" t="s">
        <v>268</v>
      </c>
      <c r="C283" t="s">
        <v>133</v>
      </c>
      <c r="D283">
        <v>2021</v>
      </c>
      <c r="E283" t="s">
        <v>157</v>
      </c>
      <c r="F283" t="s">
        <v>455</v>
      </c>
      <c r="G283" t="s">
        <v>486</v>
      </c>
      <c r="H283" t="s">
        <v>73</v>
      </c>
      <c r="I283">
        <v>2025</v>
      </c>
      <c r="O283" t="s">
        <v>74</v>
      </c>
      <c r="P283" t="s">
        <v>278</v>
      </c>
    </row>
    <row r="284" spans="1:16" hidden="1">
      <c r="A284">
        <v>283</v>
      </c>
      <c r="B284" t="s">
        <v>268</v>
      </c>
      <c r="C284" t="s">
        <v>133</v>
      </c>
      <c r="D284">
        <v>2021</v>
      </c>
      <c r="E284" t="s">
        <v>157</v>
      </c>
      <c r="F284" t="s">
        <v>455</v>
      </c>
      <c r="G284" t="s">
        <v>487</v>
      </c>
      <c r="H284" t="s">
        <v>97</v>
      </c>
      <c r="I284">
        <v>2025</v>
      </c>
      <c r="M284">
        <v>2013</v>
      </c>
      <c r="O284" t="s">
        <v>91</v>
      </c>
      <c r="P284" t="s">
        <v>278</v>
      </c>
    </row>
    <row r="285" spans="1:16" hidden="1">
      <c r="A285">
        <v>284</v>
      </c>
      <c r="B285" t="s">
        <v>268</v>
      </c>
      <c r="C285" t="s">
        <v>133</v>
      </c>
      <c r="D285">
        <v>2021</v>
      </c>
      <c r="E285" t="s">
        <v>157</v>
      </c>
      <c r="F285" t="s">
        <v>455</v>
      </c>
      <c r="G285" t="s">
        <v>488</v>
      </c>
      <c r="H285" t="s">
        <v>489</v>
      </c>
      <c r="I285">
        <v>2025</v>
      </c>
      <c r="O285" t="s">
        <v>63</v>
      </c>
      <c r="P285" t="s">
        <v>278</v>
      </c>
    </row>
    <row r="286" spans="1:16" hidden="1">
      <c r="A286">
        <v>285</v>
      </c>
      <c r="B286" t="s">
        <v>268</v>
      </c>
      <c r="C286" t="s">
        <v>133</v>
      </c>
      <c r="D286">
        <v>2021</v>
      </c>
      <c r="E286" t="s">
        <v>157</v>
      </c>
      <c r="F286" t="s">
        <v>455</v>
      </c>
      <c r="G286" t="s">
        <v>490</v>
      </c>
      <c r="H286" t="s">
        <v>489</v>
      </c>
      <c r="I286">
        <v>2025</v>
      </c>
      <c r="O286" t="s">
        <v>63</v>
      </c>
      <c r="P286" t="s">
        <v>278</v>
      </c>
    </row>
    <row r="287" spans="1:16" hidden="1">
      <c r="A287">
        <v>286</v>
      </c>
      <c r="B287" t="s">
        <v>268</v>
      </c>
      <c r="C287" t="s">
        <v>133</v>
      </c>
      <c r="D287">
        <v>2021</v>
      </c>
      <c r="E287" t="s">
        <v>157</v>
      </c>
      <c r="F287" t="s">
        <v>455</v>
      </c>
      <c r="G287" t="s">
        <v>491</v>
      </c>
      <c r="H287" t="s">
        <v>489</v>
      </c>
      <c r="I287">
        <v>2025</v>
      </c>
      <c r="O287" t="s">
        <v>63</v>
      </c>
      <c r="P287" t="s">
        <v>278</v>
      </c>
    </row>
    <row r="288" spans="1:16" hidden="1">
      <c r="A288">
        <v>287</v>
      </c>
      <c r="B288" t="s">
        <v>268</v>
      </c>
      <c r="C288" t="s">
        <v>133</v>
      </c>
      <c r="D288">
        <v>2021</v>
      </c>
      <c r="E288" t="s">
        <v>157</v>
      </c>
      <c r="F288" t="s">
        <v>455</v>
      </c>
      <c r="G288" t="s">
        <v>492</v>
      </c>
      <c r="H288" t="s">
        <v>489</v>
      </c>
      <c r="I288">
        <v>2025</v>
      </c>
      <c r="O288" t="s">
        <v>63</v>
      </c>
      <c r="P288" t="s">
        <v>278</v>
      </c>
    </row>
    <row r="289" spans="1:31" hidden="1">
      <c r="A289">
        <v>288</v>
      </c>
      <c r="B289" t="s">
        <v>268</v>
      </c>
      <c r="C289" t="s">
        <v>133</v>
      </c>
      <c r="D289">
        <v>2021</v>
      </c>
      <c r="E289" t="s">
        <v>157</v>
      </c>
      <c r="F289" t="s">
        <v>455</v>
      </c>
      <c r="G289" t="s">
        <v>493</v>
      </c>
      <c r="H289" t="s">
        <v>489</v>
      </c>
      <c r="I289">
        <v>2025</v>
      </c>
      <c r="O289" t="s">
        <v>63</v>
      </c>
      <c r="P289" t="s">
        <v>278</v>
      </c>
    </row>
    <row r="290" spans="1:31">
      <c r="A290">
        <v>289</v>
      </c>
      <c r="B290" t="s">
        <v>268</v>
      </c>
      <c r="C290" t="s">
        <v>133</v>
      </c>
      <c r="D290">
        <v>2021</v>
      </c>
      <c r="E290" t="s">
        <v>226</v>
      </c>
      <c r="F290" t="s">
        <v>226</v>
      </c>
      <c r="G290" t="s">
        <v>494</v>
      </c>
      <c r="H290" t="s">
        <v>56</v>
      </c>
      <c r="O290" t="s">
        <v>57</v>
      </c>
      <c r="S290" t="s">
        <v>257</v>
      </c>
      <c r="T290" t="s">
        <v>258</v>
      </c>
      <c r="U290" t="s">
        <v>495</v>
      </c>
      <c r="V290" t="s">
        <v>242</v>
      </c>
      <c r="W290" t="s">
        <v>244</v>
      </c>
      <c r="X290" t="s">
        <v>31</v>
      </c>
      <c r="Y290" t="s">
        <v>234</v>
      </c>
      <c r="Z290" t="s">
        <v>41</v>
      </c>
      <c r="AA290" t="s">
        <v>43</v>
      </c>
      <c r="AB290" t="s">
        <v>41</v>
      </c>
      <c r="AC290" t="s">
        <v>43</v>
      </c>
      <c r="AD290" t="s">
        <v>41</v>
      </c>
      <c r="AE290" t="s">
        <v>43</v>
      </c>
    </row>
    <row r="291" spans="1:31">
      <c r="A291">
        <v>290</v>
      </c>
      <c r="B291" t="s">
        <v>268</v>
      </c>
      <c r="C291" t="s">
        <v>133</v>
      </c>
      <c r="D291">
        <v>2021</v>
      </c>
      <c r="E291" t="s">
        <v>226</v>
      </c>
      <c r="F291" t="s">
        <v>226</v>
      </c>
      <c r="G291" t="s">
        <v>496</v>
      </c>
      <c r="H291" t="s">
        <v>56</v>
      </c>
      <c r="O291" t="s">
        <v>57</v>
      </c>
      <c r="S291" t="s">
        <v>257</v>
      </c>
      <c r="T291" t="s">
        <v>258</v>
      </c>
      <c r="U291" t="s">
        <v>495</v>
      </c>
      <c r="V291" t="s">
        <v>242</v>
      </c>
      <c r="W291" t="s">
        <v>244</v>
      </c>
      <c r="X291" t="s">
        <v>31</v>
      </c>
      <c r="Y291" t="s">
        <v>234</v>
      </c>
      <c r="Z291" t="s">
        <v>41</v>
      </c>
      <c r="AA291" t="s">
        <v>41</v>
      </c>
      <c r="AB291" t="s">
        <v>41</v>
      </c>
      <c r="AC291" t="s">
        <v>43</v>
      </c>
      <c r="AD291" t="s">
        <v>41</v>
      </c>
      <c r="AE291" t="s">
        <v>43</v>
      </c>
    </row>
    <row r="292" spans="1:31">
      <c r="A292">
        <v>291</v>
      </c>
      <c r="B292" t="s">
        <v>268</v>
      </c>
      <c r="C292" t="s">
        <v>133</v>
      </c>
      <c r="D292">
        <v>2021</v>
      </c>
      <c r="E292" t="s">
        <v>226</v>
      </c>
      <c r="F292" t="s">
        <v>226</v>
      </c>
      <c r="G292" t="s">
        <v>497</v>
      </c>
      <c r="H292" t="s">
        <v>84</v>
      </c>
      <c r="O292" t="s">
        <v>57</v>
      </c>
      <c r="S292" t="s">
        <v>257</v>
      </c>
      <c r="T292" t="s">
        <v>258</v>
      </c>
      <c r="U292" t="s">
        <v>495</v>
      </c>
      <c r="V292" t="s">
        <v>230</v>
      </c>
      <c r="W292" t="s">
        <v>244</v>
      </c>
      <c r="X292" t="s">
        <v>31</v>
      </c>
      <c r="Y292" t="s">
        <v>234</v>
      </c>
      <c r="Z292" t="s">
        <v>41</v>
      </c>
      <c r="AA292" t="s">
        <v>43</v>
      </c>
      <c r="AB292" t="s">
        <v>41</v>
      </c>
      <c r="AC292" t="s">
        <v>43</v>
      </c>
      <c r="AD292" t="s">
        <v>41</v>
      </c>
      <c r="AE292" t="s">
        <v>43</v>
      </c>
    </row>
    <row r="293" spans="1:31">
      <c r="A293">
        <v>292</v>
      </c>
      <c r="B293" t="s">
        <v>268</v>
      </c>
      <c r="C293" t="s">
        <v>133</v>
      </c>
      <c r="D293">
        <v>2021</v>
      </c>
      <c r="E293" t="s">
        <v>226</v>
      </c>
      <c r="F293" t="s">
        <v>226</v>
      </c>
      <c r="G293" t="s">
        <v>498</v>
      </c>
      <c r="H293" t="s">
        <v>84</v>
      </c>
      <c r="O293" t="s">
        <v>57</v>
      </c>
      <c r="S293" t="s">
        <v>257</v>
      </c>
      <c r="T293" t="s">
        <v>258</v>
      </c>
      <c r="U293" t="s">
        <v>495</v>
      </c>
      <c r="V293" t="s">
        <v>242</v>
      </c>
      <c r="W293" t="s">
        <v>244</v>
      </c>
      <c r="X293" t="s">
        <v>31</v>
      </c>
      <c r="Y293" t="s">
        <v>234</v>
      </c>
      <c r="Z293" t="s">
        <v>41</v>
      </c>
      <c r="AA293" t="s">
        <v>41</v>
      </c>
      <c r="AB293" t="s">
        <v>41</v>
      </c>
      <c r="AC293" t="s">
        <v>43</v>
      </c>
      <c r="AD293" t="s">
        <v>41</v>
      </c>
      <c r="AE293" t="s">
        <v>43</v>
      </c>
    </row>
    <row r="294" spans="1:31">
      <c r="A294">
        <v>293</v>
      </c>
      <c r="B294" t="s">
        <v>268</v>
      </c>
      <c r="C294" t="s">
        <v>133</v>
      </c>
      <c r="D294">
        <v>2021</v>
      </c>
      <c r="E294" t="s">
        <v>226</v>
      </c>
      <c r="F294" t="s">
        <v>226</v>
      </c>
      <c r="G294" t="s">
        <v>499</v>
      </c>
      <c r="H294" t="s">
        <v>84</v>
      </c>
      <c r="O294" t="s">
        <v>57</v>
      </c>
      <c r="S294" t="s">
        <v>257</v>
      </c>
      <c r="T294" t="s">
        <v>258</v>
      </c>
      <c r="U294" t="s">
        <v>241</v>
      </c>
      <c r="V294" t="s">
        <v>242</v>
      </c>
      <c r="W294" t="s">
        <v>244</v>
      </c>
      <c r="X294" t="s">
        <v>31</v>
      </c>
      <c r="Y294" t="s">
        <v>234</v>
      </c>
      <c r="Z294" t="s">
        <v>41</v>
      </c>
      <c r="AA294" t="s">
        <v>41</v>
      </c>
      <c r="AB294" t="s">
        <v>41</v>
      </c>
      <c r="AC294" t="s">
        <v>43</v>
      </c>
      <c r="AD294" t="s">
        <v>41</v>
      </c>
      <c r="AE294" t="s">
        <v>43</v>
      </c>
    </row>
    <row r="295" spans="1:31">
      <c r="A295">
        <v>294</v>
      </c>
      <c r="B295" t="s">
        <v>268</v>
      </c>
      <c r="C295" t="s">
        <v>133</v>
      </c>
      <c r="D295">
        <v>2021</v>
      </c>
      <c r="E295" t="s">
        <v>226</v>
      </c>
      <c r="F295" t="s">
        <v>226</v>
      </c>
      <c r="G295" t="s">
        <v>500</v>
      </c>
      <c r="H295" t="s">
        <v>62</v>
      </c>
      <c r="O295" t="s">
        <v>63</v>
      </c>
      <c r="S295" t="s">
        <v>257</v>
      </c>
      <c r="T295" t="s">
        <v>258</v>
      </c>
      <c r="U295" t="s">
        <v>495</v>
      </c>
      <c r="V295" t="s">
        <v>255</v>
      </c>
      <c r="W295" t="s">
        <v>66</v>
      </c>
      <c r="X295" t="s">
        <v>31</v>
      </c>
      <c r="Y295" t="s">
        <v>234</v>
      </c>
      <c r="Z295" t="s">
        <v>41</v>
      </c>
      <c r="AA295" t="s">
        <v>41</v>
      </c>
      <c r="AB295" t="s">
        <v>41</v>
      </c>
      <c r="AC295" t="s">
        <v>43</v>
      </c>
      <c r="AD295" t="s">
        <v>41</v>
      </c>
      <c r="AE295" t="s">
        <v>43</v>
      </c>
    </row>
    <row r="296" spans="1:31">
      <c r="A296">
        <v>295</v>
      </c>
      <c r="B296" t="s">
        <v>268</v>
      </c>
      <c r="C296" t="s">
        <v>133</v>
      </c>
      <c r="D296">
        <v>2021</v>
      </c>
      <c r="E296" t="s">
        <v>226</v>
      </c>
      <c r="F296" t="s">
        <v>226</v>
      </c>
      <c r="G296" t="s">
        <v>501</v>
      </c>
      <c r="H296" t="s">
        <v>62</v>
      </c>
      <c r="O296" t="s">
        <v>63</v>
      </c>
      <c r="S296" t="s">
        <v>257</v>
      </c>
      <c r="T296" t="s">
        <v>258</v>
      </c>
      <c r="U296" t="s">
        <v>495</v>
      </c>
      <c r="V296" t="s">
        <v>248</v>
      </c>
      <c r="W296" t="s">
        <v>66</v>
      </c>
      <c r="X296" t="s">
        <v>31</v>
      </c>
      <c r="Y296" t="s">
        <v>234</v>
      </c>
      <c r="Z296" t="s">
        <v>41</v>
      </c>
      <c r="AA296" t="s">
        <v>41</v>
      </c>
      <c r="AB296" t="s">
        <v>41</v>
      </c>
      <c r="AC296" t="s">
        <v>43</v>
      </c>
      <c r="AD296" t="s">
        <v>41</v>
      </c>
      <c r="AE296" t="s">
        <v>43</v>
      </c>
    </row>
    <row r="297" spans="1:31">
      <c r="A297">
        <v>296</v>
      </c>
      <c r="B297" t="s">
        <v>268</v>
      </c>
      <c r="C297" t="s">
        <v>133</v>
      </c>
      <c r="D297">
        <v>2021</v>
      </c>
      <c r="E297" t="s">
        <v>226</v>
      </c>
      <c r="F297" t="s">
        <v>226</v>
      </c>
      <c r="G297" t="s">
        <v>502</v>
      </c>
      <c r="H297" t="s">
        <v>87</v>
      </c>
      <c r="O297" t="s">
        <v>82</v>
      </c>
      <c r="S297" t="s">
        <v>257</v>
      </c>
      <c r="T297" t="s">
        <v>258</v>
      </c>
      <c r="U297" t="s">
        <v>495</v>
      </c>
      <c r="V297" t="s">
        <v>242</v>
      </c>
      <c r="W297" t="s">
        <v>83</v>
      </c>
      <c r="X297" t="s">
        <v>31</v>
      </c>
      <c r="Y297" t="s">
        <v>234</v>
      </c>
      <c r="Z297" t="s">
        <v>41</v>
      </c>
      <c r="AA297" t="s">
        <v>41</v>
      </c>
      <c r="AB297" t="s">
        <v>41</v>
      </c>
      <c r="AC297" t="s">
        <v>43</v>
      </c>
      <c r="AD297" t="s">
        <v>41</v>
      </c>
      <c r="AE297" t="s">
        <v>43</v>
      </c>
    </row>
    <row r="298" spans="1:31">
      <c r="A298">
        <v>297</v>
      </c>
      <c r="B298" t="s">
        <v>268</v>
      </c>
      <c r="C298" t="s">
        <v>133</v>
      </c>
      <c r="D298">
        <v>2021</v>
      </c>
      <c r="E298" t="s">
        <v>226</v>
      </c>
      <c r="F298" t="s">
        <v>226</v>
      </c>
      <c r="G298" t="s">
        <v>503</v>
      </c>
      <c r="H298" t="s">
        <v>87</v>
      </c>
      <c r="O298" t="s">
        <v>82</v>
      </c>
      <c r="S298" t="s">
        <v>257</v>
      </c>
      <c r="T298" t="s">
        <v>258</v>
      </c>
      <c r="U298" t="s">
        <v>495</v>
      </c>
      <c r="V298" t="s">
        <v>242</v>
      </c>
      <c r="W298" t="s">
        <v>83</v>
      </c>
      <c r="X298" t="s">
        <v>31</v>
      </c>
      <c r="Y298" t="s">
        <v>234</v>
      </c>
      <c r="Z298" t="s">
        <v>41</v>
      </c>
      <c r="AA298" t="s">
        <v>41</v>
      </c>
      <c r="AB298" t="s">
        <v>41</v>
      </c>
      <c r="AC298" t="s">
        <v>43</v>
      </c>
      <c r="AD298" t="s">
        <v>41</v>
      </c>
      <c r="AE298" t="s">
        <v>43</v>
      </c>
    </row>
    <row r="299" spans="1:31" hidden="1">
      <c r="A299">
        <v>298</v>
      </c>
      <c r="B299" t="s">
        <v>504</v>
      </c>
      <c r="C299" t="s">
        <v>133</v>
      </c>
      <c r="D299">
        <v>2016</v>
      </c>
      <c r="E299" t="s">
        <v>134</v>
      </c>
      <c r="F299" t="s">
        <v>134</v>
      </c>
      <c r="G299" t="s">
        <v>505</v>
      </c>
      <c r="H299" t="s">
        <v>100</v>
      </c>
      <c r="O299" t="s">
        <v>100</v>
      </c>
      <c r="Q299" t="s">
        <v>506</v>
      </c>
      <c r="U299" t="s">
        <v>241</v>
      </c>
      <c r="V299" t="s">
        <v>262</v>
      </c>
    </row>
    <row r="300" spans="1:31" hidden="1">
      <c r="A300">
        <v>299</v>
      </c>
      <c r="B300" t="s">
        <v>504</v>
      </c>
      <c r="C300" t="s">
        <v>133</v>
      </c>
      <c r="D300">
        <v>2016</v>
      </c>
      <c r="E300" t="s">
        <v>134</v>
      </c>
      <c r="F300" t="s">
        <v>134</v>
      </c>
      <c r="G300" t="s">
        <v>507</v>
      </c>
      <c r="H300" t="s">
        <v>100</v>
      </c>
      <c r="O300" t="s">
        <v>100</v>
      </c>
      <c r="Q300" t="s">
        <v>138</v>
      </c>
      <c r="U300" t="s">
        <v>258</v>
      </c>
      <c r="V300" t="s">
        <v>262</v>
      </c>
    </row>
    <row r="301" spans="1:31" hidden="1">
      <c r="A301">
        <v>300</v>
      </c>
      <c r="B301" t="s">
        <v>504</v>
      </c>
      <c r="C301" t="s">
        <v>133</v>
      </c>
      <c r="D301">
        <v>2016</v>
      </c>
      <c r="E301" t="s">
        <v>134</v>
      </c>
      <c r="F301" t="s">
        <v>134</v>
      </c>
      <c r="G301" t="s">
        <v>508</v>
      </c>
      <c r="H301" t="s">
        <v>100</v>
      </c>
      <c r="O301" t="s">
        <v>100</v>
      </c>
      <c r="Q301" t="s">
        <v>136</v>
      </c>
      <c r="U301" t="s">
        <v>258</v>
      </c>
      <c r="V301" t="s">
        <v>262</v>
      </c>
    </row>
    <row r="302" spans="1:31" hidden="1">
      <c r="A302">
        <v>301</v>
      </c>
      <c r="B302" t="s">
        <v>504</v>
      </c>
      <c r="C302" t="s">
        <v>133</v>
      </c>
      <c r="D302">
        <v>2016</v>
      </c>
      <c r="E302" t="s">
        <v>141</v>
      </c>
      <c r="F302" t="s">
        <v>142</v>
      </c>
      <c r="G302" t="s">
        <v>509</v>
      </c>
      <c r="O302" t="s">
        <v>57</v>
      </c>
      <c r="R302" t="s">
        <v>274</v>
      </c>
      <c r="U302" t="s">
        <v>258</v>
      </c>
      <c r="V302" t="s">
        <v>262</v>
      </c>
    </row>
    <row r="303" spans="1:31" hidden="1">
      <c r="A303">
        <v>302</v>
      </c>
      <c r="B303" t="s">
        <v>504</v>
      </c>
      <c r="C303" t="s">
        <v>133</v>
      </c>
      <c r="D303">
        <v>2016</v>
      </c>
      <c r="E303" t="s">
        <v>141</v>
      </c>
      <c r="F303" t="s">
        <v>142</v>
      </c>
      <c r="G303" t="s">
        <v>510</v>
      </c>
      <c r="O303" t="s">
        <v>57</v>
      </c>
      <c r="R303" t="s">
        <v>511</v>
      </c>
      <c r="U303" t="s">
        <v>258</v>
      </c>
      <c r="V303" t="s">
        <v>242</v>
      </c>
    </row>
    <row r="304" spans="1:31" hidden="1">
      <c r="A304">
        <v>303</v>
      </c>
      <c r="B304" t="s">
        <v>504</v>
      </c>
      <c r="C304" t="s">
        <v>133</v>
      </c>
      <c r="D304">
        <v>2016</v>
      </c>
      <c r="E304" t="s">
        <v>141</v>
      </c>
      <c r="F304" t="s">
        <v>142</v>
      </c>
      <c r="G304" t="s">
        <v>512</v>
      </c>
      <c r="O304" t="s">
        <v>86</v>
      </c>
      <c r="R304" t="s">
        <v>148</v>
      </c>
      <c r="U304" t="s">
        <v>258</v>
      </c>
      <c r="V304" t="s">
        <v>255</v>
      </c>
    </row>
    <row r="305" spans="1:22" hidden="1">
      <c r="A305">
        <v>304</v>
      </c>
      <c r="B305" t="s">
        <v>504</v>
      </c>
      <c r="C305" t="s">
        <v>133</v>
      </c>
      <c r="D305">
        <v>2016</v>
      </c>
      <c r="E305" t="s">
        <v>157</v>
      </c>
      <c r="F305" t="s">
        <v>157</v>
      </c>
      <c r="G305" t="s">
        <v>513</v>
      </c>
      <c r="H305" t="s">
        <v>514</v>
      </c>
      <c r="O305" t="s">
        <v>76</v>
      </c>
      <c r="U305" t="s">
        <v>258</v>
      </c>
      <c r="V305" t="s">
        <v>255</v>
      </c>
    </row>
    <row r="306" spans="1:22" hidden="1">
      <c r="A306">
        <v>305</v>
      </c>
      <c r="B306" t="s">
        <v>504</v>
      </c>
      <c r="C306" t="s">
        <v>133</v>
      </c>
      <c r="D306">
        <v>2016</v>
      </c>
      <c r="E306" t="s">
        <v>157</v>
      </c>
      <c r="F306" t="s">
        <v>157</v>
      </c>
      <c r="G306" t="s">
        <v>515</v>
      </c>
      <c r="H306" t="s">
        <v>514</v>
      </c>
      <c r="O306" t="s">
        <v>76</v>
      </c>
      <c r="U306" t="s">
        <v>258</v>
      </c>
      <c r="V306" t="s">
        <v>242</v>
      </c>
    </row>
    <row r="307" spans="1:22" hidden="1">
      <c r="A307">
        <v>306</v>
      </c>
      <c r="B307" t="s">
        <v>504</v>
      </c>
      <c r="C307" t="s">
        <v>133</v>
      </c>
      <c r="D307">
        <v>2016</v>
      </c>
      <c r="E307" t="s">
        <v>157</v>
      </c>
      <c r="F307" t="s">
        <v>157</v>
      </c>
      <c r="G307" t="s">
        <v>516</v>
      </c>
      <c r="H307" t="s">
        <v>514</v>
      </c>
      <c r="O307" t="s">
        <v>76</v>
      </c>
      <c r="U307" t="s">
        <v>258</v>
      </c>
      <c r="V307" t="s">
        <v>262</v>
      </c>
    </row>
    <row r="308" spans="1:22" hidden="1">
      <c r="A308">
        <v>307</v>
      </c>
      <c r="B308" t="s">
        <v>504</v>
      </c>
      <c r="C308" t="s">
        <v>133</v>
      </c>
      <c r="D308">
        <v>2016</v>
      </c>
      <c r="E308" t="s">
        <v>157</v>
      </c>
      <c r="F308" t="s">
        <v>157</v>
      </c>
      <c r="G308" t="s">
        <v>517</v>
      </c>
      <c r="H308" t="s">
        <v>56</v>
      </c>
      <c r="O308" t="s">
        <v>57</v>
      </c>
      <c r="U308" t="s">
        <v>241</v>
      </c>
      <c r="V308" t="s">
        <v>248</v>
      </c>
    </row>
    <row r="309" spans="1:22" hidden="1">
      <c r="A309">
        <v>308</v>
      </c>
      <c r="B309" t="s">
        <v>504</v>
      </c>
      <c r="C309" t="s">
        <v>133</v>
      </c>
      <c r="D309">
        <v>2016</v>
      </c>
      <c r="E309" t="s">
        <v>157</v>
      </c>
      <c r="F309" t="s">
        <v>157</v>
      </c>
      <c r="G309" t="s">
        <v>518</v>
      </c>
      <c r="H309" t="s">
        <v>56</v>
      </c>
      <c r="O309" t="s">
        <v>57</v>
      </c>
      <c r="U309" t="s">
        <v>241</v>
      </c>
      <c r="V309" t="s">
        <v>248</v>
      </c>
    </row>
    <row r="310" spans="1:22" hidden="1">
      <c r="A310">
        <v>309</v>
      </c>
      <c r="B310" t="s">
        <v>504</v>
      </c>
      <c r="C310" t="s">
        <v>133</v>
      </c>
      <c r="D310">
        <v>2016</v>
      </c>
      <c r="E310" t="s">
        <v>157</v>
      </c>
      <c r="F310" t="s">
        <v>157</v>
      </c>
      <c r="G310" t="s">
        <v>519</v>
      </c>
      <c r="H310" t="s">
        <v>56</v>
      </c>
      <c r="O310" t="s">
        <v>57</v>
      </c>
      <c r="U310" t="s">
        <v>258</v>
      </c>
      <c r="V310" t="s">
        <v>255</v>
      </c>
    </row>
    <row r="311" spans="1:22" hidden="1">
      <c r="A311">
        <v>310</v>
      </c>
      <c r="B311" t="s">
        <v>504</v>
      </c>
      <c r="C311" t="s">
        <v>133</v>
      </c>
      <c r="D311">
        <v>2016</v>
      </c>
      <c r="E311" t="s">
        <v>157</v>
      </c>
      <c r="F311" t="s">
        <v>157</v>
      </c>
      <c r="G311" t="s">
        <v>520</v>
      </c>
      <c r="H311" t="s">
        <v>73</v>
      </c>
      <c r="O311" t="s">
        <v>74</v>
      </c>
      <c r="U311" t="s">
        <v>258</v>
      </c>
      <c r="V311" t="s">
        <v>255</v>
      </c>
    </row>
    <row r="312" spans="1:22" hidden="1">
      <c r="A312">
        <v>311</v>
      </c>
      <c r="B312" t="s">
        <v>504</v>
      </c>
      <c r="C312" t="s">
        <v>133</v>
      </c>
      <c r="D312">
        <v>2016</v>
      </c>
      <c r="E312" t="s">
        <v>157</v>
      </c>
      <c r="F312" t="s">
        <v>157</v>
      </c>
      <c r="G312" t="s">
        <v>521</v>
      </c>
      <c r="H312" t="s">
        <v>73</v>
      </c>
      <c r="O312" t="s">
        <v>74</v>
      </c>
      <c r="U312" t="s">
        <v>258</v>
      </c>
      <c r="V312" t="s">
        <v>255</v>
      </c>
    </row>
    <row r="313" spans="1:22" hidden="1">
      <c r="A313">
        <v>312</v>
      </c>
      <c r="B313" t="s">
        <v>504</v>
      </c>
      <c r="C313" t="s">
        <v>133</v>
      </c>
      <c r="D313">
        <v>2016</v>
      </c>
      <c r="E313" t="s">
        <v>157</v>
      </c>
      <c r="F313" t="s">
        <v>157</v>
      </c>
      <c r="G313" t="s">
        <v>522</v>
      </c>
      <c r="H313" t="s">
        <v>73</v>
      </c>
      <c r="O313" t="s">
        <v>74</v>
      </c>
      <c r="U313" t="s">
        <v>258</v>
      </c>
      <c r="V313" t="s">
        <v>262</v>
      </c>
    </row>
    <row r="314" spans="1:22" hidden="1">
      <c r="A314">
        <v>313</v>
      </c>
      <c r="B314" t="s">
        <v>523</v>
      </c>
      <c r="C314" t="s">
        <v>133</v>
      </c>
      <c r="D314">
        <v>2021</v>
      </c>
      <c r="E314" t="s">
        <v>141</v>
      </c>
      <c r="F314" t="s">
        <v>524</v>
      </c>
      <c r="G314" t="s">
        <v>525</v>
      </c>
      <c r="O314" t="s">
        <v>57</v>
      </c>
      <c r="R314" t="s">
        <v>274</v>
      </c>
      <c r="U314" t="s">
        <v>241</v>
      </c>
      <c r="V314" t="s">
        <v>248</v>
      </c>
    </row>
    <row r="315" spans="1:22" hidden="1">
      <c r="A315">
        <v>314</v>
      </c>
      <c r="B315" t="s">
        <v>523</v>
      </c>
      <c r="C315" t="s">
        <v>133</v>
      </c>
      <c r="D315">
        <v>2021</v>
      </c>
      <c r="E315" t="s">
        <v>141</v>
      </c>
      <c r="F315" t="s">
        <v>524</v>
      </c>
      <c r="G315" t="s">
        <v>526</v>
      </c>
      <c r="O315" t="s">
        <v>57</v>
      </c>
      <c r="R315" t="s">
        <v>526</v>
      </c>
      <c r="U315" t="s">
        <v>241</v>
      </c>
      <c r="V315" t="s">
        <v>230</v>
      </c>
    </row>
    <row r="316" spans="1:22" hidden="1">
      <c r="A316">
        <v>315</v>
      </c>
      <c r="B316" t="s">
        <v>523</v>
      </c>
      <c r="C316" t="s">
        <v>133</v>
      </c>
      <c r="D316">
        <v>2021</v>
      </c>
      <c r="E316" t="s">
        <v>141</v>
      </c>
      <c r="F316" t="s">
        <v>524</v>
      </c>
      <c r="G316" t="s">
        <v>527</v>
      </c>
      <c r="O316" t="s">
        <v>57</v>
      </c>
      <c r="R316" t="s">
        <v>179</v>
      </c>
      <c r="U316" t="s">
        <v>258</v>
      </c>
      <c r="V316" t="s">
        <v>242</v>
      </c>
    </row>
    <row r="317" spans="1:22" hidden="1">
      <c r="A317">
        <v>316</v>
      </c>
      <c r="B317" t="s">
        <v>523</v>
      </c>
      <c r="C317" t="s">
        <v>133</v>
      </c>
      <c r="D317">
        <v>2021</v>
      </c>
      <c r="E317" t="s">
        <v>141</v>
      </c>
      <c r="F317" t="s">
        <v>524</v>
      </c>
      <c r="G317" t="s">
        <v>528</v>
      </c>
      <c r="O317" t="s">
        <v>57</v>
      </c>
      <c r="R317" t="s">
        <v>183</v>
      </c>
      <c r="U317" t="s">
        <v>241</v>
      </c>
      <c r="V317" t="s">
        <v>262</v>
      </c>
    </row>
    <row r="318" spans="1:22" hidden="1">
      <c r="A318">
        <v>317</v>
      </c>
      <c r="B318" t="s">
        <v>523</v>
      </c>
      <c r="C318" t="s">
        <v>133</v>
      </c>
      <c r="D318">
        <v>2021</v>
      </c>
      <c r="E318" t="s">
        <v>157</v>
      </c>
      <c r="F318" t="s">
        <v>529</v>
      </c>
      <c r="G318" t="s">
        <v>530</v>
      </c>
      <c r="H318" t="s">
        <v>88</v>
      </c>
      <c r="O318" t="s">
        <v>86</v>
      </c>
      <c r="U318" t="s">
        <v>241</v>
      </c>
      <c r="V318" t="s">
        <v>262</v>
      </c>
    </row>
    <row r="319" spans="1:22" hidden="1">
      <c r="A319">
        <v>318</v>
      </c>
      <c r="B319" t="s">
        <v>523</v>
      </c>
      <c r="C319" t="s">
        <v>133</v>
      </c>
      <c r="D319">
        <v>2021</v>
      </c>
      <c r="E319" t="s">
        <v>157</v>
      </c>
      <c r="F319" t="s">
        <v>529</v>
      </c>
      <c r="G319" t="s">
        <v>531</v>
      </c>
      <c r="H319" t="s">
        <v>88</v>
      </c>
      <c r="O319" t="s">
        <v>86</v>
      </c>
      <c r="U319" t="s">
        <v>241</v>
      </c>
      <c r="V319" t="s">
        <v>262</v>
      </c>
    </row>
    <row r="320" spans="1:22" hidden="1">
      <c r="A320">
        <v>319</v>
      </c>
      <c r="B320" t="s">
        <v>523</v>
      </c>
      <c r="C320" t="s">
        <v>133</v>
      </c>
      <c r="D320">
        <v>2021</v>
      </c>
      <c r="E320" t="s">
        <v>157</v>
      </c>
      <c r="F320" t="s">
        <v>529</v>
      </c>
      <c r="G320" t="s">
        <v>532</v>
      </c>
      <c r="H320" t="s">
        <v>88</v>
      </c>
      <c r="O320" t="s">
        <v>86</v>
      </c>
      <c r="U320" t="s">
        <v>241</v>
      </c>
      <c r="V320" t="s">
        <v>255</v>
      </c>
    </row>
    <row r="321" spans="1:22" hidden="1">
      <c r="A321">
        <v>320</v>
      </c>
      <c r="B321" t="s">
        <v>523</v>
      </c>
      <c r="C321" t="s">
        <v>133</v>
      </c>
      <c r="D321">
        <v>2021</v>
      </c>
      <c r="E321" t="s">
        <v>157</v>
      </c>
      <c r="F321" t="s">
        <v>529</v>
      </c>
      <c r="G321" t="s">
        <v>533</v>
      </c>
      <c r="H321" t="s">
        <v>88</v>
      </c>
      <c r="O321" t="s">
        <v>86</v>
      </c>
      <c r="U321" t="s">
        <v>258</v>
      </c>
      <c r="V321" t="s">
        <v>248</v>
      </c>
    </row>
    <row r="322" spans="1:22" hidden="1">
      <c r="A322">
        <v>321</v>
      </c>
      <c r="B322" t="s">
        <v>523</v>
      </c>
      <c r="C322" t="s">
        <v>133</v>
      </c>
      <c r="D322">
        <v>2021</v>
      </c>
      <c r="E322" t="s">
        <v>157</v>
      </c>
      <c r="F322" t="s">
        <v>529</v>
      </c>
      <c r="G322" t="s">
        <v>534</v>
      </c>
      <c r="H322" t="s">
        <v>88</v>
      </c>
      <c r="O322" t="s">
        <v>86</v>
      </c>
      <c r="U322" t="s">
        <v>241</v>
      </c>
      <c r="V322" t="s">
        <v>248</v>
      </c>
    </row>
    <row r="323" spans="1:22" hidden="1">
      <c r="A323">
        <v>322</v>
      </c>
      <c r="B323" t="s">
        <v>523</v>
      </c>
      <c r="C323" t="s">
        <v>133</v>
      </c>
      <c r="D323">
        <v>2021</v>
      </c>
      <c r="E323" t="s">
        <v>157</v>
      </c>
      <c r="F323" t="s">
        <v>529</v>
      </c>
      <c r="G323" t="s">
        <v>535</v>
      </c>
      <c r="H323" t="s">
        <v>88</v>
      </c>
      <c r="O323" t="s">
        <v>86</v>
      </c>
      <c r="U323" t="s">
        <v>241</v>
      </c>
      <c r="V323" t="s">
        <v>242</v>
      </c>
    </row>
    <row r="324" spans="1:22" hidden="1">
      <c r="A324">
        <v>323</v>
      </c>
      <c r="B324" t="s">
        <v>523</v>
      </c>
      <c r="C324" t="s">
        <v>133</v>
      </c>
      <c r="D324">
        <v>2021</v>
      </c>
      <c r="E324" t="s">
        <v>157</v>
      </c>
      <c r="F324" t="s">
        <v>529</v>
      </c>
      <c r="G324" t="s">
        <v>536</v>
      </c>
      <c r="H324" t="s">
        <v>88</v>
      </c>
      <c r="O324" t="s">
        <v>86</v>
      </c>
      <c r="U324" t="s">
        <v>241</v>
      </c>
      <c r="V324" t="s">
        <v>230</v>
      </c>
    </row>
    <row r="325" spans="1:22" hidden="1">
      <c r="A325">
        <v>324</v>
      </c>
      <c r="B325" t="s">
        <v>523</v>
      </c>
      <c r="C325" t="s">
        <v>133</v>
      </c>
      <c r="D325">
        <v>2021</v>
      </c>
      <c r="E325" t="s">
        <v>157</v>
      </c>
      <c r="F325" t="s">
        <v>529</v>
      </c>
      <c r="G325" t="s">
        <v>537</v>
      </c>
      <c r="H325" t="s">
        <v>88</v>
      </c>
      <c r="O325" t="s">
        <v>86</v>
      </c>
      <c r="U325" t="s">
        <v>241</v>
      </c>
      <c r="V325" t="s">
        <v>230</v>
      </c>
    </row>
    <row r="326" spans="1:22" hidden="1">
      <c r="A326">
        <v>325</v>
      </c>
      <c r="B326" t="s">
        <v>523</v>
      </c>
      <c r="C326" t="s">
        <v>133</v>
      </c>
      <c r="D326">
        <v>2021</v>
      </c>
      <c r="E326" t="s">
        <v>157</v>
      </c>
      <c r="F326" t="s">
        <v>529</v>
      </c>
      <c r="G326" t="s">
        <v>538</v>
      </c>
      <c r="H326" t="s">
        <v>88</v>
      </c>
      <c r="O326" t="s">
        <v>86</v>
      </c>
      <c r="U326" t="s">
        <v>241</v>
      </c>
      <c r="V326" t="s">
        <v>248</v>
      </c>
    </row>
    <row r="327" spans="1:22" hidden="1">
      <c r="A327">
        <v>326</v>
      </c>
      <c r="B327" t="s">
        <v>523</v>
      </c>
      <c r="C327" t="s">
        <v>133</v>
      </c>
      <c r="D327">
        <v>2021</v>
      </c>
      <c r="E327" t="s">
        <v>157</v>
      </c>
      <c r="F327" t="s">
        <v>529</v>
      </c>
      <c r="G327" t="s">
        <v>539</v>
      </c>
      <c r="H327" t="s">
        <v>88</v>
      </c>
      <c r="O327" t="s">
        <v>86</v>
      </c>
    </row>
    <row r="328" spans="1:22" hidden="1">
      <c r="A328">
        <v>327</v>
      </c>
      <c r="B328" t="s">
        <v>523</v>
      </c>
      <c r="C328" t="s">
        <v>133</v>
      </c>
      <c r="D328">
        <v>2021</v>
      </c>
      <c r="E328" t="s">
        <v>157</v>
      </c>
      <c r="F328" t="s">
        <v>529</v>
      </c>
      <c r="G328" t="s">
        <v>540</v>
      </c>
      <c r="H328" t="s">
        <v>88</v>
      </c>
      <c r="O328" t="s">
        <v>86</v>
      </c>
    </row>
    <row r="329" spans="1:22" hidden="1">
      <c r="A329">
        <v>328</v>
      </c>
      <c r="B329" t="s">
        <v>523</v>
      </c>
      <c r="C329" t="s">
        <v>133</v>
      </c>
      <c r="D329">
        <v>2021</v>
      </c>
      <c r="E329" t="s">
        <v>157</v>
      </c>
      <c r="F329" t="s">
        <v>529</v>
      </c>
      <c r="G329" t="s">
        <v>541</v>
      </c>
      <c r="H329" t="s">
        <v>88</v>
      </c>
      <c r="O329" t="s">
        <v>86</v>
      </c>
    </row>
    <row r="330" spans="1:22" hidden="1">
      <c r="A330">
        <v>329</v>
      </c>
      <c r="B330" t="s">
        <v>523</v>
      </c>
      <c r="C330" t="s">
        <v>133</v>
      </c>
      <c r="D330">
        <v>2021</v>
      </c>
      <c r="E330" t="s">
        <v>157</v>
      </c>
      <c r="F330" t="s">
        <v>529</v>
      </c>
      <c r="G330" t="s">
        <v>542</v>
      </c>
      <c r="H330" t="s">
        <v>88</v>
      </c>
      <c r="O330" t="s">
        <v>86</v>
      </c>
    </row>
    <row r="331" spans="1:22" hidden="1">
      <c r="A331">
        <v>330</v>
      </c>
      <c r="B331" t="s">
        <v>523</v>
      </c>
      <c r="C331" t="s">
        <v>133</v>
      </c>
      <c r="D331">
        <v>2021</v>
      </c>
      <c r="E331" t="s">
        <v>157</v>
      </c>
      <c r="F331" t="s">
        <v>529</v>
      </c>
      <c r="G331" t="s">
        <v>543</v>
      </c>
      <c r="H331" t="s">
        <v>88</v>
      </c>
      <c r="O331" t="s">
        <v>86</v>
      </c>
    </row>
    <row r="332" spans="1:22" hidden="1">
      <c r="A332">
        <v>331</v>
      </c>
      <c r="B332" t="s">
        <v>523</v>
      </c>
      <c r="C332" t="s">
        <v>133</v>
      </c>
      <c r="D332">
        <v>2021</v>
      </c>
      <c r="E332" t="s">
        <v>157</v>
      </c>
      <c r="F332" t="s">
        <v>529</v>
      </c>
      <c r="G332" t="s">
        <v>544</v>
      </c>
      <c r="H332" t="s">
        <v>88</v>
      </c>
      <c r="O332" t="s">
        <v>86</v>
      </c>
    </row>
    <row r="333" spans="1:22" hidden="1">
      <c r="A333">
        <v>332</v>
      </c>
      <c r="B333" t="s">
        <v>523</v>
      </c>
      <c r="C333" t="s">
        <v>133</v>
      </c>
      <c r="D333">
        <v>2021</v>
      </c>
      <c r="E333" t="s">
        <v>157</v>
      </c>
      <c r="F333" t="s">
        <v>529</v>
      </c>
      <c r="G333" t="s">
        <v>545</v>
      </c>
      <c r="H333" t="s">
        <v>88</v>
      </c>
      <c r="O333" t="s">
        <v>86</v>
      </c>
    </row>
    <row r="334" spans="1:22" hidden="1">
      <c r="A334">
        <v>333</v>
      </c>
      <c r="B334" t="s">
        <v>523</v>
      </c>
      <c r="C334" t="s">
        <v>133</v>
      </c>
      <c r="D334">
        <v>2021</v>
      </c>
      <c r="E334" t="s">
        <v>157</v>
      </c>
      <c r="F334" t="s">
        <v>529</v>
      </c>
      <c r="G334" t="s">
        <v>530</v>
      </c>
      <c r="H334" t="s">
        <v>88</v>
      </c>
      <c r="O334" t="s">
        <v>86</v>
      </c>
    </row>
    <row r="335" spans="1:22" hidden="1">
      <c r="A335">
        <v>334</v>
      </c>
      <c r="B335" t="s">
        <v>523</v>
      </c>
      <c r="C335" t="s">
        <v>133</v>
      </c>
      <c r="D335">
        <v>2021</v>
      </c>
      <c r="E335" t="s">
        <v>157</v>
      </c>
      <c r="F335" t="s">
        <v>529</v>
      </c>
      <c r="G335" t="s">
        <v>531</v>
      </c>
      <c r="H335" t="s">
        <v>88</v>
      </c>
      <c r="O335" t="s">
        <v>86</v>
      </c>
    </row>
    <row r="336" spans="1:22" hidden="1">
      <c r="A336">
        <v>335</v>
      </c>
      <c r="B336" t="s">
        <v>523</v>
      </c>
      <c r="C336" t="s">
        <v>133</v>
      </c>
      <c r="D336">
        <v>2021</v>
      </c>
      <c r="E336" t="s">
        <v>157</v>
      </c>
      <c r="F336" t="s">
        <v>529</v>
      </c>
      <c r="G336" t="s">
        <v>546</v>
      </c>
      <c r="H336" t="s">
        <v>88</v>
      </c>
      <c r="O336" t="s">
        <v>86</v>
      </c>
    </row>
    <row r="337" spans="1:16" hidden="1">
      <c r="A337">
        <v>336</v>
      </c>
      <c r="B337" t="s">
        <v>523</v>
      </c>
      <c r="C337" t="s">
        <v>133</v>
      </c>
      <c r="D337">
        <v>2021</v>
      </c>
      <c r="E337" t="s">
        <v>157</v>
      </c>
      <c r="F337" t="s">
        <v>529</v>
      </c>
      <c r="G337" t="s">
        <v>547</v>
      </c>
      <c r="H337" t="s">
        <v>88</v>
      </c>
      <c r="O337" t="s">
        <v>86</v>
      </c>
    </row>
    <row r="338" spans="1:16" hidden="1">
      <c r="A338">
        <v>337</v>
      </c>
      <c r="B338" t="s">
        <v>523</v>
      </c>
      <c r="C338" t="s">
        <v>133</v>
      </c>
      <c r="D338">
        <v>2021</v>
      </c>
      <c r="E338" t="s">
        <v>157</v>
      </c>
      <c r="F338" t="s">
        <v>529</v>
      </c>
      <c r="G338" t="s">
        <v>548</v>
      </c>
      <c r="H338" t="s">
        <v>88</v>
      </c>
      <c r="O338" t="s">
        <v>86</v>
      </c>
    </row>
    <row r="339" spans="1:16" hidden="1">
      <c r="A339">
        <v>338</v>
      </c>
      <c r="B339" t="s">
        <v>523</v>
      </c>
      <c r="C339" t="s">
        <v>133</v>
      </c>
      <c r="D339">
        <v>2021</v>
      </c>
      <c r="E339" t="s">
        <v>157</v>
      </c>
      <c r="F339" t="s">
        <v>529</v>
      </c>
      <c r="G339" t="s">
        <v>549</v>
      </c>
      <c r="H339" t="s">
        <v>56</v>
      </c>
      <c r="O339" t="s">
        <v>57</v>
      </c>
    </row>
    <row r="340" spans="1:16" hidden="1">
      <c r="A340">
        <v>339</v>
      </c>
      <c r="B340" t="s">
        <v>523</v>
      </c>
      <c r="C340" t="s">
        <v>133</v>
      </c>
      <c r="D340">
        <v>2021</v>
      </c>
      <c r="E340" t="s">
        <v>157</v>
      </c>
      <c r="F340" t="s">
        <v>529</v>
      </c>
      <c r="G340" t="s">
        <v>550</v>
      </c>
      <c r="H340" t="s">
        <v>56</v>
      </c>
      <c r="O340" t="s">
        <v>57</v>
      </c>
    </row>
    <row r="341" spans="1:16" hidden="1">
      <c r="A341">
        <v>340</v>
      </c>
      <c r="B341" t="s">
        <v>523</v>
      </c>
      <c r="C341" t="s">
        <v>133</v>
      </c>
      <c r="D341">
        <v>2021</v>
      </c>
      <c r="E341" t="s">
        <v>157</v>
      </c>
      <c r="F341" t="s">
        <v>529</v>
      </c>
      <c r="G341" t="s">
        <v>551</v>
      </c>
      <c r="H341" t="s">
        <v>56</v>
      </c>
      <c r="O341" t="s">
        <v>57</v>
      </c>
    </row>
    <row r="342" spans="1:16" hidden="1">
      <c r="A342">
        <v>341</v>
      </c>
      <c r="B342" t="s">
        <v>523</v>
      </c>
      <c r="C342" t="s">
        <v>133</v>
      </c>
      <c r="D342">
        <v>2021</v>
      </c>
      <c r="E342" t="s">
        <v>157</v>
      </c>
      <c r="F342" t="s">
        <v>529</v>
      </c>
      <c r="G342" t="s">
        <v>552</v>
      </c>
      <c r="H342" t="s">
        <v>56</v>
      </c>
      <c r="O342" t="s">
        <v>57</v>
      </c>
    </row>
    <row r="343" spans="1:16" hidden="1">
      <c r="A343">
        <v>342</v>
      </c>
      <c r="B343" t="s">
        <v>523</v>
      </c>
      <c r="C343" t="s">
        <v>133</v>
      </c>
      <c r="D343">
        <v>2021</v>
      </c>
      <c r="E343" t="s">
        <v>157</v>
      </c>
      <c r="F343" t="s">
        <v>529</v>
      </c>
      <c r="G343" t="s">
        <v>553</v>
      </c>
      <c r="H343" t="s">
        <v>56</v>
      </c>
      <c r="O343" t="s">
        <v>57</v>
      </c>
    </row>
    <row r="344" spans="1:16" hidden="1">
      <c r="A344">
        <v>343</v>
      </c>
      <c r="B344" t="s">
        <v>523</v>
      </c>
      <c r="C344" t="s">
        <v>133</v>
      </c>
      <c r="D344">
        <v>2021</v>
      </c>
      <c r="E344" t="s">
        <v>157</v>
      </c>
      <c r="F344" t="s">
        <v>529</v>
      </c>
      <c r="G344" t="s">
        <v>554</v>
      </c>
      <c r="H344" t="s">
        <v>56</v>
      </c>
      <c r="O344" t="s">
        <v>57</v>
      </c>
    </row>
    <row r="345" spans="1:16" hidden="1">
      <c r="A345">
        <v>344</v>
      </c>
      <c r="B345" t="s">
        <v>523</v>
      </c>
      <c r="C345" t="s">
        <v>133</v>
      </c>
      <c r="D345">
        <v>2021</v>
      </c>
      <c r="E345" t="s">
        <v>157</v>
      </c>
      <c r="F345" t="s">
        <v>529</v>
      </c>
      <c r="G345" t="s">
        <v>555</v>
      </c>
      <c r="H345" t="s">
        <v>56</v>
      </c>
      <c r="O345" t="s">
        <v>57</v>
      </c>
    </row>
    <row r="346" spans="1:16" hidden="1">
      <c r="A346">
        <v>345</v>
      </c>
      <c r="B346" t="s">
        <v>523</v>
      </c>
      <c r="C346" t="s">
        <v>133</v>
      </c>
      <c r="D346">
        <v>2021</v>
      </c>
      <c r="E346" t="s">
        <v>157</v>
      </c>
      <c r="F346" t="s">
        <v>529</v>
      </c>
      <c r="G346" t="s">
        <v>556</v>
      </c>
      <c r="H346" t="s">
        <v>56</v>
      </c>
      <c r="O346" t="s">
        <v>57</v>
      </c>
    </row>
    <row r="347" spans="1:16" hidden="1">
      <c r="A347">
        <v>346</v>
      </c>
      <c r="B347" t="s">
        <v>523</v>
      </c>
      <c r="C347" t="s">
        <v>133</v>
      </c>
      <c r="D347">
        <v>2021</v>
      </c>
      <c r="E347" t="s">
        <v>157</v>
      </c>
      <c r="F347" t="s">
        <v>529</v>
      </c>
      <c r="G347" t="s">
        <v>557</v>
      </c>
      <c r="H347" t="s">
        <v>56</v>
      </c>
      <c r="O347" t="s">
        <v>57</v>
      </c>
    </row>
    <row r="348" spans="1:16" hidden="1">
      <c r="A348">
        <v>347</v>
      </c>
      <c r="B348" t="s">
        <v>523</v>
      </c>
      <c r="C348" t="s">
        <v>133</v>
      </c>
      <c r="D348">
        <v>2021</v>
      </c>
      <c r="E348" t="s">
        <v>157</v>
      </c>
      <c r="F348" t="s">
        <v>529</v>
      </c>
      <c r="G348" t="s">
        <v>558</v>
      </c>
      <c r="H348" t="s">
        <v>56</v>
      </c>
      <c r="O348" t="s">
        <v>57</v>
      </c>
    </row>
    <row r="349" spans="1:16" hidden="1">
      <c r="A349">
        <v>348</v>
      </c>
      <c r="B349" t="s">
        <v>523</v>
      </c>
      <c r="C349" t="s">
        <v>133</v>
      </c>
      <c r="D349">
        <v>2021</v>
      </c>
      <c r="E349" t="s">
        <v>157</v>
      </c>
      <c r="F349" t="s">
        <v>529</v>
      </c>
      <c r="G349" t="s">
        <v>559</v>
      </c>
      <c r="H349" t="s">
        <v>56</v>
      </c>
      <c r="O349" t="s">
        <v>57</v>
      </c>
    </row>
    <row r="350" spans="1:16" hidden="1">
      <c r="A350">
        <v>349</v>
      </c>
      <c r="B350" t="s">
        <v>523</v>
      </c>
      <c r="C350" t="s">
        <v>133</v>
      </c>
      <c r="D350">
        <v>2021</v>
      </c>
      <c r="E350" t="s">
        <v>157</v>
      </c>
      <c r="F350" t="s">
        <v>529</v>
      </c>
      <c r="G350" t="s">
        <v>560</v>
      </c>
      <c r="H350" t="s">
        <v>56</v>
      </c>
      <c r="J350" s="1">
        <v>350000</v>
      </c>
      <c r="K350" t="s">
        <v>398</v>
      </c>
      <c r="L350" t="s">
        <v>561</v>
      </c>
      <c r="O350" t="s">
        <v>57</v>
      </c>
      <c r="P350" t="s">
        <v>215</v>
      </c>
    </row>
    <row r="351" spans="1:16" hidden="1">
      <c r="A351">
        <v>350</v>
      </c>
      <c r="B351" t="s">
        <v>523</v>
      </c>
      <c r="C351" t="s">
        <v>133</v>
      </c>
      <c r="D351">
        <v>2021</v>
      </c>
      <c r="E351" t="s">
        <v>157</v>
      </c>
      <c r="F351" t="s">
        <v>529</v>
      </c>
      <c r="G351" t="s">
        <v>562</v>
      </c>
      <c r="H351" t="s">
        <v>56</v>
      </c>
      <c r="O351" t="s">
        <v>57</v>
      </c>
    </row>
    <row r="352" spans="1:16" hidden="1">
      <c r="A352">
        <v>351</v>
      </c>
      <c r="B352" t="s">
        <v>523</v>
      </c>
      <c r="C352" t="s">
        <v>133</v>
      </c>
      <c r="D352">
        <v>2021</v>
      </c>
      <c r="E352" t="s">
        <v>157</v>
      </c>
      <c r="F352" t="s">
        <v>529</v>
      </c>
      <c r="G352" t="s">
        <v>563</v>
      </c>
      <c r="H352" t="s">
        <v>56</v>
      </c>
      <c r="O352" t="s">
        <v>57</v>
      </c>
    </row>
    <row r="353" spans="1:16" hidden="1">
      <c r="A353">
        <v>352</v>
      </c>
      <c r="B353" t="s">
        <v>523</v>
      </c>
      <c r="C353" t="s">
        <v>133</v>
      </c>
      <c r="D353">
        <v>2021</v>
      </c>
      <c r="E353" t="s">
        <v>157</v>
      </c>
      <c r="F353" t="s">
        <v>529</v>
      </c>
      <c r="G353" t="s">
        <v>564</v>
      </c>
      <c r="H353" t="s">
        <v>56</v>
      </c>
      <c r="O353" t="s">
        <v>57</v>
      </c>
    </row>
    <row r="354" spans="1:16" hidden="1">
      <c r="A354">
        <v>353</v>
      </c>
      <c r="B354" t="s">
        <v>523</v>
      </c>
      <c r="C354" t="s">
        <v>133</v>
      </c>
      <c r="D354">
        <v>2021</v>
      </c>
      <c r="E354" t="s">
        <v>157</v>
      </c>
      <c r="F354" t="s">
        <v>529</v>
      </c>
      <c r="G354" t="s">
        <v>565</v>
      </c>
      <c r="H354" t="s">
        <v>566</v>
      </c>
      <c r="O354" t="s">
        <v>57</v>
      </c>
    </row>
    <row r="355" spans="1:16" hidden="1">
      <c r="A355">
        <v>354</v>
      </c>
      <c r="B355" t="s">
        <v>523</v>
      </c>
      <c r="C355" t="s">
        <v>133</v>
      </c>
      <c r="D355">
        <v>2021</v>
      </c>
      <c r="E355" t="s">
        <v>157</v>
      </c>
      <c r="F355" t="s">
        <v>529</v>
      </c>
      <c r="G355" t="s">
        <v>567</v>
      </c>
      <c r="H355" t="s">
        <v>566</v>
      </c>
      <c r="O355" t="s">
        <v>57</v>
      </c>
    </row>
    <row r="356" spans="1:16" hidden="1">
      <c r="A356">
        <v>355</v>
      </c>
      <c r="B356" t="s">
        <v>523</v>
      </c>
      <c r="C356" t="s">
        <v>133</v>
      </c>
      <c r="D356">
        <v>2021</v>
      </c>
      <c r="E356" t="s">
        <v>157</v>
      </c>
      <c r="F356" t="s">
        <v>529</v>
      </c>
      <c r="G356" t="s">
        <v>568</v>
      </c>
      <c r="H356" t="s">
        <v>566</v>
      </c>
      <c r="O356" t="s">
        <v>57</v>
      </c>
    </row>
    <row r="357" spans="1:16" hidden="1">
      <c r="A357">
        <v>356</v>
      </c>
      <c r="B357" t="s">
        <v>523</v>
      </c>
      <c r="C357" t="s">
        <v>133</v>
      </c>
      <c r="D357">
        <v>2021</v>
      </c>
      <c r="E357" t="s">
        <v>157</v>
      </c>
      <c r="F357" t="s">
        <v>529</v>
      </c>
      <c r="G357" t="s">
        <v>569</v>
      </c>
      <c r="H357" t="s">
        <v>566</v>
      </c>
      <c r="O357" t="s">
        <v>57</v>
      </c>
    </row>
    <row r="358" spans="1:16" hidden="1">
      <c r="A358">
        <v>357</v>
      </c>
      <c r="B358" t="s">
        <v>523</v>
      </c>
      <c r="C358" t="s">
        <v>133</v>
      </c>
      <c r="D358">
        <v>2021</v>
      </c>
      <c r="E358" t="s">
        <v>157</v>
      </c>
      <c r="F358" t="s">
        <v>529</v>
      </c>
      <c r="G358" t="s">
        <v>570</v>
      </c>
      <c r="H358" t="s">
        <v>566</v>
      </c>
      <c r="J358" s="1">
        <v>225000</v>
      </c>
      <c r="K358" t="s">
        <v>398</v>
      </c>
      <c r="L358" t="s">
        <v>571</v>
      </c>
      <c r="O358" t="s">
        <v>57</v>
      </c>
      <c r="P358" t="s">
        <v>215</v>
      </c>
    </row>
    <row r="359" spans="1:16" hidden="1">
      <c r="A359">
        <v>358</v>
      </c>
      <c r="B359" t="s">
        <v>523</v>
      </c>
      <c r="C359" t="s">
        <v>133</v>
      </c>
      <c r="D359">
        <v>2021</v>
      </c>
      <c r="E359" t="s">
        <v>157</v>
      </c>
      <c r="F359" t="s">
        <v>529</v>
      </c>
      <c r="G359" t="s">
        <v>572</v>
      </c>
      <c r="H359" t="s">
        <v>566</v>
      </c>
      <c r="J359">
        <v>2</v>
      </c>
      <c r="K359" t="s">
        <v>213</v>
      </c>
      <c r="L359" t="s">
        <v>573</v>
      </c>
      <c r="O359" t="s">
        <v>57</v>
      </c>
      <c r="P359" t="s">
        <v>215</v>
      </c>
    </row>
    <row r="360" spans="1:16" hidden="1">
      <c r="A360">
        <v>359</v>
      </c>
      <c r="B360" t="s">
        <v>523</v>
      </c>
      <c r="C360" t="s">
        <v>133</v>
      </c>
      <c r="D360">
        <v>2021</v>
      </c>
      <c r="E360" t="s">
        <v>157</v>
      </c>
      <c r="F360" t="s">
        <v>529</v>
      </c>
      <c r="G360" t="s">
        <v>572</v>
      </c>
      <c r="H360" t="s">
        <v>566</v>
      </c>
      <c r="J360">
        <v>2</v>
      </c>
      <c r="K360" t="s">
        <v>213</v>
      </c>
      <c r="L360" t="s">
        <v>574</v>
      </c>
      <c r="O360" t="s">
        <v>57</v>
      </c>
      <c r="P360" t="s">
        <v>215</v>
      </c>
    </row>
    <row r="361" spans="1:16" hidden="1">
      <c r="A361">
        <v>360</v>
      </c>
      <c r="B361" t="s">
        <v>523</v>
      </c>
      <c r="C361" t="s">
        <v>133</v>
      </c>
      <c r="D361">
        <v>2021</v>
      </c>
      <c r="E361" t="s">
        <v>157</v>
      </c>
      <c r="F361" t="s">
        <v>529</v>
      </c>
      <c r="G361" t="s">
        <v>575</v>
      </c>
      <c r="H361" t="s">
        <v>566</v>
      </c>
      <c r="J361" s="1">
        <v>10000</v>
      </c>
      <c r="K361" t="s">
        <v>576</v>
      </c>
      <c r="L361" t="s">
        <v>577</v>
      </c>
      <c r="O361" t="s">
        <v>57</v>
      </c>
      <c r="P361" t="s">
        <v>215</v>
      </c>
    </row>
    <row r="362" spans="1:16" hidden="1">
      <c r="A362">
        <v>361</v>
      </c>
      <c r="B362" t="s">
        <v>523</v>
      </c>
      <c r="C362" t="s">
        <v>133</v>
      </c>
      <c r="D362">
        <v>2021</v>
      </c>
      <c r="E362" t="s">
        <v>157</v>
      </c>
      <c r="F362" t="s">
        <v>529</v>
      </c>
      <c r="G362" t="s">
        <v>578</v>
      </c>
      <c r="H362" t="s">
        <v>566</v>
      </c>
      <c r="O362" t="s">
        <v>57</v>
      </c>
    </row>
    <row r="363" spans="1:16" hidden="1">
      <c r="A363">
        <v>362</v>
      </c>
      <c r="B363" t="s">
        <v>523</v>
      </c>
      <c r="C363" t="s">
        <v>133</v>
      </c>
      <c r="D363">
        <v>2021</v>
      </c>
      <c r="E363" t="s">
        <v>157</v>
      </c>
      <c r="F363" t="s">
        <v>529</v>
      </c>
      <c r="G363" t="s">
        <v>579</v>
      </c>
      <c r="H363" t="s">
        <v>580</v>
      </c>
      <c r="O363" t="s">
        <v>76</v>
      </c>
    </row>
    <row r="364" spans="1:16" hidden="1">
      <c r="A364">
        <v>363</v>
      </c>
      <c r="B364" t="s">
        <v>523</v>
      </c>
      <c r="C364" t="s">
        <v>133</v>
      </c>
      <c r="D364">
        <v>2021</v>
      </c>
      <c r="E364" t="s">
        <v>157</v>
      </c>
      <c r="F364" t="s">
        <v>529</v>
      </c>
      <c r="G364" t="s">
        <v>581</v>
      </c>
      <c r="H364" t="s">
        <v>580</v>
      </c>
      <c r="O364" t="s">
        <v>76</v>
      </c>
    </row>
    <row r="365" spans="1:16" hidden="1">
      <c r="A365">
        <v>364</v>
      </c>
      <c r="B365" t="s">
        <v>523</v>
      </c>
      <c r="C365" t="s">
        <v>133</v>
      </c>
      <c r="D365">
        <v>2021</v>
      </c>
      <c r="E365" t="s">
        <v>157</v>
      </c>
      <c r="F365" t="s">
        <v>529</v>
      </c>
      <c r="G365" t="s">
        <v>582</v>
      </c>
      <c r="H365" t="s">
        <v>580</v>
      </c>
      <c r="O365" t="s">
        <v>76</v>
      </c>
    </row>
    <row r="366" spans="1:16" hidden="1">
      <c r="A366">
        <v>365</v>
      </c>
      <c r="B366" t="s">
        <v>523</v>
      </c>
      <c r="C366" t="s">
        <v>133</v>
      </c>
      <c r="D366">
        <v>2021</v>
      </c>
      <c r="E366" t="s">
        <v>157</v>
      </c>
      <c r="F366" t="s">
        <v>529</v>
      </c>
      <c r="G366" t="s">
        <v>583</v>
      </c>
      <c r="H366" t="s">
        <v>580</v>
      </c>
      <c r="O366" t="s">
        <v>76</v>
      </c>
    </row>
    <row r="367" spans="1:16" hidden="1">
      <c r="A367">
        <v>366</v>
      </c>
      <c r="B367" t="s">
        <v>523</v>
      </c>
      <c r="C367" t="s">
        <v>133</v>
      </c>
      <c r="D367">
        <v>2021</v>
      </c>
      <c r="E367" t="s">
        <v>157</v>
      </c>
      <c r="F367" t="s">
        <v>529</v>
      </c>
      <c r="G367" t="s">
        <v>584</v>
      </c>
      <c r="H367" t="s">
        <v>580</v>
      </c>
      <c r="O367" t="s">
        <v>76</v>
      </c>
    </row>
    <row r="368" spans="1:16" hidden="1">
      <c r="A368">
        <v>367</v>
      </c>
      <c r="B368" t="s">
        <v>523</v>
      </c>
      <c r="C368" t="s">
        <v>133</v>
      </c>
      <c r="D368">
        <v>2021</v>
      </c>
      <c r="E368" t="s">
        <v>157</v>
      </c>
      <c r="F368" t="s">
        <v>529</v>
      </c>
      <c r="G368" t="s">
        <v>585</v>
      </c>
      <c r="H368" t="s">
        <v>580</v>
      </c>
      <c r="O368" t="s">
        <v>76</v>
      </c>
    </row>
    <row r="369" spans="1:31" hidden="1">
      <c r="A369">
        <v>368</v>
      </c>
      <c r="B369" t="s">
        <v>523</v>
      </c>
      <c r="C369" t="s">
        <v>133</v>
      </c>
      <c r="D369">
        <v>2021</v>
      </c>
      <c r="E369" t="s">
        <v>157</v>
      </c>
      <c r="F369" t="s">
        <v>529</v>
      </c>
      <c r="G369" t="s">
        <v>586</v>
      </c>
      <c r="H369" t="s">
        <v>65</v>
      </c>
      <c r="O369" t="s">
        <v>63</v>
      </c>
    </row>
    <row r="370" spans="1:31" hidden="1">
      <c r="A370">
        <v>369</v>
      </c>
      <c r="B370" t="s">
        <v>523</v>
      </c>
      <c r="C370" t="s">
        <v>133</v>
      </c>
      <c r="D370">
        <v>2021</v>
      </c>
      <c r="E370" t="s">
        <v>157</v>
      </c>
      <c r="F370" t="s">
        <v>529</v>
      </c>
      <c r="G370" t="s">
        <v>587</v>
      </c>
      <c r="H370" t="s">
        <v>65</v>
      </c>
      <c r="O370" t="s">
        <v>63</v>
      </c>
    </row>
    <row r="371" spans="1:31" hidden="1">
      <c r="A371">
        <v>370</v>
      </c>
      <c r="B371" t="s">
        <v>523</v>
      </c>
      <c r="C371" t="s">
        <v>133</v>
      </c>
      <c r="D371">
        <v>2021</v>
      </c>
      <c r="E371" t="s">
        <v>157</v>
      </c>
      <c r="F371" t="s">
        <v>529</v>
      </c>
      <c r="G371" t="s">
        <v>588</v>
      </c>
      <c r="H371" t="s">
        <v>65</v>
      </c>
      <c r="O371" t="s">
        <v>63</v>
      </c>
    </row>
    <row r="372" spans="1:31" hidden="1">
      <c r="A372">
        <v>371</v>
      </c>
      <c r="B372" t="s">
        <v>523</v>
      </c>
      <c r="C372" t="s">
        <v>133</v>
      </c>
      <c r="D372">
        <v>2021</v>
      </c>
      <c r="E372" t="s">
        <v>157</v>
      </c>
      <c r="F372" t="s">
        <v>529</v>
      </c>
      <c r="G372" t="s">
        <v>589</v>
      </c>
      <c r="H372" t="s">
        <v>65</v>
      </c>
      <c r="O372" t="s">
        <v>63</v>
      </c>
    </row>
    <row r="373" spans="1:31" hidden="1">
      <c r="A373">
        <v>372</v>
      </c>
      <c r="B373" t="s">
        <v>523</v>
      </c>
      <c r="C373" t="s">
        <v>133</v>
      </c>
      <c r="D373">
        <v>2021</v>
      </c>
      <c r="E373" t="s">
        <v>157</v>
      </c>
      <c r="F373" t="s">
        <v>529</v>
      </c>
      <c r="G373" t="s">
        <v>590</v>
      </c>
      <c r="H373" t="s">
        <v>65</v>
      </c>
      <c r="O373" t="s">
        <v>63</v>
      </c>
    </row>
    <row r="374" spans="1:31" hidden="1">
      <c r="A374">
        <v>373</v>
      </c>
      <c r="B374" t="s">
        <v>523</v>
      </c>
      <c r="C374" t="s">
        <v>133</v>
      </c>
      <c r="D374">
        <v>2021</v>
      </c>
      <c r="E374" t="s">
        <v>157</v>
      </c>
      <c r="F374" t="s">
        <v>529</v>
      </c>
      <c r="G374" t="s">
        <v>591</v>
      </c>
      <c r="H374" t="s">
        <v>65</v>
      </c>
      <c r="J374">
        <v>7</v>
      </c>
      <c r="K374" t="s">
        <v>592</v>
      </c>
      <c r="L374" t="s">
        <v>593</v>
      </c>
      <c r="O374" t="s">
        <v>63</v>
      </c>
      <c r="P374" t="s">
        <v>215</v>
      </c>
    </row>
    <row r="375" spans="1:31" hidden="1">
      <c r="A375">
        <v>374</v>
      </c>
      <c r="B375" t="s">
        <v>523</v>
      </c>
      <c r="C375" t="s">
        <v>133</v>
      </c>
      <c r="D375">
        <v>2021</v>
      </c>
      <c r="E375" t="s">
        <v>157</v>
      </c>
      <c r="F375" t="s">
        <v>529</v>
      </c>
      <c r="G375" t="s">
        <v>594</v>
      </c>
      <c r="H375" t="s">
        <v>65</v>
      </c>
      <c r="J375">
        <v>2.5</v>
      </c>
      <c r="K375" t="s">
        <v>213</v>
      </c>
      <c r="L375" t="s">
        <v>595</v>
      </c>
      <c r="O375" t="s">
        <v>63</v>
      </c>
      <c r="P375" t="s">
        <v>215</v>
      </c>
    </row>
    <row r="376" spans="1:31" hidden="1">
      <c r="A376">
        <v>375</v>
      </c>
      <c r="B376" t="s">
        <v>523</v>
      </c>
      <c r="C376" t="s">
        <v>133</v>
      </c>
      <c r="D376">
        <v>2021</v>
      </c>
      <c r="E376" t="s">
        <v>157</v>
      </c>
      <c r="F376" t="s">
        <v>529</v>
      </c>
      <c r="G376" t="s">
        <v>596</v>
      </c>
      <c r="H376" t="s">
        <v>597</v>
      </c>
      <c r="O376" t="s">
        <v>63</v>
      </c>
    </row>
    <row r="377" spans="1:31" hidden="1">
      <c r="A377">
        <v>376</v>
      </c>
      <c r="B377" t="s">
        <v>523</v>
      </c>
      <c r="C377" t="s">
        <v>133</v>
      </c>
      <c r="D377">
        <v>2021</v>
      </c>
      <c r="E377" t="s">
        <v>157</v>
      </c>
      <c r="F377" t="s">
        <v>529</v>
      </c>
      <c r="G377" t="s">
        <v>598</v>
      </c>
      <c r="H377" t="s">
        <v>597</v>
      </c>
      <c r="J377">
        <v>50</v>
      </c>
      <c r="K377" t="s">
        <v>213</v>
      </c>
      <c r="L377" t="s">
        <v>599</v>
      </c>
      <c r="O377" t="s">
        <v>63</v>
      </c>
      <c r="P377" t="s">
        <v>215</v>
      </c>
    </row>
    <row r="378" spans="1:31" hidden="1">
      <c r="A378">
        <v>377</v>
      </c>
      <c r="B378" t="s">
        <v>523</v>
      </c>
      <c r="C378" t="s">
        <v>133</v>
      </c>
      <c r="D378">
        <v>2021</v>
      </c>
      <c r="E378" t="s">
        <v>157</v>
      </c>
      <c r="F378" t="s">
        <v>529</v>
      </c>
      <c r="G378" t="s">
        <v>600</v>
      </c>
      <c r="H378" t="s">
        <v>597</v>
      </c>
      <c r="O378" t="s">
        <v>63</v>
      </c>
    </row>
    <row r="379" spans="1:31" hidden="1">
      <c r="A379">
        <v>378</v>
      </c>
      <c r="B379" t="s">
        <v>523</v>
      </c>
      <c r="C379" t="s">
        <v>133</v>
      </c>
      <c r="D379">
        <v>2021</v>
      </c>
      <c r="E379" t="s">
        <v>157</v>
      </c>
      <c r="F379" t="s">
        <v>529</v>
      </c>
      <c r="G379" t="s">
        <v>601</v>
      </c>
      <c r="H379" t="s">
        <v>597</v>
      </c>
      <c r="O379" t="s">
        <v>63</v>
      </c>
    </row>
    <row r="380" spans="1:31" hidden="1">
      <c r="A380">
        <v>379</v>
      </c>
      <c r="B380" t="s">
        <v>523</v>
      </c>
      <c r="C380" t="s">
        <v>133</v>
      </c>
      <c r="D380">
        <v>2021</v>
      </c>
      <c r="E380" t="s">
        <v>157</v>
      </c>
      <c r="F380" t="s">
        <v>529</v>
      </c>
      <c r="G380" t="s">
        <v>602</v>
      </c>
      <c r="H380" t="s">
        <v>597</v>
      </c>
      <c r="O380" t="s">
        <v>63</v>
      </c>
    </row>
    <row r="381" spans="1:31" hidden="1">
      <c r="A381">
        <v>380</v>
      </c>
      <c r="B381" t="s">
        <v>523</v>
      </c>
      <c r="C381" t="s">
        <v>133</v>
      </c>
      <c r="D381">
        <v>2021</v>
      </c>
      <c r="E381" t="s">
        <v>157</v>
      </c>
      <c r="F381" t="s">
        <v>529</v>
      </c>
      <c r="G381" t="s">
        <v>603</v>
      </c>
      <c r="H381" t="s">
        <v>597</v>
      </c>
      <c r="O381" t="s">
        <v>63</v>
      </c>
    </row>
    <row r="382" spans="1:31" hidden="1">
      <c r="A382">
        <v>381</v>
      </c>
      <c r="B382" t="s">
        <v>523</v>
      </c>
      <c r="C382" t="s">
        <v>133</v>
      </c>
      <c r="D382">
        <v>2021</v>
      </c>
      <c r="E382" t="s">
        <v>157</v>
      </c>
      <c r="F382" t="s">
        <v>529</v>
      </c>
      <c r="G382" t="s">
        <v>604</v>
      </c>
      <c r="H382" t="s">
        <v>68</v>
      </c>
      <c r="O382" t="s">
        <v>63</v>
      </c>
    </row>
    <row r="383" spans="1:31">
      <c r="A383">
        <v>382</v>
      </c>
      <c r="B383" t="s">
        <v>523</v>
      </c>
      <c r="C383" t="s">
        <v>133</v>
      </c>
      <c r="D383">
        <v>2021</v>
      </c>
      <c r="E383" t="s">
        <v>226</v>
      </c>
      <c r="F383" t="s">
        <v>226</v>
      </c>
      <c r="G383" t="s">
        <v>605</v>
      </c>
      <c r="H383" t="s">
        <v>65</v>
      </c>
      <c r="O383" t="s">
        <v>63</v>
      </c>
      <c r="S383" t="s">
        <v>257</v>
      </c>
      <c r="T383" t="s">
        <v>258</v>
      </c>
      <c r="U383" t="s">
        <v>258</v>
      </c>
      <c r="V383" t="s">
        <v>255</v>
      </c>
      <c r="W383" t="s">
        <v>66</v>
      </c>
      <c r="X383" t="s">
        <v>31</v>
      </c>
      <c r="Y383" t="s">
        <v>234</v>
      </c>
      <c r="Z383" t="s">
        <v>43</v>
      </c>
      <c r="AA383" t="s">
        <v>43</v>
      </c>
      <c r="AB383" t="s">
        <v>41</v>
      </c>
      <c r="AC383" t="s">
        <v>43</v>
      </c>
      <c r="AD383" t="s">
        <v>41</v>
      </c>
      <c r="AE383" t="s">
        <v>43</v>
      </c>
    </row>
    <row r="384" spans="1:31">
      <c r="A384">
        <v>383</v>
      </c>
      <c r="B384" t="s">
        <v>523</v>
      </c>
      <c r="C384" t="s">
        <v>133</v>
      </c>
      <c r="D384">
        <v>2021</v>
      </c>
      <c r="E384" t="s">
        <v>226</v>
      </c>
      <c r="F384" t="s">
        <v>226</v>
      </c>
      <c r="G384" t="s">
        <v>606</v>
      </c>
      <c r="H384" t="s">
        <v>65</v>
      </c>
      <c r="O384" t="s">
        <v>63</v>
      </c>
      <c r="S384" t="s">
        <v>257</v>
      </c>
      <c r="T384" t="s">
        <v>258</v>
      </c>
      <c r="U384" t="s">
        <v>241</v>
      </c>
      <c r="V384" t="s">
        <v>248</v>
      </c>
      <c r="W384" t="s">
        <v>66</v>
      </c>
      <c r="X384" t="s">
        <v>31</v>
      </c>
      <c r="Y384" t="s">
        <v>234</v>
      </c>
      <c r="Z384" t="s">
        <v>43</v>
      </c>
      <c r="AA384" t="s">
        <v>41</v>
      </c>
      <c r="AB384" t="s">
        <v>41</v>
      </c>
      <c r="AC384" t="s">
        <v>43</v>
      </c>
      <c r="AD384" t="s">
        <v>41</v>
      </c>
      <c r="AE384" t="s">
        <v>43</v>
      </c>
    </row>
    <row r="385" spans="1:31">
      <c r="A385">
        <v>384</v>
      </c>
      <c r="B385" t="s">
        <v>523</v>
      </c>
      <c r="C385" t="s">
        <v>133</v>
      </c>
      <c r="D385">
        <v>2021</v>
      </c>
      <c r="E385" t="s">
        <v>226</v>
      </c>
      <c r="F385" t="s">
        <v>226</v>
      </c>
      <c r="G385" t="s">
        <v>607</v>
      </c>
      <c r="H385" t="s">
        <v>65</v>
      </c>
      <c r="O385" t="s">
        <v>63</v>
      </c>
      <c r="S385" t="s">
        <v>257</v>
      </c>
      <c r="T385" t="s">
        <v>258</v>
      </c>
      <c r="U385" t="s">
        <v>241</v>
      </c>
      <c r="V385" t="s">
        <v>248</v>
      </c>
      <c r="W385" t="s">
        <v>66</v>
      </c>
      <c r="X385" t="s">
        <v>31</v>
      </c>
      <c r="Y385" t="s">
        <v>234</v>
      </c>
      <c r="Z385" t="s">
        <v>43</v>
      </c>
      <c r="AA385" t="s">
        <v>41</v>
      </c>
      <c r="AB385" t="s">
        <v>41</v>
      </c>
      <c r="AC385" t="s">
        <v>43</v>
      </c>
      <c r="AD385" t="s">
        <v>41</v>
      </c>
      <c r="AE385" t="s">
        <v>43</v>
      </c>
    </row>
    <row r="386" spans="1:31">
      <c r="A386">
        <v>385</v>
      </c>
      <c r="B386" t="s">
        <v>523</v>
      </c>
      <c r="C386" t="s">
        <v>133</v>
      </c>
      <c r="D386">
        <v>2021</v>
      </c>
      <c r="E386" t="s">
        <v>226</v>
      </c>
      <c r="F386" t="s">
        <v>226</v>
      </c>
      <c r="G386" t="s">
        <v>608</v>
      </c>
      <c r="H386" t="s">
        <v>56</v>
      </c>
      <c r="O386" t="s">
        <v>57</v>
      </c>
      <c r="S386" t="s">
        <v>257</v>
      </c>
      <c r="T386" t="s">
        <v>10</v>
      </c>
      <c r="U386" t="s">
        <v>241</v>
      </c>
      <c r="V386" t="s">
        <v>230</v>
      </c>
      <c r="W386" t="s">
        <v>244</v>
      </c>
      <c r="X386" t="s">
        <v>31</v>
      </c>
      <c r="Y386" t="s">
        <v>234</v>
      </c>
      <c r="Z386" t="s">
        <v>43</v>
      </c>
      <c r="AA386" t="s">
        <v>43</v>
      </c>
      <c r="AB386" t="s">
        <v>41</v>
      </c>
      <c r="AC386" t="s">
        <v>43</v>
      </c>
      <c r="AD386" t="s">
        <v>41</v>
      </c>
      <c r="AE386" t="s">
        <v>43</v>
      </c>
    </row>
    <row r="387" spans="1:31">
      <c r="A387">
        <v>386</v>
      </c>
      <c r="B387" t="s">
        <v>523</v>
      </c>
      <c r="C387" t="s">
        <v>133</v>
      </c>
      <c r="D387">
        <v>2021</v>
      </c>
      <c r="E387" t="s">
        <v>226</v>
      </c>
      <c r="F387" t="s">
        <v>226</v>
      </c>
      <c r="G387" t="s">
        <v>609</v>
      </c>
      <c r="H387" t="s">
        <v>56</v>
      </c>
      <c r="O387" t="s">
        <v>57</v>
      </c>
      <c r="S387" t="s">
        <v>257</v>
      </c>
      <c r="T387" t="s">
        <v>258</v>
      </c>
      <c r="U387" t="s">
        <v>258</v>
      </c>
      <c r="V387" t="s">
        <v>248</v>
      </c>
      <c r="W387" t="s">
        <v>244</v>
      </c>
      <c r="X387" t="s">
        <v>31</v>
      </c>
      <c r="Y387" t="s">
        <v>234</v>
      </c>
      <c r="Z387" t="s">
        <v>43</v>
      </c>
      <c r="AA387" t="s">
        <v>41</v>
      </c>
      <c r="AB387" t="s">
        <v>41</v>
      </c>
      <c r="AC387" t="s">
        <v>43</v>
      </c>
      <c r="AD387" t="s">
        <v>41</v>
      </c>
      <c r="AE387" t="s">
        <v>43</v>
      </c>
    </row>
    <row r="388" spans="1:31">
      <c r="A388">
        <v>387</v>
      </c>
      <c r="B388" t="s">
        <v>523</v>
      </c>
      <c r="C388" t="s">
        <v>133</v>
      </c>
      <c r="D388">
        <v>2021</v>
      </c>
      <c r="E388" t="s">
        <v>226</v>
      </c>
      <c r="F388" t="s">
        <v>226</v>
      </c>
      <c r="G388" t="s">
        <v>610</v>
      </c>
      <c r="H388" t="s">
        <v>56</v>
      </c>
      <c r="O388" t="s">
        <v>57</v>
      </c>
      <c r="S388" t="s">
        <v>257</v>
      </c>
      <c r="T388" t="s">
        <v>258</v>
      </c>
      <c r="U388" t="s">
        <v>258</v>
      </c>
      <c r="V388" t="s">
        <v>248</v>
      </c>
      <c r="W388" t="s">
        <v>244</v>
      </c>
      <c r="X388" t="s">
        <v>31</v>
      </c>
      <c r="Y388" t="s">
        <v>234</v>
      </c>
      <c r="Z388" t="s">
        <v>43</v>
      </c>
      <c r="AA388" t="s">
        <v>41</v>
      </c>
      <c r="AB388" t="s">
        <v>41</v>
      </c>
      <c r="AC388" t="s">
        <v>43</v>
      </c>
      <c r="AD388" t="s">
        <v>41</v>
      </c>
      <c r="AE388" t="s">
        <v>43</v>
      </c>
    </row>
    <row r="389" spans="1:31">
      <c r="A389">
        <v>388</v>
      </c>
      <c r="B389" t="s">
        <v>523</v>
      </c>
      <c r="C389" t="s">
        <v>133</v>
      </c>
      <c r="D389">
        <v>2021</v>
      </c>
      <c r="E389" t="s">
        <v>226</v>
      </c>
      <c r="F389" t="s">
        <v>226</v>
      </c>
      <c r="G389" t="s">
        <v>611</v>
      </c>
      <c r="H389" t="s">
        <v>56</v>
      </c>
      <c r="O389" t="s">
        <v>57</v>
      </c>
      <c r="S389" t="s">
        <v>257</v>
      </c>
      <c r="T389" t="s">
        <v>258</v>
      </c>
      <c r="U389" t="s">
        <v>258</v>
      </c>
      <c r="V389" t="s">
        <v>230</v>
      </c>
      <c r="W389" t="s">
        <v>244</v>
      </c>
      <c r="X389" t="s">
        <v>31</v>
      </c>
      <c r="Y389" t="s">
        <v>36</v>
      </c>
      <c r="Z389" t="s">
        <v>43</v>
      </c>
      <c r="AA389" t="s">
        <v>41</v>
      </c>
      <c r="AB389" t="s">
        <v>41</v>
      </c>
      <c r="AC389" t="s">
        <v>43</v>
      </c>
      <c r="AD389" t="s">
        <v>41</v>
      </c>
      <c r="AE389" t="s">
        <v>43</v>
      </c>
    </row>
    <row r="390" spans="1:31">
      <c r="A390">
        <v>389</v>
      </c>
      <c r="B390" t="s">
        <v>523</v>
      </c>
      <c r="C390" t="s">
        <v>133</v>
      </c>
      <c r="D390">
        <v>2021</v>
      </c>
      <c r="E390" t="s">
        <v>226</v>
      </c>
      <c r="F390" t="s">
        <v>226</v>
      </c>
      <c r="G390" t="s">
        <v>612</v>
      </c>
      <c r="H390" t="s">
        <v>56</v>
      </c>
      <c r="O390" t="s">
        <v>57</v>
      </c>
      <c r="S390" t="s">
        <v>257</v>
      </c>
      <c r="T390" t="s">
        <v>258</v>
      </c>
      <c r="U390" t="s">
        <v>258</v>
      </c>
      <c r="V390" t="s">
        <v>248</v>
      </c>
      <c r="W390" t="s">
        <v>244</v>
      </c>
      <c r="X390" t="s">
        <v>31</v>
      </c>
      <c r="Y390" t="s">
        <v>234</v>
      </c>
      <c r="Z390" t="s">
        <v>43</v>
      </c>
      <c r="AA390" t="s">
        <v>43</v>
      </c>
      <c r="AB390" t="s">
        <v>41</v>
      </c>
      <c r="AC390" t="s">
        <v>43</v>
      </c>
      <c r="AD390" t="s">
        <v>41</v>
      </c>
      <c r="AE390" t="s">
        <v>43</v>
      </c>
    </row>
    <row r="391" spans="1:31">
      <c r="A391">
        <v>390</v>
      </c>
      <c r="B391" t="s">
        <v>523</v>
      </c>
      <c r="C391" t="s">
        <v>133</v>
      </c>
      <c r="D391">
        <v>2021</v>
      </c>
      <c r="E391" t="s">
        <v>226</v>
      </c>
      <c r="F391" t="s">
        <v>226</v>
      </c>
      <c r="G391" t="s">
        <v>613</v>
      </c>
      <c r="H391" t="s">
        <v>60</v>
      </c>
      <c r="O391" t="s">
        <v>57</v>
      </c>
      <c r="S391" t="s">
        <v>257</v>
      </c>
      <c r="T391" t="s">
        <v>258</v>
      </c>
      <c r="U391" t="s">
        <v>241</v>
      </c>
      <c r="V391" t="s">
        <v>230</v>
      </c>
      <c r="W391" t="s">
        <v>244</v>
      </c>
      <c r="X391" t="s">
        <v>31</v>
      </c>
      <c r="Y391" t="s">
        <v>234</v>
      </c>
      <c r="Z391" t="s">
        <v>43</v>
      </c>
      <c r="AA391" t="s">
        <v>41</v>
      </c>
      <c r="AB391" t="s">
        <v>41</v>
      </c>
      <c r="AC391" t="s">
        <v>43</v>
      </c>
      <c r="AD391" t="s">
        <v>41</v>
      </c>
      <c r="AE391" t="s">
        <v>43</v>
      </c>
    </row>
    <row r="392" spans="1:31">
      <c r="A392">
        <v>391</v>
      </c>
      <c r="B392" t="s">
        <v>523</v>
      </c>
      <c r="C392" t="s">
        <v>133</v>
      </c>
      <c r="D392">
        <v>2021</v>
      </c>
      <c r="E392" t="s">
        <v>226</v>
      </c>
      <c r="F392" t="s">
        <v>226</v>
      </c>
      <c r="G392" t="s">
        <v>614</v>
      </c>
      <c r="H392" t="s">
        <v>60</v>
      </c>
      <c r="O392" t="s">
        <v>57</v>
      </c>
      <c r="S392" t="s">
        <v>257</v>
      </c>
      <c r="T392" t="s">
        <v>258</v>
      </c>
      <c r="U392" t="s">
        <v>241</v>
      </c>
      <c r="V392" t="s">
        <v>230</v>
      </c>
      <c r="W392" s="3" t="s">
        <v>244</v>
      </c>
      <c r="X392" t="s">
        <v>31</v>
      </c>
      <c r="Y392" t="s">
        <v>234</v>
      </c>
      <c r="Z392" t="s">
        <v>43</v>
      </c>
      <c r="AA392" t="s">
        <v>43</v>
      </c>
      <c r="AB392" t="s">
        <v>41</v>
      </c>
      <c r="AC392" t="s">
        <v>43</v>
      </c>
      <c r="AD392" t="s">
        <v>41</v>
      </c>
      <c r="AE392" t="s">
        <v>43</v>
      </c>
    </row>
    <row r="393" spans="1:31">
      <c r="A393">
        <v>392</v>
      </c>
      <c r="B393" t="s">
        <v>523</v>
      </c>
      <c r="C393" t="s">
        <v>133</v>
      </c>
      <c r="D393">
        <v>2021</v>
      </c>
      <c r="E393" t="s">
        <v>226</v>
      </c>
      <c r="F393" t="s">
        <v>226</v>
      </c>
      <c r="G393" t="s">
        <v>615</v>
      </c>
      <c r="H393" t="s">
        <v>60</v>
      </c>
      <c r="O393" t="s">
        <v>57</v>
      </c>
      <c r="S393" t="s">
        <v>257</v>
      </c>
      <c r="T393" t="s">
        <v>258</v>
      </c>
      <c r="U393" t="s">
        <v>258</v>
      </c>
      <c r="V393" t="s">
        <v>230</v>
      </c>
      <c r="W393" t="s">
        <v>244</v>
      </c>
      <c r="X393" t="s">
        <v>31</v>
      </c>
      <c r="Y393" t="s">
        <v>234</v>
      </c>
      <c r="Z393" t="s">
        <v>43</v>
      </c>
      <c r="AA393" t="s">
        <v>41</v>
      </c>
      <c r="AB393" t="s">
        <v>41</v>
      </c>
      <c r="AC393" t="s">
        <v>43</v>
      </c>
      <c r="AD393" t="s">
        <v>41</v>
      </c>
      <c r="AE393" t="s">
        <v>43</v>
      </c>
    </row>
    <row r="394" spans="1:31">
      <c r="A394">
        <v>393</v>
      </c>
      <c r="B394" t="s">
        <v>523</v>
      </c>
      <c r="C394" t="s">
        <v>133</v>
      </c>
      <c r="D394">
        <v>2021</v>
      </c>
      <c r="E394" t="s">
        <v>226</v>
      </c>
      <c r="F394" t="s">
        <v>226</v>
      </c>
      <c r="G394" t="s">
        <v>616</v>
      </c>
      <c r="H394" t="s">
        <v>60</v>
      </c>
      <c r="O394" t="s">
        <v>57</v>
      </c>
      <c r="S394" t="s">
        <v>257</v>
      </c>
      <c r="T394" t="s">
        <v>258</v>
      </c>
      <c r="U394" t="s">
        <v>258</v>
      </c>
      <c r="V394" t="s">
        <v>248</v>
      </c>
      <c r="W394" t="s">
        <v>244</v>
      </c>
      <c r="X394" t="s">
        <v>31</v>
      </c>
      <c r="Y394" t="s">
        <v>234</v>
      </c>
      <c r="Z394" t="s">
        <v>43</v>
      </c>
      <c r="AA394" t="s">
        <v>41</v>
      </c>
      <c r="AB394" t="s">
        <v>41</v>
      </c>
      <c r="AC394" t="s">
        <v>43</v>
      </c>
      <c r="AD394" t="s">
        <v>41</v>
      </c>
      <c r="AE394" t="s">
        <v>43</v>
      </c>
    </row>
    <row r="395" spans="1:31">
      <c r="A395">
        <v>394</v>
      </c>
      <c r="B395" t="s">
        <v>523</v>
      </c>
      <c r="C395" t="s">
        <v>133</v>
      </c>
      <c r="D395">
        <v>2021</v>
      </c>
      <c r="E395" t="s">
        <v>226</v>
      </c>
      <c r="F395" t="s">
        <v>226</v>
      </c>
      <c r="G395" t="s">
        <v>617</v>
      </c>
      <c r="H395" t="s">
        <v>60</v>
      </c>
      <c r="O395" t="s">
        <v>57</v>
      </c>
      <c r="S395" t="s">
        <v>257</v>
      </c>
      <c r="T395" t="s">
        <v>258</v>
      </c>
      <c r="U395" t="s">
        <v>258</v>
      </c>
      <c r="V395" t="s">
        <v>230</v>
      </c>
      <c r="W395" t="s">
        <v>244</v>
      </c>
      <c r="X395" t="s">
        <v>31</v>
      </c>
      <c r="Y395" t="s">
        <v>234</v>
      </c>
      <c r="Z395" t="s">
        <v>43</v>
      </c>
      <c r="AA395" t="s">
        <v>43</v>
      </c>
      <c r="AB395" t="s">
        <v>41</v>
      </c>
      <c r="AC395" t="s">
        <v>43</v>
      </c>
      <c r="AD395" t="s">
        <v>41</v>
      </c>
      <c r="AE395" t="s">
        <v>43</v>
      </c>
    </row>
    <row r="396" spans="1:31">
      <c r="A396">
        <v>395</v>
      </c>
      <c r="B396" t="s">
        <v>523</v>
      </c>
      <c r="C396" t="s">
        <v>133</v>
      </c>
      <c r="D396">
        <v>2021</v>
      </c>
      <c r="E396" t="s">
        <v>226</v>
      </c>
      <c r="F396" t="s">
        <v>226</v>
      </c>
      <c r="G396" t="s">
        <v>618</v>
      </c>
      <c r="H396" t="s">
        <v>75</v>
      </c>
      <c r="O396" t="s">
        <v>76</v>
      </c>
      <c r="S396" t="s">
        <v>257</v>
      </c>
      <c r="T396" t="s">
        <v>258</v>
      </c>
      <c r="U396" t="s">
        <v>258</v>
      </c>
      <c r="V396" t="s">
        <v>248</v>
      </c>
      <c r="W396" t="s">
        <v>77</v>
      </c>
      <c r="X396" t="s">
        <v>31</v>
      </c>
      <c r="Y396" t="s">
        <v>234</v>
      </c>
      <c r="Z396" t="s">
        <v>43</v>
      </c>
      <c r="AA396" t="s">
        <v>43</v>
      </c>
      <c r="AB396" t="s">
        <v>41</v>
      </c>
      <c r="AC396" t="s">
        <v>43</v>
      </c>
      <c r="AD396" t="s">
        <v>41</v>
      </c>
      <c r="AE396" t="s">
        <v>43</v>
      </c>
    </row>
    <row r="397" spans="1:31">
      <c r="A397">
        <v>396</v>
      </c>
      <c r="B397" t="s">
        <v>523</v>
      </c>
      <c r="C397" t="s">
        <v>133</v>
      </c>
      <c r="D397">
        <v>2021</v>
      </c>
      <c r="E397" t="s">
        <v>226</v>
      </c>
      <c r="F397" t="s">
        <v>226</v>
      </c>
      <c r="G397" t="s">
        <v>619</v>
      </c>
      <c r="H397" t="s">
        <v>75</v>
      </c>
      <c r="O397" t="s">
        <v>76</v>
      </c>
      <c r="S397" t="s">
        <v>257</v>
      </c>
      <c r="T397" t="s">
        <v>258</v>
      </c>
      <c r="U397" t="s">
        <v>258</v>
      </c>
      <c r="V397" t="s">
        <v>248</v>
      </c>
      <c r="W397" t="s">
        <v>77</v>
      </c>
      <c r="X397" t="s">
        <v>31</v>
      </c>
      <c r="Y397" t="s">
        <v>234</v>
      </c>
      <c r="Z397" t="s">
        <v>43</v>
      </c>
      <c r="AA397" t="s">
        <v>41</v>
      </c>
      <c r="AB397" t="s">
        <v>41</v>
      </c>
      <c r="AC397" t="s">
        <v>43</v>
      </c>
      <c r="AD397" t="s">
        <v>41</v>
      </c>
      <c r="AE397" t="s">
        <v>43</v>
      </c>
    </row>
    <row r="398" spans="1:31">
      <c r="A398">
        <v>397</v>
      </c>
      <c r="B398" t="s">
        <v>523</v>
      </c>
      <c r="C398" t="s">
        <v>133</v>
      </c>
      <c r="D398">
        <v>2021</v>
      </c>
      <c r="E398" t="s">
        <v>226</v>
      </c>
      <c r="F398" t="s">
        <v>226</v>
      </c>
      <c r="G398" t="s">
        <v>620</v>
      </c>
      <c r="H398" t="s">
        <v>75</v>
      </c>
      <c r="O398" t="s">
        <v>76</v>
      </c>
      <c r="S398" t="s">
        <v>257</v>
      </c>
      <c r="T398" t="s">
        <v>258</v>
      </c>
      <c r="U398" t="s">
        <v>258</v>
      </c>
      <c r="V398" t="s">
        <v>248</v>
      </c>
      <c r="W398" t="s">
        <v>77</v>
      </c>
      <c r="X398" t="s">
        <v>31</v>
      </c>
      <c r="Y398" t="s">
        <v>234</v>
      </c>
      <c r="Z398" t="s">
        <v>43</v>
      </c>
      <c r="AA398" t="s">
        <v>41</v>
      </c>
      <c r="AB398" t="s">
        <v>41</v>
      </c>
      <c r="AC398" t="s">
        <v>43</v>
      </c>
      <c r="AD398" t="s">
        <v>41</v>
      </c>
      <c r="AE398" t="s">
        <v>43</v>
      </c>
    </row>
    <row r="399" spans="1:31">
      <c r="A399">
        <v>398</v>
      </c>
      <c r="B399" t="s">
        <v>523</v>
      </c>
      <c r="C399" t="s">
        <v>133</v>
      </c>
      <c r="D399">
        <v>2021</v>
      </c>
      <c r="E399" t="s">
        <v>226</v>
      </c>
      <c r="F399" t="s">
        <v>226</v>
      </c>
      <c r="G399" t="s">
        <v>621</v>
      </c>
      <c r="H399" t="s">
        <v>75</v>
      </c>
      <c r="O399" t="s">
        <v>76</v>
      </c>
      <c r="S399" t="s">
        <v>257</v>
      </c>
      <c r="T399" t="s">
        <v>258</v>
      </c>
      <c r="U399" t="s">
        <v>258</v>
      </c>
      <c r="V399" t="s">
        <v>248</v>
      </c>
      <c r="W399" t="s">
        <v>77</v>
      </c>
      <c r="X399" t="s">
        <v>31</v>
      </c>
      <c r="Y399" t="s">
        <v>234</v>
      </c>
      <c r="Z399" t="s">
        <v>43</v>
      </c>
      <c r="AA399" t="s">
        <v>41</v>
      </c>
      <c r="AB399" t="s">
        <v>41</v>
      </c>
      <c r="AC399" t="s">
        <v>43</v>
      </c>
      <c r="AD399" t="s">
        <v>41</v>
      </c>
      <c r="AE399" t="s">
        <v>43</v>
      </c>
    </row>
    <row r="400" spans="1:31">
      <c r="A400">
        <v>399</v>
      </c>
      <c r="B400" t="s">
        <v>523</v>
      </c>
      <c r="C400" t="s">
        <v>133</v>
      </c>
      <c r="D400">
        <v>2021</v>
      </c>
      <c r="E400" t="s">
        <v>226</v>
      </c>
      <c r="F400" t="s">
        <v>226</v>
      </c>
      <c r="G400" t="s">
        <v>622</v>
      </c>
      <c r="H400" t="s">
        <v>75</v>
      </c>
      <c r="O400" t="s">
        <v>76</v>
      </c>
      <c r="S400" t="s">
        <v>257</v>
      </c>
      <c r="T400" t="s">
        <v>258</v>
      </c>
      <c r="U400" t="s">
        <v>258</v>
      </c>
      <c r="V400" t="s">
        <v>248</v>
      </c>
      <c r="W400" t="s">
        <v>77</v>
      </c>
      <c r="X400" t="s">
        <v>31</v>
      </c>
      <c r="Y400" t="s">
        <v>234</v>
      </c>
      <c r="Z400" t="s">
        <v>43</v>
      </c>
      <c r="AA400" t="s">
        <v>41</v>
      </c>
      <c r="AB400" t="s">
        <v>41</v>
      </c>
      <c r="AC400" t="s">
        <v>43</v>
      </c>
      <c r="AD400" t="s">
        <v>41</v>
      </c>
      <c r="AE400" t="s">
        <v>43</v>
      </c>
    </row>
    <row r="401" spans="1:31">
      <c r="A401">
        <v>400</v>
      </c>
      <c r="B401" t="s">
        <v>523</v>
      </c>
      <c r="C401" t="s">
        <v>133</v>
      </c>
      <c r="D401">
        <v>2021</v>
      </c>
      <c r="E401" t="s">
        <v>226</v>
      </c>
      <c r="F401" t="s">
        <v>226</v>
      </c>
      <c r="G401" t="s">
        <v>623</v>
      </c>
      <c r="H401" t="s">
        <v>75</v>
      </c>
      <c r="O401" t="s">
        <v>76</v>
      </c>
      <c r="S401" t="s">
        <v>257</v>
      </c>
      <c r="T401" t="s">
        <v>258</v>
      </c>
      <c r="U401" t="s">
        <v>258</v>
      </c>
      <c r="V401" t="s">
        <v>248</v>
      </c>
      <c r="W401" t="s">
        <v>77</v>
      </c>
      <c r="X401" t="s">
        <v>31</v>
      </c>
      <c r="Y401" t="s">
        <v>234</v>
      </c>
      <c r="Z401" t="s">
        <v>43</v>
      </c>
      <c r="AA401" t="s">
        <v>43</v>
      </c>
      <c r="AB401" t="s">
        <v>41</v>
      </c>
      <c r="AC401" t="s">
        <v>43</v>
      </c>
      <c r="AD401" t="s">
        <v>41</v>
      </c>
      <c r="AE401" t="s">
        <v>43</v>
      </c>
    </row>
    <row r="402" spans="1:31">
      <c r="A402">
        <v>401</v>
      </c>
      <c r="B402" t="s">
        <v>523</v>
      </c>
      <c r="C402" t="s">
        <v>133</v>
      </c>
      <c r="D402">
        <v>2021</v>
      </c>
      <c r="E402" t="s">
        <v>226</v>
      </c>
      <c r="F402" t="s">
        <v>226</v>
      </c>
      <c r="G402" t="s">
        <v>624</v>
      </c>
      <c r="H402" t="s">
        <v>75</v>
      </c>
      <c r="O402" t="s">
        <v>76</v>
      </c>
      <c r="S402" t="s">
        <v>257</v>
      </c>
      <c r="T402" t="s">
        <v>258</v>
      </c>
      <c r="U402" t="s">
        <v>258</v>
      </c>
      <c r="V402" t="s">
        <v>248</v>
      </c>
      <c r="W402" t="s">
        <v>77</v>
      </c>
      <c r="X402" t="s">
        <v>31</v>
      </c>
      <c r="Y402" t="s">
        <v>234</v>
      </c>
      <c r="Z402" t="s">
        <v>43</v>
      </c>
      <c r="AA402" t="s">
        <v>41</v>
      </c>
      <c r="AB402" t="s">
        <v>41</v>
      </c>
      <c r="AC402" t="s">
        <v>43</v>
      </c>
      <c r="AD402" t="s">
        <v>41</v>
      </c>
      <c r="AE402" t="s">
        <v>43</v>
      </c>
    </row>
    <row r="403" spans="1:31">
      <c r="A403">
        <v>402</v>
      </c>
      <c r="B403" t="s">
        <v>523</v>
      </c>
      <c r="C403" t="s">
        <v>133</v>
      </c>
      <c r="D403">
        <v>2021</v>
      </c>
      <c r="E403" t="s">
        <v>226</v>
      </c>
      <c r="F403" t="s">
        <v>226</v>
      </c>
      <c r="G403" t="s">
        <v>625</v>
      </c>
      <c r="H403" t="s">
        <v>67</v>
      </c>
      <c r="O403" t="s">
        <v>63</v>
      </c>
      <c r="S403" t="s">
        <v>257</v>
      </c>
      <c r="T403" t="s">
        <v>258</v>
      </c>
      <c r="U403" t="s">
        <v>258</v>
      </c>
      <c r="V403" t="s">
        <v>248</v>
      </c>
      <c r="W403" t="s">
        <v>66</v>
      </c>
      <c r="X403" t="s">
        <v>31</v>
      </c>
      <c r="Y403" t="s">
        <v>234</v>
      </c>
      <c r="Z403" t="s">
        <v>43</v>
      </c>
      <c r="AA403" t="s">
        <v>41</v>
      </c>
      <c r="AB403" t="s">
        <v>41</v>
      </c>
      <c r="AC403" t="s">
        <v>43</v>
      </c>
      <c r="AD403" t="s">
        <v>41</v>
      </c>
      <c r="AE403" t="s">
        <v>43</v>
      </c>
    </row>
    <row r="404" spans="1:31">
      <c r="A404">
        <v>403</v>
      </c>
      <c r="B404" t="s">
        <v>523</v>
      </c>
      <c r="C404" t="s">
        <v>133</v>
      </c>
      <c r="D404">
        <v>2021</v>
      </c>
      <c r="E404" t="s">
        <v>226</v>
      </c>
      <c r="F404" t="s">
        <v>226</v>
      </c>
      <c r="G404" t="s">
        <v>626</v>
      </c>
      <c r="H404" t="s">
        <v>67</v>
      </c>
      <c r="O404" t="s">
        <v>63</v>
      </c>
      <c r="S404" t="s">
        <v>257</v>
      </c>
      <c r="T404" t="s">
        <v>258</v>
      </c>
      <c r="U404" t="s">
        <v>258</v>
      </c>
      <c r="V404" t="s">
        <v>262</v>
      </c>
      <c r="W404" t="s">
        <v>66</v>
      </c>
      <c r="X404" t="s">
        <v>31</v>
      </c>
      <c r="Y404" t="s">
        <v>234</v>
      </c>
      <c r="Z404" t="s">
        <v>43</v>
      </c>
      <c r="AA404" t="s">
        <v>41</v>
      </c>
      <c r="AB404" t="s">
        <v>41</v>
      </c>
      <c r="AC404" t="s">
        <v>43</v>
      </c>
      <c r="AD404" t="s">
        <v>41</v>
      </c>
      <c r="AE404" t="s">
        <v>43</v>
      </c>
    </row>
    <row r="405" spans="1:31">
      <c r="A405">
        <v>404</v>
      </c>
      <c r="B405" t="s">
        <v>523</v>
      </c>
      <c r="C405" t="s">
        <v>133</v>
      </c>
      <c r="D405">
        <v>2021</v>
      </c>
      <c r="E405" t="s">
        <v>226</v>
      </c>
      <c r="F405" t="s">
        <v>226</v>
      </c>
      <c r="G405" t="s">
        <v>627</v>
      </c>
      <c r="H405" t="s">
        <v>67</v>
      </c>
      <c r="O405" t="s">
        <v>63</v>
      </c>
      <c r="S405" t="s">
        <v>257</v>
      </c>
      <c r="T405" t="s">
        <v>258</v>
      </c>
      <c r="U405" t="s">
        <v>258</v>
      </c>
      <c r="V405" t="s">
        <v>248</v>
      </c>
      <c r="W405" t="s">
        <v>66</v>
      </c>
      <c r="X405" t="s">
        <v>31</v>
      </c>
      <c r="Y405" t="s">
        <v>234</v>
      </c>
      <c r="Z405" t="s">
        <v>43</v>
      </c>
      <c r="AA405" t="s">
        <v>41</v>
      </c>
      <c r="AB405" t="s">
        <v>41</v>
      </c>
      <c r="AC405" t="s">
        <v>43</v>
      </c>
      <c r="AD405" t="s">
        <v>41</v>
      </c>
      <c r="AE405" t="s">
        <v>43</v>
      </c>
    </row>
    <row r="406" spans="1:31">
      <c r="A406">
        <v>405</v>
      </c>
      <c r="B406" t="s">
        <v>523</v>
      </c>
      <c r="C406" t="s">
        <v>133</v>
      </c>
      <c r="D406">
        <v>2021</v>
      </c>
      <c r="E406" t="s">
        <v>226</v>
      </c>
      <c r="F406" t="s">
        <v>226</v>
      </c>
      <c r="G406" t="s">
        <v>628</v>
      </c>
      <c r="H406" t="s">
        <v>67</v>
      </c>
      <c r="O406" t="s">
        <v>63</v>
      </c>
      <c r="S406" t="s">
        <v>629</v>
      </c>
      <c r="T406" t="s">
        <v>258</v>
      </c>
      <c r="U406" t="s">
        <v>258</v>
      </c>
      <c r="V406" t="s">
        <v>248</v>
      </c>
      <c r="W406" t="s">
        <v>66</v>
      </c>
      <c r="X406" t="s">
        <v>31</v>
      </c>
      <c r="Y406" t="s">
        <v>234</v>
      </c>
      <c r="Z406" t="s">
        <v>43</v>
      </c>
      <c r="AA406" t="s">
        <v>41</v>
      </c>
      <c r="AB406" t="s">
        <v>41</v>
      </c>
      <c r="AC406" t="s">
        <v>43</v>
      </c>
      <c r="AD406" t="s">
        <v>41</v>
      </c>
      <c r="AE406" t="s">
        <v>43</v>
      </c>
    </row>
    <row r="407" spans="1:31">
      <c r="A407">
        <v>406</v>
      </c>
      <c r="B407" t="s">
        <v>523</v>
      </c>
      <c r="C407" t="s">
        <v>133</v>
      </c>
      <c r="D407">
        <v>2021</v>
      </c>
      <c r="E407" t="s">
        <v>226</v>
      </c>
      <c r="F407" t="s">
        <v>226</v>
      </c>
      <c r="G407" t="s">
        <v>630</v>
      </c>
      <c r="H407" t="s">
        <v>68</v>
      </c>
      <c r="O407" t="s">
        <v>63</v>
      </c>
      <c r="S407" t="s">
        <v>257</v>
      </c>
      <c r="T407" t="s">
        <v>258</v>
      </c>
      <c r="U407" t="s">
        <v>241</v>
      </c>
      <c r="V407" t="s">
        <v>262</v>
      </c>
      <c r="W407" t="s">
        <v>66</v>
      </c>
      <c r="X407" t="s">
        <v>31</v>
      </c>
      <c r="Y407" t="s">
        <v>234</v>
      </c>
      <c r="Z407" t="s">
        <v>43</v>
      </c>
      <c r="AA407" t="s">
        <v>43</v>
      </c>
      <c r="AB407" t="s">
        <v>43</v>
      </c>
      <c r="AC407" t="s">
        <v>43</v>
      </c>
      <c r="AD407" t="s">
        <v>41</v>
      </c>
      <c r="AE407" t="s">
        <v>43</v>
      </c>
    </row>
    <row r="408" spans="1:31">
      <c r="A408">
        <v>407</v>
      </c>
      <c r="B408" t="s">
        <v>523</v>
      </c>
      <c r="C408" t="s">
        <v>133</v>
      </c>
      <c r="D408">
        <v>2021</v>
      </c>
      <c r="E408" t="s">
        <v>226</v>
      </c>
      <c r="F408" t="s">
        <v>226</v>
      </c>
      <c r="G408" t="s">
        <v>631</v>
      </c>
      <c r="H408" t="s">
        <v>68</v>
      </c>
      <c r="O408" t="s">
        <v>63</v>
      </c>
      <c r="S408" t="s">
        <v>257</v>
      </c>
      <c r="T408" t="s">
        <v>258</v>
      </c>
      <c r="U408" t="s">
        <v>241</v>
      </c>
      <c r="V408" t="s">
        <v>248</v>
      </c>
      <c r="W408" t="s">
        <v>66</v>
      </c>
      <c r="X408" t="s">
        <v>31</v>
      </c>
      <c r="Y408" t="s">
        <v>234</v>
      </c>
      <c r="Z408" t="s">
        <v>43</v>
      </c>
      <c r="AA408" t="s">
        <v>41</v>
      </c>
      <c r="AB408" t="s">
        <v>41</v>
      </c>
      <c r="AC408" t="s">
        <v>43</v>
      </c>
      <c r="AD408" t="s">
        <v>41</v>
      </c>
      <c r="AE408" t="s">
        <v>43</v>
      </c>
    </row>
    <row r="409" spans="1:31">
      <c r="A409">
        <v>408</v>
      </c>
      <c r="B409" t="s">
        <v>523</v>
      </c>
      <c r="C409" t="s">
        <v>133</v>
      </c>
      <c r="D409">
        <v>2021</v>
      </c>
      <c r="E409" t="s">
        <v>226</v>
      </c>
      <c r="F409" t="s">
        <v>226</v>
      </c>
      <c r="G409" t="s">
        <v>632</v>
      </c>
      <c r="H409" t="s">
        <v>68</v>
      </c>
      <c r="O409" t="s">
        <v>63</v>
      </c>
      <c r="S409" t="s">
        <v>257</v>
      </c>
      <c r="T409" t="s">
        <v>258</v>
      </c>
      <c r="U409" t="s">
        <v>241</v>
      </c>
      <c r="V409" t="s">
        <v>248</v>
      </c>
      <c r="W409" t="s">
        <v>66</v>
      </c>
      <c r="X409" t="s">
        <v>31</v>
      </c>
      <c r="Y409" t="s">
        <v>234</v>
      </c>
      <c r="Z409" t="s">
        <v>43</v>
      </c>
      <c r="AA409" t="s">
        <v>41</v>
      </c>
      <c r="AB409" t="s">
        <v>41</v>
      </c>
      <c r="AC409" t="s">
        <v>43</v>
      </c>
      <c r="AD409" t="s">
        <v>41</v>
      </c>
      <c r="AE409" t="s">
        <v>43</v>
      </c>
    </row>
    <row r="410" spans="1:31">
      <c r="A410">
        <v>409</v>
      </c>
      <c r="B410" t="s">
        <v>523</v>
      </c>
      <c r="C410" t="s">
        <v>133</v>
      </c>
      <c r="D410">
        <v>2021</v>
      </c>
      <c r="E410" t="s">
        <v>226</v>
      </c>
      <c r="F410" t="s">
        <v>226</v>
      </c>
      <c r="G410" t="s">
        <v>633</v>
      </c>
      <c r="H410" t="s">
        <v>68</v>
      </c>
      <c r="O410" t="s">
        <v>63</v>
      </c>
      <c r="S410" t="s">
        <v>257</v>
      </c>
      <c r="T410" t="s">
        <v>258</v>
      </c>
      <c r="U410" t="s">
        <v>241</v>
      </c>
      <c r="V410" t="s">
        <v>248</v>
      </c>
      <c r="W410" t="s">
        <v>66</v>
      </c>
      <c r="X410" t="s">
        <v>31</v>
      </c>
      <c r="Y410" t="s">
        <v>36</v>
      </c>
      <c r="Z410" t="s">
        <v>43</v>
      </c>
      <c r="AA410" t="s">
        <v>41</v>
      </c>
      <c r="AB410" t="s">
        <v>41</v>
      </c>
      <c r="AC410" t="s">
        <v>43</v>
      </c>
      <c r="AD410" t="s">
        <v>41</v>
      </c>
      <c r="AE410" t="s">
        <v>43</v>
      </c>
    </row>
    <row r="411" spans="1:31">
      <c r="A411">
        <v>410</v>
      </c>
      <c r="B411" t="s">
        <v>523</v>
      </c>
      <c r="C411" t="s">
        <v>133</v>
      </c>
      <c r="D411">
        <v>2021</v>
      </c>
      <c r="E411" t="s">
        <v>226</v>
      </c>
      <c r="F411" t="s">
        <v>226</v>
      </c>
      <c r="G411" t="s">
        <v>634</v>
      </c>
      <c r="H411" t="s">
        <v>88</v>
      </c>
      <c r="O411" t="s">
        <v>86</v>
      </c>
      <c r="S411" t="s">
        <v>257</v>
      </c>
      <c r="T411" t="s">
        <v>258</v>
      </c>
      <c r="U411" t="s">
        <v>258</v>
      </c>
      <c r="V411" t="s">
        <v>230</v>
      </c>
      <c r="W411" t="s">
        <v>83</v>
      </c>
      <c r="X411" t="s">
        <v>31</v>
      </c>
      <c r="Y411" t="s">
        <v>234</v>
      </c>
      <c r="Z411" t="s">
        <v>43</v>
      </c>
      <c r="AA411" t="s">
        <v>41</v>
      </c>
      <c r="AB411" t="s">
        <v>41</v>
      </c>
      <c r="AC411" t="s">
        <v>43</v>
      </c>
      <c r="AD411" t="s">
        <v>41</v>
      </c>
      <c r="AE411" t="s">
        <v>43</v>
      </c>
    </row>
    <row r="412" spans="1:31">
      <c r="A412">
        <v>411</v>
      </c>
      <c r="B412" t="s">
        <v>523</v>
      </c>
      <c r="C412" t="s">
        <v>133</v>
      </c>
      <c r="D412">
        <v>2021</v>
      </c>
      <c r="E412" t="s">
        <v>226</v>
      </c>
      <c r="F412" t="s">
        <v>226</v>
      </c>
      <c r="G412" t="s">
        <v>635</v>
      </c>
      <c r="H412" t="s">
        <v>88</v>
      </c>
      <c r="O412" t="s">
        <v>86</v>
      </c>
      <c r="S412" t="s">
        <v>257</v>
      </c>
      <c r="T412" t="s">
        <v>258</v>
      </c>
      <c r="U412" t="s">
        <v>258</v>
      </c>
      <c r="V412" t="s">
        <v>230</v>
      </c>
      <c r="W412" t="s">
        <v>83</v>
      </c>
      <c r="X412" t="s">
        <v>31</v>
      </c>
      <c r="Y412" t="s">
        <v>234</v>
      </c>
      <c r="Z412" t="s">
        <v>43</v>
      </c>
      <c r="AA412" t="s">
        <v>43</v>
      </c>
      <c r="AB412" t="s">
        <v>41</v>
      </c>
      <c r="AC412" t="s">
        <v>43</v>
      </c>
      <c r="AD412" t="s">
        <v>41</v>
      </c>
      <c r="AE412" t="s">
        <v>43</v>
      </c>
    </row>
    <row r="413" spans="1:31">
      <c r="A413">
        <v>412</v>
      </c>
      <c r="B413" t="s">
        <v>523</v>
      </c>
      <c r="C413" t="s">
        <v>133</v>
      </c>
      <c r="D413">
        <v>2021</v>
      </c>
      <c r="E413" t="s">
        <v>226</v>
      </c>
      <c r="F413" t="s">
        <v>226</v>
      </c>
      <c r="G413" t="s">
        <v>636</v>
      </c>
      <c r="H413" t="s">
        <v>88</v>
      </c>
      <c r="O413" t="s">
        <v>86</v>
      </c>
      <c r="S413" t="s">
        <v>257</v>
      </c>
      <c r="T413" t="s">
        <v>258</v>
      </c>
      <c r="U413" t="s">
        <v>258</v>
      </c>
      <c r="V413" t="s">
        <v>230</v>
      </c>
      <c r="W413" t="s">
        <v>83</v>
      </c>
      <c r="X413" t="s">
        <v>31</v>
      </c>
      <c r="Y413" t="s">
        <v>234</v>
      </c>
      <c r="Z413" t="s">
        <v>43</v>
      </c>
      <c r="AA413" t="s">
        <v>43</v>
      </c>
      <c r="AB413" t="s">
        <v>41</v>
      </c>
      <c r="AC413" t="s">
        <v>43</v>
      </c>
      <c r="AD413" t="s">
        <v>41</v>
      </c>
      <c r="AE413" t="s">
        <v>43</v>
      </c>
    </row>
    <row r="414" spans="1:31">
      <c r="A414">
        <v>413</v>
      </c>
      <c r="B414" t="s">
        <v>523</v>
      </c>
      <c r="C414" t="s">
        <v>133</v>
      </c>
      <c r="D414">
        <v>2021</v>
      </c>
      <c r="E414" t="s">
        <v>226</v>
      </c>
      <c r="F414" t="s">
        <v>226</v>
      </c>
      <c r="G414" t="s">
        <v>637</v>
      </c>
      <c r="H414" t="s">
        <v>88</v>
      </c>
      <c r="O414" t="s">
        <v>86</v>
      </c>
      <c r="S414" t="s">
        <v>257</v>
      </c>
      <c r="T414" t="s">
        <v>258</v>
      </c>
      <c r="U414" t="s">
        <v>241</v>
      </c>
      <c r="V414" t="s">
        <v>230</v>
      </c>
      <c r="W414" t="s">
        <v>83</v>
      </c>
      <c r="X414" t="s">
        <v>31</v>
      </c>
      <c r="Y414" t="s">
        <v>234</v>
      </c>
      <c r="Z414" t="s">
        <v>43</v>
      </c>
      <c r="AA414" t="s">
        <v>41</v>
      </c>
      <c r="AB414" t="s">
        <v>41</v>
      </c>
      <c r="AC414" t="s">
        <v>43</v>
      </c>
      <c r="AD414" t="s">
        <v>41</v>
      </c>
      <c r="AE414" t="s">
        <v>43</v>
      </c>
    </row>
    <row r="415" spans="1:31">
      <c r="A415">
        <v>414</v>
      </c>
      <c r="B415" t="s">
        <v>523</v>
      </c>
      <c r="C415" t="s">
        <v>133</v>
      </c>
      <c r="D415">
        <v>2021</v>
      </c>
      <c r="E415" t="s">
        <v>226</v>
      </c>
      <c r="F415" t="s">
        <v>226</v>
      </c>
      <c r="G415" t="s">
        <v>638</v>
      </c>
      <c r="H415" t="s">
        <v>88</v>
      </c>
      <c r="O415" t="s">
        <v>86</v>
      </c>
      <c r="S415" t="s">
        <v>257</v>
      </c>
      <c r="T415" t="s">
        <v>258</v>
      </c>
      <c r="U415" t="s">
        <v>258</v>
      </c>
      <c r="V415" t="s">
        <v>230</v>
      </c>
      <c r="W415" t="s">
        <v>83</v>
      </c>
      <c r="X415" t="s">
        <v>31</v>
      </c>
      <c r="Y415" t="s">
        <v>234</v>
      </c>
      <c r="Z415" t="s">
        <v>43</v>
      </c>
      <c r="AA415" t="s">
        <v>43</v>
      </c>
      <c r="AB415" t="s">
        <v>41</v>
      </c>
      <c r="AC415" t="s">
        <v>43</v>
      </c>
      <c r="AD415" t="s">
        <v>41</v>
      </c>
      <c r="AE415" t="s">
        <v>43</v>
      </c>
    </row>
    <row r="416" spans="1:31">
      <c r="A416">
        <v>415</v>
      </c>
      <c r="B416" t="s">
        <v>523</v>
      </c>
      <c r="C416" t="s">
        <v>133</v>
      </c>
      <c r="D416">
        <v>2021</v>
      </c>
      <c r="E416" t="s">
        <v>226</v>
      </c>
      <c r="F416" t="s">
        <v>226</v>
      </c>
      <c r="G416" t="s">
        <v>639</v>
      </c>
      <c r="H416" t="s">
        <v>88</v>
      </c>
      <c r="O416" t="s">
        <v>86</v>
      </c>
      <c r="S416" t="s">
        <v>257</v>
      </c>
      <c r="T416" t="s">
        <v>258</v>
      </c>
      <c r="U416" t="s">
        <v>258</v>
      </c>
      <c r="V416" t="s">
        <v>242</v>
      </c>
      <c r="W416" t="s">
        <v>83</v>
      </c>
      <c r="X416" t="s">
        <v>31</v>
      </c>
      <c r="Y416" t="s">
        <v>234</v>
      </c>
      <c r="Z416" t="s">
        <v>43</v>
      </c>
      <c r="AA416" t="s">
        <v>43</v>
      </c>
      <c r="AB416" t="s">
        <v>41</v>
      </c>
      <c r="AC416" t="s">
        <v>43</v>
      </c>
      <c r="AD416" t="s">
        <v>41</v>
      </c>
      <c r="AE416" t="s">
        <v>43</v>
      </c>
    </row>
    <row r="417" spans="1:23" hidden="1">
      <c r="A417">
        <v>416</v>
      </c>
      <c r="B417" t="s">
        <v>640</v>
      </c>
      <c r="C417" t="s">
        <v>133</v>
      </c>
      <c r="D417">
        <v>2021</v>
      </c>
      <c r="E417" t="s">
        <v>134</v>
      </c>
      <c r="F417" t="s">
        <v>641</v>
      </c>
      <c r="G417" t="s">
        <v>137</v>
      </c>
      <c r="H417" t="s">
        <v>100</v>
      </c>
      <c r="O417" t="s">
        <v>100</v>
      </c>
      <c r="Q417" t="s">
        <v>138</v>
      </c>
      <c r="V417" t="s">
        <v>241</v>
      </c>
      <c r="W417" t="s">
        <v>230</v>
      </c>
    </row>
    <row r="418" spans="1:23" hidden="1">
      <c r="A418">
        <v>417</v>
      </c>
      <c r="B418" t="s">
        <v>640</v>
      </c>
      <c r="C418" t="s">
        <v>133</v>
      </c>
      <c r="D418">
        <v>2021</v>
      </c>
      <c r="E418" t="s">
        <v>134</v>
      </c>
      <c r="F418" t="s">
        <v>641</v>
      </c>
      <c r="G418" t="s">
        <v>642</v>
      </c>
      <c r="H418" t="s">
        <v>100</v>
      </c>
      <c r="O418" t="s">
        <v>100</v>
      </c>
      <c r="Q418" t="s">
        <v>643</v>
      </c>
      <c r="V418" t="s">
        <v>258</v>
      </c>
      <c r="W418" t="s">
        <v>248</v>
      </c>
    </row>
    <row r="419" spans="1:23" hidden="1">
      <c r="A419">
        <v>418</v>
      </c>
      <c r="B419" t="s">
        <v>640</v>
      </c>
      <c r="C419" t="s">
        <v>133</v>
      </c>
      <c r="D419">
        <v>2021</v>
      </c>
      <c r="E419" t="s">
        <v>141</v>
      </c>
      <c r="F419" t="s">
        <v>524</v>
      </c>
      <c r="G419" t="s">
        <v>644</v>
      </c>
      <c r="O419" t="s">
        <v>57</v>
      </c>
      <c r="R419" t="s">
        <v>274</v>
      </c>
      <c r="V419" t="s">
        <v>258</v>
      </c>
      <c r="W419" t="s">
        <v>230</v>
      </c>
    </row>
    <row r="420" spans="1:23" hidden="1">
      <c r="A420">
        <v>419</v>
      </c>
      <c r="B420" t="s">
        <v>640</v>
      </c>
      <c r="C420" t="s">
        <v>133</v>
      </c>
      <c r="D420">
        <v>2021</v>
      </c>
      <c r="E420" t="s">
        <v>141</v>
      </c>
      <c r="F420" t="s">
        <v>524</v>
      </c>
      <c r="G420" t="s">
        <v>526</v>
      </c>
      <c r="O420" t="s">
        <v>57</v>
      </c>
      <c r="R420" t="s">
        <v>526</v>
      </c>
      <c r="V420" t="s">
        <v>258</v>
      </c>
      <c r="W420" t="s">
        <v>242</v>
      </c>
    </row>
    <row r="421" spans="1:23" hidden="1">
      <c r="A421">
        <v>420</v>
      </c>
      <c r="B421" t="s">
        <v>640</v>
      </c>
      <c r="C421" t="s">
        <v>133</v>
      </c>
      <c r="D421">
        <v>2021</v>
      </c>
      <c r="E421" t="s">
        <v>141</v>
      </c>
      <c r="F421" t="s">
        <v>524</v>
      </c>
      <c r="G421" t="s">
        <v>645</v>
      </c>
      <c r="O421" t="s">
        <v>86</v>
      </c>
      <c r="R421" t="s">
        <v>144</v>
      </c>
      <c r="V421" t="s">
        <v>241</v>
      </c>
      <c r="W421" t="s">
        <v>262</v>
      </c>
    </row>
    <row r="422" spans="1:23" hidden="1">
      <c r="A422">
        <v>421</v>
      </c>
      <c r="B422" t="s">
        <v>640</v>
      </c>
      <c r="C422" t="s">
        <v>133</v>
      </c>
      <c r="D422">
        <v>2021</v>
      </c>
      <c r="E422" t="s">
        <v>141</v>
      </c>
      <c r="F422" t="s">
        <v>524</v>
      </c>
      <c r="G422" t="s">
        <v>646</v>
      </c>
      <c r="O422" t="s">
        <v>57</v>
      </c>
      <c r="R422" t="s">
        <v>183</v>
      </c>
      <c r="V422" t="s">
        <v>258</v>
      </c>
      <c r="W422" t="s">
        <v>242</v>
      </c>
    </row>
    <row r="423" spans="1:23" hidden="1">
      <c r="A423">
        <v>422</v>
      </c>
      <c r="B423" t="s">
        <v>640</v>
      </c>
      <c r="C423" t="s">
        <v>133</v>
      </c>
      <c r="D423">
        <v>2021</v>
      </c>
      <c r="E423" t="s">
        <v>141</v>
      </c>
      <c r="F423" t="s">
        <v>524</v>
      </c>
      <c r="G423" t="s">
        <v>283</v>
      </c>
      <c r="O423" t="s">
        <v>86</v>
      </c>
      <c r="R423" t="s">
        <v>148</v>
      </c>
      <c r="V423" t="s">
        <v>241</v>
      </c>
      <c r="W423" t="s">
        <v>230</v>
      </c>
    </row>
    <row r="424" spans="1:23" hidden="1">
      <c r="A424">
        <v>423</v>
      </c>
      <c r="B424" t="s">
        <v>640</v>
      </c>
      <c r="C424" t="s">
        <v>133</v>
      </c>
      <c r="D424">
        <v>2021</v>
      </c>
      <c r="E424" t="s">
        <v>141</v>
      </c>
      <c r="F424" t="s">
        <v>524</v>
      </c>
      <c r="G424" t="s">
        <v>73</v>
      </c>
      <c r="O424" t="s">
        <v>74</v>
      </c>
      <c r="R424" t="s">
        <v>73</v>
      </c>
      <c r="V424" t="s">
        <v>241</v>
      </c>
      <c r="W424" t="s">
        <v>230</v>
      </c>
    </row>
    <row r="425" spans="1:23" hidden="1">
      <c r="A425">
        <v>424</v>
      </c>
      <c r="B425" t="s">
        <v>640</v>
      </c>
      <c r="C425" t="s">
        <v>133</v>
      </c>
      <c r="D425">
        <v>2021</v>
      </c>
      <c r="E425" t="s">
        <v>141</v>
      </c>
      <c r="F425" t="s">
        <v>524</v>
      </c>
      <c r="G425" t="s">
        <v>647</v>
      </c>
      <c r="O425" t="s">
        <v>63</v>
      </c>
      <c r="R425" t="s">
        <v>151</v>
      </c>
      <c r="V425" t="s">
        <v>241</v>
      </c>
      <c r="W425" t="s">
        <v>230</v>
      </c>
    </row>
    <row r="426" spans="1:23" hidden="1">
      <c r="A426">
        <v>425</v>
      </c>
      <c r="B426" t="s">
        <v>640</v>
      </c>
      <c r="C426" t="s">
        <v>133</v>
      </c>
      <c r="D426">
        <v>2021</v>
      </c>
      <c r="E426" t="s">
        <v>190</v>
      </c>
      <c r="F426" t="s">
        <v>142</v>
      </c>
      <c r="G426" t="s">
        <v>648</v>
      </c>
      <c r="H426" t="s">
        <v>100</v>
      </c>
      <c r="O426" t="s">
        <v>100</v>
      </c>
      <c r="V426" t="s">
        <v>241</v>
      </c>
      <c r="W426" t="s">
        <v>230</v>
      </c>
    </row>
    <row r="427" spans="1:23" hidden="1">
      <c r="A427">
        <v>426</v>
      </c>
      <c r="B427" t="s">
        <v>640</v>
      </c>
      <c r="C427" t="s">
        <v>133</v>
      </c>
      <c r="D427">
        <v>2021</v>
      </c>
      <c r="E427" t="s">
        <v>152</v>
      </c>
      <c r="F427" t="s">
        <v>152</v>
      </c>
      <c r="G427" t="s">
        <v>649</v>
      </c>
      <c r="H427" t="s">
        <v>59</v>
      </c>
      <c r="I427">
        <v>2023</v>
      </c>
      <c r="O427" t="s">
        <v>57</v>
      </c>
      <c r="P427" t="s">
        <v>278</v>
      </c>
      <c r="V427" t="s">
        <v>258</v>
      </c>
      <c r="W427" t="s">
        <v>242</v>
      </c>
    </row>
    <row r="428" spans="1:23" hidden="1">
      <c r="A428">
        <v>427</v>
      </c>
      <c r="B428" t="s">
        <v>640</v>
      </c>
      <c r="C428" t="s">
        <v>133</v>
      </c>
      <c r="D428">
        <v>2021</v>
      </c>
      <c r="E428" t="s">
        <v>152</v>
      </c>
      <c r="F428" t="s">
        <v>152</v>
      </c>
      <c r="G428" t="s">
        <v>650</v>
      </c>
      <c r="H428" t="s">
        <v>59</v>
      </c>
      <c r="I428">
        <v>2023</v>
      </c>
      <c r="O428" t="s">
        <v>57</v>
      </c>
      <c r="P428" t="s">
        <v>278</v>
      </c>
      <c r="V428" t="s">
        <v>258</v>
      </c>
      <c r="W428" t="s">
        <v>242</v>
      </c>
    </row>
    <row r="429" spans="1:23" hidden="1">
      <c r="A429">
        <v>428</v>
      </c>
      <c r="B429" t="s">
        <v>640</v>
      </c>
      <c r="C429" t="s">
        <v>133</v>
      </c>
      <c r="D429">
        <v>2021</v>
      </c>
      <c r="E429" t="s">
        <v>152</v>
      </c>
      <c r="F429" t="s">
        <v>152</v>
      </c>
      <c r="G429" t="s">
        <v>651</v>
      </c>
      <c r="H429" t="s">
        <v>59</v>
      </c>
      <c r="I429">
        <v>2023</v>
      </c>
      <c r="O429" t="s">
        <v>57</v>
      </c>
      <c r="P429" t="s">
        <v>278</v>
      </c>
      <c r="V429" t="s">
        <v>258</v>
      </c>
      <c r="W429" t="s">
        <v>262</v>
      </c>
    </row>
    <row r="430" spans="1:23" hidden="1">
      <c r="A430">
        <v>429</v>
      </c>
      <c r="B430" t="s">
        <v>640</v>
      </c>
      <c r="C430" t="s">
        <v>133</v>
      </c>
      <c r="D430">
        <v>2021</v>
      </c>
      <c r="E430" t="s">
        <v>152</v>
      </c>
      <c r="F430" t="s">
        <v>152</v>
      </c>
      <c r="G430" t="s">
        <v>652</v>
      </c>
      <c r="H430" t="s">
        <v>59</v>
      </c>
      <c r="I430">
        <v>2025</v>
      </c>
      <c r="O430" t="s">
        <v>57</v>
      </c>
      <c r="P430" t="s">
        <v>278</v>
      </c>
      <c r="V430" t="s">
        <v>258</v>
      </c>
      <c r="W430" t="s">
        <v>248</v>
      </c>
    </row>
    <row r="431" spans="1:23" hidden="1">
      <c r="A431">
        <v>430</v>
      </c>
      <c r="B431" t="s">
        <v>640</v>
      </c>
      <c r="C431" t="s">
        <v>133</v>
      </c>
      <c r="D431">
        <v>2021</v>
      </c>
      <c r="E431" t="s">
        <v>152</v>
      </c>
      <c r="F431" t="s">
        <v>152</v>
      </c>
      <c r="G431" t="s">
        <v>653</v>
      </c>
      <c r="H431" t="s">
        <v>59</v>
      </c>
      <c r="I431">
        <v>2025</v>
      </c>
      <c r="J431">
        <v>5</v>
      </c>
      <c r="K431" t="s">
        <v>213</v>
      </c>
      <c r="L431" t="s">
        <v>654</v>
      </c>
      <c r="O431" t="s">
        <v>57</v>
      </c>
      <c r="P431" t="s">
        <v>655</v>
      </c>
      <c r="V431" t="s">
        <v>258</v>
      </c>
      <c r="W431" t="s">
        <v>248</v>
      </c>
    </row>
    <row r="432" spans="1:23" hidden="1">
      <c r="A432">
        <v>431</v>
      </c>
      <c r="B432" t="s">
        <v>640</v>
      </c>
      <c r="C432" t="s">
        <v>133</v>
      </c>
      <c r="D432">
        <v>2021</v>
      </c>
      <c r="E432" t="s">
        <v>152</v>
      </c>
      <c r="F432" t="s">
        <v>152</v>
      </c>
      <c r="G432" t="s">
        <v>656</v>
      </c>
      <c r="H432" t="s">
        <v>59</v>
      </c>
      <c r="I432">
        <v>2027</v>
      </c>
      <c r="O432" t="s">
        <v>57</v>
      </c>
      <c r="P432" t="s">
        <v>278</v>
      </c>
      <c r="V432" t="s">
        <v>241</v>
      </c>
      <c r="W432" t="s">
        <v>248</v>
      </c>
    </row>
    <row r="433" spans="1:23" hidden="1">
      <c r="A433">
        <v>432</v>
      </c>
      <c r="B433" t="s">
        <v>640</v>
      </c>
      <c r="C433" t="s">
        <v>133</v>
      </c>
      <c r="D433">
        <v>2021</v>
      </c>
      <c r="E433" t="s">
        <v>152</v>
      </c>
      <c r="F433" t="s">
        <v>152</v>
      </c>
      <c r="G433" t="s">
        <v>657</v>
      </c>
      <c r="H433" t="s">
        <v>59</v>
      </c>
      <c r="I433">
        <v>2029</v>
      </c>
      <c r="J433" s="1">
        <v>13000</v>
      </c>
      <c r="K433" t="s">
        <v>213</v>
      </c>
      <c r="L433" t="s">
        <v>658</v>
      </c>
      <c r="O433" t="s">
        <v>57</v>
      </c>
      <c r="P433" t="s">
        <v>655</v>
      </c>
      <c r="V433" t="s">
        <v>241</v>
      </c>
      <c r="W433" t="s">
        <v>248</v>
      </c>
    </row>
    <row r="434" spans="1:23" hidden="1">
      <c r="A434">
        <v>433</v>
      </c>
      <c r="B434" t="s">
        <v>640</v>
      </c>
      <c r="C434" t="s">
        <v>133</v>
      </c>
      <c r="D434">
        <v>2021</v>
      </c>
      <c r="E434" t="s">
        <v>152</v>
      </c>
      <c r="F434" t="s">
        <v>152</v>
      </c>
      <c r="G434" t="s">
        <v>659</v>
      </c>
      <c r="H434" t="s">
        <v>59</v>
      </c>
      <c r="I434">
        <v>2025</v>
      </c>
      <c r="J434">
        <v>1</v>
      </c>
      <c r="K434" t="s">
        <v>213</v>
      </c>
      <c r="L434" t="s">
        <v>660</v>
      </c>
      <c r="O434" t="s">
        <v>57</v>
      </c>
      <c r="P434" t="s">
        <v>655</v>
      </c>
      <c r="V434" t="s">
        <v>241</v>
      </c>
      <c r="W434" t="s">
        <v>248</v>
      </c>
    </row>
    <row r="435" spans="1:23" hidden="1">
      <c r="A435">
        <v>434</v>
      </c>
      <c r="B435" t="s">
        <v>640</v>
      </c>
      <c r="C435" t="s">
        <v>133</v>
      </c>
      <c r="D435">
        <v>2021</v>
      </c>
      <c r="E435" t="s">
        <v>152</v>
      </c>
      <c r="F435" t="s">
        <v>152</v>
      </c>
      <c r="G435" t="s">
        <v>661</v>
      </c>
      <c r="H435" t="s">
        <v>59</v>
      </c>
      <c r="I435">
        <v>2027</v>
      </c>
      <c r="J435">
        <v>1</v>
      </c>
      <c r="K435" t="s">
        <v>213</v>
      </c>
      <c r="L435" t="s">
        <v>662</v>
      </c>
      <c r="O435" t="s">
        <v>57</v>
      </c>
      <c r="P435" t="s">
        <v>655</v>
      </c>
      <c r="V435" t="s">
        <v>258</v>
      </c>
      <c r="W435" t="s">
        <v>262</v>
      </c>
    </row>
    <row r="436" spans="1:23" hidden="1">
      <c r="A436">
        <v>435</v>
      </c>
      <c r="B436" t="s">
        <v>640</v>
      </c>
      <c r="C436" t="s">
        <v>133</v>
      </c>
      <c r="D436">
        <v>2021</v>
      </c>
      <c r="E436" t="s">
        <v>152</v>
      </c>
      <c r="F436" t="s">
        <v>152</v>
      </c>
      <c r="G436" t="s">
        <v>663</v>
      </c>
      <c r="H436" t="s">
        <v>59</v>
      </c>
      <c r="I436">
        <v>2027</v>
      </c>
      <c r="J436" s="1">
        <v>3000</v>
      </c>
      <c r="K436" t="s">
        <v>213</v>
      </c>
      <c r="L436" t="s">
        <v>664</v>
      </c>
      <c r="O436" t="s">
        <v>57</v>
      </c>
      <c r="P436" t="s">
        <v>655</v>
      </c>
      <c r="V436" t="s">
        <v>258</v>
      </c>
      <c r="W436" t="s">
        <v>262</v>
      </c>
    </row>
    <row r="437" spans="1:23" hidden="1">
      <c r="A437">
        <v>436</v>
      </c>
      <c r="B437" t="s">
        <v>640</v>
      </c>
      <c r="C437" t="s">
        <v>133</v>
      </c>
      <c r="D437">
        <v>2021</v>
      </c>
      <c r="E437" t="s">
        <v>152</v>
      </c>
      <c r="F437" t="s">
        <v>152</v>
      </c>
      <c r="G437" t="s">
        <v>665</v>
      </c>
      <c r="H437" t="s">
        <v>59</v>
      </c>
      <c r="I437">
        <v>2029</v>
      </c>
      <c r="J437">
        <v>9</v>
      </c>
      <c r="K437" t="s">
        <v>213</v>
      </c>
      <c r="L437" t="s">
        <v>666</v>
      </c>
      <c r="O437" t="s">
        <v>57</v>
      </c>
      <c r="P437" t="s">
        <v>655</v>
      </c>
      <c r="V437" t="s">
        <v>258</v>
      </c>
      <c r="W437" t="s">
        <v>248</v>
      </c>
    </row>
    <row r="438" spans="1:23" hidden="1">
      <c r="A438">
        <v>437</v>
      </c>
      <c r="B438" t="s">
        <v>640</v>
      </c>
      <c r="C438" t="s">
        <v>133</v>
      </c>
      <c r="D438">
        <v>2021</v>
      </c>
      <c r="E438" t="s">
        <v>152</v>
      </c>
      <c r="F438" t="s">
        <v>152</v>
      </c>
      <c r="G438" t="s">
        <v>667</v>
      </c>
      <c r="H438" t="s">
        <v>59</v>
      </c>
      <c r="I438">
        <v>2029</v>
      </c>
      <c r="J438">
        <v>80</v>
      </c>
      <c r="K438" t="s">
        <v>213</v>
      </c>
      <c r="L438" t="s">
        <v>668</v>
      </c>
      <c r="O438" t="s">
        <v>57</v>
      </c>
      <c r="P438" t="s">
        <v>655</v>
      </c>
      <c r="V438" t="s">
        <v>241</v>
      </c>
      <c r="W438" t="s">
        <v>262</v>
      </c>
    </row>
    <row r="439" spans="1:23" hidden="1">
      <c r="A439">
        <v>438</v>
      </c>
      <c r="B439" t="s">
        <v>640</v>
      </c>
      <c r="C439" t="s">
        <v>133</v>
      </c>
      <c r="D439">
        <v>2021</v>
      </c>
      <c r="E439" t="s">
        <v>152</v>
      </c>
      <c r="F439" t="s">
        <v>152</v>
      </c>
      <c r="G439" t="s">
        <v>669</v>
      </c>
      <c r="H439" t="s">
        <v>59</v>
      </c>
      <c r="I439">
        <v>2029</v>
      </c>
      <c r="J439">
        <v>9</v>
      </c>
      <c r="K439" t="s">
        <v>213</v>
      </c>
      <c r="L439" t="s">
        <v>670</v>
      </c>
      <c r="O439" t="s">
        <v>57</v>
      </c>
      <c r="P439" t="s">
        <v>655</v>
      </c>
      <c r="V439" t="s">
        <v>258</v>
      </c>
      <c r="W439" t="s">
        <v>262</v>
      </c>
    </row>
    <row r="440" spans="1:23" hidden="1">
      <c r="A440">
        <v>439</v>
      </c>
      <c r="B440" t="s">
        <v>640</v>
      </c>
      <c r="C440" t="s">
        <v>133</v>
      </c>
      <c r="D440">
        <v>2021</v>
      </c>
      <c r="E440" t="s">
        <v>152</v>
      </c>
      <c r="F440" t="s">
        <v>152</v>
      </c>
      <c r="G440" t="s">
        <v>671</v>
      </c>
      <c r="H440" t="s">
        <v>59</v>
      </c>
      <c r="I440">
        <v>2029</v>
      </c>
      <c r="J440">
        <v>9</v>
      </c>
      <c r="K440" t="s">
        <v>213</v>
      </c>
      <c r="L440" t="s">
        <v>672</v>
      </c>
      <c r="O440" t="s">
        <v>57</v>
      </c>
      <c r="P440" t="s">
        <v>655</v>
      </c>
      <c r="V440" t="s">
        <v>258</v>
      </c>
      <c r="W440" t="s">
        <v>262</v>
      </c>
    </row>
    <row r="441" spans="1:23" hidden="1">
      <c r="A441">
        <v>440</v>
      </c>
      <c r="B441" t="s">
        <v>640</v>
      </c>
      <c r="C441" t="s">
        <v>133</v>
      </c>
      <c r="D441">
        <v>2021</v>
      </c>
      <c r="E441" t="s">
        <v>152</v>
      </c>
      <c r="F441" t="s">
        <v>152</v>
      </c>
      <c r="G441" t="s">
        <v>673</v>
      </c>
      <c r="H441" t="s">
        <v>59</v>
      </c>
      <c r="I441">
        <v>2027</v>
      </c>
      <c r="J441">
        <v>1</v>
      </c>
      <c r="K441" t="s">
        <v>213</v>
      </c>
      <c r="L441" t="s">
        <v>674</v>
      </c>
      <c r="O441" t="s">
        <v>57</v>
      </c>
      <c r="P441" t="s">
        <v>655</v>
      </c>
      <c r="V441" t="s">
        <v>258</v>
      </c>
      <c r="W441" t="s">
        <v>242</v>
      </c>
    </row>
    <row r="442" spans="1:23" hidden="1">
      <c r="A442">
        <v>441</v>
      </c>
      <c r="B442" t="s">
        <v>640</v>
      </c>
      <c r="C442" t="s">
        <v>133</v>
      </c>
      <c r="D442">
        <v>2021</v>
      </c>
      <c r="E442" t="s">
        <v>152</v>
      </c>
      <c r="F442" t="s">
        <v>152</v>
      </c>
      <c r="G442" t="s">
        <v>675</v>
      </c>
      <c r="H442" t="s">
        <v>59</v>
      </c>
      <c r="I442">
        <v>2027</v>
      </c>
      <c r="J442">
        <v>4</v>
      </c>
      <c r="K442" t="s">
        <v>213</v>
      </c>
      <c r="L442" t="s">
        <v>676</v>
      </c>
      <c r="O442" t="s">
        <v>57</v>
      </c>
      <c r="P442" t="s">
        <v>655</v>
      </c>
      <c r="V442" t="s">
        <v>258</v>
      </c>
      <c r="W442" t="s">
        <v>262</v>
      </c>
    </row>
    <row r="443" spans="1:23" hidden="1">
      <c r="A443">
        <v>442</v>
      </c>
      <c r="B443" t="s">
        <v>640</v>
      </c>
      <c r="C443" t="s">
        <v>133</v>
      </c>
      <c r="D443">
        <v>2021</v>
      </c>
      <c r="E443" t="s">
        <v>152</v>
      </c>
      <c r="F443" t="s">
        <v>152</v>
      </c>
      <c r="G443" t="s">
        <v>677</v>
      </c>
      <c r="H443" t="s">
        <v>59</v>
      </c>
      <c r="I443">
        <v>2027</v>
      </c>
      <c r="J443">
        <v>3</v>
      </c>
      <c r="K443" t="s">
        <v>213</v>
      </c>
      <c r="L443" t="s">
        <v>678</v>
      </c>
      <c r="O443" t="s">
        <v>57</v>
      </c>
      <c r="P443" t="s">
        <v>655</v>
      </c>
      <c r="V443" t="s">
        <v>258</v>
      </c>
      <c r="W443" t="s">
        <v>262</v>
      </c>
    </row>
    <row r="444" spans="1:23" hidden="1">
      <c r="A444">
        <v>443</v>
      </c>
      <c r="B444" t="s">
        <v>640</v>
      </c>
      <c r="C444" t="s">
        <v>133</v>
      </c>
      <c r="D444">
        <v>2021</v>
      </c>
      <c r="E444" t="s">
        <v>152</v>
      </c>
      <c r="F444" t="s">
        <v>152</v>
      </c>
      <c r="G444" t="s">
        <v>679</v>
      </c>
      <c r="H444" t="s">
        <v>283</v>
      </c>
      <c r="I444">
        <v>2027</v>
      </c>
      <c r="J444" s="1">
        <v>11461</v>
      </c>
      <c r="K444" t="s">
        <v>398</v>
      </c>
      <c r="L444" t="s">
        <v>680</v>
      </c>
      <c r="O444" t="s">
        <v>76</v>
      </c>
      <c r="P444" t="s">
        <v>655</v>
      </c>
      <c r="V444" t="s">
        <v>241</v>
      </c>
      <c r="W444" t="s">
        <v>248</v>
      </c>
    </row>
    <row r="445" spans="1:23" hidden="1">
      <c r="A445">
        <v>444</v>
      </c>
      <c r="B445" t="s">
        <v>640</v>
      </c>
      <c r="C445" t="s">
        <v>133</v>
      </c>
      <c r="D445">
        <v>2021</v>
      </c>
      <c r="E445" t="s">
        <v>152</v>
      </c>
      <c r="F445" t="s">
        <v>152</v>
      </c>
      <c r="G445" t="s">
        <v>681</v>
      </c>
      <c r="H445" t="s">
        <v>283</v>
      </c>
      <c r="I445">
        <v>2027</v>
      </c>
      <c r="J445" s="1">
        <v>90000</v>
      </c>
      <c r="K445" t="s">
        <v>398</v>
      </c>
      <c r="L445" t="s">
        <v>682</v>
      </c>
      <c r="O445" t="s">
        <v>76</v>
      </c>
      <c r="P445" t="s">
        <v>655</v>
      </c>
      <c r="V445" t="s">
        <v>241</v>
      </c>
      <c r="W445" t="s">
        <v>248</v>
      </c>
    </row>
    <row r="446" spans="1:23" hidden="1">
      <c r="A446">
        <v>445</v>
      </c>
      <c r="B446" t="s">
        <v>640</v>
      </c>
      <c r="C446" t="s">
        <v>133</v>
      </c>
      <c r="D446">
        <v>2021</v>
      </c>
      <c r="E446" t="s">
        <v>152</v>
      </c>
      <c r="F446" t="s">
        <v>152</v>
      </c>
      <c r="G446" t="s">
        <v>683</v>
      </c>
      <c r="H446" t="s">
        <v>283</v>
      </c>
      <c r="I446">
        <v>2025</v>
      </c>
      <c r="J446" s="1">
        <v>10000</v>
      </c>
      <c r="K446" t="s">
        <v>213</v>
      </c>
      <c r="L446" t="s">
        <v>684</v>
      </c>
      <c r="O446" t="s">
        <v>76</v>
      </c>
      <c r="P446" t="s">
        <v>655</v>
      </c>
      <c r="V446" t="s">
        <v>258</v>
      </c>
      <c r="W446" t="s">
        <v>262</v>
      </c>
    </row>
    <row r="447" spans="1:23" hidden="1">
      <c r="A447">
        <v>446</v>
      </c>
      <c r="B447" t="s">
        <v>640</v>
      </c>
      <c r="C447" t="s">
        <v>133</v>
      </c>
      <c r="D447">
        <v>2021</v>
      </c>
      <c r="E447" t="s">
        <v>152</v>
      </c>
      <c r="F447" t="s">
        <v>152</v>
      </c>
      <c r="G447" t="s">
        <v>685</v>
      </c>
      <c r="H447" t="s">
        <v>73</v>
      </c>
      <c r="I447">
        <v>2025</v>
      </c>
      <c r="J447">
        <v>700</v>
      </c>
      <c r="K447" t="s">
        <v>213</v>
      </c>
      <c r="L447" t="s">
        <v>686</v>
      </c>
      <c r="O447" t="s">
        <v>74</v>
      </c>
      <c r="P447" t="s">
        <v>655</v>
      </c>
      <c r="V447" t="s">
        <v>241</v>
      </c>
      <c r="W447" t="s">
        <v>248</v>
      </c>
    </row>
    <row r="448" spans="1:23" hidden="1">
      <c r="A448">
        <v>447</v>
      </c>
      <c r="B448" t="s">
        <v>640</v>
      </c>
      <c r="C448" t="s">
        <v>133</v>
      </c>
      <c r="D448">
        <v>2021</v>
      </c>
      <c r="E448" t="s">
        <v>152</v>
      </c>
      <c r="F448" t="s">
        <v>152</v>
      </c>
      <c r="G448" t="s">
        <v>687</v>
      </c>
      <c r="H448" t="s">
        <v>62</v>
      </c>
      <c r="I448">
        <v>2027</v>
      </c>
      <c r="J448">
        <v>3</v>
      </c>
      <c r="K448" t="s">
        <v>213</v>
      </c>
      <c r="L448" t="s">
        <v>688</v>
      </c>
      <c r="O448" t="s">
        <v>63</v>
      </c>
      <c r="P448" t="s">
        <v>655</v>
      </c>
      <c r="V448" t="s">
        <v>241</v>
      </c>
      <c r="W448" t="s">
        <v>255</v>
      </c>
    </row>
    <row r="449" spans="1:23" hidden="1">
      <c r="A449">
        <v>448</v>
      </c>
      <c r="B449" t="s">
        <v>640</v>
      </c>
      <c r="C449" t="s">
        <v>133</v>
      </c>
      <c r="D449">
        <v>2021</v>
      </c>
      <c r="E449" t="s">
        <v>152</v>
      </c>
      <c r="F449" t="s">
        <v>152</v>
      </c>
      <c r="G449" t="s">
        <v>689</v>
      </c>
      <c r="H449" t="s">
        <v>62</v>
      </c>
      <c r="I449">
        <v>2027</v>
      </c>
      <c r="J449">
        <v>86</v>
      </c>
      <c r="K449" t="s">
        <v>213</v>
      </c>
      <c r="L449" t="s">
        <v>690</v>
      </c>
      <c r="O449" t="s">
        <v>63</v>
      </c>
      <c r="P449" t="s">
        <v>655</v>
      </c>
      <c r="V449" t="s">
        <v>241</v>
      </c>
      <c r="W449" t="s">
        <v>248</v>
      </c>
    </row>
    <row r="450" spans="1:23" hidden="1">
      <c r="A450">
        <v>449</v>
      </c>
      <c r="B450" t="s">
        <v>640</v>
      </c>
      <c r="C450" t="s">
        <v>133</v>
      </c>
      <c r="D450">
        <v>2021</v>
      </c>
      <c r="E450" t="s">
        <v>152</v>
      </c>
      <c r="F450" t="s">
        <v>152</v>
      </c>
      <c r="G450" t="s">
        <v>691</v>
      </c>
      <c r="H450" t="s">
        <v>62</v>
      </c>
      <c r="I450">
        <v>2027</v>
      </c>
      <c r="J450" s="1">
        <v>1171</v>
      </c>
      <c r="K450" t="s">
        <v>213</v>
      </c>
      <c r="L450" t="s">
        <v>692</v>
      </c>
      <c r="O450" t="s">
        <v>63</v>
      </c>
      <c r="P450" t="s">
        <v>655</v>
      </c>
      <c r="V450" t="s">
        <v>241</v>
      </c>
      <c r="W450" t="s">
        <v>255</v>
      </c>
    </row>
    <row r="451" spans="1:23" hidden="1">
      <c r="A451">
        <v>450</v>
      </c>
      <c r="B451" t="s">
        <v>640</v>
      </c>
      <c r="C451" t="s">
        <v>133</v>
      </c>
      <c r="D451">
        <v>2021</v>
      </c>
      <c r="E451" t="s">
        <v>152</v>
      </c>
      <c r="F451" t="s">
        <v>152</v>
      </c>
      <c r="G451" t="s">
        <v>693</v>
      </c>
      <c r="H451" t="s">
        <v>62</v>
      </c>
      <c r="I451">
        <v>2027</v>
      </c>
      <c r="J451">
        <v>203</v>
      </c>
      <c r="K451" t="s">
        <v>213</v>
      </c>
      <c r="L451" t="s">
        <v>690</v>
      </c>
      <c r="O451" t="s">
        <v>63</v>
      </c>
      <c r="P451" t="s">
        <v>655</v>
      </c>
      <c r="V451" t="s">
        <v>241</v>
      </c>
      <c r="W451" t="s">
        <v>262</v>
      </c>
    </row>
    <row r="452" spans="1:23" hidden="1">
      <c r="A452">
        <v>451</v>
      </c>
      <c r="B452" t="s">
        <v>640</v>
      </c>
      <c r="C452" t="s">
        <v>133</v>
      </c>
      <c r="D452">
        <v>2021</v>
      </c>
      <c r="E452" t="s">
        <v>152</v>
      </c>
      <c r="F452" t="s">
        <v>152</v>
      </c>
      <c r="G452" t="s">
        <v>694</v>
      </c>
      <c r="H452" t="s">
        <v>62</v>
      </c>
      <c r="I452">
        <v>2027</v>
      </c>
      <c r="J452">
        <v>772</v>
      </c>
      <c r="K452" t="s">
        <v>213</v>
      </c>
      <c r="L452" t="s">
        <v>695</v>
      </c>
      <c r="O452" t="s">
        <v>63</v>
      </c>
      <c r="P452" t="s">
        <v>655</v>
      </c>
      <c r="V452" t="s">
        <v>258</v>
      </c>
      <c r="W452" t="s">
        <v>262</v>
      </c>
    </row>
    <row r="453" spans="1:23" hidden="1">
      <c r="A453">
        <v>452</v>
      </c>
      <c r="B453" t="s">
        <v>640</v>
      </c>
      <c r="C453" t="s">
        <v>133</v>
      </c>
      <c r="D453">
        <v>2021</v>
      </c>
      <c r="E453" t="s">
        <v>152</v>
      </c>
      <c r="F453" t="s">
        <v>152</v>
      </c>
      <c r="G453" t="s">
        <v>696</v>
      </c>
      <c r="H453" t="s">
        <v>62</v>
      </c>
      <c r="I453">
        <v>2027</v>
      </c>
      <c r="J453">
        <v>30</v>
      </c>
      <c r="K453" t="s">
        <v>213</v>
      </c>
      <c r="L453" t="s">
        <v>697</v>
      </c>
      <c r="O453" t="s">
        <v>63</v>
      </c>
      <c r="P453" t="s">
        <v>655</v>
      </c>
      <c r="V453" t="s">
        <v>241</v>
      </c>
      <c r="W453" t="s">
        <v>248</v>
      </c>
    </row>
    <row r="454" spans="1:23" hidden="1">
      <c r="A454">
        <v>453</v>
      </c>
      <c r="B454" t="s">
        <v>640</v>
      </c>
      <c r="C454" t="s">
        <v>133</v>
      </c>
      <c r="D454">
        <v>2021</v>
      </c>
      <c r="E454" t="s">
        <v>152</v>
      </c>
      <c r="F454" t="s">
        <v>152</v>
      </c>
      <c r="G454" t="s">
        <v>698</v>
      </c>
      <c r="H454" t="s">
        <v>699</v>
      </c>
      <c r="I454">
        <v>2027</v>
      </c>
      <c r="J454">
        <v>7.5</v>
      </c>
      <c r="K454" t="s">
        <v>213</v>
      </c>
      <c r="L454" t="s">
        <v>700</v>
      </c>
      <c r="O454" t="s">
        <v>63</v>
      </c>
      <c r="P454" t="s">
        <v>655</v>
      </c>
      <c r="V454" t="s">
        <v>241</v>
      </c>
      <c r="W454" t="s">
        <v>248</v>
      </c>
    </row>
    <row r="455" spans="1:23" hidden="1">
      <c r="A455">
        <v>454</v>
      </c>
      <c r="B455" t="s">
        <v>640</v>
      </c>
      <c r="C455" t="s">
        <v>133</v>
      </c>
      <c r="D455">
        <v>2021</v>
      </c>
      <c r="E455" t="s">
        <v>152</v>
      </c>
      <c r="F455" t="s">
        <v>152</v>
      </c>
      <c r="G455" t="s">
        <v>701</v>
      </c>
      <c r="H455" t="s">
        <v>70</v>
      </c>
      <c r="I455">
        <v>2025</v>
      </c>
      <c r="J455">
        <v>1</v>
      </c>
      <c r="K455" t="s">
        <v>213</v>
      </c>
      <c r="L455" t="s">
        <v>702</v>
      </c>
      <c r="O455" t="s">
        <v>63</v>
      </c>
      <c r="P455" t="s">
        <v>655</v>
      </c>
      <c r="V455" t="s">
        <v>241</v>
      </c>
      <c r="W455" t="s">
        <v>248</v>
      </c>
    </row>
    <row r="456" spans="1:23" hidden="1">
      <c r="A456">
        <v>455</v>
      </c>
      <c r="B456" t="s">
        <v>640</v>
      </c>
      <c r="C456" t="s">
        <v>133</v>
      </c>
      <c r="D456">
        <v>2021</v>
      </c>
      <c r="E456" t="s">
        <v>152</v>
      </c>
      <c r="F456" t="s">
        <v>152</v>
      </c>
      <c r="G456" t="s">
        <v>703</v>
      </c>
      <c r="H456" t="s">
        <v>70</v>
      </c>
      <c r="I456">
        <v>2027</v>
      </c>
      <c r="J456">
        <v>42.5</v>
      </c>
      <c r="K456" t="s">
        <v>213</v>
      </c>
      <c r="L456" t="s">
        <v>700</v>
      </c>
      <c r="O456" t="s">
        <v>63</v>
      </c>
      <c r="P456" t="s">
        <v>655</v>
      </c>
      <c r="V456" t="s">
        <v>258</v>
      </c>
      <c r="W456" t="s">
        <v>262</v>
      </c>
    </row>
    <row r="457" spans="1:23" hidden="1">
      <c r="A457">
        <v>456</v>
      </c>
      <c r="B457" t="s">
        <v>640</v>
      </c>
      <c r="C457" t="s">
        <v>133</v>
      </c>
      <c r="D457">
        <v>2021</v>
      </c>
      <c r="E457" t="s">
        <v>152</v>
      </c>
      <c r="F457" t="s">
        <v>152</v>
      </c>
      <c r="G457" t="s">
        <v>704</v>
      </c>
      <c r="H457" t="s">
        <v>70</v>
      </c>
      <c r="I457">
        <v>2027</v>
      </c>
      <c r="J457">
        <v>3</v>
      </c>
      <c r="K457" t="s">
        <v>213</v>
      </c>
      <c r="L457" t="s">
        <v>705</v>
      </c>
      <c r="O457" t="s">
        <v>63</v>
      </c>
      <c r="P457" t="s">
        <v>655</v>
      </c>
      <c r="V457" t="s">
        <v>241</v>
      </c>
      <c r="W457" t="s">
        <v>262</v>
      </c>
    </row>
    <row r="458" spans="1:23" hidden="1">
      <c r="A458">
        <v>457</v>
      </c>
      <c r="B458" t="s">
        <v>640</v>
      </c>
      <c r="C458" t="s">
        <v>133</v>
      </c>
      <c r="D458">
        <v>2021</v>
      </c>
      <c r="E458" t="s">
        <v>152</v>
      </c>
      <c r="F458" t="s">
        <v>152</v>
      </c>
      <c r="G458" t="s">
        <v>706</v>
      </c>
      <c r="H458" t="s">
        <v>70</v>
      </c>
      <c r="I458">
        <v>2027</v>
      </c>
      <c r="J458">
        <v>6</v>
      </c>
      <c r="K458" t="s">
        <v>213</v>
      </c>
      <c r="L458" t="s">
        <v>707</v>
      </c>
      <c r="O458" t="s">
        <v>63</v>
      </c>
      <c r="P458" t="s">
        <v>655</v>
      </c>
      <c r="V458" t="s">
        <v>258</v>
      </c>
      <c r="W458" t="s">
        <v>262</v>
      </c>
    </row>
    <row r="459" spans="1:23" hidden="1">
      <c r="A459">
        <v>458</v>
      </c>
      <c r="B459" t="s">
        <v>640</v>
      </c>
      <c r="C459" t="s">
        <v>133</v>
      </c>
      <c r="D459">
        <v>2021</v>
      </c>
      <c r="E459" t="s">
        <v>152</v>
      </c>
      <c r="F459" t="s">
        <v>152</v>
      </c>
      <c r="G459" t="s">
        <v>708</v>
      </c>
      <c r="H459" t="s">
        <v>70</v>
      </c>
      <c r="I459">
        <v>2025</v>
      </c>
      <c r="J459">
        <v>8</v>
      </c>
      <c r="K459" t="s">
        <v>213</v>
      </c>
      <c r="L459" t="s">
        <v>709</v>
      </c>
      <c r="O459" t="s">
        <v>63</v>
      </c>
      <c r="P459" t="s">
        <v>655</v>
      </c>
      <c r="V459" t="s">
        <v>241</v>
      </c>
      <c r="W459" t="s">
        <v>255</v>
      </c>
    </row>
    <row r="460" spans="1:23" hidden="1">
      <c r="A460">
        <v>459</v>
      </c>
      <c r="B460" t="s">
        <v>640</v>
      </c>
      <c r="C460" t="s">
        <v>133</v>
      </c>
      <c r="D460">
        <v>2021</v>
      </c>
      <c r="E460" t="s">
        <v>152</v>
      </c>
      <c r="F460" t="s">
        <v>152</v>
      </c>
      <c r="G460" t="s">
        <v>710</v>
      </c>
      <c r="H460" t="s">
        <v>70</v>
      </c>
      <c r="I460">
        <v>2030</v>
      </c>
      <c r="O460" t="s">
        <v>63</v>
      </c>
      <c r="P460" t="s">
        <v>278</v>
      </c>
      <c r="V460" t="s">
        <v>241</v>
      </c>
      <c r="W460" t="s">
        <v>262</v>
      </c>
    </row>
    <row r="461" spans="1:23" hidden="1">
      <c r="A461">
        <v>460</v>
      </c>
      <c r="B461" t="s">
        <v>640</v>
      </c>
      <c r="C461" t="s">
        <v>133</v>
      </c>
      <c r="D461">
        <v>2021</v>
      </c>
      <c r="E461" t="s">
        <v>152</v>
      </c>
      <c r="F461" t="s">
        <v>152</v>
      </c>
      <c r="G461" t="s">
        <v>711</v>
      </c>
      <c r="H461" t="s">
        <v>100</v>
      </c>
      <c r="I461">
        <v>2027</v>
      </c>
      <c r="O461" t="s">
        <v>100</v>
      </c>
      <c r="P461" t="s">
        <v>278</v>
      </c>
      <c r="V461" t="s">
        <v>241</v>
      </c>
      <c r="W461" t="s">
        <v>262</v>
      </c>
    </row>
    <row r="462" spans="1:23" hidden="1">
      <c r="A462">
        <v>461</v>
      </c>
      <c r="B462" t="s">
        <v>640</v>
      </c>
      <c r="C462" t="s">
        <v>133</v>
      </c>
      <c r="D462">
        <v>2021</v>
      </c>
      <c r="E462" t="s">
        <v>152</v>
      </c>
      <c r="F462" t="s">
        <v>152</v>
      </c>
      <c r="G462" t="s">
        <v>712</v>
      </c>
      <c r="H462" t="s">
        <v>100</v>
      </c>
      <c r="I462">
        <v>2025</v>
      </c>
      <c r="J462">
        <v>250</v>
      </c>
      <c r="K462" t="s">
        <v>213</v>
      </c>
      <c r="L462" t="s">
        <v>713</v>
      </c>
      <c r="O462" t="s">
        <v>100</v>
      </c>
      <c r="P462" t="s">
        <v>655</v>
      </c>
      <c r="V462" t="s">
        <v>241</v>
      </c>
      <c r="W462" t="s">
        <v>248</v>
      </c>
    </row>
    <row r="463" spans="1:23" hidden="1">
      <c r="A463">
        <v>462</v>
      </c>
      <c r="B463" t="s">
        <v>640</v>
      </c>
      <c r="C463" t="s">
        <v>133</v>
      </c>
      <c r="D463">
        <v>2021</v>
      </c>
      <c r="E463" t="s">
        <v>152</v>
      </c>
      <c r="F463" t="s">
        <v>152</v>
      </c>
      <c r="G463" t="s">
        <v>714</v>
      </c>
      <c r="H463" t="s">
        <v>100</v>
      </c>
      <c r="I463">
        <v>2025</v>
      </c>
      <c r="J463">
        <v>5000</v>
      </c>
      <c r="K463" t="s">
        <v>715</v>
      </c>
      <c r="L463" t="s">
        <v>716</v>
      </c>
      <c r="O463" t="s">
        <v>100</v>
      </c>
      <c r="P463" t="s">
        <v>655</v>
      </c>
      <c r="V463" t="s">
        <v>241</v>
      </c>
      <c r="W463" t="s">
        <v>242</v>
      </c>
    </row>
    <row r="464" spans="1:23" hidden="1">
      <c r="A464">
        <v>463</v>
      </c>
      <c r="B464" t="s">
        <v>640</v>
      </c>
      <c r="C464" t="s">
        <v>133</v>
      </c>
      <c r="D464">
        <v>2021</v>
      </c>
      <c r="E464" t="s">
        <v>157</v>
      </c>
      <c r="F464" t="s">
        <v>717</v>
      </c>
      <c r="G464" t="s">
        <v>718</v>
      </c>
      <c r="H464" t="s">
        <v>59</v>
      </c>
      <c r="I464">
        <v>2023</v>
      </c>
      <c r="O464" t="s">
        <v>57</v>
      </c>
      <c r="P464" t="s">
        <v>278</v>
      </c>
      <c r="V464" t="s">
        <v>495</v>
      </c>
      <c r="W464" t="s">
        <v>262</v>
      </c>
    </row>
    <row r="465" spans="1:23" hidden="1">
      <c r="A465">
        <v>464</v>
      </c>
      <c r="B465" t="s">
        <v>640</v>
      </c>
      <c r="C465" t="s">
        <v>133</v>
      </c>
      <c r="D465">
        <v>2021</v>
      </c>
      <c r="E465" t="s">
        <v>157</v>
      </c>
      <c r="F465" t="s">
        <v>717</v>
      </c>
      <c r="G465" t="s">
        <v>719</v>
      </c>
      <c r="H465" t="s">
        <v>59</v>
      </c>
      <c r="I465">
        <v>2023</v>
      </c>
      <c r="J465">
        <v>1</v>
      </c>
      <c r="K465" t="s">
        <v>213</v>
      </c>
      <c r="L465" t="s">
        <v>720</v>
      </c>
      <c r="O465" t="s">
        <v>57</v>
      </c>
      <c r="P465" t="s">
        <v>655</v>
      </c>
      <c r="V465" t="s">
        <v>258</v>
      </c>
      <c r="W465" t="s">
        <v>262</v>
      </c>
    </row>
    <row r="466" spans="1:23" hidden="1">
      <c r="A466">
        <v>465</v>
      </c>
      <c r="B466" t="s">
        <v>640</v>
      </c>
      <c r="C466" t="s">
        <v>133</v>
      </c>
      <c r="D466">
        <v>2021</v>
      </c>
      <c r="E466" t="s">
        <v>157</v>
      </c>
      <c r="F466" t="s">
        <v>717</v>
      </c>
      <c r="G466" t="s">
        <v>721</v>
      </c>
      <c r="H466" t="s">
        <v>59</v>
      </c>
      <c r="I466">
        <v>2023</v>
      </c>
      <c r="O466" t="s">
        <v>57</v>
      </c>
      <c r="P466" t="s">
        <v>278</v>
      </c>
      <c r="V466" t="s">
        <v>241</v>
      </c>
      <c r="W466" t="s">
        <v>248</v>
      </c>
    </row>
    <row r="467" spans="1:23" hidden="1">
      <c r="A467">
        <v>466</v>
      </c>
      <c r="B467" t="s">
        <v>640</v>
      </c>
      <c r="C467" t="s">
        <v>133</v>
      </c>
      <c r="D467">
        <v>2021</v>
      </c>
      <c r="E467" t="s">
        <v>157</v>
      </c>
      <c r="F467" t="s">
        <v>717</v>
      </c>
      <c r="G467" t="s">
        <v>722</v>
      </c>
      <c r="H467" t="s">
        <v>59</v>
      </c>
      <c r="I467">
        <v>2025</v>
      </c>
      <c r="O467" t="s">
        <v>57</v>
      </c>
      <c r="P467" t="s">
        <v>278</v>
      </c>
      <c r="V467" t="s">
        <v>258</v>
      </c>
      <c r="W467" t="s">
        <v>230</v>
      </c>
    </row>
    <row r="468" spans="1:23" hidden="1">
      <c r="A468">
        <v>467</v>
      </c>
      <c r="B468" t="s">
        <v>640</v>
      </c>
      <c r="C468" t="s">
        <v>133</v>
      </c>
      <c r="D468">
        <v>2021</v>
      </c>
      <c r="E468" t="s">
        <v>157</v>
      </c>
      <c r="F468" t="s">
        <v>717</v>
      </c>
      <c r="G468" t="s">
        <v>723</v>
      </c>
      <c r="H468" t="s">
        <v>59</v>
      </c>
      <c r="I468">
        <v>2025</v>
      </c>
      <c r="O468" t="s">
        <v>57</v>
      </c>
      <c r="P468" t="s">
        <v>278</v>
      </c>
      <c r="V468" t="s">
        <v>241</v>
      </c>
      <c r="W468" t="s">
        <v>248</v>
      </c>
    </row>
    <row r="469" spans="1:23" hidden="1">
      <c r="A469">
        <v>468</v>
      </c>
      <c r="B469" t="s">
        <v>640</v>
      </c>
      <c r="C469" t="s">
        <v>133</v>
      </c>
      <c r="D469">
        <v>2021</v>
      </c>
      <c r="E469" t="s">
        <v>157</v>
      </c>
      <c r="F469" t="s">
        <v>717</v>
      </c>
      <c r="G469" t="s">
        <v>724</v>
      </c>
      <c r="H469" t="s">
        <v>59</v>
      </c>
      <c r="I469">
        <v>2027</v>
      </c>
      <c r="O469" t="s">
        <v>57</v>
      </c>
      <c r="P469" t="s">
        <v>278</v>
      </c>
      <c r="V469" t="s">
        <v>258</v>
      </c>
      <c r="W469" t="s">
        <v>230</v>
      </c>
    </row>
    <row r="470" spans="1:23" hidden="1">
      <c r="A470">
        <v>469</v>
      </c>
      <c r="B470" t="s">
        <v>640</v>
      </c>
      <c r="C470" t="s">
        <v>133</v>
      </c>
      <c r="D470">
        <v>2021</v>
      </c>
      <c r="E470" t="s">
        <v>157</v>
      </c>
      <c r="F470" t="s">
        <v>717</v>
      </c>
      <c r="G470" t="s">
        <v>725</v>
      </c>
      <c r="H470" t="s">
        <v>59</v>
      </c>
      <c r="I470">
        <v>2029</v>
      </c>
      <c r="O470" t="s">
        <v>57</v>
      </c>
      <c r="P470" t="s">
        <v>278</v>
      </c>
      <c r="V470" t="s">
        <v>258</v>
      </c>
      <c r="W470" t="s">
        <v>242</v>
      </c>
    </row>
    <row r="471" spans="1:23" hidden="1">
      <c r="A471">
        <v>470</v>
      </c>
      <c r="B471" t="s">
        <v>640</v>
      </c>
      <c r="C471" t="s">
        <v>133</v>
      </c>
      <c r="D471">
        <v>2021</v>
      </c>
      <c r="E471" t="s">
        <v>157</v>
      </c>
      <c r="F471" t="s">
        <v>717</v>
      </c>
      <c r="G471" t="s">
        <v>726</v>
      </c>
      <c r="H471" t="s">
        <v>59</v>
      </c>
      <c r="I471">
        <v>2025</v>
      </c>
      <c r="O471" t="s">
        <v>57</v>
      </c>
      <c r="P471" t="s">
        <v>278</v>
      </c>
      <c r="V471" t="s">
        <v>258</v>
      </c>
      <c r="W471" t="s">
        <v>248</v>
      </c>
    </row>
    <row r="472" spans="1:23" hidden="1">
      <c r="A472">
        <v>471</v>
      </c>
      <c r="B472" t="s">
        <v>640</v>
      </c>
      <c r="C472" t="s">
        <v>133</v>
      </c>
      <c r="D472">
        <v>2021</v>
      </c>
      <c r="E472" t="s">
        <v>157</v>
      </c>
      <c r="F472" t="s">
        <v>717</v>
      </c>
      <c r="G472" t="s">
        <v>727</v>
      </c>
      <c r="H472" t="s">
        <v>59</v>
      </c>
      <c r="I472">
        <v>2027</v>
      </c>
      <c r="O472" t="s">
        <v>57</v>
      </c>
      <c r="P472" t="s">
        <v>278</v>
      </c>
      <c r="V472" t="s">
        <v>258</v>
      </c>
      <c r="W472" t="s">
        <v>248</v>
      </c>
    </row>
    <row r="473" spans="1:23" hidden="1">
      <c r="A473">
        <v>472</v>
      </c>
      <c r="B473" t="s">
        <v>640</v>
      </c>
      <c r="C473" t="s">
        <v>133</v>
      </c>
      <c r="D473">
        <v>2021</v>
      </c>
      <c r="E473" t="s">
        <v>157</v>
      </c>
      <c r="F473" t="s">
        <v>717</v>
      </c>
      <c r="G473" t="s">
        <v>728</v>
      </c>
      <c r="H473" t="s">
        <v>59</v>
      </c>
      <c r="I473">
        <v>2027</v>
      </c>
      <c r="O473" t="s">
        <v>57</v>
      </c>
      <c r="P473" t="s">
        <v>278</v>
      </c>
      <c r="V473" t="s">
        <v>258</v>
      </c>
      <c r="W473" t="s">
        <v>248</v>
      </c>
    </row>
    <row r="474" spans="1:23" hidden="1">
      <c r="A474">
        <v>473</v>
      </c>
      <c r="B474" t="s">
        <v>640</v>
      </c>
      <c r="C474" t="s">
        <v>133</v>
      </c>
      <c r="D474">
        <v>2021</v>
      </c>
      <c r="E474" t="s">
        <v>157</v>
      </c>
      <c r="F474" t="s">
        <v>717</v>
      </c>
      <c r="G474" t="s">
        <v>729</v>
      </c>
      <c r="H474" t="s">
        <v>59</v>
      </c>
      <c r="I474">
        <v>2029</v>
      </c>
      <c r="O474" t="s">
        <v>57</v>
      </c>
      <c r="P474" t="s">
        <v>278</v>
      </c>
      <c r="V474" t="s">
        <v>258</v>
      </c>
      <c r="W474" t="s">
        <v>248</v>
      </c>
    </row>
    <row r="475" spans="1:23" hidden="1">
      <c r="A475">
        <v>474</v>
      </c>
      <c r="B475" t="s">
        <v>640</v>
      </c>
      <c r="C475" t="s">
        <v>133</v>
      </c>
      <c r="D475">
        <v>2021</v>
      </c>
      <c r="E475" t="s">
        <v>157</v>
      </c>
      <c r="F475" t="s">
        <v>717</v>
      </c>
      <c r="G475" t="s">
        <v>730</v>
      </c>
      <c r="H475" t="s">
        <v>59</v>
      </c>
      <c r="I475">
        <v>2027</v>
      </c>
      <c r="O475" t="s">
        <v>57</v>
      </c>
      <c r="P475" t="s">
        <v>278</v>
      </c>
      <c r="V475" t="s">
        <v>241</v>
      </c>
      <c r="W475" t="s">
        <v>262</v>
      </c>
    </row>
    <row r="476" spans="1:23" hidden="1">
      <c r="A476">
        <v>475</v>
      </c>
      <c r="B476" t="s">
        <v>640</v>
      </c>
      <c r="C476" t="s">
        <v>133</v>
      </c>
      <c r="D476">
        <v>2021</v>
      </c>
      <c r="E476" t="s">
        <v>157</v>
      </c>
      <c r="F476" t="s">
        <v>717</v>
      </c>
      <c r="G476" t="s">
        <v>731</v>
      </c>
      <c r="H476" t="s">
        <v>283</v>
      </c>
      <c r="I476">
        <v>2027</v>
      </c>
      <c r="O476" t="s">
        <v>76</v>
      </c>
      <c r="P476" t="s">
        <v>278</v>
      </c>
      <c r="V476" t="s">
        <v>241</v>
      </c>
      <c r="W476" t="s">
        <v>230</v>
      </c>
    </row>
    <row r="477" spans="1:23" hidden="1">
      <c r="A477">
        <v>476</v>
      </c>
      <c r="B477" t="s">
        <v>640</v>
      </c>
      <c r="C477" t="s">
        <v>133</v>
      </c>
      <c r="D477">
        <v>2021</v>
      </c>
      <c r="E477" t="s">
        <v>157</v>
      </c>
      <c r="F477" t="s">
        <v>717</v>
      </c>
      <c r="G477" t="s">
        <v>732</v>
      </c>
      <c r="H477" t="s">
        <v>283</v>
      </c>
      <c r="I477">
        <v>2027</v>
      </c>
      <c r="O477" t="s">
        <v>76</v>
      </c>
      <c r="P477" t="s">
        <v>278</v>
      </c>
      <c r="V477" t="s">
        <v>241</v>
      </c>
      <c r="W477" t="s">
        <v>248</v>
      </c>
    </row>
    <row r="478" spans="1:23" hidden="1">
      <c r="A478">
        <v>477</v>
      </c>
      <c r="B478" t="s">
        <v>640</v>
      </c>
      <c r="C478" t="s">
        <v>133</v>
      </c>
      <c r="D478">
        <v>2021</v>
      </c>
      <c r="E478" t="s">
        <v>157</v>
      </c>
      <c r="F478" t="s">
        <v>717</v>
      </c>
      <c r="G478" t="s">
        <v>733</v>
      </c>
      <c r="H478" t="s">
        <v>283</v>
      </c>
      <c r="I478">
        <v>2025</v>
      </c>
      <c r="O478" t="s">
        <v>76</v>
      </c>
      <c r="P478" t="s">
        <v>278</v>
      </c>
      <c r="V478" t="s">
        <v>241</v>
      </c>
      <c r="W478" t="s">
        <v>248</v>
      </c>
    </row>
    <row r="479" spans="1:23" hidden="1">
      <c r="A479">
        <v>478</v>
      </c>
      <c r="B479" t="s">
        <v>640</v>
      </c>
      <c r="C479" t="s">
        <v>133</v>
      </c>
      <c r="D479">
        <v>2021</v>
      </c>
      <c r="E479" t="s">
        <v>157</v>
      </c>
      <c r="F479" t="s">
        <v>717</v>
      </c>
      <c r="G479" t="s">
        <v>734</v>
      </c>
      <c r="H479" t="s">
        <v>62</v>
      </c>
      <c r="I479">
        <v>2027</v>
      </c>
      <c r="J479">
        <v>3</v>
      </c>
      <c r="K479" t="s">
        <v>213</v>
      </c>
      <c r="L479" t="s">
        <v>735</v>
      </c>
      <c r="O479" t="s">
        <v>63</v>
      </c>
      <c r="P479" t="s">
        <v>655</v>
      </c>
      <c r="V479" t="s">
        <v>241</v>
      </c>
      <c r="W479" t="s">
        <v>262</v>
      </c>
    </row>
    <row r="480" spans="1:23" hidden="1">
      <c r="A480">
        <v>479</v>
      </c>
      <c r="B480" t="s">
        <v>640</v>
      </c>
      <c r="C480" t="s">
        <v>133</v>
      </c>
      <c r="D480">
        <v>2021</v>
      </c>
      <c r="E480" t="s">
        <v>157</v>
      </c>
      <c r="F480" t="s">
        <v>717</v>
      </c>
      <c r="G480" t="s">
        <v>736</v>
      </c>
      <c r="H480" t="s">
        <v>62</v>
      </c>
      <c r="I480">
        <v>2027</v>
      </c>
      <c r="O480" t="s">
        <v>63</v>
      </c>
      <c r="P480" t="s">
        <v>278</v>
      </c>
      <c r="V480" t="s">
        <v>258</v>
      </c>
      <c r="W480" t="s">
        <v>248</v>
      </c>
    </row>
    <row r="481" spans="1:31" hidden="1">
      <c r="A481">
        <v>480</v>
      </c>
      <c r="B481" t="s">
        <v>640</v>
      </c>
      <c r="C481" t="s">
        <v>133</v>
      </c>
      <c r="D481">
        <v>2021</v>
      </c>
      <c r="E481" t="s">
        <v>157</v>
      </c>
      <c r="F481" t="s">
        <v>717</v>
      </c>
      <c r="G481" t="s">
        <v>737</v>
      </c>
      <c r="H481" t="s">
        <v>62</v>
      </c>
      <c r="I481">
        <v>2027</v>
      </c>
      <c r="O481" t="s">
        <v>63</v>
      </c>
      <c r="P481" t="s">
        <v>278</v>
      </c>
      <c r="V481" t="s">
        <v>258</v>
      </c>
      <c r="W481" t="s">
        <v>248</v>
      </c>
    </row>
    <row r="482" spans="1:31" hidden="1">
      <c r="A482">
        <v>481</v>
      </c>
      <c r="B482" t="s">
        <v>640</v>
      </c>
      <c r="C482" t="s">
        <v>133</v>
      </c>
      <c r="D482">
        <v>2021</v>
      </c>
      <c r="E482" t="s">
        <v>157</v>
      </c>
      <c r="F482" t="s">
        <v>717</v>
      </c>
      <c r="G482" t="s">
        <v>738</v>
      </c>
      <c r="H482" t="s">
        <v>62</v>
      </c>
      <c r="I482">
        <v>2027</v>
      </c>
      <c r="O482" t="s">
        <v>63</v>
      </c>
      <c r="P482" t="s">
        <v>278</v>
      </c>
      <c r="V482" t="s">
        <v>258</v>
      </c>
      <c r="W482" t="s">
        <v>248</v>
      </c>
    </row>
    <row r="483" spans="1:31" hidden="1">
      <c r="A483">
        <v>482</v>
      </c>
      <c r="B483" t="s">
        <v>640</v>
      </c>
      <c r="C483" t="s">
        <v>133</v>
      </c>
      <c r="D483">
        <v>2021</v>
      </c>
      <c r="E483" t="s">
        <v>157</v>
      </c>
      <c r="F483" t="s">
        <v>717</v>
      </c>
      <c r="G483" t="s">
        <v>739</v>
      </c>
      <c r="H483" t="s">
        <v>73</v>
      </c>
      <c r="I483">
        <v>2025</v>
      </c>
      <c r="O483" t="s">
        <v>74</v>
      </c>
      <c r="P483" t="s">
        <v>278</v>
      </c>
      <c r="V483" t="s">
        <v>241</v>
      </c>
      <c r="W483" t="s">
        <v>230</v>
      </c>
    </row>
    <row r="484" spans="1:31" hidden="1">
      <c r="A484">
        <v>483</v>
      </c>
      <c r="B484" t="s">
        <v>640</v>
      </c>
      <c r="C484" t="s">
        <v>133</v>
      </c>
      <c r="D484">
        <v>2021</v>
      </c>
      <c r="E484" t="s">
        <v>157</v>
      </c>
      <c r="F484" t="s">
        <v>717</v>
      </c>
      <c r="G484" t="s">
        <v>740</v>
      </c>
      <c r="H484" t="s">
        <v>699</v>
      </c>
      <c r="I484">
        <v>2027</v>
      </c>
      <c r="O484" t="s">
        <v>63</v>
      </c>
      <c r="P484" t="s">
        <v>278</v>
      </c>
      <c r="V484" t="s">
        <v>241</v>
      </c>
      <c r="W484" t="s">
        <v>230</v>
      </c>
    </row>
    <row r="485" spans="1:31" hidden="1">
      <c r="A485">
        <v>484</v>
      </c>
      <c r="B485" t="s">
        <v>640</v>
      </c>
      <c r="C485" t="s">
        <v>133</v>
      </c>
      <c r="D485">
        <v>2021</v>
      </c>
      <c r="E485" t="s">
        <v>157</v>
      </c>
      <c r="F485" t="s">
        <v>717</v>
      </c>
      <c r="G485" t="s">
        <v>741</v>
      </c>
      <c r="H485" t="s">
        <v>699</v>
      </c>
      <c r="I485">
        <v>2027</v>
      </c>
      <c r="J485">
        <v>6</v>
      </c>
      <c r="K485" t="s">
        <v>213</v>
      </c>
      <c r="L485" t="s">
        <v>742</v>
      </c>
      <c r="O485" t="s">
        <v>63</v>
      </c>
      <c r="P485" t="s">
        <v>655</v>
      </c>
      <c r="V485" t="s">
        <v>258</v>
      </c>
      <c r="W485" t="s">
        <v>248</v>
      </c>
    </row>
    <row r="486" spans="1:31" hidden="1">
      <c r="A486">
        <v>485</v>
      </c>
      <c r="B486" t="s">
        <v>640</v>
      </c>
      <c r="C486" t="s">
        <v>133</v>
      </c>
      <c r="D486">
        <v>2021</v>
      </c>
      <c r="E486" t="s">
        <v>157</v>
      </c>
      <c r="F486" t="s">
        <v>717</v>
      </c>
      <c r="G486" t="s">
        <v>743</v>
      </c>
      <c r="H486" t="s">
        <v>699</v>
      </c>
      <c r="I486">
        <v>2027</v>
      </c>
      <c r="J486">
        <v>6</v>
      </c>
      <c r="K486" t="s">
        <v>213</v>
      </c>
      <c r="L486" t="s">
        <v>707</v>
      </c>
      <c r="O486" t="s">
        <v>63</v>
      </c>
      <c r="P486" t="s">
        <v>655</v>
      </c>
      <c r="V486" t="s">
        <v>241</v>
      </c>
      <c r="W486" t="s">
        <v>242</v>
      </c>
    </row>
    <row r="487" spans="1:31" hidden="1">
      <c r="A487">
        <v>486</v>
      </c>
      <c r="B487" t="s">
        <v>640</v>
      </c>
      <c r="C487" t="s">
        <v>133</v>
      </c>
      <c r="D487">
        <v>2021</v>
      </c>
      <c r="E487" t="s">
        <v>157</v>
      </c>
      <c r="F487" t="s">
        <v>717</v>
      </c>
      <c r="G487" t="s">
        <v>744</v>
      </c>
      <c r="H487" t="s">
        <v>70</v>
      </c>
      <c r="I487">
        <v>2025</v>
      </c>
      <c r="O487" t="s">
        <v>63</v>
      </c>
      <c r="P487" t="s">
        <v>278</v>
      </c>
      <c r="V487" t="s">
        <v>258</v>
      </c>
      <c r="W487" t="s">
        <v>262</v>
      </c>
    </row>
    <row r="488" spans="1:31" hidden="1">
      <c r="A488">
        <v>487</v>
      </c>
      <c r="B488" t="s">
        <v>640</v>
      </c>
      <c r="C488" t="s">
        <v>133</v>
      </c>
      <c r="D488">
        <v>2021</v>
      </c>
      <c r="E488" t="s">
        <v>157</v>
      </c>
      <c r="F488" t="s">
        <v>717</v>
      </c>
      <c r="G488" t="s">
        <v>745</v>
      </c>
      <c r="H488" t="s">
        <v>70</v>
      </c>
      <c r="I488">
        <v>2025</v>
      </c>
      <c r="O488" t="s">
        <v>63</v>
      </c>
      <c r="P488" t="s">
        <v>278</v>
      </c>
      <c r="V488" t="s">
        <v>258</v>
      </c>
      <c r="W488" t="s">
        <v>262</v>
      </c>
    </row>
    <row r="489" spans="1:31" hidden="1">
      <c r="A489">
        <v>488</v>
      </c>
      <c r="B489" t="s">
        <v>640</v>
      </c>
      <c r="C489" t="s">
        <v>133</v>
      </c>
      <c r="D489">
        <v>2021</v>
      </c>
      <c r="E489" t="s">
        <v>157</v>
      </c>
      <c r="F489" t="s">
        <v>717</v>
      </c>
      <c r="G489" t="s">
        <v>746</v>
      </c>
      <c r="H489" t="s">
        <v>70</v>
      </c>
      <c r="I489">
        <v>2030</v>
      </c>
      <c r="O489" t="s">
        <v>63</v>
      </c>
      <c r="P489" t="s">
        <v>278</v>
      </c>
      <c r="V489" t="s">
        <v>258</v>
      </c>
      <c r="W489" t="s">
        <v>262</v>
      </c>
    </row>
    <row r="490" spans="1:31" hidden="1">
      <c r="A490">
        <v>489</v>
      </c>
      <c r="B490" t="s">
        <v>640</v>
      </c>
      <c r="C490" t="s">
        <v>133</v>
      </c>
      <c r="D490">
        <v>2021</v>
      </c>
      <c r="E490" t="s">
        <v>157</v>
      </c>
      <c r="F490" t="s">
        <v>717</v>
      </c>
      <c r="G490" t="s">
        <v>747</v>
      </c>
      <c r="H490" t="s">
        <v>70</v>
      </c>
      <c r="I490">
        <v>2030</v>
      </c>
      <c r="O490" t="s">
        <v>63</v>
      </c>
      <c r="P490" t="s">
        <v>278</v>
      </c>
      <c r="V490" t="s">
        <v>258</v>
      </c>
      <c r="W490" t="s">
        <v>242</v>
      </c>
    </row>
    <row r="491" spans="1:31" hidden="1">
      <c r="A491">
        <v>490</v>
      </c>
      <c r="B491" t="s">
        <v>640</v>
      </c>
      <c r="C491" t="s">
        <v>133</v>
      </c>
      <c r="D491">
        <v>2021</v>
      </c>
      <c r="E491" t="s">
        <v>157</v>
      </c>
      <c r="F491" t="s">
        <v>717</v>
      </c>
      <c r="G491" t="s">
        <v>748</v>
      </c>
      <c r="H491" t="s">
        <v>100</v>
      </c>
      <c r="I491">
        <v>2027</v>
      </c>
      <c r="O491" t="s">
        <v>100</v>
      </c>
      <c r="P491" t="s">
        <v>278</v>
      </c>
      <c r="V491" t="s">
        <v>258</v>
      </c>
      <c r="W491" t="s">
        <v>262</v>
      </c>
    </row>
    <row r="492" spans="1:31">
      <c r="A492">
        <v>491</v>
      </c>
      <c r="B492" t="s">
        <v>640</v>
      </c>
      <c r="C492" t="s">
        <v>133</v>
      </c>
      <c r="D492">
        <v>2021</v>
      </c>
      <c r="E492" t="s">
        <v>226</v>
      </c>
      <c r="F492" t="s">
        <v>226</v>
      </c>
      <c r="G492" t="s">
        <v>749</v>
      </c>
      <c r="H492" t="s">
        <v>59</v>
      </c>
      <c r="I492">
        <v>2023</v>
      </c>
      <c r="O492" t="s">
        <v>57</v>
      </c>
      <c r="P492" t="s">
        <v>278</v>
      </c>
      <c r="S492" t="s">
        <v>257</v>
      </c>
      <c r="T492" t="s">
        <v>258</v>
      </c>
      <c r="U492" t="s">
        <v>258</v>
      </c>
      <c r="V492" t="s">
        <v>248</v>
      </c>
      <c r="W492" t="s">
        <v>244</v>
      </c>
      <c r="X492" t="s">
        <v>31</v>
      </c>
      <c r="Y492" t="s">
        <v>234</v>
      </c>
      <c r="Z492" t="s">
        <v>43</v>
      </c>
      <c r="AA492" t="s">
        <v>41</v>
      </c>
      <c r="AB492" t="s">
        <v>41</v>
      </c>
      <c r="AC492" t="s">
        <v>43</v>
      </c>
      <c r="AD492" t="s">
        <v>41</v>
      </c>
      <c r="AE492" t="s">
        <v>41</v>
      </c>
    </row>
    <row r="493" spans="1:31">
      <c r="A493">
        <v>492</v>
      </c>
      <c r="B493" t="s">
        <v>640</v>
      </c>
      <c r="C493" t="s">
        <v>133</v>
      </c>
      <c r="D493">
        <v>2021</v>
      </c>
      <c r="E493" t="s">
        <v>226</v>
      </c>
      <c r="F493" t="s">
        <v>226</v>
      </c>
      <c r="G493" t="s">
        <v>750</v>
      </c>
      <c r="H493" t="s">
        <v>59</v>
      </c>
      <c r="I493">
        <v>2023</v>
      </c>
      <c r="O493" t="s">
        <v>57</v>
      </c>
      <c r="P493" t="s">
        <v>278</v>
      </c>
      <c r="S493" t="s">
        <v>257</v>
      </c>
      <c r="T493" t="s">
        <v>258</v>
      </c>
      <c r="U493" t="s">
        <v>258</v>
      </c>
      <c r="V493" t="s">
        <v>248</v>
      </c>
      <c r="W493" t="s">
        <v>244</v>
      </c>
      <c r="X493" t="s">
        <v>31</v>
      </c>
      <c r="Y493" t="s">
        <v>234</v>
      </c>
      <c r="Z493" t="s">
        <v>43</v>
      </c>
      <c r="AA493" t="s">
        <v>41</v>
      </c>
      <c r="AB493" t="s">
        <v>41</v>
      </c>
      <c r="AC493" t="s">
        <v>43</v>
      </c>
      <c r="AD493" t="s">
        <v>41</v>
      </c>
      <c r="AE493" t="s">
        <v>41</v>
      </c>
    </row>
    <row r="494" spans="1:31">
      <c r="A494">
        <v>493</v>
      </c>
      <c r="B494" t="s">
        <v>640</v>
      </c>
      <c r="C494" t="s">
        <v>133</v>
      </c>
      <c r="D494">
        <v>2021</v>
      </c>
      <c r="E494" t="s">
        <v>226</v>
      </c>
      <c r="F494" t="s">
        <v>226</v>
      </c>
      <c r="G494" t="s">
        <v>751</v>
      </c>
      <c r="H494" t="s">
        <v>59</v>
      </c>
      <c r="I494">
        <v>2023</v>
      </c>
      <c r="O494" t="s">
        <v>57</v>
      </c>
      <c r="P494" t="s">
        <v>278</v>
      </c>
      <c r="S494" t="s">
        <v>257</v>
      </c>
      <c r="T494" t="s">
        <v>258</v>
      </c>
      <c r="U494" t="s">
        <v>258</v>
      </c>
      <c r="V494" t="s">
        <v>262</v>
      </c>
      <c r="W494" t="s">
        <v>244</v>
      </c>
      <c r="X494" t="s">
        <v>31</v>
      </c>
      <c r="Y494" t="s">
        <v>234</v>
      </c>
      <c r="Z494" t="s">
        <v>43</v>
      </c>
      <c r="AA494" t="s">
        <v>41</v>
      </c>
      <c r="AB494" t="s">
        <v>41</v>
      </c>
      <c r="AC494" t="s">
        <v>43</v>
      </c>
      <c r="AD494" t="s">
        <v>41</v>
      </c>
      <c r="AE494" t="s">
        <v>41</v>
      </c>
    </row>
    <row r="495" spans="1:31">
      <c r="A495">
        <v>494</v>
      </c>
      <c r="B495" t="s">
        <v>640</v>
      </c>
      <c r="C495" t="s">
        <v>133</v>
      </c>
      <c r="D495">
        <v>2021</v>
      </c>
      <c r="E495" t="s">
        <v>226</v>
      </c>
      <c r="F495" t="s">
        <v>226</v>
      </c>
      <c r="G495" t="s">
        <v>752</v>
      </c>
      <c r="H495" t="s">
        <v>59</v>
      </c>
      <c r="I495">
        <v>2025</v>
      </c>
      <c r="O495" t="s">
        <v>57</v>
      </c>
      <c r="P495" t="s">
        <v>278</v>
      </c>
      <c r="S495" t="s">
        <v>257</v>
      </c>
      <c r="T495" t="s">
        <v>258</v>
      </c>
      <c r="U495" t="s">
        <v>258</v>
      </c>
      <c r="V495" t="s">
        <v>753</v>
      </c>
      <c r="W495" s="3" t="s">
        <v>102</v>
      </c>
      <c r="X495" t="s">
        <v>31</v>
      </c>
      <c r="Y495" t="s">
        <v>234</v>
      </c>
      <c r="Z495" t="s">
        <v>43</v>
      </c>
      <c r="AA495" t="s">
        <v>43</v>
      </c>
      <c r="AB495" t="s">
        <v>41</v>
      </c>
      <c r="AC495" t="s">
        <v>43</v>
      </c>
      <c r="AD495" t="s">
        <v>41</v>
      </c>
      <c r="AE495" t="s">
        <v>41</v>
      </c>
    </row>
    <row r="496" spans="1:31">
      <c r="A496">
        <v>495</v>
      </c>
      <c r="B496" t="s">
        <v>640</v>
      </c>
      <c r="C496" t="s">
        <v>133</v>
      </c>
      <c r="D496">
        <v>2021</v>
      </c>
      <c r="E496" t="s">
        <v>226</v>
      </c>
      <c r="F496" t="s">
        <v>226</v>
      </c>
      <c r="G496" t="s">
        <v>754</v>
      </c>
      <c r="H496" t="s">
        <v>59</v>
      </c>
      <c r="I496">
        <v>2025</v>
      </c>
      <c r="O496" t="s">
        <v>57</v>
      </c>
      <c r="P496" t="s">
        <v>278</v>
      </c>
      <c r="S496" t="s">
        <v>257</v>
      </c>
      <c r="T496" t="s">
        <v>258</v>
      </c>
      <c r="U496" t="s">
        <v>258</v>
      </c>
      <c r="V496" t="s">
        <v>230</v>
      </c>
      <c r="W496" t="s">
        <v>244</v>
      </c>
      <c r="X496" t="s">
        <v>31</v>
      </c>
      <c r="Y496" t="s">
        <v>234</v>
      </c>
      <c r="Z496" t="s">
        <v>43</v>
      </c>
      <c r="AA496" t="s">
        <v>41</v>
      </c>
      <c r="AB496" t="s">
        <v>41</v>
      </c>
      <c r="AC496" t="s">
        <v>43</v>
      </c>
      <c r="AD496" t="s">
        <v>41</v>
      </c>
      <c r="AE496" t="s">
        <v>41</v>
      </c>
    </row>
    <row r="497" spans="1:31">
      <c r="A497">
        <v>496</v>
      </c>
      <c r="B497" t="s">
        <v>640</v>
      </c>
      <c r="C497" t="s">
        <v>133</v>
      </c>
      <c r="D497">
        <v>2021</v>
      </c>
      <c r="E497" t="s">
        <v>226</v>
      </c>
      <c r="F497" t="s">
        <v>226</v>
      </c>
      <c r="G497" t="s">
        <v>755</v>
      </c>
      <c r="H497" t="s">
        <v>59</v>
      </c>
      <c r="I497">
        <v>2027</v>
      </c>
      <c r="O497" t="s">
        <v>57</v>
      </c>
      <c r="P497" t="s">
        <v>278</v>
      </c>
      <c r="S497" t="s">
        <v>257</v>
      </c>
      <c r="T497" t="s">
        <v>258</v>
      </c>
      <c r="U497" t="s">
        <v>258</v>
      </c>
      <c r="V497" t="s">
        <v>248</v>
      </c>
      <c r="W497" t="s">
        <v>244</v>
      </c>
      <c r="X497" t="s">
        <v>31</v>
      </c>
      <c r="Y497" t="s">
        <v>234</v>
      </c>
      <c r="Z497" t="s">
        <v>43</v>
      </c>
      <c r="AA497" t="s">
        <v>43</v>
      </c>
      <c r="AB497" t="s">
        <v>41</v>
      </c>
      <c r="AC497" t="s">
        <v>43</v>
      </c>
      <c r="AD497" t="s">
        <v>41</v>
      </c>
      <c r="AE497" t="s">
        <v>41</v>
      </c>
    </row>
    <row r="498" spans="1:31">
      <c r="A498">
        <v>497</v>
      </c>
      <c r="B498" t="s">
        <v>640</v>
      </c>
      <c r="C498" t="s">
        <v>133</v>
      </c>
      <c r="D498">
        <v>2021</v>
      </c>
      <c r="E498" t="s">
        <v>226</v>
      </c>
      <c r="F498" t="s">
        <v>226</v>
      </c>
      <c r="G498" t="s">
        <v>756</v>
      </c>
      <c r="H498" t="s">
        <v>59</v>
      </c>
      <c r="I498">
        <v>2029</v>
      </c>
      <c r="O498" t="s">
        <v>57</v>
      </c>
      <c r="P498" t="s">
        <v>278</v>
      </c>
      <c r="S498" t="s">
        <v>257</v>
      </c>
      <c r="T498" t="s">
        <v>258</v>
      </c>
      <c r="U498" t="s">
        <v>258</v>
      </c>
      <c r="V498" t="s">
        <v>230</v>
      </c>
      <c r="W498" t="s">
        <v>244</v>
      </c>
      <c r="X498" t="s">
        <v>31</v>
      </c>
      <c r="Y498" t="s">
        <v>234</v>
      </c>
      <c r="Z498" t="s">
        <v>43</v>
      </c>
      <c r="AA498" t="s">
        <v>41</v>
      </c>
      <c r="AB498" t="s">
        <v>41</v>
      </c>
      <c r="AC498" t="s">
        <v>43</v>
      </c>
      <c r="AD498" t="s">
        <v>41</v>
      </c>
      <c r="AE498" t="s">
        <v>41</v>
      </c>
    </row>
    <row r="499" spans="1:31">
      <c r="A499">
        <v>498</v>
      </c>
      <c r="B499" t="s">
        <v>640</v>
      </c>
      <c r="C499" t="s">
        <v>133</v>
      </c>
      <c r="D499">
        <v>2021</v>
      </c>
      <c r="E499" t="s">
        <v>226</v>
      </c>
      <c r="F499" t="s">
        <v>226</v>
      </c>
      <c r="G499" t="s">
        <v>757</v>
      </c>
      <c r="H499" t="s">
        <v>59</v>
      </c>
      <c r="I499">
        <v>2025</v>
      </c>
      <c r="J499">
        <v>1</v>
      </c>
      <c r="K499" t="s">
        <v>213</v>
      </c>
      <c r="L499" t="s">
        <v>758</v>
      </c>
      <c r="O499" t="s">
        <v>57</v>
      </c>
      <c r="P499" t="s">
        <v>655</v>
      </c>
      <c r="S499" t="s">
        <v>257</v>
      </c>
      <c r="T499" t="s">
        <v>258</v>
      </c>
      <c r="U499" t="s">
        <v>258</v>
      </c>
      <c r="V499" t="s">
        <v>248</v>
      </c>
      <c r="W499" t="s">
        <v>244</v>
      </c>
      <c r="X499" t="s">
        <v>31</v>
      </c>
      <c r="Y499" t="s">
        <v>234</v>
      </c>
      <c r="Z499" t="s">
        <v>43</v>
      </c>
      <c r="AA499" t="s">
        <v>43</v>
      </c>
      <c r="AB499" t="s">
        <v>41</v>
      </c>
      <c r="AC499" t="s">
        <v>43</v>
      </c>
      <c r="AD499" t="s">
        <v>41</v>
      </c>
      <c r="AE499" t="s">
        <v>41</v>
      </c>
    </row>
    <row r="500" spans="1:31">
      <c r="A500">
        <v>499</v>
      </c>
      <c r="B500" t="s">
        <v>640</v>
      </c>
      <c r="C500" t="s">
        <v>133</v>
      </c>
      <c r="D500">
        <v>2021</v>
      </c>
      <c r="E500" t="s">
        <v>226</v>
      </c>
      <c r="F500" t="s">
        <v>226</v>
      </c>
      <c r="G500" t="s">
        <v>759</v>
      </c>
      <c r="H500" t="s">
        <v>59</v>
      </c>
      <c r="I500">
        <v>2027</v>
      </c>
      <c r="J500">
        <v>1</v>
      </c>
      <c r="K500" t="s">
        <v>213</v>
      </c>
      <c r="L500" t="s">
        <v>760</v>
      </c>
      <c r="O500" t="s">
        <v>57</v>
      </c>
      <c r="P500" t="s">
        <v>655</v>
      </c>
      <c r="S500" t="s">
        <v>257</v>
      </c>
      <c r="T500" t="s">
        <v>258</v>
      </c>
      <c r="U500" t="s">
        <v>258</v>
      </c>
      <c r="V500" t="s">
        <v>248</v>
      </c>
      <c r="W500" t="s">
        <v>244</v>
      </c>
      <c r="X500" t="s">
        <v>31</v>
      </c>
      <c r="Y500" t="s">
        <v>234</v>
      </c>
      <c r="Z500" t="s">
        <v>43</v>
      </c>
      <c r="AA500" t="s">
        <v>41</v>
      </c>
      <c r="AB500" t="s">
        <v>41</v>
      </c>
      <c r="AC500" t="s">
        <v>43</v>
      </c>
      <c r="AD500" t="s">
        <v>41</v>
      </c>
      <c r="AE500" t="s">
        <v>41</v>
      </c>
    </row>
    <row r="501" spans="1:31">
      <c r="A501">
        <v>500</v>
      </c>
      <c r="B501" t="s">
        <v>640</v>
      </c>
      <c r="C501" t="s">
        <v>133</v>
      </c>
      <c r="D501">
        <v>2021</v>
      </c>
      <c r="E501" t="s">
        <v>226</v>
      </c>
      <c r="F501" t="s">
        <v>226</v>
      </c>
      <c r="G501" t="s">
        <v>761</v>
      </c>
      <c r="H501" t="s">
        <v>59</v>
      </c>
      <c r="I501">
        <v>2027</v>
      </c>
      <c r="O501" t="s">
        <v>57</v>
      </c>
      <c r="P501" t="s">
        <v>278</v>
      </c>
      <c r="S501" t="s">
        <v>257</v>
      </c>
      <c r="T501" t="s">
        <v>258</v>
      </c>
      <c r="U501" t="s">
        <v>258</v>
      </c>
      <c r="V501" t="s">
        <v>230</v>
      </c>
      <c r="W501" t="s">
        <v>244</v>
      </c>
      <c r="X501" t="s">
        <v>31</v>
      </c>
      <c r="Y501" t="s">
        <v>234</v>
      </c>
      <c r="Z501" t="s">
        <v>43</v>
      </c>
      <c r="AA501" t="s">
        <v>41</v>
      </c>
      <c r="AB501" t="s">
        <v>41</v>
      </c>
      <c r="AC501" t="s">
        <v>43</v>
      </c>
      <c r="AD501" t="s">
        <v>41</v>
      </c>
      <c r="AE501" t="s">
        <v>41</v>
      </c>
    </row>
    <row r="502" spans="1:31">
      <c r="A502">
        <v>501</v>
      </c>
      <c r="B502" t="s">
        <v>640</v>
      </c>
      <c r="C502" t="s">
        <v>133</v>
      </c>
      <c r="D502">
        <v>2021</v>
      </c>
      <c r="E502" t="s">
        <v>226</v>
      </c>
      <c r="F502" t="s">
        <v>226</v>
      </c>
      <c r="G502" t="s">
        <v>762</v>
      </c>
      <c r="H502" t="s">
        <v>59</v>
      </c>
      <c r="I502">
        <v>2029</v>
      </c>
      <c r="O502" t="s">
        <v>57</v>
      </c>
      <c r="P502" t="s">
        <v>278</v>
      </c>
      <c r="S502" t="s">
        <v>257</v>
      </c>
      <c r="T502" t="s">
        <v>258</v>
      </c>
      <c r="U502" t="s">
        <v>258</v>
      </c>
      <c r="V502" t="s">
        <v>248</v>
      </c>
      <c r="W502" t="s">
        <v>244</v>
      </c>
      <c r="X502" t="s">
        <v>31</v>
      </c>
      <c r="Y502" t="s">
        <v>234</v>
      </c>
      <c r="Z502" t="s">
        <v>43</v>
      </c>
      <c r="AA502" t="s">
        <v>41</v>
      </c>
      <c r="AB502" t="s">
        <v>41</v>
      </c>
      <c r="AC502" t="s">
        <v>43</v>
      </c>
      <c r="AD502" t="s">
        <v>41</v>
      </c>
      <c r="AE502" t="s">
        <v>41</v>
      </c>
    </row>
    <row r="503" spans="1:31">
      <c r="A503">
        <v>502</v>
      </c>
      <c r="B503" t="s">
        <v>640</v>
      </c>
      <c r="C503" t="s">
        <v>133</v>
      </c>
      <c r="D503">
        <v>2021</v>
      </c>
      <c r="E503" t="s">
        <v>226</v>
      </c>
      <c r="F503" t="s">
        <v>226</v>
      </c>
      <c r="G503" t="s">
        <v>763</v>
      </c>
      <c r="H503" t="s">
        <v>59</v>
      </c>
      <c r="I503">
        <v>2027</v>
      </c>
      <c r="O503" t="s">
        <v>57</v>
      </c>
      <c r="P503" t="s">
        <v>278</v>
      </c>
      <c r="S503" t="s">
        <v>257</v>
      </c>
      <c r="T503" t="s">
        <v>258</v>
      </c>
      <c r="U503" t="s">
        <v>258</v>
      </c>
      <c r="V503" t="s">
        <v>248</v>
      </c>
      <c r="W503" t="s">
        <v>244</v>
      </c>
      <c r="X503" t="s">
        <v>31</v>
      </c>
      <c r="Y503" t="s">
        <v>234</v>
      </c>
      <c r="Z503" t="s">
        <v>43</v>
      </c>
      <c r="AA503" t="s">
        <v>41</v>
      </c>
      <c r="AB503" t="s">
        <v>41</v>
      </c>
      <c r="AC503" t="s">
        <v>43</v>
      </c>
      <c r="AD503" t="s">
        <v>41</v>
      </c>
      <c r="AE503" t="s">
        <v>41</v>
      </c>
    </row>
    <row r="504" spans="1:31">
      <c r="A504">
        <v>503</v>
      </c>
      <c r="B504" t="s">
        <v>640</v>
      </c>
      <c r="C504" t="s">
        <v>133</v>
      </c>
      <c r="D504">
        <v>2021</v>
      </c>
      <c r="E504" t="s">
        <v>226</v>
      </c>
      <c r="F504" t="s">
        <v>226</v>
      </c>
      <c r="G504" t="s">
        <v>764</v>
      </c>
      <c r="H504" t="s">
        <v>283</v>
      </c>
      <c r="I504">
        <v>2027</v>
      </c>
      <c r="O504" t="s">
        <v>76</v>
      </c>
      <c r="P504" t="s">
        <v>278</v>
      </c>
      <c r="S504" t="s">
        <v>257</v>
      </c>
      <c r="T504" t="s">
        <v>258</v>
      </c>
      <c r="U504" t="s">
        <v>258</v>
      </c>
      <c r="V504" t="s">
        <v>248</v>
      </c>
      <c r="W504" s="3" t="s">
        <v>244</v>
      </c>
      <c r="X504" t="s">
        <v>31</v>
      </c>
      <c r="Y504" t="s">
        <v>234</v>
      </c>
      <c r="Z504" t="s">
        <v>43</v>
      </c>
      <c r="AA504" t="s">
        <v>43</v>
      </c>
      <c r="AB504" t="s">
        <v>41</v>
      </c>
      <c r="AC504" t="s">
        <v>43</v>
      </c>
      <c r="AD504" t="s">
        <v>41</v>
      </c>
      <c r="AE504" t="s">
        <v>41</v>
      </c>
    </row>
    <row r="505" spans="1:31">
      <c r="A505">
        <v>504</v>
      </c>
      <c r="B505" t="s">
        <v>640</v>
      </c>
      <c r="C505" t="s">
        <v>133</v>
      </c>
      <c r="D505">
        <v>2021</v>
      </c>
      <c r="E505" t="s">
        <v>226</v>
      </c>
      <c r="F505" t="s">
        <v>226</v>
      </c>
      <c r="G505" t="s">
        <v>765</v>
      </c>
      <c r="H505" t="s">
        <v>283</v>
      </c>
      <c r="I505">
        <v>2027</v>
      </c>
      <c r="O505" t="s">
        <v>76</v>
      </c>
      <c r="P505" t="s">
        <v>278</v>
      </c>
      <c r="S505" t="s">
        <v>257</v>
      </c>
      <c r="T505" t="s">
        <v>258</v>
      </c>
      <c r="U505" t="s">
        <v>241</v>
      </c>
      <c r="V505" t="s">
        <v>230</v>
      </c>
      <c r="W505" t="s">
        <v>77</v>
      </c>
      <c r="X505" t="s">
        <v>31</v>
      </c>
      <c r="Y505" t="s">
        <v>234</v>
      </c>
      <c r="Z505" t="s">
        <v>43</v>
      </c>
      <c r="AA505" t="s">
        <v>41</v>
      </c>
      <c r="AB505" t="s">
        <v>41</v>
      </c>
      <c r="AC505" t="s">
        <v>43</v>
      </c>
      <c r="AD505" t="s">
        <v>41</v>
      </c>
      <c r="AE505" t="s">
        <v>41</v>
      </c>
    </row>
    <row r="506" spans="1:31">
      <c r="A506">
        <v>505</v>
      </c>
      <c r="B506" t="s">
        <v>640</v>
      </c>
      <c r="C506" t="s">
        <v>133</v>
      </c>
      <c r="D506">
        <v>2021</v>
      </c>
      <c r="E506" t="s">
        <v>226</v>
      </c>
      <c r="F506" t="s">
        <v>226</v>
      </c>
      <c r="G506" t="s">
        <v>766</v>
      </c>
      <c r="H506" t="s">
        <v>283</v>
      </c>
      <c r="I506">
        <v>2025</v>
      </c>
      <c r="O506" t="s">
        <v>76</v>
      </c>
      <c r="P506" t="s">
        <v>278</v>
      </c>
      <c r="S506" t="s">
        <v>257</v>
      </c>
      <c r="T506" t="s">
        <v>258</v>
      </c>
      <c r="U506" t="s">
        <v>241</v>
      </c>
      <c r="V506" t="s">
        <v>248</v>
      </c>
      <c r="W506" t="s">
        <v>77</v>
      </c>
      <c r="X506" t="s">
        <v>31</v>
      </c>
      <c r="Y506" t="s">
        <v>234</v>
      </c>
      <c r="Z506" t="s">
        <v>41</v>
      </c>
      <c r="AA506" t="s">
        <v>43</v>
      </c>
      <c r="AB506" t="s">
        <v>41</v>
      </c>
      <c r="AC506" t="s">
        <v>43</v>
      </c>
      <c r="AD506" t="s">
        <v>41</v>
      </c>
      <c r="AE506" t="s">
        <v>41</v>
      </c>
    </row>
    <row r="507" spans="1:31">
      <c r="A507">
        <v>506</v>
      </c>
      <c r="B507" t="s">
        <v>640</v>
      </c>
      <c r="C507" t="s">
        <v>133</v>
      </c>
      <c r="D507">
        <v>2021</v>
      </c>
      <c r="E507" t="s">
        <v>226</v>
      </c>
      <c r="F507" t="s">
        <v>226</v>
      </c>
      <c r="G507" t="s">
        <v>767</v>
      </c>
      <c r="H507" t="s">
        <v>62</v>
      </c>
      <c r="I507">
        <v>2027</v>
      </c>
      <c r="O507" t="s">
        <v>63</v>
      </c>
      <c r="P507" t="s">
        <v>278</v>
      </c>
      <c r="S507" t="s">
        <v>257</v>
      </c>
      <c r="T507" t="s">
        <v>258</v>
      </c>
      <c r="U507" t="s">
        <v>241</v>
      </c>
      <c r="V507" t="s">
        <v>248</v>
      </c>
      <c r="W507" t="s">
        <v>66</v>
      </c>
      <c r="X507" t="s">
        <v>31</v>
      </c>
      <c r="Y507" t="s">
        <v>234</v>
      </c>
      <c r="Z507" t="s">
        <v>43</v>
      </c>
      <c r="AA507" t="s">
        <v>41</v>
      </c>
      <c r="AB507" t="s">
        <v>41</v>
      </c>
      <c r="AC507" t="s">
        <v>43</v>
      </c>
      <c r="AD507" t="s">
        <v>41</v>
      </c>
      <c r="AE507" t="s">
        <v>41</v>
      </c>
    </row>
    <row r="508" spans="1:31">
      <c r="A508">
        <v>507</v>
      </c>
      <c r="B508" t="s">
        <v>640</v>
      </c>
      <c r="C508" t="s">
        <v>133</v>
      </c>
      <c r="D508">
        <v>2021</v>
      </c>
      <c r="E508" t="s">
        <v>226</v>
      </c>
      <c r="F508" t="s">
        <v>226</v>
      </c>
      <c r="G508" t="s">
        <v>768</v>
      </c>
      <c r="H508" t="s">
        <v>62</v>
      </c>
      <c r="I508">
        <v>2027</v>
      </c>
      <c r="O508" t="s">
        <v>63</v>
      </c>
      <c r="P508" t="s">
        <v>278</v>
      </c>
      <c r="S508" t="s">
        <v>257</v>
      </c>
      <c r="T508" t="s">
        <v>258</v>
      </c>
      <c r="U508" t="s">
        <v>241</v>
      </c>
      <c r="V508" t="s">
        <v>248</v>
      </c>
      <c r="W508" t="s">
        <v>66</v>
      </c>
      <c r="X508" t="s">
        <v>31</v>
      </c>
      <c r="Y508" t="s">
        <v>234</v>
      </c>
      <c r="Z508" t="s">
        <v>43</v>
      </c>
      <c r="AA508" t="s">
        <v>43</v>
      </c>
      <c r="AB508" t="s">
        <v>41</v>
      </c>
      <c r="AC508" t="s">
        <v>43</v>
      </c>
      <c r="AD508" t="s">
        <v>41</v>
      </c>
      <c r="AE508" t="s">
        <v>41</v>
      </c>
    </row>
    <row r="509" spans="1:31">
      <c r="A509">
        <v>508</v>
      </c>
      <c r="B509" t="s">
        <v>640</v>
      </c>
      <c r="C509" t="s">
        <v>133</v>
      </c>
      <c r="D509">
        <v>2021</v>
      </c>
      <c r="E509" t="s">
        <v>226</v>
      </c>
      <c r="F509" t="s">
        <v>226</v>
      </c>
      <c r="G509" t="s">
        <v>769</v>
      </c>
      <c r="H509" t="s">
        <v>62</v>
      </c>
      <c r="I509">
        <v>2027</v>
      </c>
      <c r="O509" t="s">
        <v>63</v>
      </c>
      <c r="P509" t="s">
        <v>278</v>
      </c>
      <c r="S509" t="s">
        <v>257</v>
      </c>
      <c r="T509" t="s">
        <v>258</v>
      </c>
      <c r="U509" t="s">
        <v>241</v>
      </c>
      <c r="V509" t="s">
        <v>248</v>
      </c>
      <c r="W509" t="s">
        <v>66</v>
      </c>
      <c r="X509" t="s">
        <v>31</v>
      </c>
      <c r="Y509" t="s">
        <v>234</v>
      </c>
      <c r="Z509" t="s">
        <v>43</v>
      </c>
      <c r="AA509" t="s">
        <v>41</v>
      </c>
      <c r="AB509" t="s">
        <v>41</v>
      </c>
      <c r="AC509" t="s">
        <v>43</v>
      </c>
      <c r="AD509" t="s">
        <v>41</v>
      </c>
      <c r="AE509" t="s">
        <v>41</v>
      </c>
    </row>
    <row r="510" spans="1:31">
      <c r="A510">
        <v>509</v>
      </c>
      <c r="B510" t="s">
        <v>640</v>
      </c>
      <c r="C510" t="s">
        <v>133</v>
      </c>
      <c r="D510">
        <v>2021</v>
      </c>
      <c r="E510" t="s">
        <v>226</v>
      </c>
      <c r="F510" t="s">
        <v>226</v>
      </c>
      <c r="G510" t="s">
        <v>770</v>
      </c>
      <c r="H510" t="s">
        <v>62</v>
      </c>
      <c r="I510">
        <v>2027</v>
      </c>
      <c r="O510" t="s">
        <v>63</v>
      </c>
      <c r="P510" t="s">
        <v>278</v>
      </c>
      <c r="S510" t="s">
        <v>257</v>
      </c>
      <c r="T510" t="s">
        <v>258</v>
      </c>
      <c r="U510" t="s">
        <v>241</v>
      </c>
      <c r="V510" t="s">
        <v>248</v>
      </c>
      <c r="W510" t="s">
        <v>66</v>
      </c>
      <c r="X510" t="s">
        <v>31</v>
      </c>
      <c r="Y510" t="s">
        <v>234</v>
      </c>
      <c r="Z510" t="s">
        <v>43</v>
      </c>
      <c r="AA510" t="s">
        <v>41</v>
      </c>
      <c r="AB510" t="s">
        <v>41</v>
      </c>
      <c r="AC510" t="s">
        <v>43</v>
      </c>
      <c r="AD510" t="s">
        <v>41</v>
      </c>
      <c r="AE510" t="s">
        <v>41</v>
      </c>
    </row>
    <row r="511" spans="1:31">
      <c r="A511">
        <v>510</v>
      </c>
      <c r="B511" t="s">
        <v>640</v>
      </c>
      <c r="C511" t="s">
        <v>133</v>
      </c>
      <c r="D511">
        <v>2021</v>
      </c>
      <c r="E511" t="s">
        <v>226</v>
      </c>
      <c r="F511" t="s">
        <v>226</v>
      </c>
      <c r="G511" t="s">
        <v>771</v>
      </c>
      <c r="H511" t="s">
        <v>73</v>
      </c>
      <c r="I511">
        <v>2025</v>
      </c>
      <c r="O511" t="s">
        <v>74</v>
      </c>
      <c r="P511" t="s">
        <v>278</v>
      </c>
      <c r="S511" t="s">
        <v>257</v>
      </c>
      <c r="T511" t="s">
        <v>258</v>
      </c>
      <c r="U511" t="s">
        <v>258</v>
      </c>
      <c r="V511" t="s">
        <v>242</v>
      </c>
      <c r="W511" t="s">
        <v>18</v>
      </c>
      <c r="X511" t="s">
        <v>31</v>
      </c>
      <c r="Y511" t="s">
        <v>234</v>
      </c>
      <c r="Z511" t="s">
        <v>41</v>
      </c>
      <c r="AA511" t="s">
        <v>41</v>
      </c>
      <c r="AB511" t="s">
        <v>41</v>
      </c>
      <c r="AC511" t="s">
        <v>43</v>
      </c>
      <c r="AD511" t="s">
        <v>41</v>
      </c>
      <c r="AE511" t="s">
        <v>41</v>
      </c>
    </row>
    <row r="512" spans="1:31">
      <c r="A512">
        <v>511</v>
      </c>
      <c r="B512" t="s">
        <v>640</v>
      </c>
      <c r="C512" t="s">
        <v>133</v>
      </c>
      <c r="D512">
        <v>2021</v>
      </c>
      <c r="E512" t="s">
        <v>226</v>
      </c>
      <c r="F512" t="s">
        <v>226</v>
      </c>
      <c r="G512" t="s">
        <v>772</v>
      </c>
      <c r="H512" t="s">
        <v>699</v>
      </c>
      <c r="I512">
        <v>2027</v>
      </c>
      <c r="O512" t="s">
        <v>63</v>
      </c>
      <c r="P512" t="s">
        <v>278</v>
      </c>
      <c r="S512" t="s">
        <v>257</v>
      </c>
      <c r="T512" t="s">
        <v>258</v>
      </c>
      <c r="U512" t="s">
        <v>241</v>
      </c>
      <c r="V512" t="s">
        <v>248</v>
      </c>
      <c r="W512" t="s">
        <v>66</v>
      </c>
      <c r="X512" t="s">
        <v>31</v>
      </c>
      <c r="Y512" t="s">
        <v>234</v>
      </c>
      <c r="Z512" t="s">
        <v>43</v>
      </c>
      <c r="AA512" t="s">
        <v>41</v>
      </c>
      <c r="AB512" t="s">
        <v>41</v>
      </c>
      <c r="AC512" t="s">
        <v>43</v>
      </c>
      <c r="AD512" t="s">
        <v>41</v>
      </c>
      <c r="AE512" t="s">
        <v>41</v>
      </c>
    </row>
    <row r="513" spans="1:31">
      <c r="A513">
        <v>512</v>
      </c>
      <c r="B513" t="s">
        <v>640</v>
      </c>
      <c r="C513" t="s">
        <v>133</v>
      </c>
      <c r="D513">
        <v>2021</v>
      </c>
      <c r="E513" t="s">
        <v>226</v>
      </c>
      <c r="F513" t="s">
        <v>226</v>
      </c>
      <c r="G513" t="s">
        <v>773</v>
      </c>
      <c r="H513" t="s">
        <v>699</v>
      </c>
      <c r="I513">
        <v>2027</v>
      </c>
      <c r="O513" t="s">
        <v>63</v>
      </c>
      <c r="P513" t="s">
        <v>278</v>
      </c>
      <c r="S513" t="s">
        <v>257</v>
      </c>
      <c r="T513" t="s">
        <v>258</v>
      </c>
      <c r="U513" t="s">
        <v>241</v>
      </c>
      <c r="V513" t="s">
        <v>248</v>
      </c>
      <c r="W513" t="s">
        <v>66</v>
      </c>
      <c r="X513" t="s">
        <v>31</v>
      </c>
      <c r="Y513" t="s">
        <v>234</v>
      </c>
      <c r="Z513" t="s">
        <v>43</v>
      </c>
      <c r="AA513" t="s">
        <v>43</v>
      </c>
      <c r="AB513" t="s">
        <v>41</v>
      </c>
      <c r="AC513" t="s">
        <v>43</v>
      </c>
      <c r="AD513" t="s">
        <v>41</v>
      </c>
      <c r="AE513" t="s">
        <v>41</v>
      </c>
    </row>
    <row r="514" spans="1:31">
      <c r="A514">
        <v>513</v>
      </c>
      <c r="B514" t="s">
        <v>640</v>
      </c>
      <c r="C514" t="s">
        <v>133</v>
      </c>
      <c r="D514">
        <v>2021</v>
      </c>
      <c r="E514" t="s">
        <v>226</v>
      </c>
      <c r="F514" t="s">
        <v>226</v>
      </c>
      <c r="G514" t="s">
        <v>774</v>
      </c>
      <c r="H514" t="s">
        <v>699</v>
      </c>
      <c r="I514">
        <v>2025</v>
      </c>
      <c r="O514" t="s">
        <v>63</v>
      </c>
      <c r="P514" t="s">
        <v>278</v>
      </c>
      <c r="S514" t="s">
        <v>257</v>
      </c>
      <c r="T514" t="s">
        <v>258</v>
      </c>
      <c r="U514" t="s">
        <v>241</v>
      </c>
      <c r="V514" t="s">
        <v>230</v>
      </c>
      <c r="W514" t="s">
        <v>66</v>
      </c>
      <c r="X514" t="s">
        <v>31</v>
      </c>
      <c r="Y514" t="s">
        <v>234</v>
      </c>
      <c r="Z514" t="s">
        <v>43</v>
      </c>
      <c r="AA514" t="s">
        <v>41</v>
      </c>
      <c r="AB514" t="s">
        <v>41</v>
      </c>
      <c r="AC514" t="s">
        <v>43</v>
      </c>
      <c r="AD514" t="s">
        <v>41</v>
      </c>
      <c r="AE514" t="s">
        <v>41</v>
      </c>
    </row>
    <row r="515" spans="1:31">
      <c r="A515">
        <v>514</v>
      </c>
      <c r="B515" t="s">
        <v>640</v>
      </c>
      <c r="C515" t="s">
        <v>133</v>
      </c>
      <c r="D515">
        <v>2021</v>
      </c>
      <c r="E515" t="s">
        <v>226</v>
      </c>
      <c r="F515" t="s">
        <v>226</v>
      </c>
      <c r="G515" t="s">
        <v>775</v>
      </c>
      <c r="H515" t="s">
        <v>70</v>
      </c>
      <c r="I515">
        <v>2025</v>
      </c>
      <c r="O515" t="s">
        <v>63</v>
      </c>
      <c r="P515" t="s">
        <v>278</v>
      </c>
      <c r="S515" t="s">
        <v>261</v>
      </c>
      <c r="T515" t="s">
        <v>258</v>
      </c>
      <c r="U515" t="s">
        <v>241</v>
      </c>
      <c r="V515" t="s">
        <v>262</v>
      </c>
      <c r="W515" t="s">
        <v>66</v>
      </c>
      <c r="X515" t="s">
        <v>31</v>
      </c>
      <c r="Y515" t="s">
        <v>36</v>
      </c>
      <c r="Z515" t="s">
        <v>43</v>
      </c>
      <c r="AA515" t="s">
        <v>41</v>
      </c>
      <c r="AB515" t="s">
        <v>41</v>
      </c>
      <c r="AC515" t="s">
        <v>43</v>
      </c>
      <c r="AD515" t="s">
        <v>41</v>
      </c>
      <c r="AE515" t="s">
        <v>41</v>
      </c>
    </row>
    <row r="516" spans="1:31">
      <c r="A516">
        <v>515</v>
      </c>
      <c r="B516" t="s">
        <v>640</v>
      </c>
      <c r="C516" t="s">
        <v>133</v>
      </c>
      <c r="D516">
        <v>2021</v>
      </c>
      <c r="E516" t="s">
        <v>226</v>
      </c>
      <c r="F516" t="s">
        <v>226</v>
      </c>
      <c r="G516" t="s">
        <v>776</v>
      </c>
      <c r="H516" t="s">
        <v>70</v>
      </c>
      <c r="I516">
        <v>2030</v>
      </c>
      <c r="O516" t="s">
        <v>63</v>
      </c>
      <c r="P516" t="s">
        <v>278</v>
      </c>
      <c r="S516" t="s">
        <v>257</v>
      </c>
      <c r="T516" t="s">
        <v>258</v>
      </c>
      <c r="U516" t="s">
        <v>258</v>
      </c>
      <c r="V516" t="s">
        <v>248</v>
      </c>
      <c r="W516" t="s">
        <v>66</v>
      </c>
      <c r="X516" t="s">
        <v>31</v>
      </c>
      <c r="Y516" t="s">
        <v>234</v>
      </c>
      <c r="Z516" t="s">
        <v>43</v>
      </c>
      <c r="AA516" t="s">
        <v>43</v>
      </c>
      <c r="AB516" t="s">
        <v>41</v>
      </c>
      <c r="AC516" t="s">
        <v>43</v>
      </c>
      <c r="AD516" t="s">
        <v>41</v>
      </c>
      <c r="AE516" t="s">
        <v>41</v>
      </c>
    </row>
    <row r="517" spans="1:31">
      <c r="A517">
        <v>516</v>
      </c>
      <c r="B517" t="s">
        <v>640</v>
      </c>
      <c r="C517" t="s">
        <v>133</v>
      </c>
      <c r="D517">
        <v>2021</v>
      </c>
      <c r="E517" t="s">
        <v>226</v>
      </c>
      <c r="F517" t="s">
        <v>226</v>
      </c>
      <c r="G517" t="s">
        <v>777</v>
      </c>
      <c r="H517" t="s">
        <v>100</v>
      </c>
      <c r="I517">
        <v>2027</v>
      </c>
      <c r="O517" t="s">
        <v>100</v>
      </c>
      <c r="P517" t="s">
        <v>278</v>
      </c>
      <c r="S517" t="s">
        <v>257</v>
      </c>
      <c r="T517" t="s">
        <v>258</v>
      </c>
      <c r="U517" t="s">
        <v>258</v>
      </c>
      <c r="V517" t="s">
        <v>248</v>
      </c>
      <c r="W517" t="s">
        <v>101</v>
      </c>
      <c r="X517" t="s">
        <v>31</v>
      </c>
      <c r="Y517" t="s">
        <v>36</v>
      </c>
      <c r="Z517" t="s">
        <v>43</v>
      </c>
      <c r="AA517" t="s">
        <v>43</v>
      </c>
      <c r="AB517" t="s">
        <v>41</v>
      </c>
      <c r="AC517" t="s">
        <v>43</v>
      </c>
      <c r="AD517" t="s">
        <v>41</v>
      </c>
      <c r="AE517" t="s">
        <v>41</v>
      </c>
    </row>
    <row r="518" spans="1:31">
      <c r="A518">
        <v>517</v>
      </c>
      <c r="B518" t="s">
        <v>640</v>
      </c>
      <c r="C518" t="s">
        <v>133</v>
      </c>
      <c r="D518">
        <v>2021</v>
      </c>
      <c r="E518" t="s">
        <v>226</v>
      </c>
      <c r="F518" t="s">
        <v>226</v>
      </c>
      <c r="G518" t="s">
        <v>778</v>
      </c>
      <c r="H518" t="s">
        <v>100</v>
      </c>
      <c r="I518">
        <v>2027</v>
      </c>
      <c r="O518" t="s">
        <v>100</v>
      </c>
      <c r="P518" t="s">
        <v>278</v>
      </c>
      <c r="S518" t="s">
        <v>257</v>
      </c>
      <c r="T518" t="s">
        <v>258</v>
      </c>
      <c r="U518" t="s">
        <v>258</v>
      </c>
      <c r="V518" t="s">
        <v>242</v>
      </c>
      <c r="W518" t="s">
        <v>101</v>
      </c>
      <c r="X518" t="s">
        <v>31</v>
      </c>
      <c r="Y518" t="s">
        <v>234</v>
      </c>
      <c r="Z518" t="s">
        <v>43</v>
      </c>
      <c r="AA518" t="s">
        <v>43</v>
      </c>
      <c r="AB518" t="s">
        <v>41</v>
      </c>
      <c r="AC518" t="s">
        <v>43</v>
      </c>
      <c r="AD518" t="s">
        <v>41</v>
      </c>
      <c r="AE518" t="s">
        <v>41</v>
      </c>
    </row>
    <row r="519" spans="1:31">
      <c r="A519">
        <v>518</v>
      </c>
      <c r="B519" t="s">
        <v>640</v>
      </c>
      <c r="C519" t="s">
        <v>133</v>
      </c>
      <c r="D519">
        <v>2021</v>
      </c>
      <c r="E519" t="s">
        <v>226</v>
      </c>
      <c r="F519" t="s">
        <v>226</v>
      </c>
      <c r="G519" t="s">
        <v>779</v>
      </c>
      <c r="H519" t="s">
        <v>100</v>
      </c>
      <c r="I519">
        <v>2027</v>
      </c>
      <c r="O519" t="s">
        <v>100</v>
      </c>
      <c r="P519" t="s">
        <v>278</v>
      </c>
      <c r="S519" t="s">
        <v>257</v>
      </c>
      <c r="T519" t="s">
        <v>258</v>
      </c>
      <c r="U519" t="s">
        <v>258</v>
      </c>
      <c r="V519" t="s">
        <v>242</v>
      </c>
      <c r="W519" t="s">
        <v>101</v>
      </c>
      <c r="X519" t="s">
        <v>31</v>
      </c>
      <c r="Y519" t="s">
        <v>234</v>
      </c>
      <c r="Z519" t="s">
        <v>41</v>
      </c>
      <c r="AA519" t="s">
        <v>41</v>
      </c>
      <c r="AB519" t="s">
        <v>41</v>
      </c>
      <c r="AC519" t="s">
        <v>43</v>
      </c>
      <c r="AD519" t="s">
        <v>41</v>
      </c>
      <c r="AE519" t="s">
        <v>41</v>
      </c>
    </row>
    <row r="520" spans="1:31" hidden="1">
      <c r="A520">
        <v>519</v>
      </c>
      <c r="B520" t="s">
        <v>780</v>
      </c>
      <c r="C520" t="s">
        <v>133</v>
      </c>
      <c r="D520">
        <v>2021</v>
      </c>
      <c r="E520" t="s">
        <v>134</v>
      </c>
      <c r="F520" t="s">
        <v>781</v>
      </c>
      <c r="G520" t="s">
        <v>782</v>
      </c>
      <c r="H520" t="s">
        <v>100</v>
      </c>
      <c r="O520" t="s">
        <v>100</v>
      </c>
      <c r="Q520" t="s">
        <v>136</v>
      </c>
    </row>
    <row r="521" spans="1:31" hidden="1">
      <c r="A521">
        <v>520</v>
      </c>
      <c r="B521" t="s">
        <v>780</v>
      </c>
      <c r="C521" t="s">
        <v>133</v>
      </c>
      <c r="D521">
        <v>2021</v>
      </c>
      <c r="E521" t="s">
        <v>134</v>
      </c>
      <c r="F521" t="s">
        <v>781</v>
      </c>
      <c r="G521" t="s">
        <v>137</v>
      </c>
      <c r="H521" t="s">
        <v>100</v>
      </c>
      <c r="O521" t="s">
        <v>100</v>
      </c>
      <c r="Q521" t="s">
        <v>138</v>
      </c>
    </row>
    <row r="522" spans="1:31" hidden="1">
      <c r="A522">
        <v>521</v>
      </c>
      <c r="B522" t="s">
        <v>780</v>
      </c>
      <c r="C522" t="s">
        <v>133</v>
      </c>
      <c r="D522">
        <v>2021</v>
      </c>
      <c r="E522" t="s">
        <v>134</v>
      </c>
      <c r="F522" t="s">
        <v>781</v>
      </c>
      <c r="G522" t="s">
        <v>783</v>
      </c>
      <c r="H522" t="s">
        <v>100</v>
      </c>
      <c r="O522" t="s">
        <v>100</v>
      </c>
      <c r="Q522" t="s">
        <v>784</v>
      </c>
    </row>
    <row r="523" spans="1:31" hidden="1">
      <c r="A523">
        <v>522</v>
      </c>
      <c r="B523" t="s">
        <v>780</v>
      </c>
      <c r="C523" t="s">
        <v>133</v>
      </c>
      <c r="D523">
        <v>2021</v>
      </c>
      <c r="E523" t="s">
        <v>134</v>
      </c>
      <c r="F523" t="s">
        <v>781</v>
      </c>
      <c r="G523" t="s">
        <v>785</v>
      </c>
      <c r="H523" t="s">
        <v>100</v>
      </c>
      <c r="O523" t="s">
        <v>100</v>
      </c>
      <c r="Q523" t="s">
        <v>175</v>
      </c>
    </row>
    <row r="524" spans="1:31" hidden="1">
      <c r="A524">
        <v>523</v>
      </c>
      <c r="B524" t="s">
        <v>780</v>
      </c>
      <c r="C524" t="s">
        <v>133</v>
      </c>
      <c r="D524">
        <v>2021</v>
      </c>
      <c r="E524" t="s">
        <v>134</v>
      </c>
      <c r="F524" t="s">
        <v>781</v>
      </c>
      <c r="G524" t="s">
        <v>786</v>
      </c>
      <c r="H524" t="s">
        <v>100</v>
      </c>
      <c r="O524" t="s">
        <v>100</v>
      </c>
      <c r="Q524" t="s">
        <v>171</v>
      </c>
    </row>
    <row r="525" spans="1:31" hidden="1">
      <c r="A525">
        <v>524</v>
      </c>
      <c r="B525" t="s">
        <v>780</v>
      </c>
      <c r="C525" t="s">
        <v>133</v>
      </c>
      <c r="D525">
        <v>2021</v>
      </c>
      <c r="E525" t="s">
        <v>134</v>
      </c>
      <c r="F525" t="s">
        <v>781</v>
      </c>
      <c r="G525" t="s">
        <v>787</v>
      </c>
      <c r="H525" t="s">
        <v>100</v>
      </c>
      <c r="O525" t="s">
        <v>100</v>
      </c>
      <c r="Q525" t="s">
        <v>788</v>
      </c>
    </row>
    <row r="526" spans="1:31" hidden="1">
      <c r="A526">
        <v>525</v>
      </c>
      <c r="B526" t="s">
        <v>780</v>
      </c>
      <c r="C526" t="s">
        <v>133</v>
      </c>
      <c r="D526">
        <v>2021</v>
      </c>
      <c r="E526" t="s">
        <v>134</v>
      </c>
      <c r="F526" t="s">
        <v>781</v>
      </c>
      <c r="G526" t="s">
        <v>789</v>
      </c>
      <c r="H526" t="s">
        <v>100</v>
      </c>
      <c r="O526" t="s">
        <v>100</v>
      </c>
      <c r="Q526" t="s">
        <v>140</v>
      </c>
    </row>
    <row r="527" spans="1:31" hidden="1">
      <c r="A527">
        <v>526</v>
      </c>
      <c r="B527" t="s">
        <v>780</v>
      </c>
      <c r="C527" t="s">
        <v>133</v>
      </c>
      <c r="D527">
        <v>2021</v>
      </c>
      <c r="E527" t="s">
        <v>134</v>
      </c>
      <c r="F527" t="s">
        <v>781</v>
      </c>
      <c r="G527" t="s">
        <v>790</v>
      </c>
      <c r="H527" t="s">
        <v>100</v>
      </c>
      <c r="O527" t="s">
        <v>100</v>
      </c>
      <c r="Q527" t="s">
        <v>791</v>
      </c>
    </row>
    <row r="528" spans="1:31" hidden="1">
      <c r="A528">
        <v>527</v>
      </c>
      <c r="B528" t="s">
        <v>780</v>
      </c>
      <c r="C528" t="s">
        <v>133</v>
      </c>
      <c r="D528">
        <v>2021</v>
      </c>
      <c r="E528" t="s">
        <v>134</v>
      </c>
      <c r="F528" t="s">
        <v>781</v>
      </c>
      <c r="G528" t="s">
        <v>792</v>
      </c>
      <c r="H528" t="s">
        <v>100</v>
      </c>
      <c r="O528" t="s">
        <v>100</v>
      </c>
      <c r="Q528" t="s">
        <v>169</v>
      </c>
    </row>
    <row r="529" spans="1:18" hidden="1">
      <c r="A529">
        <v>528</v>
      </c>
      <c r="B529" t="s">
        <v>780</v>
      </c>
      <c r="C529" t="s">
        <v>133</v>
      </c>
      <c r="D529">
        <v>2021</v>
      </c>
      <c r="E529" t="s">
        <v>141</v>
      </c>
      <c r="F529" t="s">
        <v>793</v>
      </c>
      <c r="G529" t="s">
        <v>794</v>
      </c>
      <c r="O529" t="s">
        <v>86</v>
      </c>
      <c r="R529" t="s">
        <v>148</v>
      </c>
    </row>
    <row r="530" spans="1:18" hidden="1">
      <c r="A530">
        <v>529</v>
      </c>
      <c r="B530" t="s">
        <v>780</v>
      </c>
      <c r="C530" t="s">
        <v>133</v>
      </c>
      <c r="D530">
        <v>2021</v>
      </c>
      <c r="E530" t="s">
        <v>141</v>
      </c>
      <c r="F530" t="s">
        <v>793</v>
      </c>
      <c r="G530" t="s">
        <v>795</v>
      </c>
      <c r="O530" t="s">
        <v>57</v>
      </c>
      <c r="R530" t="s">
        <v>511</v>
      </c>
    </row>
    <row r="531" spans="1:18" hidden="1">
      <c r="A531">
        <v>530</v>
      </c>
      <c r="B531" t="s">
        <v>780</v>
      </c>
      <c r="C531" t="s">
        <v>133</v>
      </c>
      <c r="D531">
        <v>2021</v>
      </c>
      <c r="E531" t="s">
        <v>141</v>
      </c>
      <c r="F531" t="s">
        <v>793</v>
      </c>
      <c r="G531" t="s">
        <v>796</v>
      </c>
      <c r="O531" t="s">
        <v>82</v>
      </c>
      <c r="R531" t="s">
        <v>181</v>
      </c>
    </row>
    <row r="532" spans="1:18" hidden="1">
      <c r="A532">
        <v>531</v>
      </c>
      <c r="B532" t="s">
        <v>780</v>
      </c>
      <c r="C532" t="s">
        <v>133</v>
      </c>
      <c r="D532">
        <v>2021</v>
      </c>
      <c r="E532" t="s">
        <v>141</v>
      </c>
      <c r="F532" t="s">
        <v>793</v>
      </c>
      <c r="G532" t="s">
        <v>797</v>
      </c>
      <c r="O532" t="s">
        <v>57</v>
      </c>
      <c r="R532" t="s">
        <v>179</v>
      </c>
    </row>
    <row r="533" spans="1:18" hidden="1">
      <c r="A533">
        <v>532</v>
      </c>
      <c r="B533" t="s">
        <v>780</v>
      </c>
      <c r="C533" t="s">
        <v>133</v>
      </c>
      <c r="D533">
        <v>2021</v>
      </c>
      <c r="E533" t="s">
        <v>141</v>
      </c>
      <c r="F533" t="s">
        <v>793</v>
      </c>
      <c r="G533" t="s">
        <v>798</v>
      </c>
      <c r="O533" t="s">
        <v>63</v>
      </c>
      <c r="R533" t="s">
        <v>151</v>
      </c>
    </row>
    <row r="534" spans="1:18" hidden="1">
      <c r="A534">
        <v>533</v>
      </c>
      <c r="B534" t="s">
        <v>780</v>
      </c>
      <c r="C534" t="s">
        <v>133</v>
      </c>
      <c r="D534">
        <v>2021</v>
      </c>
      <c r="E534" t="s">
        <v>141</v>
      </c>
      <c r="F534" t="s">
        <v>793</v>
      </c>
      <c r="G534" t="s">
        <v>799</v>
      </c>
      <c r="O534" t="s">
        <v>86</v>
      </c>
      <c r="R534" t="s">
        <v>144</v>
      </c>
    </row>
    <row r="535" spans="1:18" hidden="1">
      <c r="A535">
        <v>534</v>
      </c>
      <c r="B535" t="s">
        <v>780</v>
      </c>
      <c r="C535" t="s">
        <v>133</v>
      </c>
      <c r="D535">
        <v>2021</v>
      </c>
      <c r="E535" t="s">
        <v>152</v>
      </c>
      <c r="F535" t="s">
        <v>800</v>
      </c>
      <c r="G535" t="s">
        <v>801</v>
      </c>
      <c r="H535" t="s">
        <v>80</v>
      </c>
      <c r="I535">
        <v>2030</v>
      </c>
      <c r="O535" t="s">
        <v>76</v>
      </c>
      <c r="P535" t="s">
        <v>278</v>
      </c>
    </row>
    <row r="536" spans="1:18" hidden="1">
      <c r="A536">
        <v>535</v>
      </c>
      <c r="B536" t="s">
        <v>780</v>
      </c>
      <c r="C536" t="s">
        <v>133</v>
      </c>
      <c r="D536">
        <v>2021</v>
      </c>
      <c r="E536" t="s">
        <v>152</v>
      </c>
      <c r="F536" t="s">
        <v>800</v>
      </c>
      <c r="G536" t="s">
        <v>802</v>
      </c>
      <c r="H536" t="s">
        <v>80</v>
      </c>
      <c r="I536">
        <v>2030</v>
      </c>
      <c r="O536" t="s">
        <v>76</v>
      </c>
      <c r="P536" t="s">
        <v>278</v>
      </c>
    </row>
    <row r="537" spans="1:18" hidden="1">
      <c r="A537">
        <v>536</v>
      </c>
      <c r="B537" t="s">
        <v>780</v>
      </c>
      <c r="C537" t="s">
        <v>133</v>
      </c>
      <c r="D537">
        <v>2021</v>
      </c>
      <c r="E537" t="s">
        <v>152</v>
      </c>
      <c r="F537" t="s">
        <v>800</v>
      </c>
      <c r="G537" t="s">
        <v>803</v>
      </c>
      <c r="H537" t="s">
        <v>56</v>
      </c>
      <c r="I537">
        <v>2025</v>
      </c>
      <c r="O537" t="s">
        <v>57</v>
      </c>
      <c r="P537" t="s">
        <v>278</v>
      </c>
    </row>
    <row r="538" spans="1:18" hidden="1">
      <c r="A538">
        <v>537</v>
      </c>
      <c r="B538" t="s">
        <v>780</v>
      </c>
      <c r="C538" t="s">
        <v>133</v>
      </c>
      <c r="D538">
        <v>2021</v>
      </c>
      <c r="E538" t="s">
        <v>152</v>
      </c>
      <c r="F538" t="s">
        <v>800</v>
      </c>
      <c r="G538" t="s">
        <v>804</v>
      </c>
      <c r="H538" t="s">
        <v>805</v>
      </c>
      <c r="O538" t="s">
        <v>82</v>
      </c>
    </row>
    <row r="539" spans="1:18" hidden="1">
      <c r="A539">
        <v>538</v>
      </c>
      <c r="B539" t="s">
        <v>780</v>
      </c>
      <c r="C539" t="s">
        <v>133</v>
      </c>
      <c r="D539">
        <v>2021</v>
      </c>
      <c r="E539" t="s">
        <v>152</v>
      </c>
      <c r="F539" t="s">
        <v>800</v>
      </c>
      <c r="G539" t="s">
        <v>806</v>
      </c>
      <c r="H539" t="s">
        <v>805</v>
      </c>
      <c r="O539" t="s">
        <v>82</v>
      </c>
    </row>
    <row r="540" spans="1:18" hidden="1">
      <c r="A540">
        <v>539</v>
      </c>
      <c r="B540" t="s">
        <v>780</v>
      </c>
      <c r="C540" t="s">
        <v>133</v>
      </c>
      <c r="D540">
        <v>2021</v>
      </c>
      <c r="E540" t="s">
        <v>152</v>
      </c>
      <c r="F540" t="s">
        <v>800</v>
      </c>
      <c r="G540" t="s">
        <v>807</v>
      </c>
      <c r="H540" t="s">
        <v>805</v>
      </c>
      <c r="I540">
        <v>2025</v>
      </c>
      <c r="O540" t="s">
        <v>82</v>
      </c>
      <c r="P540" t="s">
        <v>278</v>
      </c>
    </row>
    <row r="541" spans="1:18" hidden="1">
      <c r="A541">
        <v>540</v>
      </c>
      <c r="B541" t="s">
        <v>780</v>
      </c>
      <c r="C541" t="s">
        <v>133</v>
      </c>
      <c r="D541">
        <v>2021</v>
      </c>
      <c r="E541" t="s">
        <v>152</v>
      </c>
      <c r="F541" t="s">
        <v>800</v>
      </c>
      <c r="G541" t="s">
        <v>808</v>
      </c>
      <c r="H541" t="s">
        <v>809</v>
      </c>
      <c r="O541" t="s">
        <v>100</v>
      </c>
    </row>
    <row r="542" spans="1:18" hidden="1">
      <c r="A542">
        <v>541</v>
      </c>
      <c r="B542" t="s">
        <v>780</v>
      </c>
      <c r="C542" t="s">
        <v>133</v>
      </c>
      <c r="D542">
        <v>2021</v>
      </c>
      <c r="E542" t="s">
        <v>152</v>
      </c>
      <c r="F542" t="s">
        <v>800</v>
      </c>
      <c r="G542" t="s">
        <v>810</v>
      </c>
      <c r="H542" t="s">
        <v>811</v>
      </c>
      <c r="I542">
        <v>2030</v>
      </c>
      <c r="O542" t="s">
        <v>100</v>
      </c>
      <c r="P542" t="s">
        <v>278</v>
      </c>
    </row>
    <row r="543" spans="1:18" hidden="1">
      <c r="A543">
        <v>542</v>
      </c>
      <c r="B543" t="s">
        <v>780</v>
      </c>
      <c r="C543" t="s">
        <v>133</v>
      </c>
      <c r="D543">
        <v>2021</v>
      </c>
      <c r="E543" t="s">
        <v>152</v>
      </c>
      <c r="F543" t="s">
        <v>800</v>
      </c>
      <c r="G543" t="s">
        <v>812</v>
      </c>
      <c r="H543" t="s">
        <v>73</v>
      </c>
      <c r="I543">
        <v>2025</v>
      </c>
      <c r="O543" t="s">
        <v>74</v>
      </c>
      <c r="P543" t="s">
        <v>278</v>
      </c>
    </row>
    <row r="544" spans="1:18" hidden="1">
      <c r="A544">
        <v>543</v>
      </c>
      <c r="B544" t="s">
        <v>780</v>
      </c>
      <c r="C544" t="s">
        <v>133</v>
      </c>
      <c r="D544">
        <v>2021</v>
      </c>
      <c r="E544" t="s">
        <v>157</v>
      </c>
      <c r="F544" t="s">
        <v>158</v>
      </c>
      <c r="G544" t="s">
        <v>813</v>
      </c>
      <c r="H544" t="s">
        <v>80</v>
      </c>
      <c r="I544">
        <v>2030</v>
      </c>
      <c r="O544" t="s">
        <v>76</v>
      </c>
      <c r="P544" t="s">
        <v>278</v>
      </c>
    </row>
    <row r="545" spans="1:16" hidden="1">
      <c r="A545">
        <v>544</v>
      </c>
      <c r="B545" t="s">
        <v>780</v>
      </c>
      <c r="C545" t="s">
        <v>133</v>
      </c>
      <c r="D545">
        <v>2021</v>
      </c>
      <c r="E545" t="s">
        <v>157</v>
      </c>
      <c r="F545" t="s">
        <v>158</v>
      </c>
      <c r="G545" t="s">
        <v>814</v>
      </c>
      <c r="H545" t="s">
        <v>80</v>
      </c>
      <c r="I545">
        <v>2040</v>
      </c>
      <c r="O545" t="s">
        <v>76</v>
      </c>
      <c r="P545" t="s">
        <v>278</v>
      </c>
    </row>
    <row r="546" spans="1:16" hidden="1">
      <c r="A546">
        <v>545</v>
      </c>
      <c r="B546" t="s">
        <v>780</v>
      </c>
      <c r="C546" t="s">
        <v>133</v>
      </c>
      <c r="D546">
        <v>2021</v>
      </c>
      <c r="E546" t="s">
        <v>157</v>
      </c>
      <c r="F546" t="s">
        <v>158</v>
      </c>
      <c r="G546" t="s">
        <v>815</v>
      </c>
      <c r="H546" t="s">
        <v>80</v>
      </c>
      <c r="I546">
        <v>2030</v>
      </c>
      <c r="J546">
        <v>10</v>
      </c>
      <c r="K546" t="s">
        <v>816</v>
      </c>
      <c r="L546" t="s">
        <v>817</v>
      </c>
      <c r="N546">
        <v>30</v>
      </c>
      <c r="O546" t="s">
        <v>76</v>
      </c>
      <c r="P546" t="s">
        <v>655</v>
      </c>
    </row>
    <row r="547" spans="1:16" hidden="1">
      <c r="A547">
        <v>546</v>
      </c>
      <c r="B547" t="s">
        <v>780</v>
      </c>
      <c r="C547" t="s">
        <v>133</v>
      </c>
      <c r="D547">
        <v>2021</v>
      </c>
      <c r="E547" t="s">
        <v>157</v>
      </c>
      <c r="F547" t="s">
        <v>158</v>
      </c>
      <c r="G547" t="s">
        <v>818</v>
      </c>
      <c r="H547" t="s">
        <v>80</v>
      </c>
      <c r="I547">
        <v>2030</v>
      </c>
      <c r="O547" t="s">
        <v>76</v>
      </c>
      <c r="P547" t="s">
        <v>278</v>
      </c>
    </row>
    <row r="548" spans="1:16" hidden="1">
      <c r="A548">
        <v>547</v>
      </c>
      <c r="B548" t="s">
        <v>780</v>
      </c>
      <c r="C548" t="s">
        <v>133</v>
      </c>
      <c r="D548">
        <v>2021</v>
      </c>
      <c r="E548" t="s">
        <v>157</v>
      </c>
      <c r="F548" t="s">
        <v>158</v>
      </c>
      <c r="G548" t="s">
        <v>819</v>
      </c>
      <c r="H548" t="s">
        <v>80</v>
      </c>
      <c r="I548">
        <v>2022</v>
      </c>
      <c r="J548">
        <v>1</v>
      </c>
      <c r="K548" t="s">
        <v>213</v>
      </c>
      <c r="L548" t="s">
        <v>820</v>
      </c>
      <c r="O548" t="s">
        <v>76</v>
      </c>
      <c r="P548" t="s">
        <v>655</v>
      </c>
    </row>
    <row r="549" spans="1:16" hidden="1">
      <c r="A549">
        <v>548</v>
      </c>
      <c r="B549" t="s">
        <v>780</v>
      </c>
      <c r="C549" t="s">
        <v>133</v>
      </c>
      <c r="D549">
        <v>2021</v>
      </c>
      <c r="E549" t="s">
        <v>157</v>
      </c>
      <c r="F549" t="s">
        <v>158</v>
      </c>
      <c r="G549" t="s">
        <v>821</v>
      </c>
      <c r="H549" t="s">
        <v>80</v>
      </c>
      <c r="I549">
        <v>2030</v>
      </c>
      <c r="O549" t="s">
        <v>76</v>
      </c>
      <c r="P549" t="s">
        <v>278</v>
      </c>
    </row>
    <row r="550" spans="1:16" hidden="1">
      <c r="A550">
        <v>549</v>
      </c>
      <c r="B550" t="s">
        <v>780</v>
      </c>
      <c r="C550" t="s">
        <v>133</v>
      </c>
      <c r="D550">
        <v>2021</v>
      </c>
      <c r="E550" t="s">
        <v>157</v>
      </c>
      <c r="F550" t="s">
        <v>158</v>
      </c>
      <c r="G550" t="s">
        <v>822</v>
      </c>
      <c r="H550" t="s">
        <v>80</v>
      </c>
      <c r="I550">
        <v>2030</v>
      </c>
      <c r="O550" t="s">
        <v>76</v>
      </c>
      <c r="P550" t="s">
        <v>278</v>
      </c>
    </row>
    <row r="551" spans="1:16" hidden="1">
      <c r="A551">
        <v>550</v>
      </c>
      <c r="B551" t="s">
        <v>780</v>
      </c>
      <c r="C551" t="s">
        <v>133</v>
      </c>
      <c r="D551">
        <v>2021</v>
      </c>
      <c r="E551" t="s">
        <v>157</v>
      </c>
      <c r="F551" t="s">
        <v>158</v>
      </c>
      <c r="G551" t="s">
        <v>823</v>
      </c>
      <c r="H551" t="s">
        <v>80</v>
      </c>
      <c r="I551">
        <v>2030</v>
      </c>
      <c r="O551" t="s">
        <v>76</v>
      </c>
      <c r="P551" t="s">
        <v>278</v>
      </c>
    </row>
    <row r="552" spans="1:16" hidden="1">
      <c r="A552">
        <v>551</v>
      </c>
      <c r="B552" t="s">
        <v>780</v>
      </c>
      <c r="C552" t="s">
        <v>133</v>
      </c>
      <c r="D552">
        <v>2021</v>
      </c>
      <c r="E552" t="s">
        <v>157</v>
      </c>
      <c r="F552" t="s">
        <v>158</v>
      </c>
      <c r="G552" t="s">
        <v>824</v>
      </c>
      <c r="H552" t="s">
        <v>80</v>
      </c>
      <c r="I552">
        <v>2030</v>
      </c>
      <c r="O552" t="s">
        <v>76</v>
      </c>
      <c r="P552" t="s">
        <v>278</v>
      </c>
    </row>
    <row r="553" spans="1:16" hidden="1">
      <c r="A553">
        <v>552</v>
      </c>
      <c r="B553" t="s">
        <v>780</v>
      </c>
      <c r="C553" t="s">
        <v>133</v>
      </c>
      <c r="D553">
        <v>2021</v>
      </c>
      <c r="E553" t="s">
        <v>157</v>
      </c>
      <c r="F553" t="s">
        <v>158</v>
      </c>
      <c r="G553" t="s">
        <v>825</v>
      </c>
      <c r="H553" t="s">
        <v>80</v>
      </c>
      <c r="I553">
        <v>2025</v>
      </c>
      <c r="O553" t="s">
        <v>76</v>
      </c>
      <c r="P553" t="s">
        <v>278</v>
      </c>
    </row>
    <row r="554" spans="1:16" hidden="1">
      <c r="A554">
        <v>553</v>
      </c>
      <c r="B554" t="s">
        <v>780</v>
      </c>
      <c r="C554" t="s">
        <v>133</v>
      </c>
      <c r="D554">
        <v>2021</v>
      </c>
      <c r="E554" t="s">
        <v>157</v>
      </c>
      <c r="F554" t="s">
        <v>158</v>
      </c>
      <c r="G554" t="s">
        <v>826</v>
      </c>
      <c r="H554" t="s">
        <v>80</v>
      </c>
      <c r="I554">
        <v>2030</v>
      </c>
      <c r="J554">
        <v>100</v>
      </c>
      <c r="K554" t="s">
        <v>816</v>
      </c>
      <c r="L554" t="s">
        <v>827</v>
      </c>
      <c r="O554" t="s">
        <v>76</v>
      </c>
      <c r="P554" t="s">
        <v>655</v>
      </c>
    </row>
    <row r="555" spans="1:16" hidden="1">
      <c r="A555">
        <v>554</v>
      </c>
      <c r="B555" t="s">
        <v>780</v>
      </c>
      <c r="C555" t="s">
        <v>133</v>
      </c>
      <c r="D555">
        <v>2021</v>
      </c>
      <c r="E555" t="s">
        <v>157</v>
      </c>
      <c r="F555" t="s">
        <v>158</v>
      </c>
      <c r="G555" t="s">
        <v>828</v>
      </c>
      <c r="H555" t="s">
        <v>80</v>
      </c>
      <c r="I555">
        <v>2025</v>
      </c>
      <c r="O555" t="s">
        <v>76</v>
      </c>
      <c r="P555" t="s">
        <v>278</v>
      </c>
    </row>
    <row r="556" spans="1:16" hidden="1">
      <c r="A556">
        <v>555</v>
      </c>
      <c r="B556" t="s">
        <v>780</v>
      </c>
      <c r="C556" t="s">
        <v>133</v>
      </c>
      <c r="D556">
        <v>2021</v>
      </c>
      <c r="E556" t="s">
        <v>157</v>
      </c>
      <c r="F556" t="s">
        <v>158</v>
      </c>
      <c r="G556" t="s">
        <v>829</v>
      </c>
      <c r="H556" t="s">
        <v>80</v>
      </c>
      <c r="I556">
        <v>2025</v>
      </c>
      <c r="O556" t="s">
        <v>76</v>
      </c>
      <c r="P556" t="s">
        <v>278</v>
      </c>
    </row>
    <row r="557" spans="1:16" hidden="1">
      <c r="A557">
        <v>556</v>
      </c>
      <c r="B557" t="s">
        <v>780</v>
      </c>
      <c r="C557" t="s">
        <v>133</v>
      </c>
      <c r="D557">
        <v>2021</v>
      </c>
      <c r="E557" t="s">
        <v>157</v>
      </c>
      <c r="F557" t="s">
        <v>158</v>
      </c>
      <c r="G557" t="s">
        <v>830</v>
      </c>
      <c r="H557" t="s">
        <v>80</v>
      </c>
      <c r="I557">
        <v>2024</v>
      </c>
      <c r="J557">
        <v>1</v>
      </c>
      <c r="K557" t="s">
        <v>213</v>
      </c>
      <c r="L557" t="s">
        <v>831</v>
      </c>
      <c r="O557" t="s">
        <v>76</v>
      </c>
      <c r="P557" t="s">
        <v>655</v>
      </c>
    </row>
    <row r="558" spans="1:16" hidden="1">
      <c r="A558">
        <v>557</v>
      </c>
      <c r="B558" t="s">
        <v>780</v>
      </c>
      <c r="C558" t="s">
        <v>133</v>
      </c>
      <c r="D558">
        <v>2021</v>
      </c>
      <c r="E558" t="s">
        <v>157</v>
      </c>
      <c r="F558" t="s">
        <v>158</v>
      </c>
      <c r="G558" t="s">
        <v>832</v>
      </c>
      <c r="H558" t="s">
        <v>56</v>
      </c>
      <c r="O558" t="s">
        <v>57</v>
      </c>
    </row>
    <row r="559" spans="1:16" hidden="1">
      <c r="A559">
        <v>558</v>
      </c>
      <c r="B559" t="s">
        <v>780</v>
      </c>
      <c r="C559" t="s">
        <v>133</v>
      </c>
      <c r="D559">
        <v>2021</v>
      </c>
      <c r="E559" t="s">
        <v>157</v>
      </c>
      <c r="F559" t="s">
        <v>158</v>
      </c>
      <c r="G559" t="s">
        <v>833</v>
      </c>
      <c r="H559" t="s">
        <v>56</v>
      </c>
      <c r="O559" t="s">
        <v>57</v>
      </c>
    </row>
    <row r="560" spans="1:16" hidden="1">
      <c r="A560">
        <v>559</v>
      </c>
      <c r="B560" t="s">
        <v>780</v>
      </c>
      <c r="C560" t="s">
        <v>133</v>
      </c>
      <c r="D560">
        <v>2021</v>
      </c>
      <c r="E560" t="s">
        <v>157</v>
      </c>
      <c r="F560" t="s">
        <v>158</v>
      </c>
      <c r="G560" t="s">
        <v>834</v>
      </c>
      <c r="H560" t="s">
        <v>56</v>
      </c>
      <c r="O560" t="s">
        <v>57</v>
      </c>
    </row>
    <row r="561" spans="1:16" hidden="1">
      <c r="A561">
        <v>560</v>
      </c>
      <c r="B561" t="s">
        <v>780</v>
      </c>
      <c r="C561" t="s">
        <v>133</v>
      </c>
      <c r="D561">
        <v>2021</v>
      </c>
      <c r="E561" t="s">
        <v>157</v>
      </c>
      <c r="F561" t="s">
        <v>158</v>
      </c>
      <c r="G561" t="s">
        <v>835</v>
      </c>
      <c r="H561" t="s">
        <v>56</v>
      </c>
      <c r="M561">
        <v>2015</v>
      </c>
      <c r="N561" t="s">
        <v>836</v>
      </c>
      <c r="O561" t="s">
        <v>57</v>
      </c>
    </row>
    <row r="562" spans="1:16" hidden="1">
      <c r="A562">
        <v>561</v>
      </c>
      <c r="B562" t="s">
        <v>780</v>
      </c>
      <c r="C562" t="s">
        <v>133</v>
      </c>
      <c r="D562">
        <v>2021</v>
      </c>
      <c r="E562" t="s">
        <v>157</v>
      </c>
      <c r="F562" t="s">
        <v>158</v>
      </c>
      <c r="G562" t="s">
        <v>837</v>
      </c>
      <c r="H562" t="s">
        <v>56</v>
      </c>
      <c r="M562">
        <v>2015</v>
      </c>
      <c r="N562" t="s">
        <v>838</v>
      </c>
      <c r="O562" t="s">
        <v>57</v>
      </c>
    </row>
    <row r="563" spans="1:16" hidden="1">
      <c r="A563">
        <v>562</v>
      </c>
      <c r="B563" t="s">
        <v>780</v>
      </c>
      <c r="C563" t="s">
        <v>133</v>
      </c>
      <c r="D563">
        <v>2021</v>
      </c>
      <c r="E563" t="s">
        <v>157</v>
      </c>
      <c r="F563" t="s">
        <v>158</v>
      </c>
      <c r="G563" t="s">
        <v>839</v>
      </c>
      <c r="H563" t="s">
        <v>56</v>
      </c>
      <c r="O563" t="s">
        <v>57</v>
      </c>
    </row>
    <row r="564" spans="1:16" hidden="1">
      <c r="A564">
        <v>563</v>
      </c>
      <c r="B564" t="s">
        <v>780</v>
      </c>
      <c r="C564" t="s">
        <v>133</v>
      </c>
      <c r="D564">
        <v>2021</v>
      </c>
      <c r="E564" t="s">
        <v>157</v>
      </c>
      <c r="F564" t="s">
        <v>158</v>
      </c>
      <c r="G564" t="s">
        <v>840</v>
      </c>
      <c r="H564" t="s">
        <v>56</v>
      </c>
      <c r="O564" t="s">
        <v>57</v>
      </c>
    </row>
    <row r="565" spans="1:16" hidden="1">
      <c r="A565">
        <v>564</v>
      </c>
      <c r="B565" t="s">
        <v>780</v>
      </c>
      <c r="C565" t="s">
        <v>133</v>
      </c>
      <c r="D565">
        <v>2021</v>
      </c>
      <c r="E565" t="s">
        <v>157</v>
      </c>
      <c r="F565" t="s">
        <v>158</v>
      </c>
      <c r="G565" t="s">
        <v>841</v>
      </c>
      <c r="H565" t="s">
        <v>56</v>
      </c>
      <c r="O565" t="s">
        <v>57</v>
      </c>
    </row>
    <row r="566" spans="1:16" hidden="1">
      <c r="A566">
        <v>565</v>
      </c>
      <c r="B566" t="s">
        <v>780</v>
      </c>
      <c r="C566" t="s">
        <v>133</v>
      </c>
      <c r="D566">
        <v>2021</v>
      </c>
      <c r="E566" t="s">
        <v>157</v>
      </c>
      <c r="F566" t="s">
        <v>158</v>
      </c>
      <c r="G566" t="s">
        <v>842</v>
      </c>
      <c r="H566" t="s">
        <v>56</v>
      </c>
      <c r="O566" t="s">
        <v>57</v>
      </c>
    </row>
    <row r="567" spans="1:16" hidden="1">
      <c r="A567">
        <v>566</v>
      </c>
      <c r="B567" t="s">
        <v>780</v>
      </c>
      <c r="C567" t="s">
        <v>133</v>
      </c>
      <c r="D567">
        <v>2021</v>
      </c>
      <c r="E567" t="s">
        <v>157</v>
      </c>
      <c r="F567" t="s">
        <v>158</v>
      </c>
      <c r="G567" t="s">
        <v>843</v>
      </c>
      <c r="H567" t="s">
        <v>56</v>
      </c>
      <c r="O567" t="s">
        <v>57</v>
      </c>
    </row>
    <row r="568" spans="1:16" hidden="1">
      <c r="A568">
        <v>567</v>
      </c>
      <c r="B568" t="s">
        <v>780</v>
      </c>
      <c r="C568" t="s">
        <v>133</v>
      </c>
      <c r="D568">
        <v>2021</v>
      </c>
      <c r="E568" t="s">
        <v>157</v>
      </c>
      <c r="F568" t="s">
        <v>158</v>
      </c>
      <c r="G568" t="s">
        <v>844</v>
      </c>
      <c r="H568" t="s">
        <v>56</v>
      </c>
      <c r="O568" t="s">
        <v>57</v>
      </c>
    </row>
    <row r="569" spans="1:16" hidden="1">
      <c r="A569">
        <v>568</v>
      </c>
      <c r="B569" t="s">
        <v>780</v>
      </c>
      <c r="C569" t="s">
        <v>133</v>
      </c>
      <c r="D569">
        <v>2021</v>
      </c>
      <c r="E569" t="s">
        <v>157</v>
      </c>
      <c r="F569" t="s">
        <v>158</v>
      </c>
      <c r="G569" t="s">
        <v>845</v>
      </c>
      <c r="H569" t="s">
        <v>56</v>
      </c>
      <c r="O569" t="s">
        <v>57</v>
      </c>
    </row>
    <row r="570" spans="1:16" hidden="1">
      <c r="A570">
        <v>569</v>
      </c>
      <c r="B570" t="s">
        <v>780</v>
      </c>
      <c r="C570" t="s">
        <v>133</v>
      </c>
      <c r="D570">
        <v>2021</v>
      </c>
      <c r="E570" t="s">
        <v>157</v>
      </c>
      <c r="F570" t="s">
        <v>158</v>
      </c>
      <c r="G570" t="s">
        <v>846</v>
      </c>
      <c r="H570" t="s">
        <v>56</v>
      </c>
      <c r="O570" t="s">
        <v>57</v>
      </c>
    </row>
    <row r="571" spans="1:16" hidden="1">
      <c r="A571">
        <v>570</v>
      </c>
      <c r="B571" t="s">
        <v>780</v>
      </c>
      <c r="C571" t="s">
        <v>133</v>
      </c>
      <c r="D571">
        <v>2021</v>
      </c>
      <c r="E571" t="s">
        <v>157</v>
      </c>
      <c r="F571" t="s">
        <v>158</v>
      </c>
      <c r="G571" t="s">
        <v>847</v>
      </c>
      <c r="H571" t="s">
        <v>56</v>
      </c>
      <c r="I571">
        <v>2030</v>
      </c>
      <c r="J571">
        <v>40</v>
      </c>
      <c r="K571" t="s">
        <v>816</v>
      </c>
      <c r="L571" t="s">
        <v>848</v>
      </c>
      <c r="O571" t="s">
        <v>57</v>
      </c>
      <c r="P571" t="s">
        <v>655</v>
      </c>
    </row>
    <row r="572" spans="1:16" hidden="1">
      <c r="A572">
        <v>571</v>
      </c>
      <c r="B572" t="s">
        <v>780</v>
      </c>
      <c r="C572" t="s">
        <v>133</v>
      </c>
      <c r="D572">
        <v>2021</v>
      </c>
      <c r="E572" t="s">
        <v>157</v>
      </c>
      <c r="F572" t="s">
        <v>158</v>
      </c>
      <c r="G572" t="s">
        <v>849</v>
      </c>
      <c r="H572" t="s">
        <v>56</v>
      </c>
      <c r="O572" t="s">
        <v>57</v>
      </c>
    </row>
    <row r="573" spans="1:16" hidden="1">
      <c r="A573">
        <v>572</v>
      </c>
      <c r="B573" t="s">
        <v>780</v>
      </c>
      <c r="C573" t="s">
        <v>133</v>
      </c>
      <c r="D573">
        <v>2021</v>
      </c>
      <c r="E573" t="s">
        <v>157</v>
      </c>
      <c r="F573" t="s">
        <v>158</v>
      </c>
      <c r="G573" t="s">
        <v>850</v>
      </c>
      <c r="H573" t="s">
        <v>56</v>
      </c>
      <c r="O573" t="s">
        <v>57</v>
      </c>
    </row>
    <row r="574" spans="1:16" hidden="1">
      <c r="A574">
        <v>573</v>
      </c>
      <c r="B574" t="s">
        <v>780</v>
      </c>
      <c r="C574" t="s">
        <v>133</v>
      </c>
      <c r="D574">
        <v>2021</v>
      </c>
      <c r="E574" t="s">
        <v>157</v>
      </c>
      <c r="F574" t="s">
        <v>158</v>
      </c>
      <c r="G574" t="s">
        <v>851</v>
      </c>
      <c r="H574" t="s">
        <v>56</v>
      </c>
      <c r="O574" t="s">
        <v>57</v>
      </c>
    </row>
    <row r="575" spans="1:16" hidden="1">
      <c r="A575">
        <v>574</v>
      </c>
      <c r="B575" t="s">
        <v>780</v>
      </c>
      <c r="C575" t="s">
        <v>133</v>
      </c>
      <c r="D575">
        <v>2021</v>
      </c>
      <c r="E575" t="s">
        <v>157</v>
      </c>
      <c r="F575" t="s">
        <v>158</v>
      </c>
      <c r="G575" t="s">
        <v>852</v>
      </c>
      <c r="H575" t="s">
        <v>56</v>
      </c>
      <c r="O575" t="s">
        <v>57</v>
      </c>
    </row>
    <row r="576" spans="1:16" hidden="1">
      <c r="A576">
        <v>575</v>
      </c>
      <c r="B576" t="s">
        <v>780</v>
      </c>
      <c r="C576" t="s">
        <v>133</v>
      </c>
      <c r="D576">
        <v>2021</v>
      </c>
      <c r="E576" t="s">
        <v>157</v>
      </c>
      <c r="F576" t="s">
        <v>158</v>
      </c>
      <c r="G576" t="s">
        <v>853</v>
      </c>
      <c r="H576" t="s">
        <v>56</v>
      </c>
      <c r="O576" t="s">
        <v>57</v>
      </c>
    </row>
    <row r="577" spans="1:16" hidden="1">
      <c r="A577">
        <v>576</v>
      </c>
      <c r="B577" t="s">
        <v>780</v>
      </c>
      <c r="C577" t="s">
        <v>133</v>
      </c>
      <c r="D577">
        <v>2021</v>
      </c>
      <c r="E577" t="s">
        <v>157</v>
      </c>
      <c r="F577" t="s">
        <v>158</v>
      </c>
      <c r="G577" t="s">
        <v>854</v>
      </c>
      <c r="H577" t="s">
        <v>56</v>
      </c>
      <c r="I577">
        <v>2030</v>
      </c>
      <c r="J577">
        <v>1</v>
      </c>
      <c r="K577" t="s">
        <v>213</v>
      </c>
      <c r="L577" t="s">
        <v>855</v>
      </c>
      <c r="O577" t="s">
        <v>57</v>
      </c>
      <c r="P577" t="s">
        <v>655</v>
      </c>
    </row>
    <row r="578" spans="1:16" hidden="1">
      <c r="A578">
        <v>577</v>
      </c>
      <c r="B578" t="s">
        <v>780</v>
      </c>
      <c r="C578" t="s">
        <v>133</v>
      </c>
      <c r="D578">
        <v>2021</v>
      </c>
      <c r="E578" t="s">
        <v>157</v>
      </c>
      <c r="F578" t="s">
        <v>158</v>
      </c>
      <c r="G578" t="s">
        <v>856</v>
      </c>
      <c r="H578" t="s">
        <v>805</v>
      </c>
      <c r="I578">
        <v>2025</v>
      </c>
      <c r="J578">
        <v>1</v>
      </c>
      <c r="K578" t="s">
        <v>213</v>
      </c>
      <c r="L578" t="s">
        <v>857</v>
      </c>
      <c r="O578" t="s">
        <v>82</v>
      </c>
      <c r="P578" t="s">
        <v>655</v>
      </c>
    </row>
    <row r="579" spans="1:16" hidden="1">
      <c r="A579">
        <v>578</v>
      </c>
      <c r="B579" t="s">
        <v>780</v>
      </c>
      <c r="C579" t="s">
        <v>133</v>
      </c>
      <c r="D579">
        <v>2021</v>
      </c>
      <c r="E579" t="s">
        <v>157</v>
      </c>
      <c r="F579" t="s">
        <v>158</v>
      </c>
      <c r="G579" t="s">
        <v>858</v>
      </c>
      <c r="H579" t="s">
        <v>805</v>
      </c>
      <c r="O579" t="s">
        <v>82</v>
      </c>
    </row>
    <row r="580" spans="1:16" hidden="1">
      <c r="A580">
        <v>579</v>
      </c>
      <c r="B580" t="s">
        <v>780</v>
      </c>
      <c r="C580" t="s">
        <v>133</v>
      </c>
      <c r="D580">
        <v>2021</v>
      </c>
      <c r="E580" t="s">
        <v>157</v>
      </c>
      <c r="F580" t="s">
        <v>158</v>
      </c>
      <c r="G580" t="s">
        <v>859</v>
      </c>
      <c r="H580" t="s">
        <v>805</v>
      </c>
      <c r="O580" t="s">
        <v>82</v>
      </c>
    </row>
    <row r="581" spans="1:16" hidden="1">
      <c r="A581">
        <v>580</v>
      </c>
      <c r="B581" t="s">
        <v>780</v>
      </c>
      <c r="C581" t="s">
        <v>133</v>
      </c>
      <c r="D581">
        <v>2021</v>
      </c>
      <c r="E581" t="s">
        <v>157</v>
      </c>
      <c r="F581" t="s">
        <v>158</v>
      </c>
      <c r="G581" t="s">
        <v>860</v>
      </c>
      <c r="H581" t="s">
        <v>805</v>
      </c>
      <c r="O581" t="s">
        <v>82</v>
      </c>
    </row>
    <row r="582" spans="1:16" hidden="1">
      <c r="A582">
        <v>581</v>
      </c>
      <c r="B582" t="s">
        <v>780</v>
      </c>
      <c r="C582" t="s">
        <v>133</v>
      </c>
      <c r="D582">
        <v>2021</v>
      </c>
      <c r="E582" t="s">
        <v>157</v>
      </c>
      <c r="F582" t="s">
        <v>158</v>
      </c>
      <c r="G582" t="s">
        <v>861</v>
      </c>
      <c r="H582" t="s">
        <v>805</v>
      </c>
      <c r="O582" t="s">
        <v>82</v>
      </c>
    </row>
    <row r="583" spans="1:16" hidden="1">
      <c r="A583">
        <v>582</v>
      </c>
      <c r="B583" t="s">
        <v>780</v>
      </c>
      <c r="C583" t="s">
        <v>133</v>
      </c>
      <c r="D583">
        <v>2021</v>
      </c>
      <c r="E583" t="s">
        <v>157</v>
      </c>
      <c r="F583" t="s">
        <v>158</v>
      </c>
      <c r="G583" t="s">
        <v>862</v>
      </c>
      <c r="H583" t="s">
        <v>805</v>
      </c>
      <c r="I583">
        <v>2027</v>
      </c>
      <c r="J583">
        <v>1</v>
      </c>
      <c r="K583" t="s">
        <v>213</v>
      </c>
      <c r="L583" t="s">
        <v>863</v>
      </c>
      <c r="O583" t="s">
        <v>82</v>
      </c>
      <c r="P583" t="s">
        <v>655</v>
      </c>
    </row>
    <row r="584" spans="1:16" hidden="1">
      <c r="A584">
        <v>583</v>
      </c>
      <c r="B584" t="s">
        <v>780</v>
      </c>
      <c r="C584" t="s">
        <v>133</v>
      </c>
      <c r="D584">
        <v>2021</v>
      </c>
      <c r="E584" t="s">
        <v>157</v>
      </c>
      <c r="F584" t="s">
        <v>158</v>
      </c>
      <c r="G584" t="s">
        <v>864</v>
      </c>
      <c r="H584" t="s">
        <v>805</v>
      </c>
      <c r="O584" t="s">
        <v>82</v>
      </c>
    </row>
    <row r="585" spans="1:16" hidden="1">
      <c r="A585">
        <v>584</v>
      </c>
      <c r="B585" t="s">
        <v>780</v>
      </c>
      <c r="C585" t="s">
        <v>133</v>
      </c>
      <c r="D585">
        <v>2021</v>
      </c>
      <c r="E585" t="s">
        <v>157</v>
      </c>
      <c r="F585" t="s">
        <v>158</v>
      </c>
      <c r="G585" t="s">
        <v>865</v>
      </c>
      <c r="H585" t="s">
        <v>805</v>
      </c>
      <c r="I585">
        <v>2022</v>
      </c>
      <c r="J585">
        <v>1</v>
      </c>
      <c r="K585" t="s">
        <v>213</v>
      </c>
      <c r="L585" t="s">
        <v>866</v>
      </c>
      <c r="O585" t="s">
        <v>82</v>
      </c>
      <c r="P585" t="s">
        <v>655</v>
      </c>
    </row>
    <row r="586" spans="1:16" hidden="1">
      <c r="A586">
        <v>585</v>
      </c>
      <c r="B586" t="s">
        <v>780</v>
      </c>
      <c r="C586" t="s">
        <v>133</v>
      </c>
      <c r="D586">
        <v>2021</v>
      </c>
      <c r="E586" t="s">
        <v>157</v>
      </c>
      <c r="F586" t="s">
        <v>158</v>
      </c>
      <c r="G586" t="s">
        <v>867</v>
      </c>
      <c r="H586" t="s">
        <v>805</v>
      </c>
      <c r="I586">
        <v>2030</v>
      </c>
      <c r="J586">
        <v>40</v>
      </c>
      <c r="K586" t="s">
        <v>816</v>
      </c>
      <c r="L586" t="s">
        <v>868</v>
      </c>
      <c r="O586" t="s">
        <v>82</v>
      </c>
      <c r="P586" t="s">
        <v>655</v>
      </c>
    </row>
    <row r="587" spans="1:16" hidden="1">
      <c r="A587">
        <v>586</v>
      </c>
      <c r="B587" t="s">
        <v>780</v>
      </c>
      <c r="C587" t="s">
        <v>133</v>
      </c>
      <c r="D587">
        <v>2021</v>
      </c>
      <c r="E587" t="s">
        <v>157</v>
      </c>
      <c r="F587" t="s">
        <v>158</v>
      </c>
      <c r="G587" t="s">
        <v>869</v>
      </c>
      <c r="H587" t="s">
        <v>805</v>
      </c>
      <c r="O587" t="s">
        <v>82</v>
      </c>
    </row>
    <row r="588" spans="1:16" hidden="1">
      <c r="A588">
        <v>587</v>
      </c>
      <c r="B588" t="s">
        <v>780</v>
      </c>
      <c r="C588" t="s">
        <v>133</v>
      </c>
      <c r="D588">
        <v>2021</v>
      </c>
      <c r="E588" t="s">
        <v>157</v>
      </c>
      <c r="F588" t="s">
        <v>158</v>
      </c>
      <c r="G588" t="s">
        <v>870</v>
      </c>
      <c r="H588" t="s">
        <v>805</v>
      </c>
      <c r="I588">
        <v>2030</v>
      </c>
      <c r="J588">
        <v>50</v>
      </c>
      <c r="K588" t="s">
        <v>816</v>
      </c>
      <c r="L588" t="s">
        <v>871</v>
      </c>
      <c r="N588" t="s">
        <v>872</v>
      </c>
      <c r="O588" t="s">
        <v>82</v>
      </c>
      <c r="P588" t="s">
        <v>655</v>
      </c>
    </row>
    <row r="589" spans="1:16" hidden="1">
      <c r="A589">
        <v>588</v>
      </c>
      <c r="B589" t="s">
        <v>780</v>
      </c>
      <c r="C589" t="s">
        <v>133</v>
      </c>
      <c r="D589">
        <v>2021</v>
      </c>
      <c r="E589" t="s">
        <v>157</v>
      </c>
      <c r="F589" t="s">
        <v>158</v>
      </c>
      <c r="G589" t="s">
        <v>873</v>
      </c>
      <c r="H589" t="s">
        <v>805</v>
      </c>
      <c r="I589">
        <v>2030</v>
      </c>
      <c r="J589">
        <v>100</v>
      </c>
      <c r="K589" t="s">
        <v>816</v>
      </c>
      <c r="L589" t="s">
        <v>874</v>
      </c>
      <c r="O589" t="s">
        <v>82</v>
      </c>
      <c r="P589" t="s">
        <v>655</v>
      </c>
    </row>
    <row r="590" spans="1:16" hidden="1">
      <c r="A590">
        <v>589</v>
      </c>
      <c r="B590" t="s">
        <v>780</v>
      </c>
      <c r="C590" t="s">
        <v>133</v>
      </c>
      <c r="D590">
        <v>2021</v>
      </c>
      <c r="E590" t="s">
        <v>157</v>
      </c>
      <c r="F590" t="s">
        <v>158</v>
      </c>
      <c r="G590" t="s">
        <v>875</v>
      </c>
      <c r="H590" t="s">
        <v>805</v>
      </c>
      <c r="I590">
        <v>2030</v>
      </c>
      <c r="O590" t="s">
        <v>82</v>
      </c>
      <c r="P590" t="s">
        <v>278</v>
      </c>
    </row>
    <row r="591" spans="1:16" hidden="1">
      <c r="A591">
        <v>590</v>
      </c>
      <c r="B591" t="s">
        <v>780</v>
      </c>
      <c r="C591" t="s">
        <v>133</v>
      </c>
      <c r="D591">
        <v>2021</v>
      </c>
      <c r="E591" t="s">
        <v>157</v>
      </c>
      <c r="F591" t="s">
        <v>158</v>
      </c>
      <c r="G591" t="s">
        <v>876</v>
      </c>
      <c r="H591" t="s">
        <v>805</v>
      </c>
      <c r="I591">
        <v>2022</v>
      </c>
      <c r="J591">
        <v>1</v>
      </c>
      <c r="K591" t="s">
        <v>213</v>
      </c>
      <c r="L591" t="s">
        <v>877</v>
      </c>
      <c r="O591" t="s">
        <v>82</v>
      </c>
      <c r="P591" t="s">
        <v>655</v>
      </c>
    </row>
    <row r="592" spans="1:16" hidden="1">
      <c r="A592">
        <v>591</v>
      </c>
      <c r="B592" t="s">
        <v>780</v>
      </c>
      <c r="C592" t="s">
        <v>133</v>
      </c>
      <c r="D592">
        <v>2021</v>
      </c>
      <c r="E592" t="s">
        <v>157</v>
      </c>
      <c r="F592" t="s">
        <v>158</v>
      </c>
      <c r="G592" t="s">
        <v>878</v>
      </c>
      <c r="H592" t="s">
        <v>805</v>
      </c>
      <c r="I592">
        <v>2024</v>
      </c>
      <c r="J592">
        <v>1</v>
      </c>
      <c r="K592" t="s">
        <v>213</v>
      </c>
      <c r="L592" t="s">
        <v>879</v>
      </c>
      <c r="O592" t="s">
        <v>82</v>
      </c>
      <c r="P592" t="s">
        <v>655</v>
      </c>
    </row>
    <row r="593" spans="1:16" hidden="1">
      <c r="A593">
        <v>592</v>
      </c>
      <c r="B593" t="s">
        <v>780</v>
      </c>
      <c r="C593" t="s">
        <v>133</v>
      </c>
      <c r="D593">
        <v>2021</v>
      </c>
      <c r="E593" t="s">
        <v>157</v>
      </c>
      <c r="F593" t="s">
        <v>158</v>
      </c>
      <c r="G593" t="s">
        <v>880</v>
      </c>
      <c r="H593" t="s">
        <v>805</v>
      </c>
      <c r="I593" t="s">
        <v>881</v>
      </c>
      <c r="O593" t="s">
        <v>82</v>
      </c>
      <c r="P593" t="s">
        <v>278</v>
      </c>
    </row>
    <row r="594" spans="1:16" hidden="1">
      <c r="A594">
        <v>593</v>
      </c>
      <c r="B594" t="s">
        <v>780</v>
      </c>
      <c r="C594" t="s">
        <v>133</v>
      </c>
      <c r="D594">
        <v>2021</v>
      </c>
      <c r="E594" t="s">
        <v>157</v>
      </c>
      <c r="F594" t="s">
        <v>158</v>
      </c>
      <c r="G594" t="s">
        <v>882</v>
      </c>
      <c r="H594" t="s">
        <v>805</v>
      </c>
      <c r="O594" t="s">
        <v>82</v>
      </c>
    </row>
    <row r="595" spans="1:16" hidden="1">
      <c r="A595">
        <v>594</v>
      </c>
      <c r="B595" t="s">
        <v>780</v>
      </c>
      <c r="C595" t="s">
        <v>133</v>
      </c>
      <c r="D595">
        <v>2021</v>
      </c>
      <c r="E595" t="s">
        <v>157</v>
      </c>
      <c r="F595" t="s">
        <v>158</v>
      </c>
      <c r="G595" t="s">
        <v>883</v>
      </c>
      <c r="H595" t="s">
        <v>805</v>
      </c>
      <c r="O595" t="s">
        <v>82</v>
      </c>
    </row>
    <row r="596" spans="1:16" hidden="1">
      <c r="A596">
        <v>595</v>
      </c>
      <c r="B596" t="s">
        <v>780</v>
      </c>
      <c r="C596" t="s">
        <v>133</v>
      </c>
      <c r="D596">
        <v>2021</v>
      </c>
      <c r="E596" t="s">
        <v>157</v>
      </c>
      <c r="F596" t="s">
        <v>158</v>
      </c>
      <c r="G596" t="s">
        <v>884</v>
      </c>
      <c r="H596" t="s">
        <v>805</v>
      </c>
      <c r="I596">
        <v>2023</v>
      </c>
      <c r="J596">
        <v>1</v>
      </c>
      <c r="K596" t="s">
        <v>213</v>
      </c>
      <c r="L596" t="s">
        <v>885</v>
      </c>
      <c r="O596" t="s">
        <v>82</v>
      </c>
      <c r="P596" t="s">
        <v>655</v>
      </c>
    </row>
    <row r="597" spans="1:16" hidden="1">
      <c r="A597">
        <v>596</v>
      </c>
      <c r="B597" t="s">
        <v>780</v>
      </c>
      <c r="C597" t="s">
        <v>133</v>
      </c>
      <c r="D597">
        <v>2021</v>
      </c>
      <c r="E597" t="s">
        <v>157</v>
      </c>
      <c r="F597" t="s">
        <v>158</v>
      </c>
      <c r="G597" t="s">
        <v>886</v>
      </c>
      <c r="H597" t="s">
        <v>805</v>
      </c>
      <c r="I597">
        <v>2024</v>
      </c>
      <c r="O597" t="s">
        <v>82</v>
      </c>
      <c r="P597" t="s">
        <v>278</v>
      </c>
    </row>
    <row r="598" spans="1:16" hidden="1">
      <c r="A598">
        <v>597</v>
      </c>
      <c r="B598" t="s">
        <v>780</v>
      </c>
      <c r="C598" t="s">
        <v>133</v>
      </c>
      <c r="D598">
        <v>2021</v>
      </c>
      <c r="E598" t="s">
        <v>157</v>
      </c>
      <c r="F598" t="s">
        <v>158</v>
      </c>
      <c r="G598" t="s">
        <v>887</v>
      </c>
      <c r="H598" t="s">
        <v>805</v>
      </c>
      <c r="I598">
        <v>2024</v>
      </c>
      <c r="J598">
        <v>1</v>
      </c>
      <c r="K598" t="s">
        <v>213</v>
      </c>
      <c r="L598" t="s">
        <v>702</v>
      </c>
      <c r="O598" t="s">
        <v>82</v>
      </c>
      <c r="P598" t="s">
        <v>655</v>
      </c>
    </row>
    <row r="599" spans="1:16" hidden="1">
      <c r="A599">
        <v>598</v>
      </c>
      <c r="B599" t="s">
        <v>780</v>
      </c>
      <c r="C599" t="s">
        <v>133</v>
      </c>
      <c r="D599">
        <v>2021</v>
      </c>
      <c r="E599" t="s">
        <v>157</v>
      </c>
      <c r="F599" t="s">
        <v>158</v>
      </c>
      <c r="G599" t="s">
        <v>888</v>
      </c>
      <c r="H599" t="s">
        <v>805</v>
      </c>
      <c r="I599">
        <v>2024</v>
      </c>
      <c r="O599" t="s">
        <v>82</v>
      </c>
      <c r="P599" t="s">
        <v>278</v>
      </c>
    </row>
    <row r="600" spans="1:16" hidden="1">
      <c r="A600">
        <v>599</v>
      </c>
      <c r="B600" t="s">
        <v>780</v>
      </c>
      <c r="C600" t="s">
        <v>133</v>
      </c>
      <c r="D600">
        <v>2021</v>
      </c>
      <c r="E600" t="s">
        <v>157</v>
      </c>
      <c r="F600" t="s">
        <v>158</v>
      </c>
      <c r="G600" t="s">
        <v>889</v>
      </c>
      <c r="H600" t="s">
        <v>805</v>
      </c>
      <c r="O600" t="s">
        <v>82</v>
      </c>
    </row>
    <row r="601" spans="1:16" hidden="1">
      <c r="A601">
        <v>600</v>
      </c>
      <c r="B601" t="s">
        <v>780</v>
      </c>
      <c r="C601" t="s">
        <v>133</v>
      </c>
      <c r="D601">
        <v>2021</v>
      </c>
      <c r="E601" t="s">
        <v>157</v>
      </c>
      <c r="F601" t="s">
        <v>158</v>
      </c>
      <c r="G601" t="s">
        <v>890</v>
      </c>
      <c r="H601" t="s">
        <v>805</v>
      </c>
      <c r="O601" t="s">
        <v>82</v>
      </c>
    </row>
    <row r="602" spans="1:16" hidden="1">
      <c r="A602">
        <v>601</v>
      </c>
      <c r="B602" t="s">
        <v>780</v>
      </c>
      <c r="C602" t="s">
        <v>133</v>
      </c>
      <c r="D602">
        <v>2021</v>
      </c>
      <c r="E602" t="s">
        <v>157</v>
      </c>
      <c r="F602" t="s">
        <v>158</v>
      </c>
      <c r="G602" t="s">
        <v>891</v>
      </c>
      <c r="H602" t="s">
        <v>805</v>
      </c>
      <c r="I602">
        <v>2023</v>
      </c>
      <c r="J602">
        <v>1</v>
      </c>
      <c r="K602" t="s">
        <v>213</v>
      </c>
      <c r="L602" t="s">
        <v>892</v>
      </c>
      <c r="O602" t="s">
        <v>82</v>
      </c>
      <c r="P602" t="s">
        <v>655</v>
      </c>
    </row>
    <row r="603" spans="1:16" hidden="1">
      <c r="A603">
        <v>602</v>
      </c>
      <c r="B603" t="s">
        <v>780</v>
      </c>
      <c r="C603" t="s">
        <v>133</v>
      </c>
      <c r="D603">
        <v>2021</v>
      </c>
      <c r="E603" t="s">
        <v>157</v>
      </c>
      <c r="F603" t="s">
        <v>158</v>
      </c>
      <c r="G603" t="s">
        <v>893</v>
      </c>
      <c r="H603" t="s">
        <v>809</v>
      </c>
      <c r="I603">
        <v>2023</v>
      </c>
      <c r="J603">
        <v>1</v>
      </c>
      <c r="K603" t="s">
        <v>213</v>
      </c>
      <c r="L603" t="s">
        <v>894</v>
      </c>
      <c r="O603" t="s">
        <v>100</v>
      </c>
      <c r="P603" t="s">
        <v>655</v>
      </c>
    </row>
    <row r="604" spans="1:16" hidden="1">
      <c r="A604">
        <v>603</v>
      </c>
      <c r="B604" t="s">
        <v>780</v>
      </c>
      <c r="C604" t="s">
        <v>133</v>
      </c>
      <c r="D604">
        <v>2021</v>
      </c>
      <c r="E604" t="s">
        <v>157</v>
      </c>
      <c r="F604" t="s">
        <v>158</v>
      </c>
      <c r="G604" t="s">
        <v>895</v>
      </c>
      <c r="H604" t="s">
        <v>809</v>
      </c>
      <c r="I604">
        <v>2025</v>
      </c>
      <c r="O604" t="s">
        <v>100</v>
      </c>
      <c r="P604" t="s">
        <v>278</v>
      </c>
    </row>
    <row r="605" spans="1:16" hidden="1">
      <c r="A605">
        <v>604</v>
      </c>
      <c r="B605" t="s">
        <v>780</v>
      </c>
      <c r="C605" t="s">
        <v>133</v>
      </c>
      <c r="D605">
        <v>2021</v>
      </c>
      <c r="E605" t="s">
        <v>157</v>
      </c>
      <c r="F605" t="s">
        <v>158</v>
      </c>
      <c r="G605" t="s">
        <v>896</v>
      </c>
      <c r="H605" t="s">
        <v>811</v>
      </c>
      <c r="O605" t="s">
        <v>100</v>
      </c>
    </row>
    <row r="606" spans="1:16" hidden="1">
      <c r="A606">
        <v>605</v>
      </c>
      <c r="B606" t="s">
        <v>780</v>
      </c>
      <c r="C606" t="s">
        <v>133</v>
      </c>
      <c r="D606">
        <v>2021</v>
      </c>
      <c r="E606" t="s">
        <v>157</v>
      </c>
      <c r="F606" t="s">
        <v>158</v>
      </c>
      <c r="G606" t="s">
        <v>897</v>
      </c>
      <c r="H606" t="s">
        <v>811</v>
      </c>
      <c r="I606">
        <v>2022</v>
      </c>
      <c r="O606" t="s">
        <v>100</v>
      </c>
      <c r="P606" t="s">
        <v>278</v>
      </c>
    </row>
    <row r="607" spans="1:16" hidden="1">
      <c r="A607">
        <v>606</v>
      </c>
      <c r="B607" t="s">
        <v>780</v>
      </c>
      <c r="C607" t="s">
        <v>133</v>
      </c>
      <c r="D607">
        <v>2021</v>
      </c>
      <c r="E607" t="s">
        <v>157</v>
      </c>
      <c r="F607" t="s">
        <v>158</v>
      </c>
      <c r="G607" t="s">
        <v>898</v>
      </c>
      <c r="H607" t="s">
        <v>811</v>
      </c>
      <c r="I607">
        <v>2022</v>
      </c>
      <c r="O607" t="s">
        <v>100</v>
      </c>
      <c r="P607" t="s">
        <v>278</v>
      </c>
    </row>
    <row r="608" spans="1:16" hidden="1">
      <c r="A608">
        <v>607</v>
      </c>
      <c r="B608" t="s">
        <v>780</v>
      </c>
      <c r="C608" t="s">
        <v>133</v>
      </c>
      <c r="D608">
        <v>2021</v>
      </c>
      <c r="E608" t="s">
        <v>157</v>
      </c>
      <c r="F608" t="s">
        <v>158</v>
      </c>
      <c r="G608" t="s">
        <v>899</v>
      </c>
      <c r="H608" t="s">
        <v>811</v>
      </c>
      <c r="I608">
        <v>2022</v>
      </c>
      <c r="O608" t="s">
        <v>100</v>
      </c>
      <c r="P608" t="s">
        <v>278</v>
      </c>
    </row>
    <row r="609" spans="1:16" hidden="1">
      <c r="A609">
        <v>608</v>
      </c>
      <c r="B609" t="s">
        <v>780</v>
      </c>
      <c r="C609" t="s">
        <v>133</v>
      </c>
      <c r="D609">
        <v>2021</v>
      </c>
      <c r="E609" t="s">
        <v>157</v>
      </c>
      <c r="F609" t="s">
        <v>158</v>
      </c>
      <c r="G609" t="s">
        <v>900</v>
      </c>
      <c r="H609" t="s">
        <v>811</v>
      </c>
      <c r="I609">
        <v>2023</v>
      </c>
      <c r="J609">
        <v>1</v>
      </c>
      <c r="K609" t="s">
        <v>213</v>
      </c>
      <c r="L609" t="s">
        <v>901</v>
      </c>
      <c r="O609" t="s">
        <v>100</v>
      </c>
      <c r="P609" t="s">
        <v>655</v>
      </c>
    </row>
    <row r="610" spans="1:16" hidden="1">
      <c r="A610">
        <v>609</v>
      </c>
      <c r="B610" t="s">
        <v>780</v>
      </c>
      <c r="C610" t="s">
        <v>133</v>
      </c>
      <c r="D610">
        <v>2021</v>
      </c>
      <c r="E610" t="s">
        <v>157</v>
      </c>
      <c r="F610" t="s">
        <v>158</v>
      </c>
      <c r="G610" t="s">
        <v>902</v>
      </c>
      <c r="H610" t="s">
        <v>811</v>
      </c>
      <c r="I610">
        <v>2023</v>
      </c>
      <c r="O610" t="s">
        <v>100</v>
      </c>
      <c r="P610" t="s">
        <v>278</v>
      </c>
    </row>
    <row r="611" spans="1:16" hidden="1">
      <c r="A611">
        <v>610</v>
      </c>
      <c r="B611" t="s">
        <v>780</v>
      </c>
      <c r="C611" t="s">
        <v>133</v>
      </c>
      <c r="D611">
        <v>2021</v>
      </c>
      <c r="E611" t="s">
        <v>157</v>
      </c>
      <c r="F611" t="s">
        <v>158</v>
      </c>
      <c r="G611" t="s">
        <v>903</v>
      </c>
      <c r="H611" t="s">
        <v>811</v>
      </c>
      <c r="I611">
        <v>2023</v>
      </c>
      <c r="O611" t="s">
        <v>100</v>
      </c>
      <c r="P611" t="s">
        <v>278</v>
      </c>
    </row>
    <row r="612" spans="1:16" hidden="1">
      <c r="A612">
        <v>611</v>
      </c>
      <c r="B612" t="s">
        <v>780</v>
      </c>
      <c r="C612" t="s">
        <v>133</v>
      </c>
      <c r="D612">
        <v>2021</v>
      </c>
      <c r="E612" t="s">
        <v>157</v>
      </c>
      <c r="F612" t="s">
        <v>158</v>
      </c>
      <c r="G612" t="s">
        <v>904</v>
      </c>
      <c r="H612" t="s">
        <v>811</v>
      </c>
      <c r="I612">
        <v>2023</v>
      </c>
      <c r="J612">
        <v>1</v>
      </c>
      <c r="K612" t="s">
        <v>213</v>
      </c>
      <c r="L612" t="s">
        <v>905</v>
      </c>
      <c r="O612" t="s">
        <v>100</v>
      </c>
      <c r="P612" t="s">
        <v>655</v>
      </c>
    </row>
    <row r="613" spans="1:16" hidden="1">
      <c r="A613">
        <v>612</v>
      </c>
      <c r="B613" t="s">
        <v>780</v>
      </c>
      <c r="C613" t="s">
        <v>133</v>
      </c>
      <c r="D613">
        <v>2021</v>
      </c>
      <c r="E613" t="s">
        <v>157</v>
      </c>
      <c r="F613" t="s">
        <v>158</v>
      </c>
      <c r="G613" t="s">
        <v>906</v>
      </c>
      <c r="H613" t="s">
        <v>811</v>
      </c>
      <c r="I613">
        <v>2023</v>
      </c>
      <c r="J613">
        <v>1</v>
      </c>
      <c r="K613" t="s">
        <v>213</v>
      </c>
      <c r="L613" t="s">
        <v>907</v>
      </c>
      <c r="O613" t="s">
        <v>100</v>
      </c>
      <c r="P613" t="s">
        <v>655</v>
      </c>
    </row>
    <row r="614" spans="1:16" hidden="1">
      <c r="A614">
        <v>613</v>
      </c>
      <c r="B614" t="s">
        <v>780</v>
      </c>
      <c r="C614" t="s">
        <v>133</v>
      </c>
      <c r="D614">
        <v>2021</v>
      </c>
      <c r="E614" t="s">
        <v>157</v>
      </c>
      <c r="F614" t="s">
        <v>158</v>
      </c>
      <c r="G614" t="s">
        <v>908</v>
      </c>
      <c r="H614" t="s">
        <v>811</v>
      </c>
      <c r="O614" t="s">
        <v>100</v>
      </c>
    </row>
    <row r="615" spans="1:16" hidden="1">
      <c r="A615">
        <v>614</v>
      </c>
      <c r="B615" t="s">
        <v>780</v>
      </c>
      <c r="C615" t="s">
        <v>133</v>
      </c>
      <c r="D615">
        <v>2021</v>
      </c>
      <c r="E615" t="s">
        <v>157</v>
      </c>
      <c r="F615" t="s">
        <v>158</v>
      </c>
      <c r="G615" t="s">
        <v>909</v>
      </c>
      <c r="H615" t="s">
        <v>811</v>
      </c>
      <c r="O615" t="s">
        <v>100</v>
      </c>
    </row>
    <row r="616" spans="1:16" hidden="1">
      <c r="A616">
        <v>615</v>
      </c>
      <c r="B616" t="s">
        <v>780</v>
      </c>
      <c r="C616" t="s">
        <v>133</v>
      </c>
      <c r="D616">
        <v>2021</v>
      </c>
      <c r="E616" t="s">
        <v>157</v>
      </c>
      <c r="F616" t="s">
        <v>158</v>
      </c>
      <c r="G616" t="s">
        <v>910</v>
      </c>
      <c r="H616" t="s">
        <v>811</v>
      </c>
      <c r="I616">
        <v>2026</v>
      </c>
      <c r="J616">
        <v>22</v>
      </c>
      <c r="K616" t="s">
        <v>213</v>
      </c>
      <c r="L616" t="s">
        <v>911</v>
      </c>
      <c r="O616" t="s">
        <v>100</v>
      </c>
      <c r="P616" t="s">
        <v>655</v>
      </c>
    </row>
    <row r="617" spans="1:16" hidden="1">
      <c r="A617">
        <v>616</v>
      </c>
      <c r="B617" t="s">
        <v>780</v>
      </c>
      <c r="C617" t="s">
        <v>133</v>
      </c>
      <c r="D617">
        <v>2021</v>
      </c>
      <c r="E617" t="s">
        <v>157</v>
      </c>
      <c r="F617" t="s">
        <v>158</v>
      </c>
      <c r="G617" t="s">
        <v>912</v>
      </c>
      <c r="H617" t="s">
        <v>811</v>
      </c>
      <c r="I617">
        <v>2026</v>
      </c>
      <c r="O617" t="s">
        <v>100</v>
      </c>
      <c r="P617" t="s">
        <v>278</v>
      </c>
    </row>
    <row r="618" spans="1:16" hidden="1">
      <c r="A618">
        <v>617</v>
      </c>
      <c r="B618" t="s">
        <v>780</v>
      </c>
      <c r="C618" t="s">
        <v>133</v>
      </c>
      <c r="D618">
        <v>2021</v>
      </c>
      <c r="E618" t="s">
        <v>157</v>
      </c>
      <c r="F618" t="s">
        <v>158</v>
      </c>
      <c r="G618" t="s">
        <v>913</v>
      </c>
      <c r="H618" t="s">
        <v>73</v>
      </c>
      <c r="J618">
        <v>1</v>
      </c>
      <c r="K618" t="s">
        <v>213</v>
      </c>
      <c r="L618" t="s">
        <v>914</v>
      </c>
      <c r="O618" t="s">
        <v>74</v>
      </c>
      <c r="P618" t="s">
        <v>215</v>
      </c>
    </row>
    <row r="619" spans="1:16" hidden="1">
      <c r="A619">
        <v>618</v>
      </c>
      <c r="B619" t="s">
        <v>780</v>
      </c>
      <c r="C619" t="s">
        <v>133</v>
      </c>
      <c r="D619">
        <v>2021</v>
      </c>
      <c r="E619" t="s">
        <v>157</v>
      </c>
      <c r="F619" t="s">
        <v>158</v>
      </c>
      <c r="G619" t="s">
        <v>915</v>
      </c>
      <c r="H619" t="s">
        <v>73</v>
      </c>
      <c r="O619" t="s">
        <v>74</v>
      </c>
    </row>
    <row r="620" spans="1:16" hidden="1">
      <c r="A620">
        <v>619</v>
      </c>
      <c r="B620" t="s">
        <v>780</v>
      </c>
      <c r="C620" t="s">
        <v>133</v>
      </c>
      <c r="D620">
        <v>2021</v>
      </c>
      <c r="E620" t="s">
        <v>157</v>
      </c>
      <c r="F620" t="s">
        <v>158</v>
      </c>
      <c r="G620" t="s">
        <v>916</v>
      </c>
      <c r="H620" t="s">
        <v>73</v>
      </c>
      <c r="O620" t="s">
        <v>74</v>
      </c>
    </row>
    <row r="621" spans="1:16" hidden="1">
      <c r="A621">
        <v>620</v>
      </c>
      <c r="B621" t="s">
        <v>780</v>
      </c>
      <c r="C621" t="s">
        <v>133</v>
      </c>
      <c r="D621">
        <v>2021</v>
      </c>
      <c r="E621" t="s">
        <v>157</v>
      </c>
      <c r="F621" t="s">
        <v>158</v>
      </c>
      <c r="G621" t="s">
        <v>917</v>
      </c>
      <c r="H621" t="s">
        <v>73</v>
      </c>
      <c r="O621" t="s">
        <v>74</v>
      </c>
    </row>
    <row r="622" spans="1:16" hidden="1">
      <c r="A622">
        <v>621</v>
      </c>
      <c r="B622" t="s">
        <v>780</v>
      </c>
      <c r="C622" t="s">
        <v>133</v>
      </c>
      <c r="D622">
        <v>2021</v>
      </c>
      <c r="E622" t="s">
        <v>157</v>
      </c>
      <c r="F622" t="s">
        <v>158</v>
      </c>
      <c r="G622" t="s">
        <v>918</v>
      </c>
      <c r="H622" t="s">
        <v>73</v>
      </c>
      <c r="O622" t="s">
        <v>74</v>
      </c>
    </row>
    <row r="623" spans="1:16" hidden="1">
      <c r="A623">
        <v>622</v>
      </c>
      <c r="B623" t="s">
        <v>780</v>
      </c>
      <c r="C623" t="s">
        <v>133</v>
      </c>
      <c r="D623">
        <v>2021</v>
      </c>
      <c r="E623" t="s">
        <v>157</v>
      </c>
      <c r="F623" t="s">
        <v>158</v>
      </c>
      <c r="G623" t="s">
        <v>919</v>
      </c>
      <c r="H623" t="s">
        <v>73</v>
      </c>
      <c r="O623" t="s">
        <v>74</v>
      </c>
    </row>
    <row r="624" spans="1:16" hidden="1">
      <c r="A624">
        <v>623</v>
      </c>
      <c r="B624" t="s">
        <v>780</v>
      </c>
      <c r="C624" t="s">
        <v>133</v>
      </c>
      <c r="D624">
        <v>2021</v>
      </c>
      <c r="E624" t="s">
        <v>157</v>
      </c>
      <c r="F624" t="s">
        <v>158</v>
      </c>
      <c r="G624" t="s">
        <v>920</v>
      </c>
      <c r="H624" t="s">
        <v>73</v>
      </c>
      <c r="I624">
        <v>2022</v>
      </c>
      <c r="J624">
        <v>1</v>
      </c>
      <c r="K624" t="s">
        <v>213</v>
      </c>
      <c r="L624" t="s">
        <v>921</v>
      </c>
      <c r="O624" t="s">
        <v>74</v>
      </c>
      <c r="P624" t="s">
        <v>655</v>
      </c>
    </row>
    <row r="625" spans="1:16" hidden="1">
      <c r="A625">
        <v>624</v>
      </c>
      <c r="B625" t="s">
        <v>780</v>
      </c>
      <c r="C625" t="s">
        <v>133</v>
      </c>
      <c r="D625">
        <v>2021</v>
      </c>
      <c r="E625" t="s">
        <v>157</v>
      </c>
      <c r="F625" t="s">
        <v>158</v>
      </c>
      <c r="G625" t="s">
        <v>922</v>
      </c>
      <c r="H625" t="s">
        <v>73</v>
      </c>
      <c r="I625">
        <v>2022</v>
      </c>
      <c r="J625">
        <v>1</v>
      </c>
      <c r="K625" t="s">
        <v>213</v>
      </c>
      <c r="L625" t="s">
        <v>923</v>
      </c>
      <c r="O625" t="s">
        <v>74</v>
      </c>
      <c r="P625" t="s">
        <v>655</v>
      </c>
    </row>
    <row r="626" spans="1:16" hidden="1">
      <c r="A626">
        <v>625</v>
      </c>
      <c r="B626" t="s">
        <v>780</v>
      </c>
      <c r="C626" t="s">
        <v>133</v>
      </c>
      <c r="D626">
        <v>2021</v>
      </c>
      <c r="E626" t="s">
        <v>157</v>
      </c>
      <c r="F626" t="s">
        <v>158</v>
      </c>
      <c r="G626" t="s">
        <v>924</v>
      </c>
      <c r="H626" t="s">
        <v>73</v>
      </c>
      <c r="J626">
        <v>1</v>
      </c>
      <c r="K626" t="s">
        <v>213</v>
      </c>
      <c r="L626" t="s">
        <v>925</v>
      </c>
      <c r="O626" t="s">
        <v>74</v>
      </c>
      <c r="P626" t="s">
        <v>215</v>
      </c>
    </row>
    <row r="627" spans="1:16" hidden="1">
      <c r="A627">
        <v>626</v>
      </c>
      <c r="B627" t="s">
        <v>780</v>
      </c>
      <c r="C627" t="s">
        <v>133</v>
      </c>
      <c r="D627">
        <v>2021</v>
      </c>
      <c r="E627" t="s">
        <v>157</v>
      </c>
      <c r="F627" t="s">
        <v>158</v>
      </c>
      <c r="G627" t="s">
        <v>926</v>
      </c>
      <c r="H627" t="s">
        <v>927</v>
      </c>
      <c r="O627" t="s">
        <v>100</v>
      </c>
    </row>
    <row r="628" spans="1:16" hidden="1">
      <c r="A628">
        <v>627</v>
      </c>
      <c r="B628" t="s">
        <v>780</v>
      </c>
      <c r="C628" t="s">
        <v>133</v>
      </c>
      <c r="D628">
        <v>2021</v>
      </c>
      <c r="E628" t="s">
        <v>157</v>
      </c>
      <c r="F628" t="s">
        <v>158</v>
      </c>
      <c r="G628" t="s">
        <v>928</v>
      </c>
      <c r="H628" t="s">
        <v>927</v>
      </c>
      <c r="O628" t="s">
        <v>100</v>
      </c>
    </row>
    <row r="629" spans="1:16" hidden="1">
      <c r="A629">
        <v>628</v>
      </c>
      <c r="B629" t="s">
        <v>780</v>
      </c>
      <c r="C629" t="s">
        <v>133</v>
      </c>
      <c r="D629">
        <v>2021</v>
      </c>
      <c r="E629" t="s">
        <v>157</v>
      </c>
      <c r="F629" t="s">
        <v>158</v>
      </c>
      <c r="G629" t="s">
        <v>929</v>
      </c>
      <c r="H629" t="s">
        <v>927</v>
      </c>
      <c r="O629" t="s">
        <v>100</v>
      </c>
    </row>
    <row r="630" spans="1:16" hidden="1">
      <c r="A630">
        <v>629</v>
      </c>
      <c r="B630" t="s">
        <v>780</v>
      </c>
      <c r="C630" t="s">
        <v>133</v>
      </c>
      <c r="D630">
        <v>2021</v>
      </c>
      <c r="E630" t="s">
        <v>157</v>
      </c>
      <c r="F630" t="s">
        <v>158</v>
      </c>
      <c r="G630" t="s">
        <v>930</v>
      </c>
      <c r="H630" t="s">
        <v>927</v>
      </c>
      <c r="J630">
        <v>1</v>
      </c>
      <c r="K630" t="s">
        <v>213</v>
      </c>
      <c r="L630" t="s">
        <v>931</v>
      </c>
      <c r="O630" t="s">
        <v>100</v>
      </c>
      <c r="P630" t="s">
        <v>215</v>
      </c>
    </row>
    <row r="631" spans="1:16" hidden="1">
      <c r="A631">
        <v>630</v>
      </c>
      <c r="B631" t="s">
        <v>780</v>
      </c>
      <c r="C631" t="s">
        <v>133</v>
      </c>
      <c r="D631">
        <v>2021</v>
      </c>
      <c r="E631" t="s">
        <v>157</v>
      </c>
      <c r="F631" t="s">
        <v>158</v>
      </c>
      <c r="G631" t="s">
        <v>932</v>
      </c>
      <c r="H631" t="s">
        <v>927</v>
      </c>
      <c r="I631">
        <v>2030</v>
      </c>
      <c r="O631" t="s">
        <v>100</v>
      </c>
      <c r="P631" t="s">
        <v>278</v>
      </c>
    </row>
    <row r="632" spans="1:16" hidden="1">
      <c r="A632">
        <v>631</v>
      </c>
      <c r="B632" t="s">
        <v>780</v>
      </c>
      <c r="C632" t="s">
        <v>133</v>
      </c>
      <c r="D632">
        <v>2021</v>
      </c>
      <c r="E632" t="s">
        <v>157</v>
      </c>
      <c r="F632" t="s">
        <v>158</v>
      </c>
      <c r="G632" t="s">
        <v>933</v>
      </c>
      <c r="H632" t="s">
        <v>927</v>
      </c>
      <c r="O632" t="s">
        <v>100</v>
      </c>
    </row>
    <row r="633" spans="1:16" hidden="1">
      <c r="A633">
        <v>632</v>
      </c>
      <c r="B633" t="s">
        <v>780</v>
      </c>
      <c r="C633" t="s">
        <v>133</v>
      </c>
      <c r="D633">
        <v>2021</v>
      </c>
      <c r="E633" t="s">
        <v>157</v>
      </c>
      <c r="F633" t="s">
        <v>158</v>
      </c>
      <c r="G633" t="s">
        <v>934</v>
      </c>
      <c r="H633" t="s">
        <v>927</v>
      </c>
      <c r="O633" t="s">
        <v>100</v>
      </c>
    </row>
    <row r="634" spans="1:16" hidden="1">
      <c r="A634">
        <v>633</v>
      </c>
      <c r="B634" t="s">
        <v>780</v>
      </c>
      <c r="C634" t="s">
        <v>133</v>
      </c>
      <c r="D634">
        <v>2021</v>
      </c>
      <c r="E634" t="s">
        <v>157</v>
      </c>
      <c r="F634" t="s">
        <v>158</v>
      </c>
      <c r="G634" t="s">
        <v>935</v>
      </c>
      <c r="H634" t="s">
        <v>927</v>
      </c>
      <c r="O634" t="s">
        <v>100</v>
      </c>
    </row>
    <row r="635" spans="1:16" hidden="1">
      <c r="A635">
        <v>634</v>
      </c>
      <c r="B635" t="s">
        <v>780</v>
      </c>
      <c r="C635" t="s">
        <v>133</v>
      </c>
      <c r="D635">
        <v>2021</v>
      </c>
      <c r="E635" t="s">
        <v>157</v>
      </c>
      <c r="F635" t="s">
        <v>158</v>
      </c>
      <c r="G635" t="s">
        <v>936</v>
      </c>
      <c r="H635" t="s">
        <v>937</v>
      </c>
      <c r="I635">
        <v>2022</v>
      </c>
      <c r="O635" t="s">
        <v>100</v>
      </c>
      <c r="P635" t="s">
        <v>278</v>
      </c>
    </row>
    <row r="636" spans="1:16" hidden="1">
      <c r="A636">
        <v>635</v>
      </c>
      <c r="B636" t="s">
        <v>780</v>
      </c>
      <c r="C636" t="s">
        <v>133</v>
      </c>
      <c r="D636">
        <v>2021</v>
      </c>
      <c r="E636" t="s">
        <v>157</v>
      </c>
      <c r="F636" t="s">
        <v>158</v>
      </c>
      <c r="G636" t="s">
        <v>938</v>
      </c>
      <c r="H636" t="s">
        <v>937</v>
      </c>
      <c r="I636">
        <v>2022</v>
      </c>
      <c r="O636" t="s">
        <v>100</v>
      </c>
      <c r="P636" t="s">
        <v>278</v>
      </c>
    </row>
    <row r="637" spans="1:16" hidden="1">
      <c r="A637">
        <v>636</v>
      </c>
      <c r="B637" t="s">
        <v>780</v>
      </c>
      <c r="C637" t="s">
        <v>133</v>
      </c>
      <c r="D637">
        <v>2021</v>
      </c>
      <c r="E637" t="s">
        <v>157</v>
      </c>
      <c r="F637" t="s">
        <v>158</v>
      </c>
      <c r="G637" t="s">
        <v>939</v>
      </c>
      <c r="H637" t="s">
        <v>937</v>
      </c>
      <c r="I637">
        <v>2022</v>
      </c>
      <c r="O637" t="s">
        <v>100</v>
      </c>
      <c r="P637" t="s">
        <v>278</v>
      </c>
    </row>
    <row r="638" spans="1:16" hidden="1">
      <c r="A638">
        <v>637</v>
      </c>
      <c r="B638" t="s">
        <v>780</v>
      </c>
      <c r="C638" t="s">
        <v>133</v>
      </c>
      <c r="D638">
        <v>2021</v>
      </c>
      <c r="E638" t="s">
        <v>157</v>
      </c>
      <c r="F638" t="s">
        <v>158</v>
      </c>
      <c r="G638" t="s">
        <v>940</v>
      </c>
      <c r="H638" t="s">
        <v>937</v>
      </c>
      <c r="O638" t="s">
        <v>100</v>
      </c>
    </row>
    <row r="639" spans="1:16" hidden="1">
      <c r="A639">
        <v>638</v>
      </c>
      <c r="B639" t="s">
        <v>780</v>
      </c>
      <c r="C639" t="s">
        <v>133</v>
      </c>
      <c r="D639">
        <v>2021</v>
      </c>
      <c r="E639" t="s">
        <v>157</v>
      </c>
      <c r="F639" t="s">
        <v>158</v>
      </c>
      <c r="G639" t="s">
        <v>941</v>
      </c>
      <c r="H639" t="s">
        <v>937</v>
      </c>
      <c r="O639" t="s">
        <v>100</v>
      </c>
    </row>
    <row r="640" spans="1:16" hidden="1">
      <c r="A640">
        <v>639</v>
      </c>
      <c r="B640" t="s">
        <v>780</v>
      </c>
      <c r="C640" t="s">
        <v>133</v>
      </c>
      <c r="D640">
        <v>2021</v>
      </c>
      <c r="E640" t="s">
        <v>157</v>
      </c>
      <c r="F640" t="s">
        <v>158</v>
      </c>
      <c r="G640" t="s">
        <v>942</v>
      </c>
      <c r="H640" t="s">
        <v>937</v>
      </c>
      <c r="O640" t="s">
        <v>100</v>
      </c>
    </row>
    <row r="641" spans="1:18" hidden="1">
      <c r="A641">
        <v>640</v>
      </c>
      <c r="B641" t="s">
        <v>780</v>
      </c>
      <c r="C641" t="s">
        <v>133</v>
      </c>
      <c r="D641">
        <v>2021</v>
      </c>
      <c r="E641" t="s">
        <v>157</v>
      </c>
      <c r="F641" t="s">
        <v>158</v>
      </c>
      <c r="G641" t="s">
        <v>943</v>
      </c>
      <c r="H641" t="s">
        <v>937</v>
      </c>
      <c r="I641">
        <v>2030</v>
      </c>
      <c r="O641" t="s">
        <v>100</v>
      </c>
      <c r="P641" t="s">
        <v>278</v>
      </c>
    </row>
    <row r="642" spans="1:18" hidden="1">
      <c r="A642">
        <v>641</v>
      </c>
      <c r="B642" t="s">
        <v>780</v>
      </c>
      <c r="C642" t="s">
        <v>133</v>
      </c>
      <c r="D642">
        <v>2021</v>
      </c>
      <c r="E642" t="s">
        <v>157</v>
      </c>
      <c r="F642" t="s">
        <v>158</v>
      </c>
      <c r="G642" t="s">
        <v>944</v>
      </c>
      <c r="H642" t="s">
        <v>937</v>
      </c>
      <c r="I642">
        <v>2022</v>
      </c>
      <c r="J642">
        <v>1</v>
      </c>
      <c r="K642" t="s">
        <v>213</v>
      </c>
      <c r="L642" t="s">
        <v>945</v>
      </c>
      <c r="O642" t="s">
        <v>100</v>
      </c>
      <c r="P642" t="s">
        <v>655</v>
      </c>
    </row>
    <row r="643" spans="1:18" hidden="1">
      <c r="A643">
        <v>642</v>
      </c>
      <c r="B643" t="s">
        <v>780</v>
      </c>
      <c r="C643" t="s">
        <v>133</v>
      </c>
      <c r="D643">
        <v>2021</v>
      </c>
      <c r="E643" t="s">
        <v>157</v>
      </c>
      <c r="F643" t="s">
        <v>158</v>
      </c>
      <c r="G643" t="s">
        <v>946</v>
      </c>
      <c r="H643" t="s">
        <v>937</v>
      </c>
      <c r="I643">
        <v>2023</v>
      </c>
      <c r="J643">
        <v>1</v>
      </c>
      <c r="K643" t="s">
        <v>213</v>
      </c>
      <c r="L643" t="s">
        <v>947</v>
      </c>
      <c r="O643" t="s">
        <v>100</v>
      </c>
      <c r="P643" t="s">
        <v>655</v>
      </c>
    </row>
    <row r="644" spans="1:18" hidden="1">
      <c r="A644">
        <v>643</v>
      </c>
      <c r="B644" t="s">
        <v>780</v>
      </c>
      <c r="C644" t="s">
        <v>133</v>
      </c>
      <c r="D644">
        <v>2021</v>
      </c>
      <c r="E644" t="s">
        <v>157</v>
      </c>
      <c r="F644" t="s">
        <v>158</v>
      </c>
      <c r="G644" t="s">
        <v>948</v>
      </c>
      <c r="H644" t="s">
        <v>937</v>
      </c>
      <c r="I644">
        <v>2025</v>
      </c>
      <c r="O644" t="s">
        <v>100</v>
      </c>
      <c r="P644" t="s">
        <v>278</v>
      </c>
    </row>
    <row r="645" spans="1:18" hidden="1">
      <c r="A645">
        <v>644</v>
      </c>
      <c r="B645" t="s">
        <v>780</v>
      </c>
      <c r="C645" t="s">
        <v>133</v>
      </c>
      <c r="D645">
        <v>2021</v>
      </c>
      <c r="E645" t="s">
        <v>157</v>
      </c>
      <c r="F645" t="s">
        <v>158</v>
      </c>
      <c r="G645" t="s">
        <v>949</v>
      </c>
      <c r="H645" t="s">
        <v>937</v>
      </c>
      <c r="I645">
        <v>2023</v>
      </c>
      <c r="O645" t="s">
        <v>100</v>
      </c>
      <c r="P645" t="s">
        <v>278</v>
      </c>
    </row>
    <row r="646" spans="1:18" hidden="1">
      <c r="A646">
        <v>645</v>
      </c>
      <c r="B646" t="s">
        <v>780</v>
      </c>
      <c r="C646" t="s">
        <v>133</v>
      </c>
      <c r="D646">
        <v>2021</v>
      </c>
      <c r="E646" t="s">
        <v>157</v>
      </c>
      <c r="F646" t="s">
        <v>158</v>
      </c>
      <c r="G646" t="s">
        <v>950</v>
      </c>
      <c r="H646" t="s">
        <v>937</v>
      </c>
      <c r="I646">
        <v>2030</v>
      </c>
      <c r="J646">
        <v>300</v>
      </c>
      <c r="K646" t="s">
        <v>816</v>
      </c>
      <c r="L646" t="s">
        <v>951</v>
      </c>
      <c r="O646" t="s">
        <v>100</v>
      </c>
      <c r="P646" t="s">
        <v>655</v>
      </c>
    </row>
    <row r="647" spans="1:18" hidden="1">
      <c r="A647">
        <v>646</v>
      </c>
      <c r="B647" t="s">
        <v>780</v>
      </c>
      <c r="C647" t="s">
        <v>133</v>
      </c>
      <c r="D647">
        <v>2021</v>
      </c>
      <c r="E647" t="s">
        <v>157</v>
      </c>
      <c r="F647" t="s">
        <v>158</v>
      </c>
      <c r="G647" t="s">
        <v>952</v>
      </c>
      <c r="H647" t="s">
        <v>937</v>
      </c>
      <c r="O647" t="s">
        <v>100</v>
      </c>
    </row>
    <row r="648" spans="1:18" hidden="1">
      <c r="A648">
        <v>647</v>
      </c>
      <c r="B648" t="s">
        <v>780</v>
      </c>
      <c r="C648" t="s">
        <v>133</v>
      </c>
      <c r="D648">
        <v>2021</v>
      </c>
      <c r="E648" t="s">
        <v>157</v>
      </c>
      <c r="F648" t="s">
        <v>158</v>
      </c>
      <c r="G648" t="s">
        <v>953</v>
      </c>
      <c r="H648" t="s">
        <v>937</v>
      </c>
      <c r="O648" t="s">
        <v>100</v>
      </c>
    </row>
    <row r="649" spans="1:18" hidden="1">
      <c r="A649">
        <v>648</v>
      </c>
      <c r="B649" t="s">
        <v>780</v>
      </c>
      <c r="C649" t="s">
        <v>133</v>
      </c>
      <c r="D649">
        <v>2021</v>
      </c>
      <c r="E649" t="s">
        <v>157</v>
      </c>
      <c r="F649" t="s">
        <v>158</v>
      </c>
      <c r="G649" t="s">
        <v>954</v>
      </c>
      <c r="H649" t="s">
        <v>937</v>
      </c>
      <c r="O649" t="s">
        <v>100</v>
      </c>
    </row>
    <row r="650" spans="1:18" hidden="1">
      <c r="A650">
        <v>649</v>
      </c>
      <c r="B650" t="s">
        <v>955</v>
      </c>
      <c r="C650" t="s">
        <v>133</v>
      </c>
      <c r="D650">
        <v>2021</v>
      </c>
      <c r="E650" t="s">
        <v>134</v>
      </c>
      <c r="F650" t="s">
        <v>793</v>
      </c>
      <c r="G650" t="s">
        <v>956</v>
      </c>
      <c r="H650" t="s">
        <v>100</v>
      </c>
      <c r="O650" t="s">
        <v>100</v>
      </c>
      <c r="Q650" t="s">
        <v>643</v>
      </c>
    </row>
    <row r="651" spans="1:18" hidden="1">
      <c r="A651">
        <v>650</v>
      </c>
      <c r="B651" t="s">
        <v>955</v>
      </c>
      <c r="C651" t="s">
        <v>133</v>
      </c>
      <c r="D651">
        <v>2021</v>
      </c>
      <c r="E651" t="s">
        <v>134</v>
      </c>
      <c r="F651" t="s">
        <v>793</v>
      </c>
      <c r="G651" t="s">
        <v>957</v>
      </c>
      <c r="H651" t="s">
        <v>100</v>
      </c>
      <c r="O651" t="s">
        <v>100</v>
      </c>
      <c r="Q651" t="s">
        <v>167</v>
      </c>
    </row>
    <row r="652" spans="1:18" hidden="1">
      <c r="A652">
        <v>651</v>
      </c>
      <c r="B652" t="s">
        <v>955</v>
      </c>
      <c r="C652" t="s">
        <v>133</v>
      </c>
      <c r="D652">
        <v>2021</v>
      </c>
      <c r="E652" t="s">
        <v>134</v>
      </c>
      <c r="F652" t="s">
        <v>793</v>
      </c>
      <c r="G652" t="s">
        <v>958</v>
      </c>
      <c r="H652" t="s">
        <v>100</v>
      </c>
      <c r="O652" t="s">
        <v>100</v>
      </c>
      <c r="Q652" t="s">
        <v>136</v>
      </c>
    </row>
    <row r="653" spans="1:18" hidden="1">
      <c r="A653">
        <v>652</v>
      </c>
      <c r="B653" t="s">
        <v>955</v>
      </c>
      <c r="C653" t="s">
        <v>133</v>
      </c>
      <c r="D653">
        <v>2021</v>
      </c>
      <c r="E653" t="s">
        <v>134</v>
      </c>
      <c r="F653" t="s">
        <v>793</v>
      </c>
      <c r="G653" t="s">
        <v>959</v>
      </c>
      <c r="H653" t="s">
        <v>100</v>
      </c>
      <c r="O653" t="s">
        <v>100</v>
      </c>
      <c r="Q653" t="s">
        <v>138</v>
      </c>
    </row>
    <row r="654" spans="1:18" hidden="1">
      <c r="A654">
        <v>653</v>
      </c>
      <c r="B654" t="s">
        <v>955</v>
      </c>
      <c r="C654" t="s">
        <v>133</v>
      </c>
      <c r="D654">
        <v>2021</v>
      </c>
      <c r="E654" t="s">
        <v>134</v>
      </c>
      <c r="F654" t="s">
        <v>793</v>
      </c>
      <c r="G654" t="s">
        <v>171</v>
      </c>
      <c r="H654" t="s">
        <v>100</v>
      </c>
      <c r="O654" t="s">
        <v>100</v>
      </c>
      <c r="Q654" t="s">
        <v>171</v>
      </c>
    </row>
    <row r="655" spans="1:18" hidden="1">
      <c r="A655">
        <v>654</v>
      </c>
      <c r="B655" t="s">
        <v>955</v>
      </c>
      <c r="C655" t="s">
        <v>133</v>
      </c>
      <c r="D655">
        <v>2021</v>
      </c>
      <c r="E655" t="s">
        <v>141</v>
      </c>
      <c r="F655" t="s">
        <v>142</v>
      </c>
      <c r="G655" t="s">
        <v>960</v>
      </c>
      <c r="O655" t="s">
        <v>57</v>
      </c>
      <c r="R655" t="s">
        <v>274</v>
      </c>
    </row>
    <row r="656" spans="1:18" hidden="1">
      <c r="A656">
        <v>655</v>
      </c>
      <c r="B656" t="s">
        <v>955</v>
      </c>
      <c r="C656" t="s">
        <v>133</v>
      </c>
      <c r="D656">
        <v>2021</v>
      </c>
      <c r="E656" t="s">
        <v>141</v>
      </c>
      <c r="F656" t="s">
        <v>142</v>
      </c>
      <c r="G656" t="s">
        <v>961</v>
      </c>
      <c r="O656" t="s">
        <v>57</v>
      </c>
      <c r="R656" t="s">
        <v>526</v>
      </c>
    </row>
    <row r="657" spans="1:18" hidden="1">
      <c r="A657">
        <v>656</v>
      </c>
      <c r="B657" t="s">
        <v>955</v>
      </c>
      <c r="C657" t="s">
        <v>133</v>
      </c>
      <c r="D657">
        <v>2021</v>
      </c>
      <c r="E657" t="s">
        <v>141</v>
      </c>
      <c r="F657" t="s">
        <v>142</v>
      </c>
      <c r="G657" t="s">
        <v>962</v>
      </c>
      <c r="O657" t="s">
        <v>86</v>
      </c>
      <c r="R657" t="s">
        <v>148</v>
      </c>
    </row>
    <row r="658" spans="1:18" hidden="1">
      <c r="A658">
        <v>657</v>
      </c>
      <c r="B658" t="s">
        <v>955</v>
      </c>
      <c r="C658" t="s">
        <v>133</v>
      </c>
      <c r="D658">
        <v>2021</v>
      </c>
      <c r="E658" t="s">
        <v>141</v>
      </c>
      <c r="F658" t="s">
        <v>142</v>
      </c>
      <c r="G658" t="s">
        <v>963</v>
      </c>
      <c r="O658" t="s">
        <v>74</v>
      </c>
      <c r="R658" t="s">
        <v>73</v>
      </c>
    </row>
    <row r="659" spans="1:18" hidden="1">
      <c r="A659">
        <v>658</v>
      </c>
      <c r="B659" t="s">
        <v>955</v>
      </c>
      <c r="C659" t="s">
        <v>133</v>
      </c>
      <c r="D659">
        <v>2021</v>
      </c>
      <c r="E659" t="s">
        <v>190</v>
      </c>
      <c r="F659" t="s">
        <v>964</v>
      </c>
      <c r="G659" t="s">
        <v>965</v>
      </c>
      <c r="H659" t="s">
        <v>100</v>
      </c>
      <c r="I659">
        <v>2035</v>
      </c>
      <c r="O659" t="s">
        <v>100</v>
      </c>
      <c r="P659" t="s">
        <v>278</v>
      </c>
    </row>
    <row r="660" spans="1:18" hidden="1">
      <c r="A660">
        <v>659</v>
      </c>
      <c r="B660" t="s">
        <v>955</v>
      </c>
      <c r="C660" t="s">
        <v>133</v>
      </c>
      <c r="D660">
        <v>2021</v>
      </c>
      <c r="E660" t="s">
        <v>152</v>
      </c>
      <c r="F660" t="s">
        <v>966</v>
      </c>
      <c r="G660" t="s">
        <v>967</v>
      </c>
      <c r="H660" t="s">
        <v>56</v>
      </c>
      <c r="O660" t="s">
        <v>57</v>
      </c>
    </row>
    <row r="661" spans="1:18" hidden="1">
      <c r="A661">
        <v>660</v>
      </c>
      <c r="B661" t="s">
        <v>955</v>
      </c>
      <c r="C661" t="s">
        <v>133</v>
      </c>
      <c r="D661">
        <v>2021</v>
      </c>
      <c r="E661" t="s">
        <v>152</v>
      </c>
      <c r="F661" t="s">
        <v>966</v>
      </c>
      <c r="G661" t="s">
        <v>968</v>
      </c>
      <c r="H661" t="s">
        <v>56</v>
      </c>
      <c r="O661" t="s">
        <v>57</v>
      </c>
    </row>
    <row r="662" spans="1:18" hidden="1">
      <c r="A662">
        <v>661</v>
      </c>
      <c r="B662" t="s">
        <v>955</v>
      </c>
      <c r="C662" t="s">
        <v>133</v>
      </c>
      <c r="D662">
        <v>2021</v>
      </c>
      <c r="E662" t="s">
        <v>152</v>
      </c>
      <c r="F662" t="s">
        <v>966</v>
      </c>
      <c r="G662" t="s">
        <v>969</v>
      </c>
      <c r="H662" t="s">
        <v>62</v>
      </c>
      <c r="O662" t="s">
        <v>63</v>
      </c>
    </row>
    <row r="663" spans="1:18" hidden="1">
      <c r="A663">
        <v>662</v>
      </c>
      <c r="B663" t="s">
        <v>955</v>
      </c>
      <c r="C663" t="s">
        <v>133</v>
      </c>
      <c r="D663">
        <v>2021</v>
      </c>
      <c r="E663" t="s">
        <v>152</v>
      </c>
      <c r="F663" t="s">
        <v>966</v>
      </c>
      <c r="G663" t="s">
        <v>970</v>
      </c>
      <c r="H663" t="s">
        <v>62</v>
      </c>
      <c r="O663" t="s">
        <v>63</v>
      </c>
    </row>
    <row r="664" spans="1:18" hidden="1">
      <c r="A664">
        <v>663</v>
      </c>
      <c r="B664" t="s">
        <v>955</v>
      </c>
      <c r="C664" t="s">
        <v>133</v>
      </c>
      <c r="D664">
        <v>2021</v>
      </c>
      <c r="E664" t="s">
        <v>152</v>
      </c>
      <c r="F664" t="s">
        <v>966</v>
      </c>
      <c r="G664" t="s">
        <v>971</v>
      </c>
      <c r="H664" t="s">
        <v>65</v>
      </c>
      <c r="O664" t="s">
        <v>63</v>
      </c>
    </row>
    <row r="665" spans="1:18" hidden="1">
      <c r="A665">
        <v>664</v>
      </c>
      <c r="B665" t="s">
        <v>955</v>
      </c>
      <c r="C665" t="s">
        <v>133</v>
      </c>
      <c r="D665">
        <v>2021</v>
      </c>
      <c r="E665" t="s">
        <v>152</v>
      </c>
      <c r="F665" t="s">
        <v>966</v>
      </c>
      <c r="G665" t="s">
        <v>972</v>
      </c>
      <c r="H665" t="s">
        <v>65</v>
      </c>
      <c r="O665" t="s">
        <v>63</v>
      </c>
    </row>
    <row r="666" spans="1:18" hidden="1">
      <c r="A666">
        <v>665</v>
      </c>
      <c r="B666" t="s">
        <v>955</v>
      </c>
      <c r="C666" t="s">
        <v>133</v>
      </c>
      <c r="D666">
        <v>2021</v>
      </c>
      <c r="E666" t="s">
        <v>152</v>
      </c>
      <c r="F666" t="s">
        <v>966</v>
      </c>
      <c r="G666" t="s">
        <v>973</v>
      </c>
      <c r="H666" t="s">
        <v>65</v>
      </c>
      <c r="O666" t="s">
        <v>63</v>
      </c>
    </row>
    <row r="667" spans="1:18" hidden="1">
      <c r="A667">
        <v>666</v>
      </c>
      <c r="B667" t="s">
        <v>955</v>
      </c>
      <c r="C667" t="s">
        <v>133</v>
      </c>
      <c r="D667">
        <v>2021</v>
      </c>
      <c r="E667" t="s">
        <v>152</v>
      </c>
      <c r="F667" t="s">
        <v>966</v>
      </c>
      <c r="G667" t="s">
        <v>974</v>
      </c>
      <c r="H667" t="s">
        <v>975</v>
      </c>
      <c r="O667" t="s">
        <v>91</v>
      </c>
    </row>
    <row r="668" spans="1:18" hidden="1">
      <c r="A668">
        <v>667</v>
      </c>
      <c r="B668" t="s">
        <v>955</v>
      </c>
      <c r="C668" t="s">
        <v>133</v>
      </c>
      <c r="D668">
        <v>2021</v>
      </c>
      <c r="E668" t="s">
        <v>152</v>
      </c>
      <c r="F668" t="s">
        <v>966</v>
      </c>
      <c r="G668" t="s">
        <v>976</v>
      </c>
      <c r="H668" t="s">
        <v>975</v>
      </c>
      <c r="O668" t="s">
        <v>91</v>
      </c>
    </row>
    <row r="669" spans="1:18" hidden="1">
      <c r="A669">
        <v>668</v>
      </c>
      <c r="B669" t="s">
        <v>955</v>
      </c>
      <c r="C669" t="s">
        <v>133</v>
      </c>
      <c r="D669">
        <v>2021</v>
      </c>
      <c r="E669" t="s">
        <v>152</v>
      </c>
      <c r="F669" t="s">
        <v>966</v>
      </c>
      <c r="G669" t="s">
        <v>977</v>
      </c>
      <c r="H669" t="s">
        <v>975</v>
      </c>
      <c r="O669" t="s">
        <v>91</v>
      </c>
    </row>
    <row r="670" spans="1:18" hidden="1">
      <c r="A670">
        <v>669</v>
      </c>
      <c r="B670" t="s">
        <v>955</v>
      </c>
      <c r="C670" t="s">
        <v>133</v>
      </c>
      <c r="D670">
        <v>2021</v>
      </c>
      <c r="E670" t="s">
        <v>152</v>
      </c>
      <c r="F670" t="s">
        <v>966</v>
      </c>
      <c r="G670" t="s">
        <v>978</v>
      </c>
      <c r="H670" t="s">
        <v>975</v>
      </c>
      <c r="J670">
        <v>1</v>
      </c>
      <c r="K670" t="s">
        <v>213</v>
      </c>
      <c r="L670" t="s">
        <v>213</v>
      </c>
      <c r="O670" t="s">
        <v>91</v>
      </c>
      <c r="P670" t="s">
        <v>215</v>
      </c>
    </row>
    <row r="671" spans="1:18" hidden="1">
      <c r="A671">
        <v>670</v>
      </c>
      <c r="B671" t="s">
        <v>955</v>
      </c>
      <c r="C671" t="s">
        <v>133</v>
      </c>
      <c r="D671">
        <v>2021</v>
      </c>
      <c r="E671" t="s">
        <v>152</v>
      </c>
      <c r="F671" t="s">
        <v>966</v>
      </c>
      <c r="G671" t="s">
        <v>979</v>
      </c>
      <c r="H671" t="s">
        <v>975</v>
      </c>
      <c r="O671" t="s">
        <v>91</v>
      </c>
    </row>
    <row r="672" spans="1:18" hidden="1">
      <c r="A672">
        <v>671</v>
      </c>
      <c r="B672" t="s">
        <v>955</v>
      </c>
      <c r="C672" t="s">
        <v>133</v>
      </c>
      <c r="D672">
        <v>2021</v>
      </c>
      <c r="E672" t="s">
        <v>152</v>
      </c>
      <c r="F672" t="s">
        <v>966</v>
      </c>
      <c r="G672" t="s">
        <v>980</v>
      </c>
      <c r="H672" t="s">
        <v>981</v>
      </c>
      <c r="O672" t="s">
        <v>91</v>
      </c>
    </row>
    <row r="673" spans="1:15" hidden="1">
      <c r="A673">
        <v>672</v>
      </c>
      <c r="B673" t="s">
        <v>955</v>
      </c>
      <c r="C673" t="s">
        <v>133</v>
      </c>
      <c r="D673">
        <v>2021</v>
      </c>
      <c r="E673" t="s">
        <v>152</v>
      </c>
      <c r="F673" t="s">
        <v>966</v>
      </c>
      <c r="G673" t="s">
        <v>982</v>
      </c>
      <c r="H673" t="s">
        <v>981</v>
      </c>
      <c r="O673" t="s">
        <v>91</v>
      </c>
    </row>
    <row r="674" spans="1:15" hidden="1">
      <c r="A674">
        <v>673</v>
      </c>
      <c r="B674" t="s">
        <v>955</v>
      </c>
      <c r="C674" t="s">
        <v>133</v>
      </c>
      <c r="D674">
        <v>2021</v>
      </c>
      <c r="E674" t="s">
        <v>152</v>
      </c>
      <c r="F674" t="s">
        <v>966</v>
      </c>
      <c r="G674" t="s">
        <v>983</v>
      </c>
      <c r="H674" t="s">
        <v>981</v>
      </c>
      <c r="O674" t="s">
        <v>91</v>
      </c>
    </row>
    <row r="675" spans="1:15" hidden="1">
      <c r="A675">
        <v>674</v>
      </c>
      <c r="B675" t="s">
        <v>955</v>
      </c>
      <c r="C675" t="s">
        <v>133</v>
      </c>
      <c r="D675">
        <v>2021</v>
      </c>
      <c r="E675" t="s">
        <v>157</v>
      </c>
      <c r="F675" t="s">
        <v>432</v>
      </c>
      <c r="G675" t="s">
        <v>984</v>
      </c>
      <c r="H675" t="s">
        <v>985</v>
      </c>
      <c r="O675" t="s">
        <v>57</v>
      </c>
    </row>
    <row r="676" spans="1:15" hidden="1">
      <c r="A676">
        <v>675</v>
      </c>
      <c r="B676" t="s">
        <v>955</v>
      </c>
      <c r="C676" t="s">
        <v>133</v>
      </c>
      <c r="D676">
        <v>2021</v>
      </c>
      <c r="E676" t="s">
        <v>157</v>
      </c>
      <c r="F676" t="s">
        <v>432</v>
      </c>
      <c r="G676" t="s">
        <v>986</v>
      </c>
      <c r="H676" t="s">
        <v>985</v>
      </c>
      <c r="O676" t="s">
        <v>57</v>
      </c>
    </row>
    <row r="677" spans="1:15" hidden="1">
      <c r="A677">
        <v>676</v>
      </c>
      <c r="B677" t="s">
        <v>955</v>
      </c>
      <c r="C677" t="s">
        <v>133</v>
      </c>
      <c r="D677">
        <v>2021</v>
      </c>
      <c r="E677" t="s">
        <v>157</v>
      </c>
      <c r="F677" t="s">
        <v>432</v>
      </c>
      <c r="G677" t="s">
        <v>987</v>
      </c>
      <c r="H677" t="s">
        <v>985</v>
      </c>
      <c r="O677" t="s">
        <v>57</v>
      </c>
    </row>
    <row r="678" spans="1:15" hidden="1">
      <c r="A678">
        <v>677</v>
      </c>
      <c r="B678" t="s">
        <v>955</v>
      </c>
      <c r="C678" t="s">
        <v>133</v>
      </c>
      <c r="D678">
        <v>2021</v>
      </c>
      <c r="E678" t="s">
        <v>157</v>
      </c>
      <c r="F678" t="s">
        <v>432</v>
      </c>
      <c r="G678" t="s">
        <v>988</v>
      </c>
      <c r="H678" t="s">
        <v>989</v>
      </c>
      <c r="O678" t="s">
        <v>63</v>
      </c>
    </row>
    <row r="679" spans="1:15" hidden="1">
      <c r="A679">
        <v>678</v>
      </c>
      <c r="B679" t="s">
        <v>955</v>
      </c>
      <c r="C679" t="s">
        <v>133</v>
      </c>
      <c r="D679">
        <v>2021</v>
      </c>
      <c r="E679" t="s">
        <v>157</v>
      </c>
      <c r="F679" t="s">
        <v>432</v>
      </c>
      <c r="G679" t="s">
        <v>990</v>
      </c>
      <c r="H679" t="s">
        <v>989</v>
      </c>
      <c r="O679" t="s">
        <v>63</v>
      </c>
    </row>
    <row r="680" spans="1:15" hidden="1">
      <c r="A680">
        <v>679</v>
      </c>
      <c r="B680" t="s">
        <v>955</v>
      </c>
      <c r="C680" t="s">
        <v>133</v>
      </c>
      <c r="D680">
        <v>2021</v>
      </c>
      <c r="E680" t="s">
        <v>157</v>
      </c>
      <c r="F680" t="s">
        <v>432</v>
      </c>
      <c r="G680" t="s">
        <v>991</v>
      </c>
      <c r="H680" t="s">
        <v>989</v>
      </c>
      <c r="O680" t="s">
        <v>63</v>
      </c>
    </row>
    <row r="681" spans="1:15" hidden="1">
      <c r="A681">
        <v>680</v>
      </c>
      <c r="B681" t="s">
        <v>955</v>
      </c>
      <c r="C681" t="s">
        <v>133</v>
      </c>
      <c r="D681">
        <v>2021</v>
      </c>
      <c r="E681" t="s">
        <v>157</v>
      </c>
      <c r="F681" t="s">
        <v>432</v>
      </c>
      <c r="G681" t="s">
        <v>992</v>
      </c>
      <c r="H681" t="s">
        <v>993</v>
      </c>
      <c r="O681" t="s">
        <v>76</v>
      </c>
    </row>
    <row r="682" spans="1:15" hidden="1">
      <c r="A682">
        <v>681</v>
      </c>
      <c r="B682" t="s">
        <v>955</v>
      </c>
      <c r="C682" t="s">
        <v>133</v>
      </c>
      <c r="D682">
        <v>2021</v>
      </c>
      <c r="E682" t="s">
        <v>157</v>
      </c>
      <c r="F682" t="s">
        <v>432</v>
      </c>
      <c r="G682" t="s">
        <v>994</v>
      </c>
      <c r="H682" t="s">
        <v>993</v>
      </c>
      <c r="O682" t="s">
        <v>76</v>
      </c>
    </row>
    <row r="683" spans="1:15" hidden="1">
      <c r="A683">
        <v>682</v>
      </c>
      <c r="B683" t="s">
        <v>955</v>
      </c>
      <c r="C683" t="s">
        <v>133</v>
      </c>
      <c r="D683">
        <v>2021</v>
      </c>
      <c r="E683" t="s">
        <v>157</v>
      </c>
      <c r="F683" t="s">
        <v>432</v>
      </c>
      <c r="G683" t="s">
        <v>995</v>
      </c>
      <c r="H683" t="s">
        <v>646</v>
      </c>
      <c r="O683" t="s">
        <v>86</v>
      </c>
    </row>
    <row r="684" spans="1:15" hidden="1">
      <c r="A684">
        <v>683</v>
      </c>
      <c r="B684" t="s">
        <v>955</v>
      </c>
      <c r="C684" t="s">
        <v>133</v>
      </c>
      <c r="D684">
        <v>2021</v>
      </c>
      <c r="E684" t="s">
        <v>157</v>
      </c>
      <c r="F684" t="s">
        <v>432</v>
      </c>
      <c r="G684" t="s">
        <v>996</v>
      </c>
      <c r="H684" t="s">
        <v>646</v>
      </c>
      <c r="O684" t="s">
        <v>86</v>
      </c>
    </row>
    <row r="685" spans="1:15" hidden="1">
      <c r="A685">
        <v>684</v>
      </c>
      <c r="B685" t="s">
        <v>955</v>
      </c>
      <c r="C685" t="s">
        <v>133</v>
      </c>
      <c r="D685">
        <v>2021</v>
      </c>
      <c r="E685" t="s">
        <v>157</v>
      </c>
      <c r="F685" t="s">
        <v>432</v>
      </c>
      <c r="G685" t="s">
        <v>997</v>
      </c>
      <c r="H685" t="s">
        <v>998</v>
      </c>
      <c r="O685" t="s">
        <v>74</v>
      </c>
    </row>
    <row r="686" spans="1:15" hidden="1">
      <c r="A686">
        <v>685</v>
      </c>
      <c r="B686" t="s">
        <v>955</v>
      </c>
      <c r="C686" t="s">
        <v>133</v>
      </c>
      <c r="D686">
        <v>2021</v>
      </c>
      <c r="E686" t="s">
        <v>157</v>
      </c>
      <c r="F686" t="s">
        <v>432</v>
      </c>
      <c r="G686" t="s">
        <v>999</v>
      </c>
      <c r="H686" t="s">
        <v>998</v>
      </c>
      <c r="O686" t="s">
        <v>74</v>
      </c>
    </row>
    <row r="687" spans="1:15" hidden="1">
      <c r="A687">
        <v>686</v>
      </c>
      <c r="B687" t="s">
        <v>955</v>
      </c>
      <c r="C687" t="s">
        <v>133</v>
      </c>
      <c r="D687">
        <v>2021</v>
      </c>
      <c r="E687" t="s">
        <v>157</v>
      </c>
      <c r="F687" t="s">
        <v>432</v>
      </c>
      <c r="G687" t="s">
        <v>1000</v>
      </c>
      <c r="H687" t="s">
        <v>998</v>
      </c>
      <c r="O687" t="s">
        <v>74</v>
      </c>
    </row>
    <row r="688" spans="1:15" hidden="1">
      <c r="A688">
        <v>687</v>
      </c>
      <c r="B688" t="s">
        <v>955</v>
      </c>
      <c r="C688" t="s">
        <v>133</v>
      </c>
      <c r="D688">
        <v>2021</v>
      </c>
      <c r="E688" t="s">
        <v>157</v>
      </c>
      <c r="F688" t="s">
        <v>432</v>
      </c>
      <c r="G688" t="s">
        <v>1001</v>
      </c>
      <c r="H688" t="s">
        <v>998</v>
      </c>
      <c r="O688" t="s">
        <v>74</v>
      </c>
    </row>
    <row r="689" spans="1:18" hidden="1">
      <c r="A689">
        <v>688</v>
      </c>
      <c r="B689" t="s">
        <v>955</v>
      </c>
      <c r="C689" t="s">
        <v>133</v>
      </c>
      <c r="D689">
        <v>2021</v>
      </c>
      <c r="E689" t="s">
        <v>157</v>
      </c>
      <c r="F689" t="s">
        <v>432</v>
      </c>
      <c r="G689" t="s">
        <v>1002</v>
      </c>
      <c r="H689" t="s">
        <v>73</v>
      </c>
      <c r="O689" t="s">
        <v>74</v>
      </c>
    </row>
    <row r="690" spans="1:18" hidden="1">
      <c r="A690">
        <v>689</v>
      </c>
      <c r="B690" t="s">
        <v>955</v>
      </c>
      <c r="C690" t="s">
        <v>133</v>
      </c>
      <c r="D690">
        <v>2021</v>
      </c>
      <c r="E690" t="s">
        <v>157</v>
      </c>
      <c r="F690" t="s">
        <v>432</v>
      </c>
      <c r="G690" t="s">
        <v>1003</v>
      </c>
      <c r="H690" t="s">
        <v>73</v>
      </c>
      <c r="O690" t="s">
        <v>74</v>
      </c>
    </row>
    <row r="691" spans="1:18" hidden="1">
      <c r="A691">
        <v>690</v>
      </c>
      <c r="B691" t="s">
        <v>955</v>
      </c>
      <c r="C691" t="s">
        <v>133</v>
      </c>
      <c r="D691">
        <v>2021</v>
      </c>
      <c r="E691" t="s">
        <v>157</v>
      </c>
      <c r="F691" t="s">
        <v>432</v>
      </c>
      <c r="G691" t="s">
        <v>1004</v>
      </c>
      <c r="H691" t="s">
        <v>1005</v>
      </c>
      <c r="O691" t="s">
        <v>100</v>
      </c>
    </row>
    <row r="692" spans="1:18" hidden="1">
      <c r="A692">
        <v>691</v>
      </c>
      <c r="B692" t="s">
        <v>955</v>
      </c>
      <c r="C692" t="s">
        <v>133</v>
      </c>
      <c r="D692">
        <v>2021</v>
      </c>
      <c r="E692" t="s">
        <v>157</v>
      </c>
      <c r="F692" t="s">
        <v>432</v>
      </c>
      <c r="G692" t="s">
        <v>1006</v>
      </c>
      <c r="H692" t="s">
        <v>1005</v>
      </c>
      <c r="O692" t="s">
        <v>100</v>
      </c>
    </row>
    <row r="693" spans="1:18" hidden="1">
      <c r="A693">
        <v>692</v>
      </c>
      <c r="B693" t="s">
        <v>955</v>
      </c>
      <c r="C693" t="s">
        <v>133</v>
      </c>
      <c r="D693">
        <v>2021</v>
      </c>
      <c r="E693" t="s">
        <v>157</v>
      </c>
      <c r="F693" t="s">
        <v>432</v>
      </c>
      <c r="G693" t="s">
        <v>1007</v>
      </c>
      <c r="H693" t="s">
        <v>1005</v>
      </c>
      <c r="O693" t="s">
        <v>100</v>
      </c>
    </row>
    <row r="694" spans="1:18" hidden="1">
      <c r="A694">
        <v>693</v>
      </c>
      <c r="B694" t="s">
        <v>955</v>
      </c>
      <c r="C694" t="s">
        <v>133</v>
      </c>
      <c r="D694">
        <v>2021</v>
      </c>
      <c r="E694" t="s">
        <v>157</v>
      </c>
      <c r="F694" t="s">
        <v>432</v>
      </c>
      <c r="G694" t="s">
        <v>1008</v>
      </c>
      <c r="H694" t="s">
        <v>1005</v>
      </c>
      <c r="O694" t="s">
        <v>100</v>
      </c>
    </row>
    <row r="695" spans="1:18" hidden="1">
      <c r="A695">
        <v>694</v>
      </c>
      <c r="B695" t="s">
        <v>1009</v>
      </c>
      <c r="C695" t="s">
        <v>133</v>
      </c>
      <c r="D695">
        <v>2022</v>
      </c>
      <c r="E695" t="s">
        <v>134</v>
      </c>
      <c r="F695" t="s">
        <v>1010</v>
      </c>
      <c r="G695" t="s">
        <v>1011</v>
      </c>
      <c r="H695" t="s">
        <v>100</v>
      </c>
      <c r="O695" t="s">
        <v>100</v>
      </c>
      <c r="Q695" t="s">
        <v>169</v>
      </c>
    </row>
    <row r="696" spans="1:18" hidden="1">
      <c r="A696">
        <v>695</v>
      </c>
      <c r="B696" t="s">
        <v>1009</v>
      </c>
      <c r="C696" t="s">
        <v>133</v>
      </c>
      <c r="D696">
        <v>2022</v>
      </c>
      <c r="E696" t="s">
        <v>134</v>
      </c>
      <c r="F696" t="s">
        <v>1010</v>
      </c>
      <c r="G696" t="s">
        <v>137</v>
      </c>
      <c r="H696" t="s">
        <v>100</v>
      </c>
      <c r="O696" t="s">
        <v>100</v>
      </c>
      <c r="Q696" t="s">
        <v>138</v>
      </c>
    </row>
    <row r="697" spans="1:18" hidden="1">
      <c r="A697">
        <v>696</v>
      </c>
      <c r="B697" t="s">
        <v>1009</v>
      </c>
      <c r="C697" t="s">
        <v>133</v>
      </c>
      <c r="D697">
        <v>2022</v>
      </c>
      <c r="E697" t="s">
        <v>134</v>
      </c>
      <c r="F697" t="s">
        <v>1010</v>
      </c>
      <c r="G697" t="s">
        <v>1012</v>
      </c>
      <c r="H697" t="s">
        <v>100</v>
      </c>
      <c r="O697" t="s">
        <v>100</v>
      </c>
      <c r="Q697" t="s">
        <v>136</v>
      </c>
    </row>
    <row r="698" spans="1:18" hidden="1">
      <c r="A698">
        <v>697</v>
      </c>
      <c r="B698" t="s">
        <v>1009</v>
      </c>
      <c r="C698" t="s">
        <v>133</v>
      </c>
      <c r="D698">
        <v>2022</v>
      </c>
      <c r="E698" t="s">
        <v>141</v>
      </c>
      <c r="F698" t="s">
        <v>1013</v>
      </c>
      <c r="G698" t="s">
        <v>1014</v>
      </c>
      <c r="O698" t="s">
        <v>57</v>
      </c>
      <c r="R698" t="s">
        <v>274</v>
      </c>
    </row>
    <row r="699" spans="1:18" hidden="1">
      <c r="A699">
        <v>698</v>
      </c>
      <c r="B699" t="s">
        <v>1009</v>
      </c>
      <c r="C699" t="s">
        <v>133</v>
      </c>
      <c r="D699">
        <v>2022</v>
      </c>
      <c r="E699" t="s">
        <v>141</v>
      </c>
      <c r="F699" t="s">
        <v>1013</v>
      </c>
      <c r="G699" t="s">
        <v>287</v>
      </c>
      <c r="O699" t="s">
        <v>57</v>
      </c>
      <c r="R699" t="s">
        <v>183</v>
      </c>
    </row>
    <row r="700" spans="1:18" hidden="1">
      <c r="A700">
        <v>699</v>
      </c>
      <c r="B700" t="s">
        <v>1009</v>
      </c>
      <c r="C700" t="s">
        <v>133</v>
      </c>
      <c r="D700">
        <v>2022</v>
      </c>
      <c r="E700" t="s">
        <v>141</v>
      </c>
      <c r="F700" t="s">
        <v>1013</v>
      </c>
      <c r="G700" t="s">
        <v>205</v>
      </c>
      <c r="O700" t="s">
        <v>86</v>
      </c>
      <c r="R700" t="s">
        <v>148</v>
      </c>
    </row>
    <row r="701" spans="1:18" hidden="1">
      <c r="A701">
        <v>700</v>
      </c>
      <c r="B701" t="s">
        <v>1009</v>
      </c>
      <c r="C701" t="s">
        <v>133</v>
      </c>
      <c r="D701">
        <v>2022</v>
      </c>
      <c r="E701" t="s">
        <v>141</v>
      </c>
      <c r="F701" t="s">
        <v>1013</v>
      </c>
      <c r="G701" t="s">
        <v>73</v>
      </c>
      <c r="O701" t="s">
        <v>74</v>
      </c>
      <c r="R701" t="s">
        <v>73</v>
      </c>
    </row>
    <row r="702" spans="1:18" hidden="1">
      <c r="A702">
        <v>701</v>
      </c>
      <c r="B702" t="s">
        <v>1009</v>
      </c>
      <c r="C702" t="s">
        <v>133</v>
      </c>
      <c r="D702">
        <v>2022</v>
      </c>
      <c r="E702" t="s">
        <v>141</v>
      </c>
      <c r="F702" t="s">
        <v>1013</v>
      </c>
      <c r="G702" t="s">
        <v>1015</v>
      </c>
      <c r="O702" t="s">
        <v>63</v>
      </c>
      <c r="R702" t="s">
        <v>151</v>
      </c>
    </row>
    <row r="703" spans="1:18" hidden="1">
      <c r="A703">
        <v>702</v>
      </c>
      <c r="B703" t="s">
        <v>1009</v>
      </c>
      <c r="C703" t="s">
        <v>133</v>
      </c>
      <c r="D703">
        <v>2022</v>
      </c>
      <c r="E703" t="s">
        <v>141</v>
      </c>
      <c r="F703" t="s">
        <v>1013</v>
      </c>
      <c r="G703" t="s">
        <v>1016</v>
      </c>
      <c r="O703" t="s">
        <v>86</v>
      </c>
      <c r="R703" t="s">
        <v>144</v>
      </c>
    </row>
    <row r="704" spans="1:18" hidden="1">
      <c r="A704">
        <v>703</v>
      </c>
      <c r="B704" t="s">
        <v>1009</v>
      </c>
      <c r="C704" t="s">
        <v>133</v>
      </c>
      <c r="D704">
        <v>2022</v>
      </c>
      <c r="E704" t="s">
        <v>141</v>
      </c>
      <c r="F704" t="s">
        <v>1013</v>
      </c>
      <c r="G704" t="s">
        <v>1017</v>
      </c>
      <c r="O704" t="s">
        <v>57</v>
      </c>
      <c r="R704" t="s">
        <v>511</v>
      </c>
    </row>
    <row r="705" spans="1:16" hidden="1">
      <c r="A705">
        <v>704</v>
      </c>
      <c r="B705" t="s">
        <v>1009</v>
      </c>
      <c r="C705" t="s">
        <v>133</v>
      </c>
      <c r="D705">
        <v>2022</v>
      </c>
      <c r="E705" t="s">
        <v>190</v>
      </c>
      <c r="F705" t="s">
        <v>964</v>
      </c>
      <c r="G705" t="s">
        <v>1018</v>
      </c>
      <c r="H705" t="s">
        <v>100</v>
      </c>
      <c r="I705">
        <v>2030</v>
      </c>
      <c r="M705">
        <v>2010</v>
      </c>
      <c r="O705" t="s">
        <v>100</v>
      </c>
      <c r="P705" t="s">
        <v>278</v>
      </c>
    </row>
    <row r="706" spans="1:16" hidden="1">
      <c r="A706">
        <v>705</v>
      </c>
      <c r="B706" t="s">
        <v>1009</v>
      </c>
      <c r="C706" t="s">
        <v>133</v>
      </c>
      <c r="D706">
        <v>2022</v>
      </c>
      <c r="E706" t="s">
        <v>152</v>
      </c>
      <c r="F706" t="s">
        <v>152</v>
      </c>
      <c r="G706" t="s">
        <v>1019</v>
      </c>
      <c r="H706" t="s">
        <v>59</v>
      </c>
      <c r="O706" t="s">
        <v>57</v>
      </c>
    </row>
    <row r="707" spans="1:16" hidden="1">
      <c r="A707">
        <v>706</v>
      </c>
      <c r="B707" t="s">
        <v>1009</v>
      </c>
      <c r="C707" t="s">
        <v>133</v>
      </c>
      <c r="D707">
        <v>2022</v>
      </c>
      <c r="E707" t="s">
        <v>152</v>
      </c>
      <c r="F707" t="s">
        <v>152</v>
      </c>
      <c r="G707" t="s">
        <v>1020</v>
      </c>
      <c r="H707" t="s">
        <v>1021</v>
      </c>
      <c r="I707">
        <v>2030</v>
      </c>
      <c r="J707">
        <v>26</v>
      </c>
      <c r="K707" t="s">
        <v>816</v>
      </c>
      <c r="L707" t="s">
        <v>1022</v>
      </c>
      <c r="M707">
        <v>2010</v>
      </c>
      <c r="O707" t="s">
        <v>57</v>
      </c>
      <c r="P707" t="s">
        <v>655</v>
      </c>
    </row>
    <row r="708" spans="1:16" hidden="1">
      <c r="A708">
        <v>707</v>
      </c>
      <c r="B708" t="s">
        <v>1009</v>
      </c>
      <c r="C708" t="s">
        <v>133</v>
      </c>
      <c r="D708">
        <v>2022</v>
      </c>
      <c r="E708" t="s">
        <v>152</v>
      </c>
      <c r="F708" t="s">
        <v>152</v>
      </c>
      <c r="G708" t="s">
        <v>1023</v>
      </c>
      <c r="H708" t="s">
        <v>1021</v>
      </c>
      <c r="I708">
        <v>2030</v>
      </c>
      <c r="J708">
        <v>13</v>
      </c>
      <c r="K708" t="s">
        <v>816</v>
      </c>
      <c r="L708" t="s">
        <v>1024</v>
      </c>
      <c r="M708">
        <v>2010</v>
      </c>
      <c r="O708" t="s">
        <v>57</v>
      </c>
      <c r="P708" t="s">
        <v>655</v>
      </c>
    </row>
    <row r="709" spans="1:16" hidden="1">
      <c r="A709">
        <v>708</v>
      </c>
      <c r="B709" t="s">
        <v>1009</v>
      </c>
      <c r="C709" t="s">
        <v>133</v>
      </c>
      <c r="D709">
        <v>2022</v>
      </c>
      <c r="E709" t="s">
        <v>152</v>
      </c>
      <c r="F709" t="s">
        <v>152</v>
      </c>
      <c r="G709" t="s">
        <v>1025</v>
      </c>
      <c r="H709" t="s">
        <v>1021</v>
      </c>
      <c r="I709">
        <v>2030</v>
      </c>
      <c r="J709">
        <v>33</v>
      </c>
      <c r="K709" t="s">
        <v>816</v>
      </c>
      <c r="L709" t="s">
        <v>1026</v>
      </c>
      <c r="M709">
        <v>2010</v>
      </c>
      <c r="O709" t="s">
        <v>57</v>
      </c>
      <c r="P709" t="s">
        <v>655</v>
      </c>
    </row>
    <row r="710" spans="1:16" hidden="1">
      <c r="A710">
        <v>709</v>
      </c>
      <c r="B710" t="s">
        <v>1009</v>
      </c>
      <c r="C710" t="s">
        <v>133</v>
      </c>
      <c r="D710">
        <v>2022</v>
      </c>
      <c r="E710" t="s">
        <v>152</v>
      </c>
      <c r="F710" t="s">
        <v>152</v>
      </c>
      <c r="G710" t="s">
        <v>1027</v>
      </c>
      <c r="H710" t="s">
        <v>1021</v>
      </c>
      <c r="I710">
        <v>2030</v>
      </c>
      <c r="J710">
        <v>30</v>
      </c>
      <c r="K710" t="s">
        <v>816</v>
      </c>
      <c r="L710" t="s">
        <v>1028</v>
      </c>
      <c r="M710">
        <v>2010</v>
      </c>
      <c r="O710" t="s">
        <v>57</v>
      </c>
      <c r="P710" t="s">
        <v>655</v>
      </c>
    </row>
    <row r="711" spans="1:16" hidden="1">
      <c r="A711">
        <v>710</v>
      </c>
      <c r="B711" t="s">
        <v>1009</v>
      </c>
      <c r="C711" t="s">
        <v>133</v>
      </c>
      <c r="D711">
        <v>2022</v>
      </c>
      <c r="E711" t="s">
        <v>152</v>
      </c>
      <c r="F711" t="s">
        <v>152</v>
      </c>
      <c r="G711" t="s">
        <v>1029</v>
      </c>
      <c r="H711" t="s">
        <v>1021</v>
      </c>
      <c r="I711">
        <v>2030</v>
      </c>
      <c r="J711">
        <v>23</v>
      </c>
      <c r="K711" t="s">
        <v>816</v>
      </c>
      <c r="L711" t="s">
        <v>1030</v>
      </c>
      <c r="M711">
        <v>2010</v>
      </c>
      <c r="O711" t="s">
        <v>57</v>
      </c>
      <c r="P711" t="s">
        <v>655</v>
      </c>
    </row>
    <row r="712" spans="1:16" hidden="1">
      <c r="A712">
        <v>711</v>
      </c>
      <c r="B712" t="s">
        <v>1009</v>
      </c>
      <c r="C712" t="s">
        <v>133</v>
      </c>
      <c r="D712">
        <v>2022</v>
      </c>
      <c r="E712" t="s">
        <v>152</v>
      </c>
      <c r="F712" t="s">
        <v>152</v>
      </c>
      <c r="G712" t="s">
        <v>1031</v>
      </c>
      <c r="H712" t="s">
        <v>1021</v>
      </c>
      <c r="I712">
        <v>2030</v>
      </c>
      <c r="J712">
        <v>50</v>
      </c>
      <c r="K712" t="s">
        <v>816</v>
      </c>
      <c r="L712" t="s">
        <v>1032</v>
      </c>
      <c r="M712">
        <v>2010</v>
      </c>
      <c r="O712" t="s">
        <v>57</v>
      </c>
      <c r="P712" t="s">
        <v>655</v>
      </c>
    </row>
    <row r="713" spans="1:16" hidden="1">
      <c r="A713">
        <v>712</v>
      </c>
      <c r="B713" t="s">
        <v>1009</v>
      </c>
      <c r="C713" t="s">
        <v>133</v>
      </c>
      <c r="D713">
        <v>2022</v>
      </c>
      <c r="E713" t="s">
        <v>152</v>
      </c>
      <c r="F713" t="s">
        <v>152</v>
      </c>
      <c r="G713" t="s">
        <v>1033</v>
      </c>
      <c r="H713" t="s">
        <v>1021</v>
      </c>
      <c r="I713">
        <v>2030</v>
      </c>
      <c r="J713">
        <v>50</v>
      </c>
      <c r="K713" t="s">
        <v>816</v>
      </c>
      <c r="L713" t="s">
        <v>1034</v>
      </c>
      <c r="M713">
        <v>2010</v>
      </c>
      <c r="O713" t="s">
        <v>57</v>
      </c>
      <c r="P713" t="s">
        <v>655</v>
      </c>
    </row>
    <row r="714" spans="1:16" hidden="1">
      <c r="A714">
        <v>713</v>
      </c>
      <c r="B714" t="s">
        <v>1009</v>
      </c>
      <c r="C714" t="s">
        <v>133</v>
      </c>
      <c r="D714">
        <v>2022</v>
      </c>
      <c r="E714" t="s">
        <v>152</v>
      </c>
      <c r="F714" t="s">
        <v>152</v>
      </c>
      <c r="G714" t="s">
        <v>1035</v>
      </c>
      <c r="H714" t="s">
        <v>1021</v>
      </c>
      <c r="I714">
        <v>2030</v>
      </c>
      <c r="J714">
        <v>60</v>
      </c>
      <c r="K714" t="s">
        <v>816</v>
      </c>
      <c r="L714" t="s">
        <v>1036</v>
      </c>
      <c r="M714">
        <v>2010</v>
      </c>
      <c r="O714" t="s">
        <v>57</v>
      </c>
      <c r="P714" t="s">
        <v>655</v>
      </c>
    </row>
    <row r="715" spans="1:16" hidden="1">
      <c r="A715">
        <v>714</v>
      </c>
      <c r="B715" t="s">
        <v>1009</v>
      </c>
      <c r="C715" t="s">
        <v>133</v>
      </c>
      <c r="D715">
        <v>2022</v>
      </c>
      <c r="E715" t="s">
        <v>152</v>
      </c>
      <c r="F715" t="s">
        <v>152</v>
      </c>
      <c r="G715" t="s">
        <v>1037</v>
      </c>
      <c r="H715" t="s">
        <v>1021</v>
      </c>
      <c r="I715">
        <v>2030</v>
      </c>
      <c r="J715">
        <v>10</v>
      </c>
      <c r="K715" t="s">
        <v>213</v>
      </c>
      <c r="L715" t="s">
        <v>1038</v>
      </c>
      <c r="M715">
        <v>2010</v>
      </c>
      <c r="O715" t="s">
        <v>57</v>
      </c>
      <c r="P715" t="s">
        <v>655</v>
      </c>
    </row>
    <row r="716" spans="1:16" hidden="1">
      <c r="A716">
        <v>715</v>
      </c>
      <c r="B716" t="s">
        <v>1009</v>
      </c>
      <c r="C716" t="s">
        <v>133</v>
      </c>
      <c r="D716">
        <v>2022</v>
      </c>
      <c r="E716" t="s">
        <v>152</v>
      </c>
      <c r="F716" t="s">
        <v>152</v>
      </c>
      <c r="G716" t="s">
        <v>1039</v>
      </c>
      <c r="H716" t="s">
        <v>1021</v>
      </c>
      <c r="I716">
        <v>2030</v>
      </c>
      <c r="J716">
        <v>1</v>
      </c>
      <c r="K716" t="s">
        <v>213</v>
      </c>
      <c r="L716" t="s">
        <v>1040</v>
      </c>
      <c r="M716">
        <v>2010</v>
      </c>
      <c r="O716" t="s">
        <v>57</v>
      </c>
      <c r="P716" t="s">
        <v>655</v>
      </c>
    </row>
    <row r="717" spans="1:16" hidden="1">
      <c r="A717">
        <v>716</v>
      </c>
      <c r="B717" t="s">
        <v>1009</v>
      </c>
      <c r="C717" t="s">
        <v>133</v>
      </c>
      <c r="D717">
        <v>2022</v>
      </c>
      <c r="E717" t="s">
        <v>152</v>
      </c>
      <c r="F717" t="s">
        <v>152</v>
      </c>
      <c r="G717" t="s">
        <v>1041</v>
      </c>
      <c r="H717" t="s">
        <v>1021</v>
      </c>
      <c r="I717">
        <v>2030</v>
      </c>
      <c r="J717">
        <v>7</v>
      </c>
      <c r="K717" t="s">
        <v>213</v>
      </c>
      <c r="L717" t="s">
        <v>1042</v>
      </c>
      <c r="M717">
        <v>2010</v>
      </c>
      <c r="O717" t="s">
        <v>57</v>
      </c>
      <c r="P717" t="s">
        <v>655</v>
      </c>
    </row>
    <row r="718" spans="1:16" hidden="1">
      <c r="A718">
        <v>717</v>
      </c>
      <c r="B718" t="s">
        <v>1009</v>
      </c>
      <c r="C718" t="s">
        <v>133</v>
      </c>
      <c r="D718">
        <v>2022</v>
      </c>
      <c r="E718" t="s">
        <v>152</v>
      </c>
      <c r="F718" t="s">
        <v>152</v>
      </c>
      <c r="G718" t="s">
        <v>1043</v>
      </c>
      <c r="H718" t="s">
        <v>1021</v>
      </c>
      <c r="I718">
        <v>2030</v>
      </c>
      <c r="M718">
        <v>2010</v>
      </c>
      <c r="O718" t="s">
        <v>57</v>
      </c>
      <c r="P718" t="s">
        <v>278</v>
      </c>
    </row>
    <row r="719" spans="1:16" hidden="1">
      <c r="A719">
        <v>718</v>
      </c>
      <c r="B719" t="s">
        <v>1009</v>
      </c>
      <c r="C719" t="s">
        <v>133</v>
      </c>
      <c r="D719">
        <v>2022</v>
      </c>
      <c r="E719" t="s">
        <v>152</v>
      </c>
      <c r="F719" t="s">
        <v>152</v>
      </c>
      <c r="G719" t="s">
        <v>1044</v>
      </c>
      <c r="H719" t="s">
        <v>646</v>
      </c>
      <c r="I719">
        <v>2030</v>
      </c>
      <c r="J719" s="1">
        <v>1000000</v>
      </c>
      <c r="K719" t="s">
        <v>398</v>
      </c>
      <c r="L719" t="s">
        <v>1045</v>
      </c>
      <c r="M719">
        <v>2010</v>
      </c>
      <c r="O719" t="s">
        <v>86</v>
      </c>
      <c r="P719" t="s">
        <v>655</v>
      </c>
    </row>
    <row r="720" spans="1:16" hidden="1">
      <c r="A720">
        <v>719</v>
      </c>
      <c r="B720" t="s">
        <v>1009</v>
      </c>
      <c r="C720" t="s">
        <v>133</v>
      </c>
      <c r="D720">
        <v>2022</v>
      </c>
      <c r="E720" t="s">
        <v>152</v>
      </c>
      <c r="F720" t="s">
        <v>152</v>
      </c>
      <c r="G720" t="s">
        <v>1046</v>
      </c>
      <c r="H720" t="s">
        <v>646</v>
      </c>
      <c r="I720">
        <v>2025</v>
      </c>
      <c r="J720">
        <v>1</v>
      </c>
      <c r="K720" t="s">
        <v>213</v>
      </c>
      <c r="L720" t="s">
        <v>1047</v>
      </c>
      <c r="M720">
        <v>2010</v>
      </c>
      <c r="O720" t="s">
        <v>86</v>
      </c>
      <c r="P720" t="s">
        <v>655</v>
      </c>
    </row>
    <row r="721" spans="1:16" hidden="1">
      <c r="A721">
        <v>720</v>
      </c>
      <c r="B721" t="s">
        <v>1009</v>
      </c>
      <c r="C721" t="s">
        <v>133</v>
      </c>
      <c r="D721">
        <v>2022</v>
      </c>
      <c r="E721" t="s">
        <v>152</v>
      </c>
      <c r="F721" t="s">
        <v>152</v>
      </c>
      <c r="G721" t="s">
        <v>1048</v>
      </c>
      <c r="H721" t="s">
        <v>646</v>
      </c>
      <c r="I721">
        <v>2030</v>
      </c>
      <c r="J721">
        <v>25</v>
      </c>
      <c r="K721" t="s">
        <v>816</v>
      </c>
      <c r="L721" t="s">
        <v>1049</v>
      </c>
      <c r="M721">
        <v>2010</v>
      </c>
      <c r="O721" t="s">
        <v>86</v>
      </c>
      <c r="P721" t="s">
        <v>655</v>
      </c>
    </row>
    <row r="722" spans="1:16" hidden="1">
      <c r="A722">
        <v>721</v>
      </c>
      <c r="B722" t="s">
        <v>1009</v>
      </c>
      <c r="C722" t="s">
        <v>133</v>
      </c>
      <c r="D722">
        <v>2022</v>
      </c>
      <c r="E722" t="s">
        <v>152</v>
      </c>
      <c r="F722" t="s">
        <v>152</v>
      </c>
      <c r="G722" t="s">
        <v>1050</v>
      </c>
      <c r="H722" t="s">
        <v>646</v>
      </c>
      <c r="I722">
        <v>2025</v>
      </c>
      <c r="J722">
        <v>25</v>
      </c>
      <c r="K722" t="s">
        <v>816</v>
      </c>
      <c r="L722" t="s">
        <v>1051</v>
      </c>
      <c r="M722">
        <v>2010</v>
      </c>
      <c r="O722" t="s">
        <v>86</v>
      </c>
      <c r="P722" t="s">
        <v>655</v>
      </c>
    </row>
    <row r="723" spans="1:16" hidden="1">
      <c r="A723">
        <v>722</v>
      </c>
      <c r="B723" t="s">
        <v>1009</v>
      </c>
      <c r="C723" t="s">
        <v>133</v>
      </c>
      <c r="D723">
        <v>2022</v>
      </c>
      <c r="E723" t="s">
        <v>152</v>
      </c>
      <c r="F723" t="s">
        <v>152</v>
      </c>
      <c r="G723" t="s">
        <v>1052</v>
      </c>
      <c r="H723" t="s">
        <v>646</v>
      </c>
      <c r="I723">
        <v>2030</v>
      </c>
      <c r="J723">
        <v>50</v>
      </c>
      <c r="K723" t="s">
        <v>816</v>
      </c>
      <c r="L723" t="s">
        <v>1051</v>
      </c>
      <c r="M723">
        <v>2010</v>
      </c>
      <c r="O723" t="s">
        <v>86</v>
      </c>
      <c r="P723" t="s">
        <v>655</v>
      </c>
    </row>
    <row r="724" spans="1:16" hidden="1">
      <c r="A724">
        <v>723</v>
      </c>
      <c r="B724" t="s">
        <v>1009</v>
      </c>
      <c r="C724" t="s">
        <v>133</v>
      </c>
      <c r="D724">
        <v>2022</v>
      </c>
      <c r="E724" t="s">
        <v>152</v>
      </c>
      <c r="F724" t="s">
        <v>152</v>
      </c>
      <c r="G724" t="s">
        <v>1053</v>
      </c>
      <c r="H724" t="s">
        <v>646</v>
      </c>
      <c r="I724">
        <v>2030</v>
      </c>
      <c r="J724">
        <v>25</v>
      </c>
      <c r="K724" t="s">
        <v>816</v>
      </c>
      <c r="L724" t="s">
        <v>1054</v>
      </c>
      <c r="M724">
        <v>2010</v>
      </c>
      <c r="N724">
        <v>10</v>
      </c>
      <c r="O724" t="s">
        <v>86</v>
      </c>
      <c r="P724" t="s">
        <v>655</v>
      </c>
    </row>
    <row r="725" spans="1:16" hidden="1">
      <c r="A725">
        <v>724</v>
      </c>
      <c r="B725" t="s">
        <v>1009</v>
      </c>
      <c r="C725" t="s">
        <v>133</v>
      </c>
      <c r="D725">
        <v>2022</v>
      </c>
      <c r="E725" t="s">
        <v>152</v>
      </c>
      <c r="F725" t="s">
        <v>152</v>
      </c>
      <c r="G725" t="s">
        <v>1055</v>
      </c>
      <c r="H725" t="s">
        <v>646</v>
      </c>
      <c r="I725">
        <v>2030</v>
      </c>
      <c r="J725">
        <v>10</v>
      </c>
      <c r="K725" t="s">
        <v>816</v>
      </c>
      <c r="L725" t="s">
        <v>1056</v>
      </c>
      <c r="M725">
        <v>2010</v>
      </c>
      <c r="O725" t="s">
        <v>86</v>
      </c>
      <c r="P725" t="s">
        <v>655</v>
      </c>
    </row>
    <row r="726" spans="1:16" hidden="1">
      <c r="A726">
        <v>725</v>
      </c>
      <c r="B726" t="s">
        <v>1009</v>
      </c>
      <c r="C726" t="s">
        <v>133</v>
      </c>
      <c r="D726">
        <v>2022</v>
      </c>
      <c r="E726" t="s">
        <v>152</v>
      </c>
      <c r="F726" t="s">
        <v>152</v>
      </c>
      <c r="G726" t="s">
        <v>1057</v>
      </c>
      <c r="H726" t="s">
        <v>646</v>
      </c>
      <c r="I726">
        <v>2030</v>
      </c>
      <c r="J726" s="1">
        <v>100000</v>
      </c>
      <c r="K726" t="s">
        <v>398</v>
      </c>
      <c r="L726" t="s">
        <v>1058</v>
      </c>
      <c r="M726">
        <v>2010</v>
      </c>
      <c r="O726" t="s">
        <v>86</v>
      </c>
      <c r="P726" t="s">
        <v>655</v>
      </c>
    </row>
    <row r="727" spans="1:16" hidden="1">
      <c r="A727">
        <v>726</v>
      </c>
      <c r="B727" t="s">
        <v>1009</v>
      </c>
      <c r="C727" t="s">
        <v>133</v>
      </c>
      <c r="D727">
        <v>2022</v>
      </c>
      <c r="E727" t="s">
        <v>152</v>
      </c>
      <c r="F727" t="s">
        <v>152</v>
      </c>
      <c r="G727" t="s">
        <v>1059</v>
      </c>
      <c r="H727" t="s">
        <v>646</v>
      </c>
      <c r="I727">
        <v>2030</v>
      </c>
      <c r="J727">
        <v>30</v>
      </c>
      <c r="K727" t="s">
        <v>816</v>
      </c>
      <c r="L727" t="s">
        <v>1060</v>
      </c>
      <c r="M727">
        <v>2010</v>
      </c>
      <c r="O727" t="s">
        <v>86</v>
      </c>
      <c r="P727" t="s">
        <v>655</v>
      </c>
    </row>
    <row r="728" spans="1:16" hidden="1">
      <c r="A728">
        <v>727</v>
      </c>
      <c r="B728" t="s">
        <v>1009</v>
      </c>
      <c r="C728" t="s">
        <v>133</v>
      </c>
      <c r="D728">
        <v>2022</v>
      </c>
      <c r="E728" t="s">
        <v>152</v>
      </c>
      <c r="F728" t="s">
        <v>152</v>
      </c>
      <c r="G728" t="s">
        <v>1059</v>
      </c>
      <c r="H728" t="s">
        <v>646</v>
      </c>
      <c r="I728">
        <v>2030</v>
      </c>
      <c r="J728">
        <v>50</v>
      </c>
      <c r="K728" t="s">
        <v>816</v>
      </c>
      <c r="L728" t="s">
        <v>1061</v>
      </c>
      <c r="M728">
        <v>2010</v>
      </c>
      <c r="O728" t="s">
        <v>86</v>
      </c>
      <c r="P728" t="s">
        <v>655</v>
      </c>
    </row>
    <row r="729" spans="1:16" hidden="1">
      <c r="A729">
        <v>728</v>
      </c>
      <c r="B729" t="s">
        <v>1009</v>
      </c>
      <c r="C729" t="s">
        <v>133</v>
      </c>
      <c r="D729">
        <v>2022</v>
      </c>
      <c r="E729" t="s">
        <v>152</v>
      </c>
      <c r="F729" t="s">
        <v>152</v>
      </c>
      <c r="G729" t="s">
        <v>1062</v>
      </c>
      <c r="H729" t="s">
        <v>1063</v>
      </c>
      <c r="I729">
        <v>2025</v>
      </c>
      <c r="M729">
        <v>2010</v>
      </c>
      <c r="O729" t="s">
        <v>76</v>
      </c>
      <c r="P729" t="s">
        <v>278</v>
      </c>
    </row>
    <row r="730" spans="1:16" hidden="1">
      <c r="A730">
        <v>729</v>
      </c>
      <c r="B730" t="s">
        <v>1009</v>
      </c>
      <c r="C730" t="s">
        <v>133</v>
      </c>
      <c r="D730">
        <v>2022</v>
      </c>
      <c r="E730" t="s">
        <v>152</v>
      </c>
      <c r="F730" t="s">
        <v>152</v>
      </c>
      <c r="G730" t="s">
        <v>1064</v>
      </c>
      <c r="H730" t="s">
        <v>1063</v>
      </c>
      <c r="I730">
        <v>2025</v>
      </c>
      <c r="J730">
        <v>1</v>
      </c>
      <c r="K730" t="s">
        <v>213</v>
      </c>
      <c r="L730" t="s">
        <v>1065</v>
      </c>
      <c r="M730">
        <v>2010</v>
      </c>
      <c r="O730" t="s">
        <v>76</v>
      </c>
      <c r="P730" t="s">
        <v>655</v>
      </c>
    </row>
    <row r="731" spans="1:16" hidden="1">
      <c r="A731">
        <v>730</v>
      </c>
      <c r="B731" t="s">
        <v>1009</v>
      </c>
      <c r="C731" t="s">
        <v>133</v>
      </c>
      <c r="D731">
        <v>2022</v>
      </c>
      <c r="E731" t="s">
        <v>152</v>
      </c>
      <c r="F731" t="s">
        <v>152</v>
      </c>
      <c r="G731" t="s">
        <v>1066</v>
      </c>
      <c r="H731" t="s">
        <v>1063</v>
      </c>
      <c r="I731">
        <v>2025</v>
      </c>
      <c r="J731">
        <v>1</v>
      </c>
      <c r="K731" t="s">
        <v>213</v>
      </c>
      <c r="L731" t="s">
        <v>1067</v>
      </c>
      <c r="M731">
        <v>2010</v>
      </c>
      <c r="O731" t="s">
        <v>76</v>
      </c>
      <c r="P731" t="s">
        <v>655</v>
      </c>
    </row>
    <row r="732" spans="1:16" hidden="1">
      <c r="A732">
        <v>731</v>
      </c>
      <c r="B732" t="s">
        <v>1009</v>
      </c>
      <c r="C732" t="s">
        <v>133</v>
      </c>
      <c r="D732">
        <v>2022</v>
      </c>
      <c r="E732" t="s">
        <v>152</v>
      </c>
      <c r="F732" t="s">
        <v>152</v>
      </c>
      <c r="G732" t="s">
        <v>1068</v>
      </c>
      <c r="H732" t="s">
        <v>1063</v>
      </c>
      <c r="I732">
        <v>2025</v>
      </c>
      <c r="J732">
        <v>30</v>
      </c>
      <c r="K732" t="s">
        <v>816</v>
      </c>
      <c r="L732" t="s">
        <v>1069</v>
      </c>
      <c r="M732">
        <v>2010</v>
      </c>
      <c r="O732" t="s">
        <v>76</v>
      </c>
      <c r="P732" t="s">
        <v>655</v>
      </c>
    </row>
    <row r="733" spans="1:16" hidden="1">
      <c r="A733">
        <v>732</v>
      </c>
      <c r="B733" t="s">
        <v>1009</v>
      </c>
      <c r="C733" t="s">
        <v>133</v>
      </c>
      <c r="D733">
        <v>2022</v>
      </c>
      <c r="E733" t="s">
        <v>152</v>
      </c>
      <c r="F733" t="s">
        <v>152</v>
      </c>
      <c r="G733" t="s">
        <v>1070</v>
      </c>
      <c r="H733" t="s">
        <v>1063</v>
      </c>
      <c r="J733">
        <v>75</v>
      </c>
      <c r="K733" t="s">
        <v>816</v>
      </c>
      <c r="L733" t="s">
        <v>1071</v>
      </c>
      <c r="M733">
        <v>2010</v>
      </c>
      <c r="O733" t="s">
        <v>76</v>
      </c>
      <c r="P733" t="s">
        <v>215</v>
      </c>
    </row>
    <row r="734" spans="1:16" hidden="1">
      <c r="A734">
        <v>733</v>
      </c>
      <c r="B734" t="s">
        <v>1009</v>
      </c>
      <c r="C734" t="s">
        <v>133</v>
      </c>
      <c r="D734">
        <v>2022</v>
      </c>
      <c r="E734" t="s">
        <v>152</v>
      </c>
      <c r="F734" t="s">
        <v>152</v>
      </c>
      <c r="G734" t="s">
        <v>1072</v>
      </c>
      <c r="H734" t="s">
        <v>1073</v>
      </c>
      <c r="I734">
        <v>2030</v>
      </c>
      <c r="O734" t="s">
        <v>74</v>
      </c>
      <c r="P734" t="s">
        <v>278</v>
      </c>
    </row>
    <row r="735" spans="1:16" hidden="1">
      <c r="A735">
        <v>734</v>
      </c>
      <c r="B735" t="s">
        <v>1009</v>
      </c>
      <c r="C735" t="s">
        <v>133</v>
      </c>
      <c r="D735">
        <v>2022</v>
      </c>
      <c r="E735" t="s">
        <v>152</v>
      </c>
      <c r="F735" t="s">
        <v>152</v>
      </c>
      <c r="G735" t="s">
        <v>1074</v>
      </c>
      <c r="H735" t="s">
        <v>1075</v>
      </c>
      <c r="I735">
        <v>2025</v>
      </c>
      <c r="J735">
        <v>1</v>
      </c>
      <c r="K735" t="s">
        <v>213</v>
      </c>
      <c r="L735" t="s">
        <v>1076</v>
      </c>
      <c r="M735">
        <v>2010</v>
      </c>
      <c r="O735" t="s">
        <v>74</v>
      </c>
      <c r="P735" t="s">
        <v>655</v>
      </c>
    </row>
    <row r="736" spans="1:16" hidden="1">
      <c r="A736">
        <v>735</v>
      </c>
      <c r="B736" t="s">
        <v>1009</v>
      </c>
      <c r="C736" t="s">
        <v>133</v>
      </c>
      <c r="D736">
        <v>2022</v>
      </c>
      <c r="E736" t="s">
        <v>152</v>
      </c>
      <c r="F736" t="s">
        <v>152</v>
      </c>
      <c r="G736" t="s">
        <v>1077</v>
      </c>
      <c r="H736" t="s">
        <v>1075</v>
      </c>
      <c r="I736">
        <v>2025</v>
      </c>
      <c r="J736">
        <v>2</v>
      </c>
      <c r="K736" t="s">
        <v>213</v>
      </c>
      <c r="L736" t="s">
        <v>1078</v>
      </c>
      <c r="M736">
        <v>2010</v>
      </c>
      <c r="O736" t="s">
        <v>74</v>
      </c>
      <c r="P736" t="s">
        <v>655</v>
      </c>
    </row>
    <row r="737" spans="1:16" hidden="1">
      <c r="A737">
        <v>736</v>
      </c>
      <c r="B737" t="s">
        <v>1009</v>
      </c>
      <c r="C737" t="s">
        <v>133</v>
      </c>
      <c r="D737">
        <v>2022</v>
      </c>
      <c r="E737" t="s">
        <v>152</v>
      </c>
      <c r="F737" t="s">
        <v>152</v>
      </c>
      <c r="G737" t="s">
        <v>1079</v>
      </c>
      <c r="H737" t="s">
        <v>1075</v>
      </c>
      <c r="O737" t="s">
        <v>74</v>
      </c>
    </row>
    <row r="738" spans="1:16" hidden="1">
      <c r="A738">
        <v>737</v>
      </c>
      <c r="B738" t="s">
        <v>1009</v>
      </c>
      <c r="C738" t="s">
        <v>133</v>
      </c>
      <c r="D738">
        <v>2022</v>
      </c>
      <c r="E738" t="s">
        <v>152</v>
      </c>
      <c r="F738" t="s">
        <v>152</v>
      </c>
      <c r="G738" t="s">
        <v>1080</v>
      </c>
      <c r="H738" t="s">
        <v>1081</v>
      </c>
      <c r="I738">
        <v>2025</v>
      </c>
      <c r="M738">
        <v>2010</v>
      </c>
      <c r="O738" t="s">
        <v>63</v>
      </c>
      <c r="P738" t="s">
        <v>278</v>
      </c>
    </row>
    <row r="739" spans="1:16" hidden="1">
      <c r="A739">
        <v>738</v>
      </c>
      <c r="B739" t="s">
        <v>1009</v>
      </c>
      <c r="C739" t="s">
        <v>133</v>
      </c>
      <c r="D739">
        <v>2022</v>
      </c>
      <c r="E739" t="s">
        <v>152</v>
      </c>
      <c r="F739" t="s">
        <v>152</v>
      </c>
      <c r="G739" t="s">
        <v>1074</v>
      </c>
      <c r="H739" t="s">
        <v>1075</v>
      </c>
      <c r="I739">
        <v>2025</v>
      </c>
      <c r="J739">
        <v>20</v>
      </c>
      <c r="K739" t="s">
        <v>213</v>
      </c>
      <c r="L739" t="s">
        <v>1082</v>
      </c>
      <c r="M739">
        <v>2010</v>
      </c>
      <c r="O739" t="s">
        <v>74</v>
      </c>
      <c r="P739" t="s">
        <v>655</v>
      </c>
    </row>
    <row r="740" spans="1:16" hidden="1">
      <c r="A740">
        <v>739</v>
      </c>
      <c r="B740" t="s">
        <v>1009</v>
      </c>
      <c r="C740" t="s">
        <v>133</v>
      </c>
      <c r="D740">
        <v>2022</v>
      </c>
      <c r="E740" t="s">
        <v>152</v>
      </c>
      <c r="F740" t="s">
        <v>152</v>
      </c>
      <c r="G740" t="s">
        <v>1083</v>
      </c>
      <c r="H740" t="s">
        <v>1081</v>
      </c>
      <c r="I740">
        <v>2025</v>
      </c>
      <c r="J740">
        <v>1</v>
      </c>
      <c r="K740" t="s">
        <v>213</v>
      </c>
      <c r="L740" t="s">
        <v>1084</v>
      </c>
      <c r="M740">
        <v>2010</v>
      </c>
      <c r="O740" t="s">
        <v>63</v>
      </c>
      <c r="P740" t="s">
        <v>655</v>
      </c>
    </row>
    <row r="741" spans="1:16" hidden="1">
      <c r="A741">
        <v>740</v>
      </c>
      <c r="B741" t="s">
        <v>1009</v>
      </c>
      <c r="C741" t="s">
        <v>133</v>
      </c>
      <c r="D741">
        <v>2022</v>
      </c>
      <c r="E741" t="s">
        <v>152</v>
      </c>
      <c r="F741" t="s">
        <v>152</v>
      </c>
      <c r="G741" t="s">
        <v>1085</v>
      </c>
      <c r="H741" t="s">
        <v>1081</v>
      </c>
      <c r="O741" t="s">
        <v>63</v>
      </c>
    </row>
    <row r="742" spans="1:16" hidden="1">
      <c r="A742">
        <v>741</v>
      </c>
      <c r="B742" t="s">
        <v>1009</v>
      </c>
      <c r="C742" t="s">
        <v>133</v>
      </c>
      <c r="D742">
        <v>2022</v>
      </c>
      <c r="E742" t="s">
        <v>152</v>
      </c>
      <c r="F742" t="s">
        <v>152</v>
      </c>
      <c r="G742" t="s">
        <v>1086</v>
      </c>
      <c r="H742" t="s">
        <v>1081</v>
      </c>
      <c r="I742">
        <v>2030</v>
      </c>
      <c r="J742">
        <v>25</v>
      </c>
      <c r="K742" t="s">
        <v>816</v>
      </c>
      <c r="L742" t="s">
        <v>1087</v>
      </c>
      <c r="M742">
        <v>2010</v>
      </c>
      <c r="O742" t="s">
        <v>63</v>
      </c>
      <c r="P742" t="s">
        <v>655</v>
      </c>
    </row>
    <row r="743" spans="1:16" hidden="1">
      <c r="A743">
        <v>742</v>
      </c>
      <c r="B743" t="s">
        <v>1009</v>
      </c>
      <c r="C743" t="s">
        <v>133</v>
      </c>
      <c r="D743">
        <v>2022</v>
      </c>
      <c r="E743" t="s">
        <v>152</v>
      </c>
      <c r="F743" t="s">
        <v>152</v>
      </c>
      <c r="G743" t="s">
        <v>1088</v>
      </c>
      <c r="H743" t="s">
        <v>1089</v>
      </c>
      <c r="I743">
        <v>2025</v>
      </c>
      <c r="M743">
        <v>2010</v>
      </c>
      <c r="O743" t="s">
        <v>74</v>
      </c>
      <c r="P743" t="s">
        <v>278</v>
      </c>
    </row>
    <row r="744" spans="1:16" hidden="1">
      <c r="A744">
        <v>743</v>
      </c>
      <c r="B744" t="s">
        <v>1009</v>
      </c>
      <c r="C744" t="s">
        <v>133</v>
      </c>
      <c r="D744">
        <v>2022</v>
      </c>
      <c r="E744" t="s">
        <v>152</v>
      </c>
      <c r="F744" t="s">
        <v>152</v>
      </c>
      <c r="G744" t="s">
        <v>1090</v>
      </c>
      <c r="H744" t="s">
        <v>1089</v>
      </c>
      <c r="I744">
        <v>2030</v>
      </c>
      <c r="J744">
        <v>500</v>
      </c>
      <c r="K744" t="s">
        <v>213</v>
      </c>
      <c r="L744" t="s">
        <v>1091</v>
      </c>
      <c r="M744">
        <v>2010</v>
      </c>
      <c r="O744" t="s">
        <v>74</v>
      </c>
      <c r="P744" t="s">
        <v>655</v>
      </c>
    </row>
    <row r="745" spans="1:16" hidden="1">
      <c r="A745">
        <v>744</v>
      </c>
      <c r="B745" t="s">
        <v>1009</v>
      </c>
      <c r="C745" t="s">
        <v>133</v>
      </c>
      <c r="D745">
        <v>2022</v>
      </c>
      <c r="E745" t="s">
        <v>152</v>
      </c>
      <c r="F745" t="s">
        <v>152</v>
      </c>
      <c r="G745" t="s">
        <v>1092</v>
      </c>
      <c r="H745" t="s">
        <v>1089</v>
      </c>
      <c r="I745">
        <v>2030</v>
      </c>
      <c r="J745">
        <v>1</v>
      </c>
      <c r="K745" t="s">
        <v>213</v>
      </c>
      <c r="L745" t="s">
        <v>1093</v>
      </c>
      <c r="M745">
        <v>2010</v>
      </c>
      <c r="O745" t="s">
        <v>74</v>
      </c>
      <c r="P745" t="s">
        <v>655</v>
      </c>
    </row>
    <row r="746" spans="1:16" hidden="1">
      <c r="A746">
        <v>745</v>
      </c>
      <c r="B746" t="s">
        <v>1009</v>
      </c>
      <c r="C746" t="s">
        <v>133</v>
      </c>
      <c r="D746">
        <v>2022</v>
      </c>
      <c r="E746" t="s">
        <v>152</v>
      </c>
      <c r="F746" t="s">
        <v>152</v>
      </c>
      <c r="G746" t="s">
        <v>1094</v>
      </c>
      <c r="H746" t="s">
        <v>100</v>
      </c>
      <c r="I746">
        <v>2025</v>
      </c>
      <c r="M746">
        <v>2010</v>
      </c>
      <c r="O746" t="s">
        <v>100</v>
      </c>
      <c r="P746" t="s">
        <v>278</v>
      </c>
    </row>
    <row r="747" spans="1:16" hidden="1">
      <c r="A747">
        <v>746</v>
      </c>
      <c r="B747" t="s">
        <v>1009</v>
      </c>
      <c r="C747" t="s">
        <v>133</v>
      </c>
      <c r="D747">
        <v>2022</v>
      </c>
      <c r="E747" t="s">
        <v>152</v>
      </c>
      <c r="F747" t="s">
        <v>152</v>
      </c>
      <c r="G747" t="s">
        <v>1095</v>
      </c>
      <c r="H747" t="s">
        <v>100</v>
      </c>
      <c r="I747">
        <v>2030</v>
      </c>
      <c r="J747">
        <v>1</v>
      </c>
      <c r="K747" t="s">
        <v>213</v>
      </c>
      <c r="L747" t="s">
        <v>1096</v>
      </c>
      <c r="M747">
        <v>2010</v>
      </c>
      <c r="O747" t="s">
        <v>100</v>
      </c>
      <c r="P747" t="s">
        <v>655</v>
      </c>
    </row>
    <row r="748" spans="1:16" hidden="1">
      <c r="A748">
        <v>747</v>
      </c>
      <c r="B748" t="s">
        <v>1009</v>
      </c>
      <c r="C748" t="s">
        <v>133</v>
      </c>
      <c r="D748">
        <v>2022</v>
      </c>
      <c r="E748" t="s">
        <v>152</v>
      </c>
      <c r="F748" t="s">
        <v>152</v>
      </c>
      <c r="G748" t="s">
        <v>1097</v>
      </c>
      <c r="H748" t="s">
        <v>100</v>
      </c>
      <c r="I748">
        <v>2030</v>
      </c>
      <c r="J748">
        <v>1</v>
      </c>
      <c r="K748" t="s">
        <v>213</v>
      </c>
      <c r="L748" t="s">
        <v>1098</v>
      </c>
      <c r="M748">
        <v>2010</v>
      </c>
      <c r="O748" t="s">
        <v>100</v>
      </c>
      <c r="P748" t="s">
        <v>655</v>
      </c>
    </row>
    <row r="749" spans="1:16" hidden="1">
      <c r="A749">
        <v>748</v>
      </c>
      <c r="B749" t="s">
        <v>1009</v>
      </c>
      <c r="C749" t="s">
        <v>133</v>
      </c>
      <c r="D749">
        <v>2022</v>
      </c>
      <c r="E749" t="s">
        <v>152</v>
      </c>
      <c r="F749" t="s">
        <v>152</v>
      </c>
      <c r="G749" t="s">
        <v>1099</v>
      </c>
      <c r="H749" t="s">
        <v>100</v>
      </c>
      <c r="I749">
        <v>2030</v>
      </c>
      <c r="J749">
        <v>50</v>
      </c>
      <c r="K749" t="s">
        <v>213</v>
      </c>
      <c r="L749" t="s">
        <v>1100</v>
      </c>
      <c r="M749">
        <v>2010</v>
      </c>
      <c r="O749" t="s">
        <v>100</v>
      </c>
      <c r="P749" t="s">
        <v>655</v>
      </c>
    </row>
    <row r="750" spans="1:16" hidden="1">
      <c r="A750">
        <v>749</v>
      </c>
      <c r="B750" t="s">
        <v>1009</v>
      </c>
      <c r="C750" t="s">
        <v>133</v>
      </c>
      <c r="D750">
        <v>2022</v>
      </c>
      <c r="E750" t="s">
        <v>152</v>
      </c>
      <c r="F750" t="s">
        <v>152</v>
      </c>
      <c r="G750" t="s">
        <v>1101</v>
      </c>
      <c r="H750" t="s">
        <v>100</v>
      </c>
      <c r="I750">
        <v>2025</v>
      </c>
      <c r="M750">
        <v>2010</v>
      </c>
      <c r="O750" t="s">
        <v>100</v>
      </c>
      <c r="P750" t="s">
        <v>278</v>
      </c>
    </row>
    <row r="751" spans="1:16" hidden="1">
      <c r="A751">
        <v>750</v>
      </c>
      <c r="B751" t="s">
        <v>1009</v>
      </c>
      <c r="C751" t="s">
        <v>133</v>
      </c>
      <c r="D751">
        <v>2022</v>
      </c>
      <c r="E751" t="s">
        <v>152</v>
      </c>
      <c r="F751" t="s">
        <v>152</v>
      </c>
      <c r="G751" t="s">
        <v>1102</v>
      </c>
      <c r="H751" t="s">
        <v>100</v>
      </c>
      <c r="I751">
        <v>2030</v>
      </c>
      <c r="M751">
        <v>2010</v>
      </c>
      <c r="O751" t="s">
        <v>100</v>
      </c>
      <c r="P751" t="s">
        <v>278</v>
      </c>
    </row>
    <row r="752" spans="1:16" hidden="1">
      <c r="A752">
        <v>751</v>
      </c>
      <c r="B752" t="s">
        <v>1009</v>
      </c>
      <c r="C752" t="s">
        <v>133</v>
      </c>
      <c r="D752">
        <v>2022</v>
      </c>
      <c r="E752" t="s">
        <v>157</v>
      </c>
      <c r="F752" t="s">
        <v>157</v>
      </c>
      <c r="G752" t="s">
        <v>1103</v>
      </c>
      <c r="H752" t="s">
        <v>1021</v>
      </c>
      <c r="O752" t="s">
        <v>57</v>
      </c>
    </row>
    <row r="753" spans="1:15" hidden="1">
      <c r="A753">
        <v>752</v>
      </c>
      <c r="B753" t="s">
        <v>1009</v>
      </c>
      <c r="C753" t="s">
        <v>133</v>
      </c>
      <c r="D753">
        <v>2022</v>
      </c>
      <c r="E753" t="s">
        <v>157</v>
      </c>
      <c r="F753" t="s">
        <v>157</v>
      </c>
      <c r="G753" t="s">
        <v>1104</v>
      </c>
      <c r="H753" t="s">
        <v>1021</v>
      </c>
      <c r="O753" t="s">
        <v>57</v>
      </c>
    </row>
    <row r="754" spans="1:15" hidden="1">
      <c r="A754">
        <v>753</v>
      </c>
      <c r="B754" t="s">
        <v>1009</v>
      </c>
      <c r="C754" t="s">
        <v>133</v>
      </c>
      <c r="D754">
        <v>2022</v>
      </c>
      <c r="E754" t="s">
        <v>157</v>
      </c>
      <c r="F754" t="s">
        <v>157</v>
      </c>
      <c r="G754" t="s">
        <v>1105</v>
      </c>
      <c r="H754" t="s">
        <v>1021</v>
      </c>
      <c r="O754" t="s">
        <v>57</v>
      </c>
    </row>
    <row r="755" spans="1:15" hidden="1">
      <c r="A755">
        <v>754</v>
      </c>
      <c r="B755" t="s">
        <v>1009</v>
      </c>
      <c r="C755" t="s">
        <v>133</v>
      </c>
      <c r="D755">
        <v>2022</v>
      </c>
      <c r="E755" t="s">
        <v>157</v>
      </c>
      <c r="F755" t="s">
        <v>157</v>
      </c>
      <c r="G755" t="s">
        <v>1106</v>
      </c>
      <c r="H755" t="s">
        <v>1021</v>
      </c>
      <c r="O755" t="s">
        <v>57</v>
      </c>
    </row>
    <row r="756" spans="1:15" hidden="1">
      <c r="A756">
        <v>755</v>
      </c>
      <c r="B756" t="s">
        <v>1009</v>
      </c>
      <c r="C756" t="s">
        <v>133</v>
      </c>
      <c r="D756">
        <v>2022</v>
      </c>
      <c r="E756" t="s">
        <v>157</v>
      </c>
      <c r="F756" t="s">
        <v>157</v>
      </c>
      <c r="G756" t="s">
        <v>1107</v>
      </c>
      <c r="H756" t="s">
        <v>1021</v>
      </c>
      <c r="O756" t="s">
        <v>57</v>
      </c>
    </row>
    <row r="757" spans="1:15" hidden="1">
      <c r="A757">
        <v>756</v>
      </c>
      <c r="B757" t="s">
        <v>1009</v>
      </c>
      <c r="C757" t="s">
        <v>133</v>
      </c>
      <c r="D757">
        <v>2022</v>
      </c>
      <c r="E757" t="s">
        <v>157</v>
      </c>
      <c r="F757" t="s">
        <v>157</v>
      </c>
      <c r="G757" t="s">
        <v>1108</v>
      </c>
      <c r="H757" t="s">
        <v>1021</v>
      </c>
      <c r="O757" t="s">
        <v>57</v>
      </c>
    </row>
    <row r="758" spans="1:15" hidden="1">
      <c r="A758">
        <v>757</v>
      </c>
      <c r="B758" t="s">
        <v>1009</v>
      </c>
      <c r="C758" t="s">
        <v>133</v>
      </c>
      <c r="D758">
        <v>2022</v>
      </c>
      <c r="E758" t="s">
        <v>157</v>
      </c>
      <c r="F758" t="s">
        <v>157</v>
      </c>
      <c r="G758" t="s">
        <v>1109</v>
      </c>
      <c r="H758" t="s">
        <v>1021</v>
      </c>
      <c r="O758" t="s">
        <v>57</v>
      </c>
    </row>
    <row r="759" spans="1:15" hidden="1">
      <c r="A759">
        <v>758</v>
      </c>
      <c r="B759" t="s">
        <v>1009</v>
      </c>
      <c r="C759" t="s">
        <v>133</v>
      </c>
      <c r="D759">
        <v>2022</v>
      </c>
      <c r="E759" t="s">
        <v>157</v>
      </c>
      <c r="F759" t="s">
        <v>157</v>
      </c>
      <c r="G759" t="s">
        <v>1110</v>
      </c>
      <c r="H759" t="s">
        <v>1021</v>
      </c>
      <c r="O759" t="s">
        <v>57</v>
      </c>
    </row>
    <row r="760" spans="1:15" hidden="1">
      <c r="A760">
        <v>759</v>
      </c>
      <c r="B760" t="s">
        <v>1009</v>
      </c>
      <c r="C760" t="s">
        <v>133</v>
      </c>
      <c r="D760">
        <v>2022</v>
      </c>
      <c r="E760" t="s">
        <v>157</v>
      </c>
      <c r="F760" t="s">
        <v>157</v>
      </c>
      <c r="G760" t="s">
        <v>1111</v>
      </c>
      <c r="H760" t="s">
        <v>1021</v>
      </c>
      <c r="O760" t="s">
        <v>57</v>
      </c>
    </row>
    <row r="761" spans="1:15" hidden="1">
      <c r="A761">
        <v>760</v>
      </c>
      <c r="B761" t="s">
        <v>1009</v>
      </c>
      <c r="C761" t="s">
        <v>133</v>
      </c>
      <c r="D761">
        <v>2022</v>
      </c>
      <c r="E761" t="s">
        <v>157</v>
      </c>
      <c r="F761" t="s">
        <v>157</v>
      </c>
      <c r="G761" t="s">
        <v>1112</v>
      </c>
      <c r="H761" t="s">
        <v>1021</v>
      </c>
      <c r="O761" t="s">
        <v>57</v>
      </c>
    </row>
    <row r="762" spans="1:15" hidden="1">
      <c r="A762">
        <v>761</v>
      </c>
      <c r="B762" t="s">
        <v>1009</v>
      </c>
      <c r="C762" t="s">
        <v>133</v>
      </c>
      <c r="D762">
        <v>2022</v>
      </c>
      <c r="E762" t="s">
        <v>157</v>
      </c>
      <c r="F762" t="s">
        <v>157</v>
      </c>
      <c r="G762" t="s">
        <v>1113</v>
      </c>
      <c r="H762" t="s">
        <v>1021</v>
      </c>
      <c r="O762" t="s">
        <v>57</v>
      </c>
    </row>
    <row r="763" spans="1:15" hidden="1">
      <c r="A763">
        <v>762</v>
      </c>
      <c r="B763" t="s">
        <v>1009</v>
      </c>
      <c r="C763" t="s">
        <v>133</v>
      </c>
      <c r="D763">
        <v>2022</v>
      </c>
      <c r="E763" t="s">
        <v>157</v>
      </c>
      <c r="F763" t="s">
        <v>157</v>
      </c>
      <c r="G763" t="s">
        <v>1114</v>
      </c>
      <c r="H763" t="s">
        <v>1021</v>
      </c>
      <c r="O763" t="s">
        <v>57</v>
      </c>
    </row>
    <row r="764" spans="1:15" hidden="1">
      <c r="A764">
        <v>763</v>
      </c>
      <c r="B764" t="s">
        <v>1009</v>
      </c>
      <c r="C764" t="s">
        <v>133</v>
      </c>
      <c r="D764">
        <v>2022</v>
      </c>
      <c r="E764" t="s">
        <v>157</v>
      </c>
      <c r="F764" t="s">
        <v>157</v>
      </c>
      <c r="G764" t="s">
        <v>1115</v>
      </c>
      <c r="H764" t="s">
        <v>1021</v>
      </c>
      <c r="O764" t="s">
        <v>57</v>
      </c>
    </row>
    <row r="765" spans="1:15" hidden="1">
      <c r="A765">
        <v>764</v>
      </c>
      <c r="B765" t="s">
        <v>1009</v>
      </c>
      <c r="C765" t="s">
        <v>133</v>
      </c>
      <c r="D765">
        <v>2022</v>
      </c>
      <c r="E765" t="s">
        <v>157</v>
      </c>
      <c r="F765" t="s">
        <v>157</v>
      </c>
      <c r="G765" t="s">
        <v>1116</v>
      </c>
      <c r="H765" t="s">
        <v>287</v>
      </c>
      <c r="O765" t="s">
        <v>86</v>
      </c>
    </row>
    <row r="766" spans="1:15" hidden="1">
      <c r="A766">
        <v>765</v>
      </c>
      <c r="B766" t="s">
        <v>1009</v>
      </c>
      <c r="C766" t="s">
        <v>133</v>
      </c>
      <c r="D766">
        <v>2022</v>
      </c>
      <c r="E766" t="s">
        <v>157</v>
      </c>
      <c r="F766" t="s">
        <v>157</v>
      </c>
      <c r="G766" t="s">
        <v>1117</v>
      </c>
      <c r="H766" t="s">
        <v>287</v>
      </c>
      <c r="O766" t="s">
        <v>86</v>
      </c>
    </row>
    <row r="767" spans="1:15" hidden="1">
      <c r="A767">
        <v>766</v>
      </c>
      <c r="B767" t="s">
        <v>1009</v>
      </c>
      <c r="C767" t="s">
        <v>133</v>
      </c>
      <c r="D767">
        <v>2022</v>
      </c>
      <c r="E767" t="s">
        <v>157</v>
      </c>
      <c r="F767" t="s">
        <v>157</v>
      </c>
      <c r="G767" t="s">
        <v>1118</v>
      </c>
      <c r="H767" t="s">
        <v>287</v>
      </c>
      <c r="O767" t="s">
        <v>86</v>
      </c>
    </row>
    <row r="768" spans="1:15" hidden="1">
      <c r="A768">
        <v>767</v>
      </c>
      <c r="B768" t="s">
        <v>1009</v>
      </c>
      <c r="C768" t="s">
        <v>133</v>
      </c>
      <c r="D768">
        <v>2022</v>
      </c>
      <c r="E768" t="s">
        <v>157</v>
      </c>
      <c r="F768" t="s">
        <v>157</v>
      </c>
      <c r="G768" t="s">
        <v>1119</v>
      </c>
      <c r="H768" t="s">
        <v>287</v>
      </c>
      <c r="O768" t="s">
        <v>86</v>
      </c>
    </row>
    <row r="769" spans="1:15" hidden="1">
      <c r="A769">
        <v>768</v>
      </c>
      <c r="B769" t="s">
        <v>1009</v>
      </c>
      <c r="C769" t="s">
        <v>133</v>
      </c>
      <c r="D769">
        <v>2022</v>
      </c>
      <c r="E769" t="s">
        <v>157</v>
      </c>
      <c r="F769" t="s">
        <v>157</v>
      </c>
      <c r="G769" t="s">
        <v>1120</v>
      </c>
      <c r="H769" t="s">
        <v>287</v>
      </c>
      <c r="O769" t="s">
        <v>86</v>
      </c>
    </row>
    <row r="770" spans="1:15" hidden="1">
      <c r="A770">
        <v>769</v>
      </c>
      <c r="B770" t="s">
        <v>1009</v>
      </c>
      <c r="C770" t="s">
        <v>133</v>
      </c>
      <c r="D770">
        <v>2022</v>
      </c>
      <c r="E770" t="s">
        <v>157</v>
      </c>
      <c r="F770" t="s">
        <v>157</v>
      </c>
      <c r="G770" t="s">
        <v>1121</v>
      </c>
      <c r="H770" t="s">
        <v>287</v>
      </c>
      <c r="O770" t="s">
        <v>86</v>
      </c>
    </row>
    <row r="771" spans="1:15" hidden="1">
      <c r="A771">
        <v>770</v>
      </c>
      <c r="B771" t="s">
        <v>1009</v>
      </c>
      <c r="C771" t="s">
        <v>133</v>
      </c>
      <c r="D771">
        <v>2022</v>
      </c>
      <c r="E771" t="s">
        <v>157</v>
      </c>
      <c r="F771" t="s">
        <v>157</v>
      </c>
      <c r="G771" t="s">
        <v>1122</v>
      </c>
      <c r="H771" t="s">
        <v>287</v>
      </c>
      <c r="O771" t="s">
        <v>86</v>
      </c>
    </row>
    <row r="772" spans="1:15" hidden="1">
      <c r="A772">
        <v>771</v>
      </c>
      <c r="B772" t="s">
        <v>1009</v>
      </c>
      <c r="C772" t="s">
        <v>133</v>
      </c>
      <c r="D772">
        <v>2022</v>
      </c>
      <c r="E772" t="s">
        <v>157</v>
      </c>
      <c r="F772" t="s">
        <v>157</v>
      </c>
      <c r="G772" t="s">
        <v>1123</v>
      </c>
      <c r="H772" t="s">
        <v>287</v>
      </c>
      <c r="O772" t="s">
        <v>86</v>
      </c>
    </row>
    <row r="773" spans="1:15" hidden="1">
      <c r="A773">
        <v>772</v>
      </c>
      <c r="B773" t="s">
        <v>1009</v>
      </c>
      <c r="C773" t="s">
        <v>133</v>
      </c>
      <c r="D773">
        <v>2022</v>
      </c>
      <c r="E773" t="s">
        <v>157</v>
      </c>
      <c r="F773" t="s">
        <v>157</v>
      </c>
      <c r="G773" t="s">
        <v>1124</v>
      </c>
      <c r="H773" t="s">
        <v>287</v>
      </c>
      <c r="O773" t="s">
        <v>86</v>
      </c>
    </row>
    <row r="774" spans="1:15" hidden="1">
      <c r="A774">
        <v>773</v>
      </c>
      <c r="B774" t="s">
        <v>1009</v>
      </c>
      <c r="C774" t="s">
        <v>133</v>
      </c>
      <c r="D774">
        <v>2022</v>
      </c>
      <c r="E774" t="s">
        <v>157</v>
      </c>
      <c r="F774" t="s">
        <v>157</v>
      </c>
      <c r="G774" t="s">
        <v>1125</v>
      </c>
      <c r="H774" t="s">
        <v>287</v>
      </c>
      <c r="O774" t="s">
        <v>86</v>
      </c>
    </row>
    <row r="775" spans="1:15" hidden="1">
      <c r="A775">
        <v>774</v>
      </c>
      <c r="B775" t="s">
        <v>1009</v>
      </c>
      <c r="C775" t="s">
        <v>133</v>
      </c>
      <c r="D775">
        <v>2022</v>
      </c>
      <c r="E775" t="s">
        <v>157</v>
      </c>
      <c r="F775" t="s">
        <v>157</v>
      </c>
      <c r="G775" t="s">
        <v>1126</v>
      </c>
      <c r="H775" t="s">
        <v>287</v>
      </c>
      <c r="O775" t="s">
        <v>86</v>
      </c>
    </row>
    <row r="776" spans="1:15" hidden="1">
      <c r="A776">
        <v>775</v>
      </c>
      <c r="B776" t="s">
        <v>1009</v>
      </c>
      <c r="C776" t="s">
        <v>133</v>
      </c>
      <c r="D776">
        <v>2022</v>
      </c>
      <c r="E776" t="s">
        <v>157</v>
      </c>
      <c r="F776" t="s">
        <v>157</v>
      </c>
      <c r="G776" t="s">
        <v>1127</v>
      </c>
      <c r="H776" t="s">
        <v>287</v>
      </c>
      <c r="O776" t="s">
        <v>86</v>
      </c>
    </row>
    <row r="777" spans="1:15" hidden="1">
      <c r="A777">
        <v>776</v>
      </c>
      <c r="B777" t="s">
        <v>1009</v>
      </c>
      <c r="C777" t="s">
        <v>133</v>
      </c>
      <c r="D777">
        <v>2022</v>
      </c>
      <c r="E777" t="s">
        <v>157</v>
      </c>
      <c r="F777" t="s">
        <v>157</v>
      </c>
      <c r="G777" t="s">
        <v>1128</v>
      </c>
      <c r="H777" t="s">
        <v>1063</v>
      </c>
      <c r="O777" t="s">
        <v>76</v>
      </c>
    </row>
    <row r="778" spans="1:15" hidden="1">
      <c r="A778">
        <v>777</v>
      </c>
      <c r="B778" t="s">
        <v>1009</v>
      </c>
      <c r="C778" t="s">
        <v>133</v>
      </c>
      <c r="D778">
        <v>2022</v>
      </c>
      <c r="E778" t="s">
        <v>157</v>
      </c>
      <c r="F778" t="s">
        <v>157</v>
      </c>
      <c r="G778" t="s">
        <v>1129</v>
      </c>
      <c r="H778" t="s">
        <v>1063</v>
      </c>
      <c r="O778" t="s">
        <v>76</v>
      </c>
    </row>
    <row r="779" spans="1:15" hidden="1">
      <c r="A779">
        <v>778</v>
      </c>
      <c r="B779" t="s">
        <v>1009</v>
      </c>
      <c r="C779" t="s">
        <v>133</v>
      </c>
      <c r="D779">
        <v>2022</v>
      </c>
      <c r="E779" t="s">
        <v>157</v>
      </c>
      <c r="F779" t="s">
        <v>157</v>
      </c>
      <c r="G779" t="s">
        <v>1130</v>
      </c>
      <c r="H779" t="s">
        <v>1063</v>
      </c>
      <c r="O779" t="s">
        <v>76</v>
      </c>
    </row>
    <row r="780" spans="1:15" hidden="1">
      <c r="A780">
        <v>779</v>
      </c>
      <c r="B780" t="s">
        <v>1009</v>
      </c>
      <c r="C780" t="s">
        <v>133</v>
      </c>
      <c r="D780">
        <v>2022</v>
      </c>
      <c r="E780" t="s">
        <v>157</v>
      </c>
      <c r="F780" t="s">
        <v>157</v>
      </c>
      <c r="G780" t="s">
        <v>1131</v>
      </c>
      <c r="H780" t="s">
        <v>1063</v>
      </c>
      <c r="O780" t="s">
        <v>76</v>
      </c>
    </row>
    <row r="781" spans="1:15" hidden="1">
      <c r="A781">
        <v>780</v>
      </c>
      <c r="B781" t="s">
        <v>1009</v>
      </c>
      <c r="C781" t="s">
        <v>133</v>
      </c>
      <c r="D781">
        <v>2022</v>
      </c>
      <c r="E781" t="s">
        <v>157</v>
      </c>
      <c r="F781" t="s">
        <v>157</v>
      </c>
      <c r="G781" t="s">
        <v>1132</v>
      </c>
      <c r="H781" t="s">
        <v>1063</v>
      </c>
      <c r="O781" t="s">
        <v>76</v>
      </c>
    </row>
    <row r="782" spans="1:15" hidden="1">
      <c r="A782">
        <v>781</v>
      </c>
      <c r="B782" t="s">
        <v>1009</v>
      </c>
      <c r="C782" t="s">
        <v>133</v>
      </c>
      <c r="D782">
        <v>2022</v>
      </c>
      <c r="E782" t="s">
        <v>157</v>
      </c>
      <c r="F782" t="s">
        <v>157</v>
      </c>
      <c r="G782" t="s">
        <v>1133</v>
      </c>
      <c r="H782" t="s">
        <v>1063</v>
      </c>
      <c r="O782" t="s">
        <v>76</v>
      </c>
    </row>
    <row r="783" spans="1:15" hidden="1">
      <c r="A783">
        <v>782</v>
      </c>
      <c r="B783" t="s">
        <v>1009</v>
      </c>
      <c r="C783" t="s">
        <v>133</v>
      </c>
      <c r="D783">
        <v>2022</v>
      </c>
      <c r="E783" t="s">
        <v>157</v>
      </c>
      <c r="F783" t="s">
        <v>157</v>
      </c>
      <c r="G783" t="s">
        <v>1134</v>
      </c>
      <c r="H783" t="s">
        <v>1063</v>
      </c>
      <c r="O783" t="s">
        <v>76</v>
      </c>
    </row>
    <row r="784" spans="1:15" hidden="1">
      <c r="A784">
        <v>783</v>
      </c>
      <c r="B784" t="s">
        <v>1009</v>
      </c>
      <c r="C784" t="s">
        <v>133</v>
      </c>
      <c r="D784">
        <v>2022</v>
      </c>
      <c r="E784" t="s">
        <v>157</v>
      </c>
      <c r="F784" t="s">
        <v>157</v>
      </c>
      <c r="G784" t="s">
        <v>1135</v>
      </c>
      <c r="H784" t="s">
        <v>1063</v>
      </c>
      <c r="O784" t="s">
        <v>76</v>
      </c>
    </row>
    <row r="785" spans="1:15" hidden="1">
      <c r="A785">
        <v>784</v>
      </c>
      <c r="B785" t="s">
        <v>1009</v>
      </c>
      <c r="C785" t="s">
        <v>133</v>
      </c>
      <c r="D785">
        <v>2022</v>
      </c>
      <c r="E785" t="s">
        <v>157</v>
      </c>
      <c r="F785" t="s">
        <v>157</v>
      </c>
      <c r="G785" t="s">
        <v>1136</v>
      </c>
      <c r="H785" t="s">
        <v>1063</v>
      </c>
      <c r="O785" t="s">
        <v>76</v>
      </c>
    </row>
    <row r="786" spans="1:15" hidden="1">
      <c r="A786">
        <v>785</v>
      </c>
      <c r="B786" t="s">
        <v>1009</v>
      </c>
      <c r="C786" t="s">
        <v>133</v>
      </c>
      <c r="D786">
        <v>2022</v>
      </c>
      <c r="E786" t="s">
        <v>157</v>
      </c>
      <c r="F786" t="s">
        <v>157</v>
      </c>
      <c r="G786" t="s">
        <v>1137</v>
      </c>
      <c r="H786" t="s">
        <v>1063</v>
      </c>
      <c r="O786" t="s">
        <v>76</v>
      </c>
    </row>
    <row r="787" spans="1:15" hidden="1">
      <c r="A787">
        <v>786</v>
      </c>
      <c r="B787" t="s">
        <v>1009</v>
      </c>
      <c r="C787" t="s">
        <v>133</v>
      </c>
      <c r="D787">
        <v>2022</v>
      </c>
      <c r="E787" t="s">
        <v>157</v>
      </c>
      <c r="F787" t="s">
        <v>157</v>
      </c>
      <c r="G787" t="s">
        <v>1138</v>
      </c>
      <c r="H787" t="s">
        <v>1063</v>
      </c>
      <c r="O787" t="s">
        <v>76</v>
      </c>
    </row>
    <row r="788" spans="1:15" hidden="1">
      <c r="A788">
        <v>787</v>
      </c>
      <c r="B788" t="s">
        <v>1009</v>
      </c>
      <c r="C788" t="s">
        <v>133</v>
      </c>
      <c r="D788">
        <v>2022</v>
      </c>
      <c r="E788" t="s">
        <v>157</v>
      </c>
      <c r="F788" t="s">
        <v>157</v>
      </c>
      <c r="G788" t="s">
        <v>1139</v>
      </c>
      <c r="H788" t="s">
        <v>1140</v>
      </c>
      <c r="O788" t="s">
        <v>74</v>
      </c>
    </row>
    <row r="789" spans="1:15" hidden="1">
      <c r="A789">
        <v>788</v>
      </c>
      <c r="B789" t="s">
        <v>1009</v>
      </c>
      <c r="C789" t="s">
        <v>133</v>
      </c>
      <c r="D789">
        <v>2022</v>
      </c>
      <c r="E789" t="s">
        <v>157</v>
      </c>
      <c r="F789" t="s">
        <v>157</v>
      </c>
      <c r="G789" t="s">
        <v>1141</v>
      </c>
      <c r="H789" t="s">
        <v>1140</v>
      </c>
      <c r="O789" t="s">
        <v>74</v>
      </c>
    </row>
    <row r="790" spans="1:15" hidden="1">
      <c r="A790">
        <v>789</v>
      </c>
      <c r="B790" t="s">
        <v>1009</v>
      </c>
      <c r="C790" t="s">
        <v>133</v>
      </c>
      <c r="D790">
        <v>2022</v>
      </c>
      <c r="E790" t="s">
        <v>157</v>
      </c>
      <c r="F790" t="s">
        <v>157</v>
      </c>
      <c r="G790" t="s">
        <v>1142</v>
      </c>
      <c r="H790" t="s">
        <v>1140</v>
      </c>
      <c r="O790" t="s">
        <v>74</v>
      </c>
    </row>
    <row r="791" spans="1:15" hidden="1">
      <c r="A791">
        <v>790</v>
      </c>
      <c r="B791" t="s">
        <v>1009</v>
      </c>
      <c r="C791" t="s">
        <v>133</v>
      </c>
      <c r="D791">
        <v>2022</v>
      </c>
      <c r="E791" t="s">
        <v>157</v>
      </c>
      <c r="F791" t="s">
        <v>157</v>
      </c>
      <c r="G791" t="s">
        <v>1143</v>
      </c>
      <c r="H791" t="s">
        <v>1140</v>
      </c>
      <c r="O791" t="s">
        <v>74</v>
      </c>
    </row>
    <row r="792" spans="1:15" hidden="1">
      <c r="A792">
        <v>791</v>
      </c>
      <c r="B792" t="s">
        <v>1009</v>
      </c>
      <c r="C792" t="s">
        <v>133</v>
      </c>
      <c r="D792">
        <v>2022</v>
      </c>
      <c r="E792" t="s">
        <v>157</v>
      </c>
      <c r="F792" t="s">
        <v>157</v>
      </c>
      <c r="G792" t="s">
        <v>1144</v>
      </c>
      <c r="H792" t="s">
        <v>1140</v>
      </c>
      <c r="O792" t="s">
        <v>74</v>
      </c>
    </row>
    <row r="793" spans="1:15" hidden="1">
      <c r="A793">
        <v>792</v>
      </c>
      <c r="B793" t="s">
        <v>1009</v>
      </c>
      <c r="C793" t="s">
        <v>133</v>
      </c>
      <c r="D793">
        <v>2022</v>
      </c>
      <c r="E793" t="s">
        <v>157</v>
      </c>
      <c r="F793" t="s">
        <v>157</v>
      </c>
      <c r="G793" t="s">
        <v>1145</v>
      </c>
      <c r="H793" t="s">
        <v>1081</v>
      </c>
      <c r="O793" t="s">
        <v>63</v>
      </c>
    </row>
    <row r="794" spans="1:15" hidden="1">
      <c r="A794">
        <v>793</v>
      </c>
      <c r="B794" t="s">
        <v>1009</v>
      </c>
      <c r="C794" t="s">
        <v>133</v>
      </c>
      <c r="D794">
        <v>2022</v>
      </c>
      <c r="E794" t="s">
        <v>157</v>
      </c>
      <c r="F794" t="s">
        <v>157</v>
      </c>
      <c r="G794" t="s">
        <v>1146</v>
      </c>
      <c r="H794" t="s">
        <v>1081</v>
      </c>
      <c r="O794" t="s">
        <v>63</v>
      </c>
    </row>
    <row r="795" spans="1:15" hidden="1">
      <c r="A795">
        <v>794</v>
      </c>
      <c r="B795" t="s">
        <v>1009</v>
      </c>
      <c r="C795" t="s">
        <v>133</v>
      </c>
      <c r="D795">
        <v>2022</v>
      </c>
      <c r="E795" t="s">
        <v>157</v>
      </c>
      <c r="F795" t="s">
        <v>157</v>
      </c>
      <c r="G795" t="s">
        <v>1147</v>
      </c>
      <c r="H795" t="s">
        <v>1081</v>
      </c>
      <c r="O795" t="s">
        <v>63</v>
      </c>
    </row>
    <row r="796" spans="1:15" hidden="1">
      <c r="A796">
        <v>795</v>
      </c>
      <c r="B796" t="s">
        <v>1009</v>
      </c>
      <c r="C796" t="s">
        <v>133</v>
      </c>
      <c r="D796">
        <v>2022</v>
      </c>
      <c r="E796" t="s">
        <v>157</v>
      </c>
      <c r="F796" t="s">
        <v>157</v>
      </c>
      <c r="G796" t="s">
        <v>1148</v>
      </c>
      <c r="H796" t="s">
        <v>1081</v>
      </c>
      <c r="O796" t="s">
        <v>63</v>
      </c>
    </row>
    <row r="797" spans="1:15" hidden="1">
      <c r="A797">
        <v>796</v>
      </c>
      <c r="B797" t="s">
        <v>1009</v>
      </c>
      <c r="C797" t="s">
        <v>133</v>
      </c>
      <c r="D797">
        <v>2022</v>
      </c>
      <c r="E797" t="s">
        <v>157</v>
      </c>
      <c r="F797" t="s">
        <v>157</v>
      </c>
      <c r="G797" t="s">
        <v>1149</v>
      </c>
      <c r="H797" t="s">
        <v>1081</v>
      </c>
      <c r="O797" t="s">
        <v>63</v>
      </c>
    </row>
    <row r="798" spans="1:15" hidden="1">
      <c r="A798">
        <v>797</v>
      </c>
      <c r="B798" t="s">
        <v>1009</v>
      </c>
      <c r="C798" t="s">
        <v>133</v>
      </c>
      <c r="D798">
        <v>2022</v>
      </c>
      <c r="E798" t="s">
        <v>157</v>
      </c>
      <c r="F798" t="s">
        <v>157</v>
      </c>
      <c r="G798" t="s">
        <v>1145</v>
      </c>
      <c r="H798" t="s">
        <v>1089</v>
      </c>
      <c r="O798" t="s">
        <v>74</v>
      </c>
    </row>
    <row r="799" spans="1:15" hidden="1">
      <c r="A799">
        <v>798</v>
      </c>
      <c r="B799" t="s">
        <v>1009</v>
      </c>
      <c r="C799" t="s">
        <v>133</v>
      </c>
      <c r="D799">
        <v>2022</v>
      </c>
      <c r="E799" t="s">
        <v>157</v>
      </c>
      <c r="F799" t="s">
        <v>157</v>
      </c>
      <c r="G799" t="s">
        <v>1146</v>
      </c>
      <c r="H799" t="s">
        <v>1089</v>
      </c>
      <c r="O799" t="s">
        <v>74</v>
      </c>
    </row>
    <row r="800" spans="1:15" hidden="1">
      <c r="A800">
        <v>799</v>
      </c>
      <c r="B800" t="s">
        <v>1009</v>
      </c>
      <c r="C800" t="s">
        <v>133</v>
      </c>
      <c r="D800">
        <v>2022</v>
      </c>
      <c r="E800" t="s">
        <v>157</v>
      </c>
      <c r="F800" t="s">
        <v>157</v>
      </c>
      <c r="G800" t="s">
        <v>1147</v>
      </c>
      <c r="H800" t="s">
        <v>1089</v>
      </c>
      <c r="O800" t="s">
        <v>74</v>
      </c>
    </row>
    <row r="801" spans="1:16" hidden="1">
      <c r="A801">
        <v>800</v>
      </c>
      <c r="B801" t="s">
        <v>1009</v>
      </c>
      <c r="C801" t="s">
        <v>133</v>
      </c>
      <c r="D801">
        <v>2022</v>
      </c>
      <c r="E801" t="s">
        <v>157</v>
      </c>
      <c r="F801" t="s">
        <v>157</v>
      </c>
      <c r="G801" t="s">
        <v>1150</v>
      </c>
      <c r="H801" t="s">
        <v>1089</v>
      </c>
      <c r="O801" t="s">
        <v>74</v>
      </c>
    </row>
    <row r="802" spans="1:16" hidden="1">
      <c r="A802">
        <v>801</v>
      </c>
      <c r="B802" t="s">
        <v>1009</v>
      </c>
      <c r="C802" t="s">
        <v>133</v>
      </c>
      <c r="D802">
        <v>2022</v>
      </c>
      <c r="E802" t="s">
        <v>157</v>
      </c>
      <c r="F802" t="s">
        <v>157</v>
      </c>
      <c r="G802" t="s">
        <v>1151</v>
      </c>
      <c r="H802" t="s">
        <v>1089</v>
      </c>
      <c r="O802" t="s">
        <v>74</v>
      </c>
    </row>
    <row r="803" spans="1:16" hidden="1">
      <c r="A803">
        <v>802</v>
      </c>
      <c r="B803" t="s">
        <v>1009</v>
      </c>
      <c r="C803" t="s">
        <v>133</v>
      </c>
      <c r="D803">
        <v>2022</v>
      </c>
      <c r="E803" t="s">
        <v>157</v>
      </c>
      <c r="F803" t="s">
        <v>157</v>
      </c>
      <c r="G803" t="s">
        <v>1152</v>
      </c>
      <c r="H803" t="s">
        <v>1089</v>
      </c>
      <c r="O803" t="s">
        <v>74</v>
      </c>
    </row>
    <row r="804" spans="1:16" hidden="1">
      <c r="A804">
        <v>803</v>
      </c>
      <c r="B804" t="s">
        <v>1009</v>
      </c>
      <c r="C804" t="s">
        <v>133</v>
      </c>
      <c r="D804">
        <v>2022</v>
      </c>
      <c r="E804" t="s">
        <v>157</v>
      </c>
      <c r="F804" t="s">
        <v>157</v>
      </c>
      <c r="G804" t="s">
        <v>1153</v>
      </c>
      <c r="H804" t="s">
        <v>100</v>
      </c>
      <c r="J804">
        <v>1</v>
      </c>
      <c r="K804" t="s">
        <v>213</v>
      </c>
      <c r="L804" t="s">
        <v>1154</v>
      </c>
      <c r="O804" t="s">
        <v>100</v>
      </c>
      <c r="P804" t="s">
        <v>215</v>
      </c>
    </row>
    <row r="805" spans="1:16" hidden="1">
      <c r="A805">
        <v>804</v>
      </c>
      <c r="B805" t="s">
        <v>1009</v>
      </c>
      <c r="C805" t="s">
        <v>133</v>
      </c>
      <c r="D805">
        <v>2022</v>
      </c>
      <c r="E805" t="s">
        <v>157</v>
      </c>
      <c r="F805" t="s">
        <v>157</v>
      </c>
      <c r="G805" t="s">
        <v>1155</v>
      </c>
      <c r="H805" t="s">
        <v>100</v>
      </c>
      <c r="O805" t="s">
        <v>100</v>
      </c>
    </row>
    <row r="806" spans="1:16" hidden="1">
      <c r="A806">
        <v>805</v>
      </c>
      <c r="B806" t="s">
        <v>1009</v>
      </c>
      <c r="C806" t="s">
        <v>133</v>
      </c>
      <c r="D806">
        <v>2022</v>
      </c>
      <c r="E806" t="s">
        <v>157</v>
      </c>
      <c r="F806" t="s">
        <v>157</v>
      </c>
      <c r="G806" t="s">
        <v>1156</v>
      </c>
      <c r="H806" t="s">
        <v>100</v>
      </c>
      <c r="O806" t="s">
        <v>100</v>
      </c>
    </row>
    <row r="807" spans="1:16" hidden="1">
      <c r="A807">
        <v>806</v>
      </c>
      <c r="B807" t="s">
        <v>1009</v>
      </c>
      <c r="C807" t="s">
        <v>133</v>
      </c>
      <c r="D807">
        <v>2022</v>
      </c>
      <c r="E807" t="s">
        <v>157</v>
      </c>
      <c r="F807" t="s">
        <v>157</v>
      </c>
      <c r="G807" t="s">
        <v>1157</v>
      </c>
      <c r="H807" t="s">
        <v>100</v>
      </c>
      <c r="O807" t="s">
        <v>100</v>
      </c>
    </row>
    <row r="808" spans="1:16" hidden="1">
      <c r="A808">
        <v>807</v>
      </c>
      <c r="B808" t="s">
        <v>1009</v>
      </c>
      <c r="C808" t="s">
        <v>133</v>
      </c>
      <c r="D808">
        <v>2022</v>
      </c>
      <c r="E808" t="s">
        <v>157</v>
      </c>
      <c r="F808" t="s">
        <v>157</v>
      </c>
      <c r="G808" t="s">
        <v>1158</v>
      </c>
      <c r="H808" t="s">
        <v>100</v>
      </c>
      <c r="O808" t="s">
        <v>100</v>
      </c>
    </row>
    <row r="809" spans="1:16" hidden="1">
      <c r="A809">
        <v>808</v>
      </c>
      <c r="B809" t="s">
        <v>1009</v>
      </c>
      <c r="C809" t="s">
        <v>133</v>
      </c>
      <c r="D809">
        <v>2022</v>
      </c>
      <c r="E809" t="s">
        <v>157</v>
      </c>
      <c r="F809" t="s">
        <v>157</v>
      </c>
      <c r="G809" t="s">
        <v>1159</v>
      </c>
      <c r="H809" t="s">
        <v>100</v>
      </c>
      <c r="O809" t="s">
        <v>100</v>
      </c>
    </row>
    <row r="810" spans="1:16" hidden="1">
      <c r="A810">
        <v>809</v>
      </c>
      <c r="B810" t="s">
        <v>1009</v>
      </c>
      <c r="C810" t="s">
        <v>133</v>
      </c>
      <c r="D810">
        <v>2022</v>
      </c>
      <c r="E810" t="s">
        <v>157</v>
      </c>
      <c r="F810" t="s">
        <v>157</v>
      </c>
      <c r="G810" t="s">
        <v>1160</v>
      </c>
      <c r="H810" t="s">
        <v>100</v>
      </c>
      <c r="O810" t="s">
        <v>100</v>
      </c>
    </row>
    <row r="811" spans="1:16" hidden="1">
      <c r="A811">
        <v>810</v>
      </c>
      <c r="B811" t="s">
        <v>1009</v>
      </c>
      <c r="C811" t="s">
        <v>133</v>
      </c>
      <c r="D811">
        <v>2022</v>
      </c>
      <c r="E811" t="s">
        <v>157</v>
      </c>
      <c r="F811" t="s">
        <v>157</v>
      </c>
      <c r="G811" t="s">
        <v>1161</v>
      </c>
      <c r="H811" t="s">
        <v>100</v>
      </c>
      <c r="O811" t="s">
        <v>100</v>
      </c>
    </row>
    <row r="812" spans="1:16" hidden="1">
      <c r="A812">
        <v>811</v>
      </c>
      <c r="B812" t="s">
        <v>1009</v>
      </c>
      <c r="C812" t="s">
        <v>133</v>
      </c>
      <c r="D812">
        <v>2022</v>
      </c>
      <c r="E812" t="s">
        <v>157</v>
      </c>
      <c r="F812" t="s">
        <v>157</v>
      </c>
      <c r="G812" t="s">
        <v>1162</v>
      </c>
      <c r="H812" t="s">
        <v>100</v>
      </c>
      <c r="O812" t="s">
        <v>100</v>
      </c>
    </row>
    <row r="813" spans="1:16" hidden="1">
      <c r="A813">
        <v>812</v>
      </c>
      <c r="B813" t="s">
        <v>1009</v>
      </c>
      <c r="C813" t="s">
        <v>133</v>
      </c>
      <c r="D813">
        <v>2022</v>
      </c>
      <c r="E813" t="s">
        <v>157</v>
      </c>
      <c r="F813" t="s">
        <v>157</v>
      </c>
      <c r="G813" t="s">
        <v>1163</v>
      </c>
      <c r="H813" t="s">
        <v>100</v>
      </c>
      <c r="O813" t="s">
        <v>100</v>
      </c>
    </row>
    <row r="814" spans="1:16" hidden="1">
      <c r="A814">
        <v>813</v>
      </c>
      <c r="B814" t="s">
        <v>1009</v>
      </c>
      <c r="C814" t="s">
        <v>133</v>
      </c>
      <c r="D814">
        <v>2022</v>
      </c>
      <c r="E814" t="s">
        <v>157</v>
      </c>
      <c r="F814" t="s">
        <v>157</v>
      </c>
      <c r="G814" t="s">
        <v>1164</v>
      </c>
      <c r="H814" t="s">
        <v>100</v>
      </c>
      <c r="O814" t="s">
        <v>100</v>
      </c>
    </row>
    <row r="815" spans="1:16" hidden="1">
      <c r="A815">
        <v>814</v>
      </c>
      <c r="B815" t="s">
        <v>1009</v>
      </c>
      <c r="C815" t="s">
        <v>133</v>
      </c>
      <c r="D815">
        <v>2022</v>
      </c>
      <c r="E815" t="s">
        <v>157</v>
      </c>
      <c r="F815" t="s">
        <v>157</v>
      </c>
      <c r="G815" t="s">
        <v>1165</v>
      </c>
      <c r="H815" t="s">
        <v>100</v>
      </c>
      <c r="O815" t="s">
        <v>100</v>
      </c>
    </row>
    <row r="816" spans="1:16" hidden="1">
      <c r="A816">
        <v>815</v>
      </c>
      <c r="B816" t="s">
        <v>1009</v>
      </c>
      <c r="C816" t="s">
        <v>133</v>
      </c>
      <c r="D816">
        <v>2022</v>
      </c>
      <c r="E816" t="s">
        <v>157</v>
      </c>
      <c r="F816" t="s">
        <v>157</v>
      </c>
      <c r="G816" t="s">
        <v>1166</v>
      </c>
      <c r="H816" t="s">
        <v>100</v>
      </c>
      <c r="O816" t="s">
        <v>100</v>
      </c>
    </row>
    <row r="817" spans="1:18" hidden="1">
      <c r="A817">
        <v>816</v>
      </c>
      <c r="B817" t="s">
        <v>1009</v>
      </c>
      <c r="C817" t="s">
        <v>1167</v>
      </c>
      <c r="D817">
        <v>2022</v>
      </c>
      <c r="E817" t="s">
        <v>134</v>
      </c>
      <c r="F817" t="s">
        <v>269</v>
      </c>
      <c r="G817" t="s">
        <v>1168</v>
      </c>
      <c r="H817" t="s">
        <v>100</v>
      </c>
      <c r="O817" t="s">
        <v>100</v>
      </c>
      <c r="Q817" t="s">
        <v>506</v>
      </c>
    </row>
    <row r="818" spans="1:18" hidden="1">
      <c r="A818">
        <v>817</v>
      </c>
      <c r="B818" t="s">
        <v>1009</v>
      </c>
      <c r="C818" t="s">
        <v>1167</v>
      </c>
      <c r="D818">
        <v>2022</v>
      </c>
      <c r="E818" t="s">
        <v>134</v>
      </c>
      <c r="F818" t="s">
        <v>269</v>
      </c>
      <c r="G818" t="s">
        <v>136</v>
      </c>
      <c r="H818" t="s">
        <v>100</v>
      </c>
      <c r="O818" t="s">
        <v>100</v>
      </c>
      <c r="Q818" t="s">
        <v>136</v>
      </c>
    </row>
    <row r="819" spans="1:18" hidden="1">
      <c r="A819">
        <v>818</v>
      </c>
      <c r="B819" t="s">
        <v>1009</v>
      </c>
      <c r="C819" t="s">
        <v>1167</v>
      </c>
      <c r="D819">
        <v>2022</v>
      </c>
      <c r="E819" t="s">
        <v>134</v>
      </c>
      <c r="F819" t="s">
        <v>269</v>
      </c>
      <c r="G819" t="s">
        <v>137</v>
      </c>
      <c r="H819" t="s">
        <v>100</v>
      </c>
      <c r="O819" t="s">
        <v>100</v>
      </c>
      <c r="Q819" t="s">
        <v>138</v>
      </c>
    </row>
    <row r="820" spans="1:18" hidden="1">
      <c r="A820">
        <v>819</v>
      </c>
      <c r="B820" t="s">
        <v>1009</v>
      </c>
      <c r="C820" t="s">
        <v>1167</v>
      </c>
      <c r="D820">
        <v>2022</v>
      </c>
      <c r="E820" t="s">
        <v>134</v>
      </c>
      <c r="F820" t="s">
        <v>269</v>
      </c>
      <c r="G820" t="s">
        <v>1169</v>
      </c>
      <c r="H820" t="s">
        <v>100</v>
      </c>
      <c r="O820" t="s">
        <v>100</v>
      </c>
      <c r="Q820" t="s">
        <v>140</v>
      </c>
    </row>
    <row r="821" spans="1:18" hidden="1">
      <c r="A821">
        <v>820</v>
      </c>
      <c r="B821" t="s">
        <v>1009</v>
      </c>
      <c r="C821" t="s">
        <v>1167</v>
      </c>
      <c r="D821">
        <v>2022</v>
      </c>
      <c r="E821" t="s">
        <v>134</v>
      </c>
      <c r="F821" t="s">
        <v>269</v>
      </c>
      <c r="G821" t="s">
        <v>1170</v>
      </c>
      <c r="H821" t="s">
        <v>100</v>
      </c>
      <c r="O821" t="s">
        <v>100</v>
      </c>
      <c r="Q821" t="s">
        <v>167</v>
      </c>
    </row>
    <row r="822" spans="1:18" hidden="1">
      <c r="A822">
        <v>821</v>
      </c>
      <c r="B822" t="s">
        <v>1009</v>
      </c>
      <c r="C822" t="s">
        <v>1167</v>
      </c>
      <c r="D822">
        <v>2022</v>
      </c>
      <c r="E822" t="s">
        <v>134</v>
      </c>
      <c r="F822" t="s">
        <v>269</v>
      </c>
      <c r="G822" t="s">
        <v>1171</v>
      </c>
      <c r="H822" t="s">
        <v>100</v>
      </c>
      <c r="O822" t="s">
        <v>100</v>
      </c>
      <c r="Q822" t="s">
        <v>169</v>
      </c>
    </row>
    <row r="823" spans="1:18" hidden="1">
      <c r="A823">
        <v>822</v>
      </c>
      <c r="B823" t="s">
        <v>1009</v>
      </c>
      <c r="C823" t="s">
        <v>1167</v>
      </c>
      <c r="D823">
        <v>2022</v>
      </c>
      <c r="E823" t="s">
        <v>134</v>
      </c>
      <c r="F823" t="s">
        <v>269</v>
      </c>
      <c r="G823" t="s">
        <v>1172</v>
      </c>
      <c r="H823" t="s">
        <v>100</v>
      </c>
      <c r="O823" t="s">
        <v>100</v>
      </c>
      <c r="Q823" t="s">
        <v>175</v>
      </c>
    </row>
    <row r="824" spans="1:18" hidden="1">
      <c r="A824">
        <v>823</v>
      </c>
      <c r="B824" t="s">
        <v>1009</v>
      </c>
      <c r="C824" t="s">
        <v>1167</v>
      </c>
      <c r="D824">
        <v>2022</v>
      </c>
      <c r="E824" t="s">
        <v>141</v>
      </c>
      <c r="F824" t="s">
        <v>1173</v>
      </c>
      <c r="G824" t="s">
        <v>1174</v>
      </c>
      <c r="O824" t="s">
        <v>57</v>
      </c>
      <c r="R824" t="s">
        <v>274</v>
      </c>
    </row>
    <row r="825" spans="1:18" hidden="1">
      <c r="A825">
        <v>824</v>
      </c>
      <c r="B825" t="s">
        <v>1009</v>
      </c>
      <c r="C825" t="s">
        <v>1167</v>
      </c>
      <c r="D825">
        <v>2022</v>
      </c>
      <c r="E825" t="s">
        <v>141</v>
      </c>
      <c r="F825" t="s">
        <v>1173</v>
      </c>
      <c r="G825" t="s">
        <v>1175</v>
      </c>
      <c r="O825" t="s">
        <v>57</v>
      </c>
      <c r="R825" t="s">
        <v>526</v>
      </c>
    </row>
    <row r="826" spans="1:18" hidden="1">
      <c r="A826">
        <v>825</v>
      </c>
      <c r="B826" t="s">
        <v>1009</v>
      </c>
      <c r="C826" t="s">
        <v>1167</v>
      </c>
      <c r="D826">
        <v>2022</v>
      </c>
      <c r="E826" t="s">
        <v>141</v>
      </c>
      <c r="F826" t="s">
        <v>1173</v>
      </c>
      <c r="G826" t="s">
        <v>1176</v>
      </c>
      <c r="O826" t="s">
        <v>57</v>
      </c>
      <c r="R826" t="s">
        <v>511</v>
      </c>
    </row>
    <row r="827" spans="1:18" hidden="1">
      <c r="A827">
        <v>826</v>
      </c>
      <c r="B827" t="s">
        <v>1009</v>
      </c>
      <c r="C827" t="s">
        <v>1167</v>
      </c>
      <c r="D827">
        <v>2022</v>
      </c>
      <c r="E827" t="s">
        <v>141</v>
      </c>
      <c r="F827" t="s">
        <v>1173</v>
      </c>
      <c r="G827" t="s">
        <v>1177</v>
      </c>
      <c r="O827" t="s">
        <v>86</v>
      </c>
      <c r="R827" t="s">
        <v>148</v>
      </c>
    </row>
    <row r="828" spans="1:18" hidden="1">
      <c r="A828">
        <v>827</v>
      </c>
      <c r="B828" t="s">
        <v>1009</v>
      </c>
      <c r="C828" t="s">
        <v>1167</v>
      </c>
      <c r="D828">
        <v>2022</v>
      </c>
      <c r="E828" t="s">
        <v>141</v>
      </c>
      <c r="F828" t="s">
        <v>1173</v>
      </c>
      <c r="G828" t="s">
        <v>1178</v>
      </c>
      <c r="O828" t="s">
        <v>57</v>
      </c>
      <c r="R828" t="s">
        <v>183</v>
      </c>
    </row>
    <row r="829" spans="1:18" hidden="1">
      <c r="A829">
        <v>828</v>
      </c>
      <c r="B829" t="s">
        <v>1009</v>
      </c>
      <c r="C829" t="s">
        <v>1167</v>
      </c>
      <c r="D829">
        <v>2022</v>
      </c>
      <c r="E829" t="s">
        <v>141</v>
      </c>
      <c r="F829" t="s">
        <v>1173</v>
      </c>
      <c r="G829" t="s">
        <v>1179</v>
      </c>
      <c r="O829" t="s">
        <v>63</v>
      </c>
      <c r="R829" t="s">
        <v>151</v>
      </c>
    </row>
    <row r="830" spans="1:18" hidden="1">
      <c r="A830">
        <v>829</v>
      </c>
      <c r="B830" t="s">
        <v>1009</v>
      </c>
      <c r="C830" t="s">
        <v>1167</v>
      </c>
      <c r="D830">
        <v>2022</v>
      </c>
      <c r="E830" t="s">
        <v>141</v>
      </c>
      <c r="F830" t="s">
        <v>1173</v>
      </c>
      <c r="G830" t="s">
        <v>1180</v>
      </c>
      <c r="O830" t="s">
        <v>91</v>
      </c>
      <c r="R830" t="s">
        <v>146</v>
      </c>
    </row>
    <row r="831" spans="1:18" hidden="1">
      <c r="A831">
        <v>830</v>
      </c>
      <c r="B831" t="s">
        <v>1009</v>
      </c>
      <c r="C831" t="s">
        <v>1167</v>
      </c>
      <c r="D831">
        <v>2022</v>
      </c>
      <c r="E831" t="s">
        <v>141</v>
      </c>
      <c r="F831" t="s">
        <v>1173</v>
      </c>
      <c r="G831" t="s">
        <v>1181</v>
      </c>
      <c r="O831" t="s">
        <v>74</v>
      </c>
      <c r="R831" t="s">
        <v>73</v>
      </c>
    </row>
    <row r="832" spans="1:18" hidden="1">
      <c r="A832">
        <v>831</v>
      </c>
      <c r="B832" t="s">
        <v>1009</v>
      </c>
      <c r="C832" t="s">
        <v>1167</v>
      </c>
      <c r="D832">
        <v>2022</v>
      </c>
      <c r="E832" t="s">
        <v>141</v>
      </c>
      <c r="F832" t="s">
        <v>1173</v>
      </c>
      <c r="G832" t="s">
        <v>1182</v>
      </c>
      <c r="O832" t="s">
        <v>86</v>
      </c>
      <c r="R832" t="s">
        <v>187</v>
      </c>
    </row>
    <row r="833" spans="1:16" hidden="1">
      <c r="A833">
        <v>832</v>
      </c>
      <c r="B833" t="s">
        <v>1009</v>
      </c>
      <c r="C833" t="s">
        <v>1167</v>
      </c>
      <c r="D833">
        <v>2022</v>
      </c>
      <c r="E833" t="s">
        <v>190</v>
      </c>
      <c r="F833" t="s">
        <v>964</v>
      </c>
      <c r="G833" t="s">
        <v>1183</v>
      </c>
      <c r="H833" t="s">
        <v>100</v>
      </c>
      <c r="I833">
        <v>2030</v>
      </c>
      <c r="O833" t="s">
        <v>100</v>
      </c>
      <c r="P833" t="s">
        <v>278</v>
      </c>
    </row>
    <row r="834" spans="1:16" hidden="1">
      <c r="A834">
        <v>833</v>
      </c>
      <c r="B834" t="s">
        <v>1009</v>
      </c>
      <c r="C834" t="s">
        <v>1167</v>
      </c>
      <c r="D834">
        <v>2022</v>
      </c>
      <c r="E834" t="s">
        <v>190</v>
      </c>
      <c r="F834" t="s">
        <v>964</v>
      </c>
      <c r="G834" t="s">
        <v>1184</v>
      </c>
      <c r="H834" t="s">
        <v>100</v>
      </c>
      <c r="O834" t="s">
        <v>100</v>
      </c>
    </row>
    <row r="835" spans="1:16" hidden="1">
      <c r="A835">
        <v>834</v>
      </c>
      <c r="B835" t="s">
        <v>1009</v>
      </c>
      <c r="C835" t="s">
        <v>1167</v>
      </c>
      <c r="D835">
        <v>2022</v>
      </c>
      <c r="E835" t="s">
        <v>152</v>
      </c>
      <c r="F835" t="s">
        <v>1185</v>
      </c>
      <c r="G835" t="s">
        <v>1186</v>
      </c>
      <c r="H835" t="s">
        <v>56</v>
      </c>
      <c r="O835" t="s">
        <v>57</v>
      </c>
    </row>
    <row r="836" spans="1:16" hidden="1">
      <c r="A836">
        <v>835</v>
      </c>
      <c r="B836" t="s">
        <v>1009</v>
      </c>
      <c r="C836" t="s">
        <v>1167</v>
      </c>
      <c r="D836">
        <v>2022</v>
      </c>
      <c r="E836" t="s">
        <v>152</v>
      </c>
      <c r="F836" t="s">
        <v>1185</v>
      </c>
      <c r="G836" t="s">
        <v>1187</v>
      </c>
      <c r="H836" t="s">
        <v>56</v>
      </c>
      <c r="I836" t="s">
        <v>1188</v>
      </c>
      <c r="O836" t="s">
        <v>57</v>
      </c>
      <c r="P836" t="s">
        <v>278</v>
      </c>
    </row>
    <row r="837" spans="1:16" hidden="1">
      <c r="A837">
        <v>836</v>
      </c>
      <c r="B837" t="s">
        <v>1009</v>
      </c>
      <c r="C837" t="s">
        <v>1167</v>
      </c>
      <c r="D837">
        <v>2022</v>
      </c>
      <c r="E837" t="s">
        <v>152</v>
      </c>
      <c r="F837" t="s">
        <v>1185</v>
      </c>
      <c r="G837" t="s">
        <v>1189</v>
      </c>
      <c r="H837" t="s">
        <v>80</v>
      </c>
      <c r="I837" t="s">
        <v>1188</v>
      </c>
      <c r="O837" t="s">
        <v>76</v>
      </c>
      <c r="P837" t="s">
        <v>278</v>
      </c>
    </row>
    <row r="838" spans="1:16" hidden="1">
      <c r="A838">
        <v>837</v>
      </c>
      <c r="B838" t="s">
        <v>1009</v>
      </c>
      <c r="C838" t="s">
        <v>1167</v>
      </c>
      <c r="D838">
        <v>2022</v>
      </c>
      <c r="E838" t="s">
        <v>152</v>
      </c>
      <c r="F838" t="s">
        <v>1185</v>
      </c>
      <c r="G838" t="s">
        <v>1190</v>
      </c>
      <c r="H838" t="s">
        <v>1191</v>
      </c>
      <c r="I838" t="s">
        <v>1188</v>
      </c>
      <c r="O838" t="s">
        <v>91</v>
      </c>
      <c r="P838" t="s">
        <v>278</v>
      </c>
    </row>
    <row r="839" spans="1:16" hidden="1">
      <c r="A839">
        <v>838</v>
      </c>
      <c r="B839" t="s">
        <v>1009</v>
      </c>
      <c r="C839" t="s">
        <v>1167</v>
      </c>
      <c r="D839">
        <v>2022</v>
      </c>
      <c r="E839" t="s">
        <v>157</v>
      </c>
      <c r="F839" t="s">
        <v>1192</v>
      </c>
      <c r="G839" t="s">
        <v>1193</v>
      </c>
      <c r="H839" t="s">
        <v>56</v>
      </c>
      <c r="I839" t="s">
        <v>1188</v>
      </c>
      <c r="O839" t="s">
        <v>57</v>
      </c>
      <c r="P839" t="s">
        <v>278</v>
      </c>
    </row>
    <row r="840" spans="1:16" hidden="1">
      <c r="A840">
        <v>839</v>
      </c>
      <c r="B840" t="s">
        <v>1009</v>
      </c>
      <c r="C840" t="s">
        <v>1167</v>
      </c>
      <c r="D840">
        <v>2022</v>
      </c>
      <c r="E840" t="s">
        <v>157</v>
      </c>
      <c r="F840" t="s">
        <v>1194</v>
      </c>
      <c r="G840" t="s">
        <v>1195</v>
      </c>
      <c r="H840" t="s">
        <v>56</v>
      </c>
      <c r="I840" t="s">
        <v>1188</v>
      </c>
      <c r="O840" t="s">
        <v>57</v>
      </c>
      <c r="P840" t="s">
        <v>278</v>
      </c>
    </row>
    <row r="841" spans="1:16" hidden="1">
      <c r="A841">
        <v>840</v>
      </c>
      <c r="B841" t="s">
        <v>1009</v>
      </c>
      <c r="C841" t="s">
        <v>1167</v>
      </c>
      <c r="D841">
        <v>2022</v>
      </c>
      <c r="E841" t="s">
        <v>157</v>
      </c>
      <c r="F841" t="s">
        <v>1194</v>
      </c>
      <c r="G841" t="s">
        <v>1196</v>
      </c>
      <c r="H841" t="s">
        <v>56</v>
      </c>
      <c r="I841" t="s">
        <v>1188</v>
      </c>
      <c r="O841" t="s">
        <v>57</v>
      </c>
      <c r="P841" t="s">
        <v>278</v>
      </c>
    </row>
    <row r="842" spans="1:16" hidden="1">
      <c r="A842">
        <v>841</v>
      </c>
      <c r="B842" t="s">
        <v>1009</v>
      </c>
      <c r="C842" t="s">
        <v>1167</v>
      </c>
      <c r="D842">
        <v>2022</v>
      </c>
      <c r="E842" t="s">
        <v>157</v>
      </c>
      <c r="F842" t="s">
        <v>1194</v>
      </c>
      <c r="G842" t="s">
        <v>1197</v>
      </c>
      <c r="H842" t="s">
        <v>56</v>
      </c>
      <c r="I842" t="s">
        <v>1188</v>
      </c>
      <c r="O842" t="s">
        <v>57</v>
      </c>
      <c r="P842" t="s">
        <v>278</v>
      </c>
    </row>
    <row r="843" spans="1:16" hidden="1">
      <c r="A843">
        <v>842</v>
      </c>
      <c r="B843" t="s">
        <v>1009</v>
      </c>
      <c r="C843" t="s">
        <v>1167</v>
      </c>
      <c r="D843">
        <v>2022</v>
      </c>
      <c r="E843" t="s">
        <v>157</v>
      </c>
      <c r="F843" t="s">
        <v>1194</v>
      </c>
      <c r="G843" t="s">
        <v>1198</v>
      </c>
      <c r="H843" t="s">
        <v>56</v>
      </c>
      <c r="I843" t="s">
        <v>1188</v>
      </c>
      <c r="O843" t="s">
        <v>57</v>
      </c>
      <c r="P843" t="s">
        <v>278</v>
      </c>
    </row>
    <row r="844" spans="1:16" hidden="1">
      <c r="A844">
        <v>843</v>
      </c>
      <c r="B844" t="s">
        <v>1009</v>
      </c>
      <c r="C844" t="s">
        <v>1167</v>
      </c>
      <c r="D844">
        <v>2022</v>
      </c>
      <c r="E844" t="s">
        <v>157</v>
      </c>
      <c r="F844" t="s">
        <v>1194</v>
      </c>
      <c r="G844" t="s">
        <v>1199</v>
      </c>
      <c r="H844" t="s">
        <v>56</v>
      </c>
      <c r="I844" t="s">
        <v>1188</v>
      </c>
      <c r="O844" t="s">
        <v>57</v>
      </c>
      <c r="P844" t="s">
        <v>278</v>
      </c>
    </row>
    <row r="845" spans="1:16" hidden="1">
      <c r="A845">
        <v>844</v>
      </c>
      <c r="B845" t="s">
        <v>1009</v>
      </c>
      <c r="C845" t="s">
        <v>1167</v>
      </c>
      <c r="D845">
        <v>2022</v>
      </c>
      <c r="E845" t="s">
        <v>157</v>
      </c>
      <c r="F845" t="s">
        <v>1194</v>
      </c>
      <c r="G845" t="s">
        <v>1200</v>
      </c>
      <c r="H845" t="s">
        <v>56</v>
      </c>
      <c r="I845" t="s">
        <v>1188</v>
      </c>
      <c r="O845" t="s">
        <v>57</v>
      </c>
      <c r="P845" t="s">
        <v>278</v>
      </c>
    </row>
    <row r="846" spans="1:16" hidden="1">
      <c r="A846">
        <v>845</v>
      </c>
      <c r="B846" t="s">
        <v>1009</v>
      </c>
      <c r="C846" t="s">
        <v>1167</v>
      </c>
      <c r="D846">
        <v>2022</v>
      </c>
      <c r="E846" t="s">
        <v>157</v>
      </c>
      <c r="F846" t="s">
        <v>1194</v>
      </c>
      <c r="G846" t="s">
        <v>1201</v>
      </c>
      <c r="H846" t="s">
        <v>56</v>
      </c>
      <c r="I846" t="s">
        <v>1188</v>
      </c>
      <c r="J846">
        <v>1</v>
      </c>
      <c r="K846" t="s">
        <v>213</v>
      </c>
      <c r="L846" t="s">
        <v>1202</v>
      </c>
      <c r="O846" t="s">
        <v>57</v>
      </c>
      <c r="P846" t="s">
        <v>655</v>
      </c>
    </row>
    <row r="847" spans="1:16" hidden="1">
      <c r="A847">
        <v>846</v>
      </c>
      <c r="B847" t="s">
        <v>1009</v>
      </c>
      <c r="C847" t="s">
        <v>1167</v>
      </c>
      <c r="D847">
        <v>2022</v>
      </c>
      <c r="E847" t="s">
        <v>157</v>
      </c>
      <c r="F847" t="s">
        <v>1194</v>
      </c>
      <c r="G847" t="s">
        <v>1203</v>
      </c>
      <c r="H847" t="s">
        <v>56</v>
      </c>
      <c r="I847" t="s">
        <v>1188</v>
      </c>
      <c r="O847" t="s">
        <v>57</v>
      </c>
      <c r="P847" t="s">
        <v>278</v>
      </c>
    </row>
    <row r="848" spans="1:16" hidden="1">
      <c r="A848">
        <v>847</v>
      </c>
      <c r="B848" t="s">
        <v>1009</v>
      </c>
      <c r="C848" t="s">
        <v>1167</v>
      </c>
      <c r="D848">
        <v>2022</v>
      </c>
      <c r="E848" t="s">
        <v>157</v>
      </c>
      <c r="F848" t="s">
        <v>1194</v>
      </c>
      <c r="G848" t="s">
        <v>1204</v>
      </c>
      <c r="H848" t="s">
        <v>56</v>
      </c>
      <c r="I848" t="s">
        <v>1188</v>
      </c>
      <c r="O848" t="s">
        <v>57</v>
      </c>
      <c r="P848" t="s">
        <v>278</v>
      </c>
    </row>
    <row r="849" spans="1:16" hidden="1">
      <c r="A849">
        <v>848</v>
      </c>
      <c r="B849" t="s">
        <v>1009</v>
      </c>
      <c r="C849" t="s">
        <v>1167</v>
      </c>
      <c r="D849">
        <v>2022</v>
      </c>
      <c r="E849" t="s">
        <v>157</v>
      </c>
      <c r="F849" t="s">
        <v>1192</v>
      </c>
      <c r="G849" t="s">
        <v>1205</v>
      </c>
      <c r="H849" t="s">
        <v>56</v>
      </c>
      <c r="I849" t="s">
        <v>1206</v>
      </c>
      <c r="O849" t="s">
        <v>57</v>
      </c>
      <c r="P849" t="s">
        <v>278</v>
      </c>
    </row>
    <row r="850" spans="1:16" hidden="1">
      <c r="A850">
        <v>849</v>
      </c>
      <c r="B850" t="s">
        <v>1009</v>
      </c>
      <c r="C850" t="s">
        <v>1167</v>
      </c>
      <c r="D850">
        <v>2022</v>
      </c>
      <c r="E850" t="s">
        <v>157</v>
      </c>
      <c r="F850" t="s">
        <v>1194</v>
      </c>
      <c r="G850" t="s">
        <v>1207</v>
      </c>
      <c r="H850" t="s">
        <v>56</v>
      </c>
      <c r="I850" t="s">
        <v>1206</v>
      </c>
      <c r="O850" t="s">
        <v>57</v>
      </c>
      <c r="P850" t="s">
        <v>278</v>
      </c>
    </row>
    <row r="851" spans="1:16" hidden="1">
      <c r="A851">
        <v>850</v>
      </c>
      <c r="B851" t="s">
        <v>1009</v>
      </c>
      <c r="C851" t="s">
        <v>1167</v>
      </c>
      <c r="D851">
        <v>2022</v>
      </c>
      <c r="E851" t="s">
        <v>157</v>
      </c>
      <c r="F851" t="s">
        <v>1194</v>
      </c>
      <c r="G851" t="s">
        <v>1208</v>
      </c>
      <c r="H851" t="s">
        <v>56</v>
      </c>
      <c r="I851" t="s">
        <v>1206</v>
      </c>
      <c r="J851">
        <v>1</v>
      </c>
      <c r="K851" t="s">
        <v>213</v>
      </c>
      <c r="L851" t="s">
        <v>1209</v>
      </c>
      <c r="O851" t="s">
        <v>57</v>
      </c>
      <c r="P851" t="s">
        <v>655</v>
      </c>
    </row>
    <row r="852" spans="1:16" hidden="1">
      <c r="A852">
        <v>851</v>
      </c>
      <c r="B852" t="s">
        <v>1009</v>
      </c>
      <c r="C852" t="s">
        <v>1167</v>
      </c>
      <c r="D852">
        <v>2022</v>
      </c>
      <c r="E852" t="s">
        <v>157</v>
      </c>
      <c r="F852" t="s">
        <v>1194</v>
      </c>
      <c r="G852" t="s">
        <v>1210</v>
      </c>
      <c r="H852" t="s">
        <v>56</v>
      </c>
      <c r="I852" t="s">
        <v>1206</v>
      </c>
      <c r="J852">
        <v>1</v>
      </c>
      <c r="K852" t="s">
        <v>213</v>
      </c>
      <c r="L852" t="s">
        <v>1211</v>
      </c>
      <c r="O852" t="s">
        <v>57</v>
      </c>
      <c r="P852" t="s">
        <v>655</v>
      </c>
    </row>
    <row r="853" spans="1:16" hidden="1">
      <c r="A853">
        <v>852</v>
      </c>
      <c r="B853" t="s">
        <v>1009</v>
      </c>
      <c r="C853" t="s">
        <v>1167</v>
      </c>
      <c r="D853">
        <v>2022</v>
      </c>
      <c r="E853" t="s">
        <v>157</v>
      </c>
      <c r="F853" t="s">
        <v>1194</v>
      </c>
      <c r="G853" t="s">
        <v>1212</v>
      </c>
      <c r="H853" t="s">
        <v>56</v>
      </c>
      <c r="I853" t="s">
        <v>1206</v>
      </c>
      <c r="O853" t="s">
        <v>57</v>
      </c>
      <c r="P853" t="s">
        <v>278</v>
      </c>
    </row>
    <row r="854" spans="1:16" hidden="1">
      <c r="A854">
        <v>853</v>
      </c>
      <c r="B854" t="s">
        <v>1009</v>
      </c>
      <c r="C854" t="s">
        <v>1167</v>
      </c>
      <c r="D854">
        <v>2022</v>
      </c>
      <c r="E854" t="s">
        <v>157</v>
      </c>
      <c r="F854" t="s">
        <v>1194</v>
      </c>
      <c r="G854" t="s">
        <v>1213</v>
      </c>
      <c r="H854" t="s">
        <v>56</v>
      </c>
      <c r="I854" t="s">
        <v>1206</v>
      </c>
      <c r="O854" t="s">
        <v>57</v>
      </c>
      <c r="P854" t="s">
        <v>278</v>
      </c>
    </row>
    <row r="855" spans="1:16" hidden="1">
      <c r="A855">
        <v>854</v>
      </c>
      <c r="B855" t="s">
        <v>1009</v>
      </c>
      <c r="C855" t="s">
        <v>1167</v>
      </c>
      <c r="D855">
        <v>2022</v>
      </c>
      <c r="E855" t="s">
        <v>157</v>
      </c>
      <c r="F855" t="s">
        <v>1194</v>
      </c>
      <c r="G855" t="s">
        <v>1214</v>
      </c>
      <c r="H855" t="s">
        <v>56</v>
      </c>
      <c r="I855" t="s">
        <v>1206</v>
      </c>
      <c r="O855" t="s">
        <v>57</v>
      </c>
      <c r="P855" t="s">
        <v>278</v>
      </c>
    </row>
    <row r="856" spans="1:16" hidden="1">
      <c r="A856">
        <v>855</v>
      </c>
      <c r="B856" t="s">
        <v>1009</v>
      </c>
      <c r="C856" t="s">
        <v>1167</v>
      </c>
      <c r="D856">
        <v>2022</v>
      </c>
      <c r="E856" t="s">
        <v>157</v>
      </c>
      <c r="F856" t="s">
        <v>1192</v>
      </c>
      <c r="G856" t="s">
        <v>1215</v>
      </c>
      <c r="H856" t="s">
        <v>80</v>
      </c>
      <c r="I856" t="s">
        <v>1188</v>
      </c>
      <c r="O856" t="s">
        <v>76</v>
      </c>
      <c r="P856" t="s">
        <v>278</v>
      </c>
    </row>
    <row r="857" spans="1:16" hidden="1">
      <c r="A857">
        <v>856</v>
      </c>
      <c r="B857" t="s">
        <v>1009</v>
      </c>
      <c r="C857" t="s">
        <v>1167</v>
      </c>
      <c r="D857">
        <v>2022</v>
      </c>
      <c r="E857" t="s">
        <v>157</v>
      </c>
      <c r="F857" t="s">
        <v>1194</v>
      </c>
      <c r="G857" t="s">
        <v>1216</v>
      </c>
      <c r="H857" t="s">
        <v>80</v>
      </c>
      <c r="I857" t="s">
        <v>1188</v>
      </c>
      <c r="J857">
        <v>1</v>
      </c>
      <c r="K857" t="s">
        <v>213</v>
      </c>
      <c r="L857" t="s">
        <v>1217</v>
      </c>
      <c r="O857" t="s">
        <v>76</v>
      </c>
      <c r="P857" t="s">
        <v>655</v>
      </c>
    </row>
    <row r="858" spans="1:16" hidden="1">
      <c r="A858">
        <v>857</v>
      </c>
      <c r="B858" t="s">
        <v>1009</v>
      </c>
      <c r="C858" t="s">
        <v>1167</v>
      </c>
      <c r="D858">
        <v>2022</v>
      </c>
      <c r="E858" t="s">
        <v>157</v>
      </c>
      <c r="F858" t="s">
        <v>1194</v>
      </c>
      <c r="G858" t="s">
        <v>1218</v>
      </c>
      <c r="H858" t="s">
        <v>80</v>
      </c>
      <c r="I858" t="s">
        <v>1188</v>
      </c>
      <c r="O858" t="s">
        <v>76</v>
      </c>
      <c r="P858" t="s">
        <v>278</v>
      </c>
    </row>
    <row r="859" spans="1:16" hidden="1">
      <c r="A859">
        <v>858</v>
      </c>
      <c r="B859" t="s">
        <v>1009</v>
      </c>
      <c r="C859" t="s">
        <v>1167</v>
      </c>
      <c r="D859">
        <v>2022</v>
      </c>
      <c r="E859" t="s">
        <v>157</v>
      </c>
      <c r="F859" t="s">
        <v>1194</v>
      </c>
      <c r="G859" t="s">
        <v>1219</v>
      </c>
      <c r="H859" t="s">
        <v>80</v>
      </c>
      <c r="I859" t="s">
        <v>1188</v>
      </c>
      <c r="O859" t="s">
        <v>76</v>
      </c>
      <c r="P859" t="s">
        <v>278</v>
      </c>
    </row>
    <row r="860" spans="1:16" hidden="1">
      <c r="A860">
        <v>859</v>
      </c>
      <c r="B860" t="s">
        <v>1009</v>
      </c>
      <c r="C860" t="s">
        <v>1167</v>
      </c>
      <c r="D860">
        <v>2022</v>
      </c>
      <c r="E860" t="s">
        <v>157</v>
      </c>
      <c r="F860" t="s">
        <v>1194</v>
      </c>
      <c r="G860" t="s">
        <v>1220</v>
      </c>
      <c r="H860" t="s">
        <v>80</v>
      </c>
      <c r="I860" t="s">
        <v>1188</v>
      </c>
      <c r="O860" t="s">
        <v>76</v>
      </c>
      <c r="P860" t="s">
        <v>278</v>
      </c>
    </row>
    <row r="861" spans="1:16" hidden="1">
      <c r="A861">
        <v>860</v>
      </c>
      <c r="B861" t="s">
        <v>1009</v>
      </c>
      <c r="C861" t="s">
        <v>1167</v>
      </c>
      <c r="D861">
        <v>2022</v>
      </c>
      <c r="E861" t="s">
        <v>157</v>
      </c>
      <c r="F861" t="s">
        <v>1194</v>
      </c>
      <c r="G861" t="s">
        <v>1221</v>
      </c>
      <c r="H861" t="s">
        <v>80</v>
      </c>
      <c r="I861" t="s">
        <v>1188</v>
      </c>
      <c r="J861">
        <v>1</v>
      </c>
      <c r="K861" t="s">
        <v>213</v>
      </c>
      <c r="L861" t="s">
        <v>1217</v>
      </c>
      <c r="O861" t="s">
        <v>76</v>
      </c>
      <c r="P861" t="s">
        <v>655</v>
      </c>
    </row>
    <row r="862" spans="1:16" hidden="1">
      <c r="A862">
        <v>861</v>
      </c>
      <c r="B862" t="s">
        <v>1009</v>
      </c>
      <c r="C862" t="s">
        <v>1167</v>
      </c>
      <c r="D862">
        <v>2022</v>
      </c>
      <c r="E862" t="s">
        <v>157</v>
      </c>
      <c r="F862" t="s">
        <v>1192</v>
      </c>
      <c r="G862" t="s">
        <v>1222</v>
      </c>
      <c r="H862" t="s">
        <v>80</v>
      </c>
      <c r="I862" t="s">
        <v>1223</v>
      </c>
      <c r="O862" t="s">
        <v>76</v>
      </c>
      <c r="P862" t="s">
        <v>278</v>
      </c>
    </row>
    <row r="863" spans="1:16" hidden="1">
      <c r="A863">
        <v>862</v>
      </c>
      <c r="B863" t="s">
        <v>1009</v>
      </c>
      <c r="C863" t="s">
        <v>1167</v>
      </c>
      <c r="D863">
        <v>2022</v>
      </c>
      <c r="E863" t="s">
        <v>157</v>
      </c>
      <c r="F863" t="s">
        <v>1194</v>
      </c>
      <c r="G863" t="s">
        <v>1224</v>
      </c>
      <c r="H863" t="s">
        <v>80</v>
      </c>
      <c r="I863" t="s">
        <v>1223</v>
      </c>
      <c r="O863" t="s">
        <v>76</v>
      </c>
      <c r="P863" t="s">
        <v>278</v>
      </c>
    </row>
    <row r="864" spans="1:16" hidden="1">
      <c r="A864">
        <v>863</v>
      </c>
      <c r="B864" t="s">
        <v>1009</v>
      </c>
      <c r="C864" t="s">
        <v>1167</v>
      </c>
      <c r="D864">
        <v>2022</v>
      </c>
      <c r="E864" t="s">
        <v>157</v>
      </c>
      <c r="F864" t="s">
        <v>1194</v>
      </c>
      <c r="G864" t="s">
        <v>1225</v>
      </c>
      <c r="H864" t="s">
        <v>80</v>
      </c>
      <c r="I864" t="s">
        <v>1223</v>
      </c>
      <c r="J864">
        <v>1</v>
      </c>
      <c r="K864" t="s">
        <v>213</v>
      </c>
      <c r="L864" t="s">
        <v>1226</v>
      </c>
      <c r="O864" t="s">
        <v>76</v>
      </c>
      <c r="P864" t="s">
        <v>655</v>
      </c>
    </row>
    <row r="865" spans="1:16" hidden="1">
      <c r="A865">
        <v>864</v>
      </c>
      <c r="B865" t="s">
        <v>1009</v>
      </c>
      <c r="C865" t="s">
        <v>1167</v>
      </c>
      <c r="D865">
        <v>2022</v>
      </c>
      <c r="E865" t="s">
        <v>157</v>
      </c>
      <c r="F865" t="s">
        <v>1192</v>
      </c>
      <c r="G865" t="s">
        <v>1227</v>
      </c>
      <c r="H865" t="s">
        <v>1191</v>
      </c>
      <c r="I865" t="s">
        <v>1223</v>
      </c>
      <c r="O865" t="s">
        <v>91</v>
      </c>
      <c r="P865" t="s">
        <v>278</v>
      </c>
    </row>
    <row r="866" spans="1:16" hidden="1">
      <c r="A866">
        <v>865</v>
      </c>
      <c r="B866" t="s">
        <v>1009</v>
      </c>
      <c r="C866" t="s">
        <v>1167</v>
      </c>
      <c r="D866">
        <v>2022</v>
      </c>
      <c r="E866" t="s">
        <v>157</v>
      </c>
      <c r="F866" t="s">
        <v>1194</v>
      </c>
      <c r="G866" t="s">
        <v>1228</v>
      </c>
      <c r="H866" t="s">
        <v>1191</v>
      </c>
      <c r="I866" t="s">
        <v>1223</v>
      </c>
      <c r="O866" t="s">
        <v>91</v>
      </c>
      <c r="P866" t="s">
        <v>278</v>
      </c>
    </row>
    <row r="867" spans="1:16" hidden="1">
      <c r="A867">
        <v>866</v>
      </c>
      <c r="B867" t="s">
        <v>1009</v>
      </c>
      <c r="C867" t="s">
        <v>1167</v>
      </c>
      <c r="D867">
        <v>2022</v>
      </c>
      <c r="E867" t="s">
        <v>157</v>
      </c>
      <c r="F867" t="s">
        <v>1194</v>
      </c>
      <c r="G867" t="s">
        <v>1229</v>
      </c>
      <c r="H867" t="s">
        <v>1191</v>
      </c>
      <c r="I867" t="s">
        <v>1223</v>
      </c>
      <c r="O867" t="s">
        <v>91</v>
      </c>
      <c r="P867" t="s">
        <v>278</v>
      </c>
    </row>
    <row r="868" spans="1:16" hidden="1">
      <c r="A868">
        <v>867</v>
      </c>
      <c r="B868" t="s">
        <v>1009</v>
      </c>
      <c r="C868" t="s">
        <v>1167</v>
      </c>
      <c r="D868">
        <v>2022</v>
      </c>
      <c r="E868" t="s">
        <v>157</v>
      </c>
      <c r="F868" t="s">
        <v>1194</v>
      </c>
      <c r="G868" t="s">
        <v>1230</v>
      </c>
      <c r="H868" t="s">
        <v>1191</v>
      </c>
      <c r="I868" t="s">
        <v>1223</v>
      </c>
      <c r="O868" t="s">
        <v>91</v>
      </c>
      <c r="P868" t="s">
        <v>278</v>
      </c>
    </row>
    <row r="869" spans="1:16" hidden="1">
      <c r="A869">
        <v>868</v>
      </c>
      <c r="B869" t="s">
        <v>1009</v>
      </c>
      <c r="C869" t="s">
        <v>1167</v>
      </c>
      <c r="D869">
        <v>2022</v>
      </c>
      <c r="E869" t="s">
        <v>157</v>
      </c>
      <c r="F869" t="s">
        <v>1231</v>
      </c>
      <c r="G869" t="s">
        <v>1232</v>
      </c>
      <c r="H869" t="s">
        <v>100</v>
      </c>
      <c r="I869" t="s">
        <v>1233</v>
      </c>
      <c r="O869" t="s">
        <v>100</v>
      </c>
      <c r="P869" t="s">
        <v>278</v>
      </c>
    </row>
    <row r="870" spans="1:16" hidden="1">
      <c r="A870">
        <v>869</v>
      </c>
      <c r="B870" t="s">
        <v>1009</v>
      </c>
      <c r="C870" t="s">
        <v>1167</v>
      </c>
      <c r="D870">
        <v>2022</v>
      </c>
      <c r="E870" t="s">
        <v>157</v>
      </c>
      <c r="F870" t="s">
        <v>1231</v>
      </c>
      <c r="G870" t="s">
        <v>1234</v>
      </c>
      <c r="H870" t="s">
        <v>100</v>
      </c>
      <c r="I870" t="s">
        <v>1235</v>
      </c>
      <c r="O870" t="s">
        <v>100</v>
      </c>
      <c r="P870" t="s">
        <v>278</v>
      </c>
    </row>
    <row r="871" spans="1:16" hidden="1">
      <c r="A871">
        <v>870</v>
      </c>
      <c r="B871" t="s">
        <v>1009</v>
      </c>
      <c r="C871" t="s">
        <v>1167</v>
      </c>
      <c r="D871">
        <v>2022</v>
      </c>
      <c r="E871" t="s">
        <v>157</v>
      </c>
      <c r="F871" t="s">
        <v>1231</v>
      </c>
      <c r="G871" t="s">
        <v>1236</v>
      </c>
      <c r="H871" t="s">
        <v>100</v>
      </c>
      <c r="I871" t="s">
        <v>1235</v>
      </c>
      <c r="O871" t="s">
        <v>100</v>
      </c>
      <c r="P871" t="s">
        <v>278</v>
      </c>
    </row>
    <row r="872" spans="1:16" hidden="1">
      <c r="A872">
        <v>871</v>
      </c>
      <c r="B872" t="s">
        <v>1009</v>
      </c>
      <c r="C872" t="s">
        <v>1167</v>
      </c>
      <c r="D872">
        <v>2022</v>
      </c>
      <c r="E872" t="s">
        <v>157</v>
      </c>
      <c r="F872" t="s">
        <v>1231</v>
      </c>
      <c r="G872" t="s">
        <v>1237</v>
      </c>
      <c r="H872" t="s">
        <v>100</v>
      </c>
      <c r="I872" t="s">
        <v>1235</v>
      </c>
      <c r="O872" t="s">
        <v>100</v>
      </c>
      <c r="P872" t="s">
        <v>278</v>
      </c>
    </row>
    <row r="873" spans="1:16" hidden="1">
      <c r="A873">
        <v>872</v>
      </c>
      <c r="B873" t="s">
        <v>1009</v>
      </c>
      <c r="C873" t="s">
        <v>1167</v>
      </c>
      <c r="D873">
        <v>2022</v>
      </c>
      <c r="E873" t="s">
        <v>157</v>
      </c>
      <c r="F873" t="s">
        <v>1231</v>
      </c>
      <c r="G873" t="s">
        <v>1238</v>
      </c>
      <c r="H873" t="s">
        <v>100</v>
      </c>
      <c r="I873" t="s">
        <v>1235</v>
      </c>
      <c r="O873" t="s">
        <v>100</v>
      </c>
      <c r="P873" t="s">
        <v>278</v>
      </c>
    </row>
    <row r="874" spans="1:16" hidden="1">
      <c r="A874">
        <v>873</v>
      </c>
      <c r="B874" t="s">
        <v>1009</v>
      </c>
      <c r="C874" t="s">
        <v>1167</v>
      </c>
      <c r="D874">
        <v>2022</v>
      </c>
      <c r="E874" t="s">
        <v>157</v>
      </c>
      <c r="F874" t="s">
        <v>1231</v>
      </c>
      <c r="G874" t="s">
        <v>1239</v>
      </c>
      <c r="H874" t="s">
        <v>100</v>
      </c>
      <c r="I874" t="s">
        <v>1233</v>
      </c>
      <c r="O874" t="s">
        <v>100</v>
      </c>
      <c r="P874" t="s">
        <v>278</v>
      </c>
    </row>
    <row r="875" spans="1:16" hidden="1">
      <c r="A875">
        <v>874</v>
      </c>
      <c r="B875" t="s">
        <v>1009</v>
      </c>
      <c r="C875" t="s">
        <v>1167</v>
      </c>
      <c r="D875">
        <v>2022</v>
      </c>
      <c r="E875" t="s">
        <v>157</v>
      </c>
      <c r="F875" t="s">
        <v>1231</v>
      </c>
      <c r="G875" t="s">
        <v>1240</v>
      </c>
      <c r="H875" t="s">
        <v>100</v>
      </c>
      <c r="I875" t="s">
        <v>1233</v>
      </c>
      <c r="J875">
        <v>3</v>
      </c>
      <c r="K875" t="s">
        <v>213</v>
      </c>
      <c r="L875" t="s">
        <v>1241</v>
      </c>
      <c r="O875" t="s">
        <v>100</v>
      </c>
      <c r="P875" t="s">
        <v>655</v>
      </c>
    </row>
    <row r="876" spans="1:16" hidden="1">
      <c r="A876">
        <v>875</v>
      </c>
      <c r="B876" t="s">
        <v>1009</v>
      </c>
      <c r="C876" t="s">
        <v>1167</v>
      </c>
      <c r="D876">
        <v>2022</v>
      </c>
      <c r="E876" t="s">
        <v>157</v>
      </c>
      <c r="F876" t="s">
        <v>1231</v>
      </c>
      <c r="G876" t="s">
        <v>1242</v>
      </c>
      <c r="H876" t="s">
        <v>100</v>
      </c>
      <c r="I876" t="s">
        <v>1233</v>
      </c>
      <c r="O876" t="s">
        <v>100</v>
      </c>
      <c r="P876" t="s">
        <v>278</v>
      </c>
    </row>
    <row r="877" spans="1:16" hidden="1">
      <c r="A877">
        <v>876</v>
      </c>
      <c r="B877" t="s">
        <v>1009</v>
      </c>
      <c r="C877" t="s">
        <v>1167</v>
      </c>
      <c r="D877">
        <v>2022</v>
      </c>
      <c r="E877" t="s">
        <v>157</v>
      </c>
      <c r="F877" t="s">
        <v>1231</v>
      </c>
      <c r="G877" t="s">
        <v>1243</v>
      </c>
      <c r="H877" t="s">
        <v>100</v>
      </c>
      <c r="I877" t="s">
        <v>1233</v>
      </c>
      <c r="O877" t="s">
        <v>100</v>
      </c>
      <c r="P877" t="s">
        <v>278</v>
      </c>
    </row>
    <row r="878" spans="1:16" hidden="1">
      <c r="A878">
        <v>877</v>
      </c>
      <c r="B878" t="s">
        <v>1009</v>
      </c>
      <c r="C878" t="s">
        <v>1167</v>
      </c>
      <c r="D878">
        <v>2022</v>
      </c>
      <c r="E878" t="s">
        <v>157</v>
      </c>
      <c r="F878" t="s">
        <v>1231</v>
      </c>
      <c r="G878" t="s">
        <v>1244</v>
      </c>
      <c r="H878" t="s">
        <v>100</v>
      </c>
      <c r="I878" t="s">
        <v>1235</v>
      </c>
      <c r="J878">
        <v>1</v>
      </c>
      <c r="K878" t="s">
        <v>213</v>
      </c>
      <c r="L878" t="s">
        <v>1245</v>
      </c>
      <c r="O878" t="s">
        <v>100</v>
      </c>
      <c r="P878" t="s">
        <v>655</v>
      </c>
    </row>
    <row r="879" spans="1:16" hidden="1">
      <c r="A879">
        <v>878</v>
      </c>
      <c r="B879" t="s">
        <v>1009</v>
      </c>
      <c r="C879" t="s">
        <v>1167</v>
      </c>
      <c r="D879">
        <v>2022</v>
      </c>
      <c r="E879" t="s">
        <v>157</v>
      </c>
      <c r="F879" t="s">
        <v>1231</v>
      </c>
      <c r="G879" t="s">
        <v>1246</v>
      </c>
      <c r="H879" t="s">
        <v>100</v>
      </c>
      <c r="I879" t="s">
        <v>1235</v>
      </c>
      <c r="J879">
        <v>1</v>
      </c>
      <c r="K879" t="s">
        <v>213</v>
      </c>
      <c r="L879" t="s">
        <v>1247</v>
      </c>
      <c r="O879" t="s">
        <v>100</v>
      </c>
      <c r="P879" t="s">
        <v>655</v>
      </c>
    </row>
    <row r="880" spans="1:16" hidden="1">
      <c r="A880">
        <v>879</v>
      </c>
      <c r="B880" t="s">
        <v>1009</v>
      </c>
      <c r="C880" t="s">
        <v>1167</v>
      </c>
      <c r="D880">
        <v>2022</v>
      </c>
      <c r="E880" t="s">
        <v>157</v>
      </c>
      <c r="F880" t="s">
        <v>1231</v>
      </c>
      <c r="G880" t="s">
        <v>1248</v>
      </c>
      <c r="H880" t="s">
        <v>100</v>
      </c>
      <c r="I880" t="s">
        <v>1235</v>
      </c>
      <c r="J880">
        <v>1</v>
      </c>
      <c r="K880" t="s">
        <v>213</v>
      </c>
      <c r="L880" t="s">
        <v>1249</v>
      </c>
      <c r="O880" t="s">
        <v>100</v>
      </c>
      <c r="P880" t="s">
        <v>655</v>
      </c>
    </row>
    <row r="881" spans="1:16" hidden="1">
      <c r="A881">
        <v>880</v>
      </c>
      <c r="B881" t="s">
        <v>1009</v>
      </c>
      <c r="C881" t="s">
        <v>1167</v>
      </c>
      <c r="D881">
        <v>2022</v>
      </c>
      <c r="E881" t="s">
        <v>157</v>
      </c>
      <c r="F881" t="s">
        <v>1231</v>
      </c>
      <c r="G881" t="s">
        <v>1250</v>
      </c>
      <c r="H881" t="s">
        <v>100</v>
      </c>
      <c r="I881" t="s">
        <v>1235</v>
      </c>
      <c r="J881">
        <v>1</v>
      </c>
      <c r="K881" t="s">
        <v>213</v>
      </c>
      <c r="L881" t="s">
        <v>1217</v>
      </c>
      <c r="O881" t="s">
        <v>100</v>
      </c>
      <c r="P881" t="s">
        <v>655</v>
      </c>
    </row>
    <row r="882" spans="1:16" hidden="1">
      <c r="A882">
        <v>881</v>
      </c>
      <c r="B882" t="s">
        <v>1009</v>
      </c>
      <c r="C882" t="s">
        <v>1167</v>
      </c>
      <c r="D882">
        <v>2022</v>
      </c>
      <c r="E882" t="s">
        <v>157</v>
      </c>
      <c r="F882" t="s">
        <v>1231</v>
      </c>
      <c r="G882" t="s">
        <v>1251</v>
      </c>
      <c r="H882" t="s">
        <v>100</v>
      </c>
      <c r="I882" t="s">
        <v>1235</v>
      </c>
      <c r="O882" t="s">
        <v>100</v>
      </c>
      <c r="P882" t="s">
        <v>278</v>
      </c>
    </row>
    <row r="883" spans="1:16" hidden="1">
      <c r="A883">
        <v>882</v>
      </c>
      <c r="B883" t="s">
        <v>1009</v>
      </c>
      <c r="C883" t="s">
        <v>1167</v>
      </c>
      <c r="D883">
        <v>2022</v>
      </c>
      <c r="E883" t="s">
        <v>157</v>
      </c>
      <c r="F883" t="s">
        <v>1231</v>
      </c>
      <c r="G883" t="s">
        <v>1252</v>
      </c>
      <c r="H883" t="s">
        <v>100</v>
      </c>
      <c r="I883" t="s">
        <v>1235</v>
      </c>
      <c r="O883" t="s">
        <v>100</v>
      </c>
      <c r="P883" t="s">
        <v>278</v>
      </c>
    </row>
    <row r="884" spans="1:16" hidden="1">
      <c r="A884">
        <v>883</v>
      </c>
      <c r="B884" t="s">
        <v>1009</v>
      </c>
      <c r="C884" t="s">
        <v>1167</v>
      </c>
      <c r="D884">
        <v>2022</v>
      </c>
      <c r="E884" t="s">
        <v>157</v>
      </c>
      <c r="F884" t="s">
        <v>1231</v>
      </c>
      <c r="G884" t="s">
        <v>1253</v>
      </c>
      <c r="H884" t="s">
        <v>100</v>
      </c>
      <c r="I884" t="s">
        <v>1235</v>
      </c>
      <c r="J884">
        <v>1</v>
      </c>
      <c r="K884" t="s">
        <v>213</v>
      </c>
      <c r="L884" t="s">
        <v>1254</v>
      </c>
      <c r="O884" t="s">
        <v>100</v>
      </c>
      <c r="P884" t="s">
        <v>655</v>
      </c>
    </row>
    <row r="885" spans="1:16" hidden="1">
      <c r="A885">
        <v>884</v>
      </c>
      <c r="B885" t="s">
        <v>1009</v>
      </c>
      <c r="C885" t="s">
        <v>1167</v>
      </c>
      <c r="D885">
        <v>2022</v>
      </c>
      <c r="E885" t="s">
        <v>157</v>
      </c>
      <c r="F885" t="s">
        <v>1231</v>
      </c>
      <c r="G885" t="s">
        <v>1255</v>
      </c>
      <c r="H885" t="s">
        <v>100</v>
      </c>
      <c r="I885" t="s">
        <v>1235</v>
      </c>
      <c r="J885">
        <v>1</v>
      </c>
      <c r="K885" t="s">
        <v>213</v>
      </c>
      <c r="L885" t="s">
        <v>1256</v>
      </c>
      <c r="O885" t="s">
        <v>100</v>
      </c>
      <c r="P885" t="s">
        <v>655</v>
      </c>
    </row>
    <row r="886" spans="1:16" hidden="1">
      <c r="A886">
        <v>885</v>
      </c>
      <c r="B886" t="s">
        <v>1009</v>
      </c>
      <c r="C886" t="s">
        <v>1167</v>
      </c>
      <c r="D886">
        <v>2022</v>
      </c>
      <c r="E886" t="s">
        <v>157</v>
      </c>
      <c r="F886" t="s">
        <v>1231</v>
      </c>
      <c r="G886" t="s">
        <v>1257</v>
      </c>
      <c r="H886" t="s">
        <v>100</v>
      </c>
      <c r="I886" t="s">
        <v>1235</v>
      </c>
      <c r="O886" t="s">
        <v>100</v>
      </c>
      <c r="P886" t="s">
        <v>278</v>
      </c>
    </row>
    <row r="887" spans="1:16" hidden="1">
      <c r="A887">
        <v>886</v>
      </c>
      <c r="B887" t="s">
        <v>1009</v>
      </c>
      <c r="C887" t="s">
        <v>1167</v>
      </c>
      <c r="D887">
        <v>2022</v>
      </c>
      <c r="E887" t="s">
        <v>157</v>
      </c>
      <c r="F887" t="s">
        <v>1231</v>
      </c>
      <c r="G887" t="s">
        <v>1258</v>
      </c>
      <c r="H887" t="s">
        <v>100</v>
      </c>
      <c r="I887" t="s">
        <v>1235</v>
      </c>
      <c r="O887" t="s">
        <v>100</v>
      </c>
      <c r="P887" t="s">
        <v>278</v>
      </c>
    </row>
    <row r="888" spans="1:16" hidden="1">
      <c r="A888">
        <v>887</v>
      </c>
      <c r="B888" t="s">
        <v>1009</v>
      </c>
      <c r="C888" t="s">
        <v>1167</v>
      </c>
      <c r="D888">
        <v>2022</v>
      </c>
      <c r="E888" t="s">
        <v>157</v>
      </c>
      <c r="F888" t="s">
        <v>1231</v>
      </c>
      <c r="G888" t="s">
        <v>1259</v>
      </c>
      <c r="H888" t="s">
        <v>100</v>
      </c>
      <c r="I888" t="s">
        <v>1188</v>
      </c>
      <c r="O888" t="s">
        <v>100</v>
      </c>
      <c r="P888" t="s">
        <v>278</v>
      </c>
    </row>
    <row r="889" spans="1:16" hidden="1">
      <c r="A889">
        <v>888</v>
      </c>
      <c r="B889" t="s">
        <v>1009</v>
      </c>
      <c r="C889" t="s">
        <v>1167</v>
      </c>
      <c r="D889">
        <v>2022</v>
      </c>
      <c r="E889" t="s">
        <v>157</v>
      </c>
      <c r="F889" t="s">
        <v>1231</v>
      </c>
      <c r="G889" t="s">
        <v>1260</v>
      </c>
      <c r="H889" t="s">
        <v>100</v>
      </c>
      <c r="I889" t="s">
        <v>1223</v>
      </c>
      <c r="J889">
        <v>1</v>
      </c>
      <c r="K889" t="s">
        <v>213</v>
      </c>
      <c r="L889" t="s">
        <v>1261</v>
      </c>
      <c r="O889" t="s">
        <v>100</v>
      </c>
      <c r="P889" t="s">
        <v>655</v>
      </c>
    </row>
    <row r="890" spans="1:16" hidden="1">
      <c r="A890">
        <v>889</v>
      </c>
      <c r="B890" t="s">
        <v>1009</v>
      </c>
      <c r="C890" t="s">
        <v>1167</v>
      </c>
      <c r="D890">
        <v>2022</v>
      </c>
      <c r="E890" t="s">
        <v>157</v>
      </c>
      <c r="F890" t="s">
        <v>1231</v>
      </c>
      <c r="G890" t="s">
        <v>1262</v>
      </c>
      <c r="H890" t="s">
        <v>100</v>
      </c>
      <c r="I890" t="s">
        <v>1223</v>
      </c>
      <c r="O890" t="s">
        <v>100</v>
      </c>
      <c r="P890" t="s">
        <v>278</v>
      </c>
    </row>
    <row r="891" spans="1:16" hidden="1">
      <c r="A891">
        <v>890</v>
      </c>
      <c r="B891" t="s">
        <v>1009</v>
      </c>
      <c r="C891" t="s">
        <v>1167</v>
      </c>
      <c r="D891">
        <v>2022</v>
      </c>
      <c r="E891" t="s">
        <v>157</v>
      </c>
      <c r="F891" t="s">
        <v>1231</v>
      </c>
      <c r="G891" t="s">
        <v>1263</v>
      </c>
      <c r="H891" t="s">
        <v>100</v>
      </c>
      <c r="I891" t="s">
        <v>1235</v>
      </c>
      <c r="O891" t="s">
        <v>100</v>
      </c>
      <c r="P891" t="s">
        <v>278</v>
      </c>
    </row>
    <row r="892" spans="1:16" hidden="1">
      <c r="A892">
        <v>891</v>
      </c>
      <c r="B892" t="s">
        <v>1009</v>
      </c>
      <c r="C892" t="s">
        <v>1167</v>
      </c>
      <c r="D892">
        <v>2022</v>
      </c>
      <c r="E892" t="s">
        <v>157</v>
      </c>
      <c r="F892" t="s">
        <v>1231</v>
      </c>
      <c r="G892" t="s">
        <v>1264</v>
      </c>
      <c r="H892" t="s">
        <v>100</v>
      </c>
      <c r="I892" t="s">
        <v>1235</v>
      </c>
      <c r="J892">
        <v>1</v>
      </c>
      <c r="K892" t="s">
        <v>213</v>
      </c>
      <c r="L892" t="s">
        <v>1265</v>
      </c>
      <c r="O892" t="s">
        <v>100</v>
      </c>
      <c r="P892" t="s">
        <v>655</v>
      </c>
    </row>
    <row r="893" spans="1:16" hidden="1">
      <c r="A893">
        <v>892</v>
      </c>
      <c r="B893" t="s">
        <v>1009</v>
      </c>
      <c r="C893" t="s">
        <v>1167</v>
      </c>
      <c r="D893">
        <v>2022</v>
      </c>
      <c r="E893" t="s">
        <v>157</v>
      </c>
      <c r="F893" t="s">
        <v>1231</v>
      </c>
      <c r="G893" t="s">
        <v>1266</v>
      </c>
      <c r="H893" t="s">
        <v>100</v>
      </c>
      <c r="I893" t="s">
        <v>1235</v>
      </c>
      <c r="J893">
        <v>1</v>
      </c>
      <c r="K893" t="s">
        <v>213</v>
      </c>
      <c r="L893" t="s">
        <v>1267</v>
      </c>
      <c r="O893" t="s">
        <v>100</v>
      </c>
      <c r="P893" t="s">
        <v>655</v>
      </c>
    </row>
    <row r="894" spans="1:16" hidden="1">
      <c r="A894">
        <v>893</v>
      </c>
      <c r="B894" t="s">
        <v>1009</v>
      </c>
      <c r="C894" t="s">
        <v>1167</v>
      </c>
      <c r="D894">
        <v>2022</v>
      </c>
      <c r="E894" t="s">
        <v>157</v>
      </c>
      <c r="F894" t="s">
        <v>1231</v>
      </c>
      <c r="G894" t="s">
        <v>1268</v>
      </c>
      <c r="H894" t="s">
        <v>100</v>
      </c>
      <c r="I894" t="s">
        <v>1223</v>
      </c>
      <c r="J894">
        <v>1</v>
      </c>
      <c r="K894" t="s">
        <v>213</v>
      </c>
      <c r="L894" t="s">
        <v>1269</v>
      </c>
      <c r="O894" t="s">
        <v>100</v>
      </c>
      <c r="P894" t="s">
        <v>655</v>
      </c>
    </row>
    <row r="895" spans="1:16" hidden="1">
      <c r="A895">
        <v>894</v>
      </c>
      <c r="B895" t="s">
        <v>1009</v>
      </c>
      <c r="C895" t="s">
        <v>1167</v>
      </c>
      <c r="D895">
        <v>2022</v>
      </c>
      <c r="E895" t="s">
        <v>157</v>
      </c>
      <c r="F895" t="s">
        <v>1231</v>
      </c>
      <c r="G895" t="s">
        <v>1270</v>
      </c>
      <c r="H895" t="s">
        <v>100</v>
      </c>
      <c r="I895" t="s">
        <v>1235</v>
      </c>
      <c r="J895">
        <v>1</v>
      </c>
      <c r="K895" t="s">
        <v>213</v>
      </c>
      <c r="L895" t="s">
        <v>1271</v>
      </c>
      <c r="O895" t="s">
        <v>100</v>
      </c>
      <c r="P895" t="s">
        <v>655</v>
      </c>
    </row>
    <row r="896" spans="1:16" hidden="1">
      <c r="A896">
        <v>895</v>
      </c>
      <c r="B896" t="s">
        <v>1009</v>
      </c>
      <c r="C896" t="s">
        <v>1167</v>
      </c>
      <c r="D896">
        <v>2022</v>
      </c>
      <c r="E896" t="s">
        <v>157</v>
      </c>
      <c r="F896" t="s">
        <v>1231</v>
      </c>
      <c r="G896" t="s">
        <v>1272</v>
      </c>
      <c r="H896" t="s">
        <v>100</v>
      </c>
      <c r="I896" t="s">
        <v>1235</v>
      </c>
      <c r="J896">
        <v>1</v>
      </c>
      <c r="K896" t="s">
        <v>213</v>
      </c>
      <c r="L896" t="s">
        <v>1226</v>
      </c>
      <c r="O896" t="s">
        <v>100</v>
      </c>
      <c r="P896" t="s">
        <v>655</v>
      </c>
    </row>
    <row r="897" spans="1:16" hidden="1">
      <c r="A897">
        <v>896</v>
      </c>
      <c r="B897" t="s">
        <v>1009</v>
      </c>
      <c r="C897" t="s">
        <v>1167</v>
      </c>
      <c r="D897">
        <v>2022</v>
      </c>
      <c r="E897" t="s">
        <v>157</v>
      </c>
      <c r="F897" t="s">
        <v>1231</v>
      </c>
      <c r="G897" t="s">
        <v>1273</v>
      </c>
      <c r="H897" t="s">
        <v>100</v>
      </c>
      <c r="I897" t="s">
        <v>1235</v>
      </c>
      <c r="J897">
        <v>1</v>
      </c>
      <c r="K897" t="s">
        <v>213</v>
      </c>
      <c r="L897" t="s">
        <v>1274</v>
      </c>
      <c r="O897" t="s">
        <v>100</v>
      </c>
      <c r="P897" t="s">
        <v>655</v>
      </c>
    </row>
    <row r="898" spans="1:16" hidden="1">
      <c r="A898">
        <v>897</v>
      </c>
      <c r="B898" t="s">
        <v>1009</v>
      </c>
      <c r="C898" t="s">
        <v>1167</v>
      </c>
      <c r="D898">
        <v>2022</v>
      </c>
      <c r="E898" t="s">
        <v>157</v>
      </c>
      <c r="F898" t="s">
        <v>1231</v>
      </c>
      <c r="G898" t="s">
        <v>1275</v>
      </c>
      <c r="H898" t="s">
        <v>100</v>
      </c>
      <c r="I898" t="s">
        <v>1235</v>
      </c>
      <c r="J898">
        <v>1</v>
      </c>
      <c r="K898" t="s">
        <v>213</v>
      </c>
      <c r="L898" t="s">
        <v>1276</v>
      </c>
      <c r="O898" t="s">
        <v>100</v>
      </c>
      <c r="P898" t="s">
        <v>655</v>
      </c>
    </row>
    <row r="899" spans="1:16" hidden="1">
      <c r="A899">
        <v>898</v>
      </c>
      <c r="B899" t="s">
        <v>1009</v>
      </c>
      <c r="C899" t="s">
        <v>1167</v>
      </c>
      <c r="D899">
        <v>2022</v>
      </c>
      <c r="E899" t="s">
        <v>157</v>
      </c>
      <c r="F899" t="s">
        <v>1231</v>
      </c>
      <c r="G899" t="s">
        <v>1277</v>
      </c>
      <c r="H899" t="s">
        <v>100</v>
      </c>
      <c r="I899" t="s">
        <v>1233</v>
      </c>
      <c r="O899" t="s">
        <v>100</v>
      </c>
      <c r="P899" t="s">
        <v>278</v>
      </c>
    </row>
    <row r="900" spans="1:16" hidden="1">
      <c r="A900">
        <v>899</v>
      </c>
      <c r="B900" t="s">
        <v>1009</v>
      </c>
      <c r="C900" t="s">
        <v>1167</v>
      </c>
      <c r="D900">
        <v>2022</v>
      </c>
      <c r="E900" t="s">
        <v>157</v>
      </c>
      <c r="F900" t="s">
        <v>1231</v>
      </c>
      <c r="G900" t="s">
        <v>1278</v>
      </c>
      <c r="H900" t="s">
        <v>100</v>
      </c>
      <c r="I900" t="s">
        <v>1235</v>
      </c>
      <c r="O900" t="s">
        <v>100</v>
      </c>
      <c r="P900" t="s">
        <v>278</v>
      </c>
    </row>
    <row r="901" spans="1:16" hidden="1">
      <c r="A901">
        <v>900</v>
      </c>
      <c r="B901" t="s">
        <v>1009</v>
      </c>
      <c r="C901" t="s">
        <v>1167</v>
      </c>
      <c r="D901">
        <v>2022</v>
      </c>
      <c r="E901" t="s">
        <v>157</v>
      </c>
      <c r="F901" t="s">
        <v>1231</v>
      </c>
      <c r="G901" t="s">
        <v>1279</v>
      </c>
      <c r="H901" t="s">
        <v>100</v>
      </c>
      <c r="I901" t="s">
        <v>1235</v>
      </c>
      <c r="J901">
        <v>1</v>
      </c>
      <c r="K901" t="s">
        <v>213</v>
      </c>
      <c r="L901" t="s">
        <v>1280</v>
      </c>
      <c r="O901" t="s">
        <v>100</v>
      </c>
      <c r="P901" t="s">
        <v>655</v>
      </c>
    </row>
    <row r="902" spans="1:16" hidden="1">
      <c r="A902">
        <v>901</v>
      </c>
      <c r="B902" t="s">
        <v>1009</v>
      </c>
      <c r="C902" t="s">
        <v>1167</v>
      </c>
      <c r="D902">
        <v>2022</v>
      </c>
      <c r="E902" t="s">
        <v>157</v>
      </c>
      <c r="F902" t="s">
        <v>1231</v>
      </c>
      <c r="G902" t="s">
        <v>1281</v>
      </c>
      <c r="H902" t="s">
        <v>100</v>
      </c>
      <c r="I902" t="s">
        <v>1235</v>
      </c>
      <c r="J902">
        <v>1</v>
      </c>
      <c r="K902" t="s">
        <v>213</v>
      </c>
      <c r="L902" t="s">
        <v>1282</v>
      </c>
      <c r="O902" t="s">
        <v>100</v>
      </c>
      <c r="P902" t="s">
        <v>655</v>
      </c>
    </row>
    <row r="903" spans="1:16" hidden="1">
      <c r="A903">
        <v>902</v>
      </c>
      <c r="B903" t="s">
        <v>1009</v>
      </c>
      <c r="C903" t="s">
        <v>1167</v>
      </c>
      <c r="D903">
        <v>2022</v>
      </c>
      <c r="E903" t="s">
        <v>157</v>
      </c>
      <c r="F903" t="s">
        <v>1231</v>
      </c>
      <c r="G903" t="s">
        <v>1283</v>
      </c>
      <c r="H903" t="s">
        <v>100</v>
      </c>
      <c r="I903" t="s">
        <v>1233</v>
      </c>
      <c r="J903">
        <v>1</v>
      </c>
      <c r="K903" t="s">
        <v>213</v>
      </c>
      <c r="L903" t="s">
        <v>1284</v>
      </c>
      <c r="O903" t="s">
        <v>100</v>
      </c>
      <c r="P903" t="s">
        <v>655</v>
      </c>
    </row>
    <row r="904" spans="1:16" hidden="1">
      <c r="A904">
        <v>903</v>
      </c>
      <c r="B904" t="s">
        <v>1009</v>
      </c>
      <c r="C904" t="s">
        <v>1167</v>
      </c>
      <c r="D904">
        <v>2022</v>
      </c>
      <c r="E904" t="s">
        <v>157</v>
      </c>
      <c r="F904" t="s">
        <v>1231</v>
      </c>
      <c r="G904" t="s">
        <v>1285</v>
      </c>
      <c r="H904" t="s">
        <v>100</v>
      </c>
      <c r="I904" t="s">
        <v>1233</v>
      </c>
      <c r="J904">
        <v>1</v>
      </c>
      <c r="K904" t="s">
        <v>213</v>
      </c>
      <c r="L904" t="s">
        <v>1286</v>
      </c>
      <c r="O904" t="s">
        <v>100</v>
      </c>
      <c r="P904" t="s">
        <v>655</v>
      </c>
    </row>
    <row r="905" spans="1:16" hidden="1">
      <c r="A905">
        <v>904</v>
      </c>
      <c r="B905" t="s">
        <v>1009</v>
      </c>
      <c r="C905" t="s">
        <v>1167</v>
      </c>
      <c r="D905">
        <v>2022</v>
      </c>
      <c r="E905" t="s">
        <v>157</v>
      </c>
      <c r="F905" t="s">
        <v>1231</v>
      </c>
      <c r="G905" t="s">
        <v>1287</v>
      </c>
      <c r="H905" t="s">
        <v>100</v>
      </c>
      <c r="I905" t="s">
        <v>1235</v>
      </c>
      <c r="O905" t="s">
        <v>100</v>
      </c>
      <c r="P905" t="s">
        <v>278</v>
      </c>
    </row>
    <row r="906" spans="1:16" hidden="1">
      <c r="A906">
        <v>905</v>
      </c>
      <c r="B906" t="s">
        <v>1009</v>
      </c>
      <c r="C906" t="s">
        <v>1167</v>
      </c>
      <c r="D906">
        <v>2022</v>
      </c>
      <c r="E906" t="s">
        <v>157</v>
      </c>
      <c r="F906" t="s">
        <v>1231</v>
      </c>
      <c r="G906" t="s">
        <v>1288</v>
      </c>
      <c r="H906" t="s">
        <v>100</v>
      </c>
      <c r="I906" t="s">
        <v>1233</v>
      </c>
      <c r="O906" t="s">
        <v>100</v>
      </c>
      <c r="P906" t="s">
        <v>278</v>
      </c>
    </row>
    <row r="907" spans="1:16" hidden="1">
      <c r="A907">
        <v>906</v>
      </c>
      <c r="B907" t="s">
        <v>1009</v>
      </c>
      <c r="C907" t="s">
        <v>1167</v>
      </c>
      <c r="D907">
        <v>2022</v>
      </c>
      <c r="E907" t="s">
        <v>157</v>
      </c>
      <c r="F907" t="s">
        <v>1231</v>
      </c>
      <c r="G907" t="s">
        <v>1289</v>
      </c>
      <c r="H907" t="s">
        <v>100</v>
      </c>
      <c r="I907" t="s">
        <v>1233</v>
      </c>
      <c r="O907" t="s">
        <v>100</v>
      </c>
      <c r="P907" t="s">
        <v>278</v>
      </c>
    </row>
    <row r="908" spans="1:16" hidden="1">
      <c r="A908">
        <v>907</v>
      </c>
      <c r="B908" t="s">
        <v>1009</v>
      </c>
      <c r="C908" t="s">
        <v>1167</v>
      </c>
      <c r="D908">
        <v>2022</v>
      </c>
      <c r="E908" t="s">
        <v>157</v>
      </c>
      <c r="F908" t="s">
        <v>1231</v>
      </c>
      <c r="G908" t="s">
        <v>1290</v>
      </c>
      <c r="H908" t="s">
        <v>100</v>
      </c>
      <c r="I908" t="s">
        <v>1233</v>
      </c>
      <c r="O908" t="s">
        <v>100</v>
      </c>
      <c r="P908" t="s">
        <v>278</v>
      </c>
    </row>
    <row r="909" spans="1:16" hidden="1">
      <c r="A909">
        <v>908</v>
      </c>
      <c r="B909" t="s">
        <v>1009</v>
      </c>
      <c r="C909" t="s">
        <v>1167</v>
      </c>
      <c r="D909">
        <v>2022</v>
      </c>
      <c r="E909" t="s">
        <v>157</v>
      </c>
      <c r="F909" t="s">
        <v>1231</v>
      </c>
      <c r="G909" t="s">
        <v>1291</v>
      </c>
      <c r="H909" t="s">
        <v>100</v>
      </c>
      <c r="I909" t="s">
        <v>1235</v>
      </c>
      <c r="O909" t="s">
        <v>100</v>
      </c>
      <c r="P909" t="s">
        <v>278</v>
      </c>
    </row>
    <row r="910" spans="1:16" hidden="1">
      <c r="A910">
        <v>909</v>
      </c>
      <c r="B910" t="s">
        <v>1009</v>
      </c>
      <c r="C910" t="s">
        <v>1167</v>
      </c>
      <c r="D910">
        <v>2022</v>
      </c>
      <c r="E910" t="s">
        <v>157</v>
      </c>
      <c r="F910" t="s">
        <v>1231</v>
      </c>
      <c r="G910" t="s">
        <v>1292</v>
      </c>
      <c r="H910" t="s">
        <v>100</v>
      </c>
      <c r="I910" t="s">
        <v>1235</v>
      </c>
      <c r="J910">
        <v>1</v>
      </c>
      <c r="K910" t="s">
        <v>213</v>
      </c>
      <c r="L910" t="s">
        <v>1293</v>
      </c>
      <c r="O910" t="s">
        <v>100</v>
      </c>
      <c r="P910" t="s">
        <v>655</v>
      </c>
    </row>
    <row r="911" spans="1:16" hidden="1">
      <c r="A911">
        <v>910</v>
      </c>
      <c r="B911" t="s">
        <v>1009</v>
      </c>
      <c r="C911" t="s">
        <v>1167</v>
      </c>
      <c r="D911">
        <v>2022</v>
      </c>
      <c r="E911" t="s">
        <v>157</v>
      </c>
      <c r="F911" t="s">
        <v>1231</v>
      </c>
      <c r="G911" t="s">
        <v>1294</v>
      </c>
      <c r="H911" t="s">
        <v>100</v>
      </c>
      <c r="I911" t="s">
        <v>1235</v>
      </c>
      <c r="O911" t="s">
        <v>100</v>
      </c>
      <c r="P911" t="s">
        <v>278</v>
      </c>
    </row>
    <row r="912" spans="1:16" hidden="1">
      <c r="A912">
        <v>911</v>
      </c>
      <c r="B912" t="s">
        <v>1009</v>
      </c>
      <c r="C912" t="s">
        <v>1167</v>
      </c>
      <c r="D912">
        <v>2022</v>
      </c>
      <c r="E912" t="s">
        <v>157</v>
      </c>
      <c r="F912" t="s">
        <v>1231</v>
      </c>
      <c r="G912" t="s">
        <v>1295</v>
      </c>
      <c r="H912" t="s">
        <v>100</v>
      </c>
      <c r="I912" t="s">
        <v>1233</v>
      </c>
      <c r="O912" t="s">
        <v>100</v>
      </c>
      <c r="P912" t="s">
        <v>278</v>
      </c>
    </row>
    <row r="913" spans="1:18" hidden="1">
      <c r="A913">
        <v>912</v>
      </c>
      <c r="B913" t="s">
        <v>1009</v>
      </c>
      <c r="C913" t="s">
        <v>1167</v>
      </c>
      <c r="D913">
        <v>2022</v>
      </c>
      <c r="E913" t="s">
        <v>157</v>
      </c>
      <c r="F913" t="s">
        <v>1231</v>
      </c>
      <c r="G913" t="s">
        <v>1296</v>
      </c>
      <c r="H913" t="s">
        <v>100</v>
      </c>
      <c r="I913" t="s">
        <v>1233</v>
      </c>
      <c r="O913" t="s">
        <v>100</v>
      </c>
      <c r="P913" t="s">
        <v>278</v>
      </c>
    </row>
    <row r="914" spans="1:18" hidden="1">
      <c r="A914">
        <v>913</v>
      </c>
      <c r="B914" t="s">
        <v>1009</v>
      </c>
      <c r="C914" t="s">
        <v>1167</v>
      </c>
      <c r="D914">
        <v>2022</v>
      </c>
      <c r="E914" t="s">
        <v>157</v>
      </c>
      <c r="F914" t="s">
        <v>1231</v>
      </c>
      <c r="G914" t="s">
        <v>1297</v>
      </c>
      <c r="H914" t="s">
        <v>100</v>
      </c>
      <c r="I914" t="s">
        <v>1233</v>
      </c>
      <c r="O914" t="s">
        <v>100</v>
      </c>
      <c r="P914" t="s">
        <v>278</v>
      </c>
    </row>
    <row r="915" spans="1:18" hidden="1">
      <c r="A915">
        <v>914</v>
      </c>
      <c r="B915" t="s">
        <v>1009</v>
      </c>
      <c r="C915" t="s">
        <v>1167</v>
      </c>
      <c r="D915">
        <v>2022</v>
      </c>
      <c r="E915" t="s">
        <v>157</v>
      </c>
      <c r="F915" t="s">
        <v>1231</v>
      </c>
      <c r="G915" t="s">
        <v>1298</v>
      </c>
      <c r="H915" t="s">
        <v>100</v>
      </c>
      <c r="I915" t="s">
        <v>1235</v>
      </c>
      <c r="O915" t="s">
        <v>100</v>
      </c>
      <c r="P915" t="s">
        <v>278</v>
      </c>
    </row>
    <row r="916" spans="1:18" hidden="1">
      <c r="A916">
        <v>915</v>
      </c>
      <c r="B916" t="s">
        <v>1009</v>
      </c>
      <c r="C916" t="s">
        <v>1167</v>
      </c>
      <c r="D916">
        <v>2022</v>
      </c>
      <c r="E916" t="s">
        <v>157</v>
      </c>
      <c r="F916" t="s">
        <v>1231</v>
      </c>
      <c r="G916" t="s">
        <v>1299</v>
      </c>
      <c r="H916" t="s">
        <v>100</v>
      </c>
      <c r="I916" t="s">
        <v>1235</v>
      </c>
      <c r="O916" t="s">
        <v>100</v>
      </c>
      <c r="P916" t="s">
        <v>278</v>
      </c>
    </row>
    <row r="917" spans="1:18" hidden="1">
      <c r="A917">
        <v>916</v>
      </c>
      <c r="B917" t="s">
        <v>1300</v>
      </c>
      <c r="C917" t="s">
        <v>133</v>
      </c>
      <c r="D917">
        <v>2021</v>
      </c>
      <c r="E917" t="s">
        <v>134</v>
      </c>
      <c r="F917" t="s">
        <v>1301</v>
      </c>
      <c r="G917" t="s">
        <v>1302</v>
      </c>
      <c r="H917" t="s">
        <v>100</v>
      </c>
      <c r="O917" t="s">
        <v>100</v>
      </c>
      <c r="Q917" t="s">
        <v>136</v>
      </c>
    </row>
    <row r="918" spans="1:18" hidden="1">
      <c r="A918">
        <v>917</v>
      </c>
      <c r="B918" t="s">
        <v>1300</v>
      </c>
      <c r="C918" t="s">
        <v>133</v>
      </c>
      <c r="D918">
        <v>2021</v>
      </c>
      <c r="E918" t="s">
        <v>134</v>
      </c>
      <c r="F918" t="s">
        <v>1301</v>
      </c>
      <c r="G918" t="s">
        <v>1303</v>
      </c>
      <c r="H918" t="s">
        <v>100</v>
      </c>
      <c r="O918" t="s">
        <v>100</v>
      </c>
      <c r="Q918" t="s">
        <v>167</v>
      </c>
    </row>
    <row r="919" spans="1:18" hidden="1">
      <c r="A919">
        <v>918</v>
      </c>
      <c r="B919" t="s">
        <v>1300</v>
      </c>
      <c r="C919" t="s">
        <v>133</v>
      </c>
      <c r="D919">
        <v>2021</v>
      </c>
      <c r="E919" t="s">
        <v>134</v>
      </c>
      <c r="F919" t="s">
        <v>1301</v>
      </c>
      <c r="G919" t="s">
        <v>1304</v>
      </c>
      <c r="H919" t="s">
        <v>100</v>
      </c>
      <c r="O919" t="s">
        <v>100</v>
      </c>
      <c r="Q919" t="s">
        <v>138</v>
      </c>
    </row>
    <row r="920" spans="1:18" hidden="1">
      <c r="A920">
        <v>919</v>
      </c>
      <c r="B920" t="s">
        <v>1300</v>
      </c>
      <c r="C920" t="s">
        <v>133</v>
      </c>
      <c r="D920">
        <v>2021</v>
      </c>
      <c r="E920" t="s">
        <v>134</v>
      </c>
      <c r="F920" t="s">
        <v>1301</v>
      </c>
      <c r="G920" t="s">
        <v>1305</v>
      </c>
      <c r="H920" t="s">
        <v>100</v>
      </c>
      <c r="O920" t="s">
        <v>100</v>
      </c>
      <c r="Q920" t="s">
        <v>169</v>
      </c>
    </row>
    <row r="921" spans="1:18" hidden="1">
      <c r="A921">
        <v>920</v>
      </c>
      <c r="B921" t="s">
        <v>1300</v>
      </c>
      <c r="C921" t="s">
        <v>133</v>
      </c>
      <c r="D921">
        <v>2021</v>
      </c>
      <c r="E921" t="s">
        <v>141</v>
      </c>
      <c r="F921" t="s">
        <v>1306</v>
      </c>
      <c r="G921" t="s">
        <v>526</v>
      </c>
      <c r="O921" t="s">
        <v>57</v>
      </c>
      <c r="R921" t="s">
        <v>526</v>
      </c>
    </row>
    <row r="922" spans="1:18" hidden="1">
      <c r="A922">
        <v>921</v>
      </c>
      <c r="B922" t="s">
        <v>1300</v>
      </c>
      <c r="C922" t="s">
        <v>133</v>
      </c>
      <c r="D922">
        <v>2021</v>
      </c>
      <c r="E922" t="s">
        <v>141</v>
      </c>
      <c r="F922" t="s">
        <v>1306</v>
      </c>
      <c r="G922" t="s">
        <v>1307</v>
      </c>
      <c r="O922" t="s">
        <v>57</v>
      </c>
      <c r="R922" t="s">
        <v>274</v>
      </c>
    </row>
    <row r="923" spans="1:18" hidden="1">
      <c r="A923">
        <v>922</v>
      </c>
      <c r="B923" t="s">
        <v>1300</v>
      </c>
      <c r="C923" t="s">
        <v>133</v>
      </c>
      <c r="D923">
        <v>2021</v>
      </c>
      <c r="E923" t="s">
        <v>141</v>
      </c>
      <c r="F923" t="s">
        <v>1306</v>
      </c>
      <c r="G923" t="s">
        <v>283</v>
      </c>
      <c r="O923" t="s">
        <v>86</v>
      </c>
      <c r="R923" t="s">
        <v>148</v>
      </c>
    </row>
    <row r="924" spans="1:18" hidden="1">
      <c r="A924">
        <v>923</v>
      </c>
      <c r="B924" t="s">
        <v>1300</v>
      </c>
      <c r="C924" t="s">
        <v>133</v>
      </c>
      <c r="D924">
        <v>2021</v>
      </c>
      <c r="E924" t="s">
        <v>141</v>
      </c>
      <c r="F924" t="s">
        <v>1306</v>
      </c>
      <c r="G924" t="s">
        <v>73</v>
      </c>
      <c r="O924" t="s">
        <v>74</v>
      </c>
      <c r="R924" t="s">
        <v>73</v>
      </c>
    </row>
    <row r="925" spans="1:18" hidden="1">
      <c r="A925">
        <v>924</v>
      </c>
      <c r="B925" t="s">
        <v>1300</v>
      </c>
      <c r="C925" t="s">
        <v>133</v>
      </c>
      <c r="D925">
        <v>2021</v>
      </c>
      <c r="E925" t="s">
        <v>141</v>
      </c>
      <c r="F925" t="s">
        <v>1306</v>
      </c>
      <c r="G925" t="s">
        <v>1308</v>
      </c>
      <c r="O925" t="s">
        <v>57</v>
      </c>
      <c r="R925" t="s">
        <v>511</v>
      </c>
    </row>
    <row r="926" spans="1:18" hidden="1">
      <c r="A926">
        <v>925</v>
      </c>
      <c r="B926" t="s">
        <v>1300</v>
      </c>
      <c r="C926" t="s">
        <v>133</v>
      </c>
      <c r="D926">
        <v>2021</v>
      </c>
      <c r="E926" t="s">
        <v>141</v>
      </c>
      <c r="F926" t="s">
        <v>1306</v>
      </c>
      <c r="G926" t="s">
        <v>88</v>
      </c>
      <c r="O926" t="s">
        <v>86</v>
      </c>
      <c r="R926" t="s">
        <v>144</v>
      </c>
    </row>
    <row r="927" spans="1:18" hidden="1">
      <c r="A927">
        <v>926</v>
      </c>
      <c r="B927" t="s">
        <v>1300</v>
      </c>
      <c r="C927" t="s">
        <v>133</v>
      </c>
      <c r="D927">
        <v>2021</v>
      </c>
      <c r="E927" t="s">
        <v>141</v>
      </c>
      <c r="F927" t="s">
        <v>1306</v>
      </c>
      <c r="G927" t="s">
        <v>1309</v>
      </c>
      <c r="O927" t="s">
        <v>57</v>
      </c>
      <c r="R927" t="s">
        <v>179</v>
      </c>
    </row>
    <row r="928" spans="1:18" hidden="1">
      <c r="A928">
        <v>927</v>
      </c>
      <c r="B928" t="s">
        <v>1300</v>
      </c>
      <c r="C928" t="s">
        <v>133</v>
      </c>
      <c r="D928">
        <v>2021</v>
      </c>
      <c r="E928" t="s">
        <v>141</v>
      </c>
      <c r="F928" t="s">
        <v>1306</v>
      </c>
      <c r="G928" t="s">
        <v>1310</v>
      </c>
      <c r="O928" t="s">
        <v>63</v>
      </c>
      <c r="R928" t="s">
        <v>151</v>
      </c>
    </row>
    <row r="929" spans="1:16" hidden="1">
      <c r="A929">
        <v>928</v>
      </c>
      <c r="B929" t="s">
        <v>1300</v>
      </c>
      <c r="C929" t="s">
        <v>133</v>
      </c>
      <c r="D929">
        <v>2021</v>
      </c>
      <c r="E929" t="s">
        <v>190</v>
      </c>
      <c r="F929" t="s">
        <v>964</v>
      </c>
      <c r="G929" t="s">
        <v>1311</v>
      </c>
      <c r="H929" t="s">
        <v>100</v>
      </c>
      <c r="I929">
        <v>2030</v>
      </c>
      <c r="O929" t="s">
        <v>100</v>
      </c>
      <c r="P929" t="s">
        <v>278</v>
      </c>
    </row>
    <row r="930" spans="1:16" hidden="1">
      <c r="A930">
        <v>929</v>
      </c>
      <c r="B930" t="s">
        <v>1300</v>
      </c>
      <c r="C930" t="s">
        <v>133</v>
      </c>
      <c r="D930">
        <v>2021</v>
      </c>
      <c r="E930" t="s">
        <v>152</v>
      </c>
      <c r="F930" t="s">
        <v>966</v>
      </c>
      <c r="G930" t="s">
        <v>1312</v>
      </c>
      <c r="H930" t="s">
        <v>142</v>
      </c>
      <c r="O930" t="s">
        <v>142</v>
      </c>
    </row>
    <row r="931" spans="1:16" hidden="1">
      <c r="A931">
        <v>930</v>
      </c>
      <c r="B931" t="s">
        <v>1300</v>
      </c>
      <c r="C931" t="s">
        <v>133</v>
      </c>
      <c r="D931">
        <v>2021</v>
      </c>
      <c r="E931" t="s">
        <v>152</v>
      </c>
      <c r="F931" t="s">
        <v>966</v>
      </c>
      <c r="G931" t="s">
        <v>1313</v>
      </c>
      <c r="H931" t="s">
        <v>142</v>
      </c>
      <c r="O931" t="s">
        <v>142</v>
      </c>
    </row>
    <row r="932" spans="1:16" hidden="1">
      <c r="A932">
        <v>931</v>
      </c>
      <c r="B932" t="s">
        <v>1300</v>
      </c>
      <c r="C932" t="s">
        <v>133</v>
      </c>
      <c r="D932">
        <v>2021</v>
      </c>
      <c r="E932" t="s">
        <v>152</v>
      </c>
      <c r="F932" t="s">
        <v>966</v>
      </c>
      <c r="G932" t="s">
        <v>1314</v>
      </c>
      <c r="H932" t="s">
        <v>142</v>
      </c>
      <c r="O932" t="s">
        <v>142</v>
      </c>
    </row>
    <row r="933" spans="1:16" hidden="1">
      <c r="A933">
        <v>932</v>
      </c>
      <c r="B933" t="s">
        <v>1300</v>
      </c>
      <c r="C933" t="s">
        <v>133</v>
      </c>
      <c r="D933">
        <v>2021</v>
      </c>
      <c r="E933" t="s">
        <v>152</v>
      </c>
      <c r="F933" t="s">
        <v>966</v>
      </c>
      <c r="G933" t="s">
        <v>1315</v>
      </c>
      <c r="H933" t="s">
        <v>142</v>
      </c>
      <c r="O933" t="s">
        <v>142</v>
      </c>
    </row>
    <row r="934" spans="1:16" hidden="1">
      <c r="A934">
        <v>933</v>
      </c>
      <c r="B934" t="s">
        <v>1300</v>
      </c>
      <c r="C934" t="s">
        <v>133</v>
      </c>
      <c r="D934">
        <v>2021</v>
      </c>
      <c r="E934" t="s">
        <v>152</v>
      </c>
      <c r="F934" t="s">
        <v>966</v>
      </c>
      <c r="G934" t="s">
        <v>1316</v>
      </c>
      <c r="H934" t="s">
        <v>142</v>
      </c>
      <c r="O934" t="s">
        <v>142</v>
      </c>
    </row>
    <row r="935" spans="1:16" hidden="1">
      <c r="A935">
        <v>934</v>
      </c>
      <c r="B935" t="s">
        <v>1300</v>
      </c>
      <c r="C935" t="s">
        <v>133</v>
      </c>
      <c r="D935">
        <v>2021</v>
      </c>
      <c r="E935" t="s">
        <v>152</v>
      </c>
      <c r="F935" t="s">
        <v>966</v>
      </c>
      <c r="G935" t="s">
        <v>1317</v>
      </c>
      <c r="H935" t="s">
        <v>142</v>
      </c>
      <c r="O935" t="s">
        <v>142</v>
      </c>
    </row>
    <row r="936" spans="1:16" hidden="1">
      <c r="A936">
        <v>935</v>
      </c>
      <c r="B936" t="s">
        <v>1300</v>
      </c>
      <c r="C936" t="s">
        <v>133</v>
      </c>
      <c r="D936">
        <v>2021</v>
      </c>
      <c r="E936" t="s">
        <v>152</v>
      </c>
      <c r="F936" t="s">
        <v>966</v>
      </c>
      <c r="G936" t="s">
        <v>1318</v>
      </c>
      <c r="H936" t="s">
        <v>142</v>
      </c>
      <c r="O936" t="s">
        <v>142</v>
      </c>
    </row>
    <row r="937" spans="1:16" hidden="1">
      <c r="A937">
        <v>936</v>
      </c>
      <c r="B937" t="s">
        <v>1300</v>
      </c>
      <c r="C937" t="s">
        <v>133</v>
      </c>
      <c r="D937">
        <v>2021</v>
      </c>
      <c r="E937" t="s">
        <v>152</v>
      </c>
      <c r="F937" t="s">
        <v>966</v>
      </c>
      <c r="G937" t="s">
        <v>1319</v>
      </c>
      <c r="H937" t="s">
        <v>142</v>
      </c>
      <c r="O937" t="s">
        <v>142</v>
      </c>
    </row>
    <row r="938" spans="1:16" hidden="1">
      <c r="A938">
        <v>937</v>
      </c>
      <c r="B938" t="s">
        <v>1300</v>
      </c>
      <c r="C938" t="s">
        <v>133</v>
      </c>
      <c r="D938">
        <v>2021</v>
      </c>
      <c r="E938" t="s">
        <v>157</v>
      </c>
      <c r="F938" t="s">
        <v>1320</v>
      </c>
      <c r="G938" t="s">
        <v>1321</v>
      </c>
      <c r="H938" t="s">
        <v>59</v>
      </c>
      <c r="O938" t="s">
        <v>57</v>
      </c>
    </row>
    <row r="939" spans="1:16" hidden="1">
      <c r="A939">
        <v>938</v>
      </c>
      <c r="B939" t="s">
        <v>1300</v>
      </c>
      <c r="C939" t="s">
        <v>133</v>
      </c>
      <c r="D939">
        <v>2021</v>
      </c>
      <c r="E939" t="s">
        <v>157</v>
      </c>
      <c r="F939" t="s">
        <v>1320</v>
      </c>
      <c r="G939" t="s">
        <v>1322</v>
      </c>
      <c r="H939" t="s">
        <v>59</v>
      </c>
      <c r="O939" t="s">
        <v>57</v>
      </c>
    </row>
    <row r="940" spans="1:16" hidden="1">
      <c r="A940">
        <v>939</v>
      </c>
      <c r="B940" t="s">
        <v>1300</v>
      </c>
      <c r="C940" t="s">
        <v>133</v>
      </c>
      <c r="D940">
        <v>2021</v>
      </c>
      <c r="E940" t="s">
        <v>157</v>
      </c>
      <c r="F940" t="s">
        <v>1320</v>
      </c>
      <c r="G940" t="s">
        <v>1323</v>
      </c>
      <c r="H940" t="s">
        <v>59</v>
      </c>
      <c r="O940" t="s">
        <v>57</v>
      </c>
    </row>
    <row r="941" spans="1:16" hidden="1">
      <c r="A941">
        <v>940</v>
      </c>
      <c r="B941" t="s">
        <v>1300</v>
      </c>
      <c r="C941" t="s">
        <v>133</v>
      </c>
      <c r="D941">
        <v>2021</v>
      </c>
      <c r="E941" t="s">
        <v>157</v>
      </c>
      <c r="F941" t="s">
        <v>1320</v>
      </c>
      <c r="G941" t="s">
        <v>1324</v>
      </c>
      <c r="H941" t="s">
        <v>59</v>
      </c>
      <c r="O941" t="s">
        <v>57</v>
      </c>
    </row>
    <row r="942" spans="1:16" hidden="1">
      <c r="A942">
        <v>941</v>
      </c>
      <c r="B942" t="s">
        <v>1300</v>
      </c>
      <c r="C942" t="s">
        <v>133</v>
      </c>
      <c r="D942">
        <v>2021</v>
      </c>
      <c r="E942" t="s">
        <v>157</v>
      </c>
      <c r="F942" t="s">
        <v>1320</v>
      </c>
      <c r="G942" t="s">
        <v>1325</v>
      </c>
      <c r="H942" t="s">
        <v>59</v>
      </c>
      <c r="O942" t="s">
        <v>57</v>
      </c>
    </row>
    <row r="943" spans="1:16" hidden="1">
      <c r="A943">
        <v>942</v>
      </c>
      <c r="B943" t="s">
        <v>1300</v>
      </c>
      <c r="C943" t="s">
        <v>133</v>
      </c>
      <c r="D943">
        <v>2021</v>
      </c>
      <c r="E943" t="s">
        <v>157</v>
      </c>
      <c r="F943" t="s">
        <v>1320</v>
      </c>
      <c r="G943" t="s">
        <v>1326</v>
      </c>
      <c r="H943" t="s">
        <v>59</v>
      </c>
      <c r="O943" t="s">
        <v>57</v>
      </c>
    </row>
    <row r="944" spans="1:16" hidden="1">
      <c r="A944">
        <v>943</v>
      </c>
      <c r="B944" t="s">
        <v>1300</v>
      </c>
      <c r="C944" t="s">
        <v>133</v>
      </c>
      <c r="D944">
        <v>2021</v>
      </c>
      <c r="E944" t="s">
        <v>157</v>
      </c>
      <c r="F944" t="s">
        <v>1320</v>
      </c>
      <c r="G944" t="s">
        <v>1327</v>
      </c>
      <c r="H944" t="s">
        <v>59</v>
      </c>
      <c r="O944" t="s">
        <v>57</v>
      </c>
    </row>
    <row r="945" spans="1:15" hidden="1">
      <c r="A945">
        <v>944</v>
      </c>
      <c r="B945" t="s">
        <v>1300</v>
      </c>
      <c r="C945" t="s">
        <v>133</v>
      </c>
      <c r="D945">
        <v>2021</v>
      </c>
      <c r="E945" t="s">
        <v>157</v>
      </c>
      <c r="F945" t="s">
        <v>1320</v>
      </c>
      <c r="G945" t="s">
        <v>1328</v>
      </c>
      <c r="H945" t="s">
        <v>59</v>
      </c>
      <c r="O945" t="s">
        <v>57</v>
      </c>
    </row>
    <row r="946" spans="1:15" hidden="1">
      <c r="A946">
        <v>945</v>
      </c>
      <c r="B946" t="s">
        <v>1300</v>
      </c>
      <c r="C946" t="s">
        <v>133</v>
      </c>
      <c r="D946">
        <v>2021</v>
      </c>
      <c r="E946" t="s">
        <v>157</v>
      </c>
      <c r="F946" t="s">
        <v>1320</v>
      </c>
      <c r="G946" t="s">
        <v>1329</v>
      </c>
      <c r="H946" t="s">
        <v>59</v>
      </c>
      <c r="O946" t="s">
        <v>57</v>
      </c>
    </row>
    <row r="947" spans="1:15" hidden="1">
      <c r="A947">
        <v>946</v>
      </c>
      <c r="B947" t="s">
        <v>1300</v>
      </c>
      <c r="C947" t="s">
        <v>133</v>
      </c>
      <c r="D947">
        <v>2021</v>
      </c>
      <c r="E947" t="s">
        <v>157</v>
      </c>
      <c r="F947" t="s">
        <v>1320</v>
      </c>
      <c r="G947" t="s">
        <v>1330</v>
      </c>
      <c r="H947" t="s">
        <v>59</v>
      </c>
      <c r="O947" t="s">
        <v>57</v>
      </c>
    </row>
    <row r="948" spans="1:15" hidden="1">
      <c r="A948">
        <v>947</v>
      </c>
      <c r="B948" t="s">
        <v>1300</v>
      </c>
      <c r="C948" t="s">
        <v>133</v>
      </c>
      <c r="D948">
        <v>2021</v>
      </c>
      <c r="E948" t="s">
        <v>157</v>
      </c>
      <c r="F948" t="s">
        <v>1320</v>
      </c>
      <c r="G948" t="s">
        <v>1331</v>
      </c>
      <c r="H948" t="s">
        <v>1332</v>
      </c>
      <c r="O948" t="s">
        <v>86</v>
      </c>
    </row>
    <row r="949" spans="1:15" hidden="1">
      <c r="A949">
        <v>948</v>
      </c>
      <c r="B949" t="s">
        <v>1300</v>
      </c>
      <c r="C949" t="s">
        <v>133</v>
      </c>
      <c r="D949">
        <v>2021</v>
      </c>
      <c r="E949" t="s">
        <v>157</v>
      </c>
      <c r="F949" t="s">
        <v>1320</v>
      </c>
      <c r="G949" t="s">
        <v>1333</v>
      </c>
      <c r="H949" t="s">
        <v>1332</v>
      </c>
      <c r="O949" t="s">
        <v>86</v>
      </c>
    </row>
    <row r="950" spans="1:15" hidden="1">
      <c r="A950">
        <v>949</v>
      </c>
      <c r="B950" t="s">
        <v>1300</v>
      </c>
      <c r="C950" t="s">
        <v>133</v>
      </c>
      <c r="D950">
        <v>2021</v>
      </c>
      <c r="E950" t="s">
        <v>157</v>
      </c>
      <c r="F950" t="s">
        <v>1320</v>
      </c>
      <c r="G950" t="s">
        <v>1334</v>
      </c>
      <c r="H950" t="s">
        <v>1332</v>
      </c>
      <c r="O950" t="s">
        <v>86</v>
      </c>
    </row>
    <row r="951" spans="1:15" hidden="1">
      <c r="A951">
        <v>950</v>
      </c>
      <c r="B951" t="s">
        <v>1300</v>
      </c>
      <c r="C951" t="s">
        <v>133</v>
      </c>
      <c r="D951">
        <v>2021</v>
      </c>
      <c r="E951" t="s">
        <v>157</v>
      </c>
      <c r="F951" t="s">
        <v>1320</v>
      </c>
      <c r="G951" t="s">
        <v>1335</v>
      </c>
      <c r="H951" t="s">
        <v>1332</v>
      </c>
      <c r="O951" t="s">
        <v>86</v>
      </c>
    </row>
    <row r="952" spans="1:15" hidden="1">
      <c r="A952">
        <v>951</v>
      </c>
      <c r="B952" t="s">
        <v>1300</v>
      </c>
      <c r="C952" t="s">
        <v>133</v>
      </c>
      <c r="D952">
        <v>2021</v>
      </c>
      <c r="E952" t="s">
        <v>157</v>
      </c>
      <c r="F952" t="s">
        <v>1320</v>
      </c>
      <c r="G952" t="s">
        <v>1336</v>
      </c>
      <c r="H952" t="s">
        <v>1332</v>
      </c>
      <c r="O952" t="s">
        <v>86</v>
      </c>
    </row>
    <row r="953" spans="1:15" hidden="1">
      <c r="A953">
        <v>952</v>
      </c>
      <c r="B953" t="s">
        <v>1300</v>
      </c>
      <c r="C953" t="s">
        <v>133</v>
      </c>
      <c r="D953">
        <v>2021</v>
      </c>
      <c r="E953" t="s">
        <v>157</v>
      </c>
      <c r="F953" t="s">
        <v>1320</v>
      </c>
      <c r="G953" t="s">
        <v>1337</v>
      </c>
      <c r="H953" t="s">
        <v>1332</v>
      </c>
      <c r="O953" t="s">
        <v>86</v>
      </c>
    </row>
    <row r="954" spans="1:15" hidden="1">
      <c r="A954">
        <v>953</v>
      </c>
      <c r="B954" t="s">
        <v>1300</v>
      </c>
      <c r="C954" t="s">
        <v>133</v>
      </c>
      <c r="D954">
        <v>2021</v>
      </c>
      <c r="E954" t="s">
        <v>157</v>
      </c>
      <c r="F954" t="s">
        <v>1320</v>
      </c>
      <c r="G954" t="s">
        <v>1338</v>
      </c>
      <c r="H954" t="s">
        <v>580</v>
      </c>
      <c r="O954" t="s">
        <v>76</v>
      </c>
    </row>
    <row r="955" spans="1:15" hidden="1">
      <c r="A955">
        <v>954</v>
      </c>
      <c r="B955" t="s">
        <v>1300</v>
      </c>
      <c r="C955" t="s">
        <v>133</v>
      </c>
      <c r="D955">
        <v>2021</v>
      </c>
      <c r="E955" t="s">
        <v>157</v>
      </c>
      <c r="F955" t="s">
        <v>1320</v>
      </c>
      <c r="G955" t="s">
        <v>1339</v>
      </c>
      <c r="H955" t="s">
        <v>580</v>
      </c>
      <c r="O955" t="s">
        <v>76</v>
      </c>
    </row>
    <row r="956" spans="1:15" hidden="1">
      <c r="A956">
        <v>955</v>
      </c>
      <c r="B956" t="s">
        <v>1300</v>
      </c>
      <c r="C956" t="s">
        <v>133</v>
      </c>
      <c r="D956">
        <v>2021</v>
      </c>
      <c r="E956" t="s">
        <v>157</v>
      </c>
      <c r="F956" t="s">
        <v>1320</v>
      </c>
      <c r="G956" t="s">
        <v>1340</v>
      </c>
      <c r="H956" t="s">
        <v>580</v>
      </c>
      <c r="O956" t="s">
        <v>76</v>
      </c>
    </row>
    <row r="957" spans="1:15" hidden="1">
      <c r="A957">
        <v>956</v>
      </c>
      <c r="B957" t="s">
        <v>1300</v>
      </c>
      <c r="C957" t="s">
        <v>133</v>
      </c>
      <c r="D957">
        <v>2021</v>
      </c>
      <c r="E957" t="s">
        <v>157</v>
      </c>
      <c r="F957" t="s">
        <v>1320</v>
      </c>
      <c r="G957" t="s">
        <v>1341</v>
      </c>
      <c r="H957" t="s">
        <v>580</v>
      </c>
      <c r="O957" t="s">
        <v>76</v>
      </c>
    </row>
    <row r="958" spans="1:15" hidden="1">
      <c r="A958">
        <v>957</v>
      </c>
      <c r="B958" t="s">
        <v>1300</v>
      </c>
      <c r="C958" t="s">
        <v>133</v>
      </c>
      <c r="D958">
        <v>2021</v>
      </c>
      <c r="E958" t="s">
        <v>157</v>
      </c>
      <c r="F958" t="s">
        <v>1320</v>
      </c>
      <c r="G958" t="s">
        <v>1342</v>
      </c>
      <c r="H958" t="s">
        <v>580</v>
      </c>
      <c r="O958" t="s">
        <v>76</v>
      </c>
    </row>
    <row r="959" spans="1:15" hidden="1">
      <c r="A959">
        <v>958</v>
      </c>
      <c r="B959" t="s">
        <v>1300</v>
      </c>
      <c r="C959" t="s">
        <v>133</v>
      </c>
      <c r="D959">
        <v>2021</v>
      </c>
      <c r="E959" t="s">
        <v>157</v>
      </c>
      <c r="F959" t="s">
        <v>1320</v>
      </c>
      <c r="G959" t="s">
        <v>1343</v>
      </c>
      <c r="H959" t="s">
        <v>1344</v>
      </c>
      <c r="O959" t="s">
        <v>63</v>
      </c>
    </row>
    <row r="960" spans="1:15" hidden="1">
      <c r="A960">
        <v>959</v>
      </c>
      <c r="B960" t="s">
        <v>1300</v>
      </c>
      <c r="C960" t="s">
        <v>133</v>
      </c>
      <c r="D960">
        <v>2021</v>
      </c>
      <c r="E960" t="s">
        <v>157</v>
      </c>
      <c r="F960" t="s">
        <v>1320</v>
      </c>
      <c r="G960" t="s">
        <v>1345</v>
      </c>
      <c r="H960" t="s">
        <v>1344</v>
      </c>
      <c r="O960" t="s">
        <v>63</v>
      </c>
    </row>
    <row r="961" spans="1:15" hidden="1">
      <c r="A961">
        <v>960</v>
      </c>
      <c r="B961" t="s">
        <v>1300</v>
      </c>
      <c r="C961" t="s">
        <v>133</v>
      </c>
      <c r="D961">
        <v>2021</v>
      </c>
      <c r="E961" t="s">
        <v>157</v>
      </c>
      <c r="F961" t="s">
        <v>1320</v>
      </c>
      <c r="G961" t="s">
        <v>1346</v>
      </c>
      <c r="H961" t="s">
        <v>1344</v>
      </c>
      <c r="O961" t="s">
        <v>63</v>
      </c>
    </row>
    <row r="962" spans="1:15" hidden="1">
      <c r="A962">
        <v>961</v>
      </c>
      <c r="B962" t="s">
        <v>1300</v>
      </c>
      <c r="C962" t="s">
        <v>133</v>
      </c>
      <c r="D962">
        <v>2021</v>
      </c>
      <c r="E962" t="s">
        <v>157</v>
      </c>
      <c r="F962" t="s">
        <v>1320</v>
      </c>
      <c r="G962" t="s">
        <v>1347</v>
      </c>
      <c r="H962" t="s">
        <v>1344</v>
      </c>
      <c r="O962" t="s">
        <v>63</v>
      </c>
    </row>
    <row r="963" spans="1:15" hidden="1">
      <c r="A963">
        <v>962</v>
      </c>
      <c r="B963" t="s">
        <v>1300</v>
      </c>
      <c r="C963" t="s">
        <v>133</v>
      </c>
      <c r="D963">
        <v>2021</v>
      </c>
      <c r="E963" t="s">
        <v>157</v>
      </c>
      <c r="F963" t="s">
        <v>1320</v>
      </c>
      <c r="G963" t="s">
        <v>1348</v>
      </c>
      <c r="H963" t="s">
        <v>1344</v>
      </c>
      <c r="O963" t="s">
        <v>63</v>
      </c>
    </row>
    <row r="964" spans="1:15" hidden="1">
      <c r="A964">
        <v>963</v>
      </c>
      <c r="B964" t="s">
        <v>1300</v>
      </c>
      <c r="C964" t="s">
        <v>133</v>
      </c>
      <c r="D964">
        <v>2021</v>
      </c>
      <c r="E964" t="s">
        <v>157</v>
      </c>
      <c r="F964" t="s">
        <v>1320</v>
      </c>
      <c r="G964" t="s">
        <v>1349</v>
      </c>
      <c r="H964" t="s">
        <v>1350</v>
      </c>
      <c r="O964" t="s">
        <v>100</v>
      </c>
    </row>
    <row r="965" spans="1:15" hidden="1">
      <c r="A965">
        <v>964</v>
      </c>
      <c r="B965" t="s">
        <v>1300</v>
      </c>
      <c r="C965" t="s">
        <v>133</v>
      </c>
      <c r="D965">
        <v>2021</v>
      </c>
      <c r="E965" t="s">
        <v>157</v>
      </c>
      <c r="F965" t="s">
        <v>1320</v>
      </c>
      <c r="G965" t="s">
        <v>1351</v>
      </c>
      <c r="H965" t="s">
        <v>1350</v>
      </c>
      <c r="O965" t="s">
        <v>100</v>
      </c>
    </row>
    <row r="966" spans="1:15" hidden="1">
      <c r="A966">
        <v>965</v>
      </c>
      <c r="B966" t="s">
        <v>1300</v>
      </c>
      <c r="C966" t="s">
        <v>133</v>
      </c>
      <c r="D966">
        <v>2021</v>
      </c>
      <c r="E966" t="s">
        <v>157</v>
      </c>
      <c r="F966" t="s">
        <v>1320</v>
      </c>
      <c r="G966" t="s">
        <v>1352</v>
      </c>
      <c r="H966" t="s">
        <v>1350</v>
      </c>
      <c r="O966" t="s">
        <v>100</v>
      </c>
    </row>
    <row r="967" spans="1:15" hidden="1">
      <c r="A967">
        <v>966</v>
      </c>
      <c r="B967" t="s">
        <v>1300</v>
      </c>
      <c r="C967" t="s">
        <v>133</v>
      </c>
      <c r="D967">
        <v>2021</v>
      </c>
      <c r="E967" t="s">
        <v>157</v>
      </c>
      <c r="F967" t="s">
        <v>1320</v>
      </c>
      <c r="G967" t="s">
        <v>1353</v>
      </c>
      <c r="H967" t="s">
        <v>1350</v>
      </c>
      <c r="O967" t="s">
        <v>100</v>
      </c>
    </row>
    <row r="968" spans="1:15" hidden="1">
      <c r="A968">
        <v>967</v>
      </c>
      <c r="B968" t="s">
        <v>1300</v>
      </c>
      <c r="C968" t="s">
        <v>133</v>
      </c>
      <c r="D968">
        <v>2021</v>
      </c>
      <c r="E968" t="s">
        <v>157</v>
      </c>
      <c r="F968" t="s">
        <v>1320</v>
      </c>
      <c r="G968" t="s">
        <v>1354</v>
      </c>
      <c r="H968" t="s">
        <v>1350</v>
      </c>
      <c r="O968" t="s">
        <v>100</v>
      </c>
    </row>
    <row r="969" spans="1:15" hidden="1">
      <c r="A969">
        <v>968</v>
      </c>
      <c r="B969" t="s">
        <v>1300</v>
      </c>
      <c r="C969" t="s">
        <v>133</v>
      </c>
      <c r="D969">
        <v>2021</v>
      </c>
      <c r="E969" t="s">
        <v>157</v>
      </c>
      <c r="F969" t="s">
        <v>1320</v>
      </c>
      <c r="G969" t="s">
        <v>1355</v>
      </c>
      <c r="H969" t="s">
        <v>1356</v>
      </c>
      <c r="O969" t="s">
        <v>74</v>
      </c>
    </row>
    <row r="970" spans="1:15" hidden="1">
      <c r="A970">
        <v>969</v>
      </c>
      <c r="B970" t="s">
        <v>1300</v>
      </c>
      <c r="C970" t="s">
        <v>133</v>
      </c>
      <c r="D970">
        <v>2021</v>
      </c>
      <c r="E970" t="s">
        <v>157</v>
      </c>
      <c r="F970" t="s">
        <v>1320</v>
      </c>
      <c r="G970" t="s">
        <v>1357</v>
      </c>
      <c r="H970" t="s">
        <v>1356</v>
      </c>
      <c r="O970" t="s">
        <v>74</v>
      </c>
    </row>
    <row r="971" spans="1:15" hidden="1">
      <c r="A971">
        <v>970</v>
      </c>
      <c r="B971" t="s">
        <v>1300</v>
      </c>
      <c r="C971" t="s">
        <v>133</v>
      </c>
      <c r="D971">
        <v>2021</v>
      </c>
      <c r="E971" t="s">
        <v>157</v>
      </c>
      <c r="F971" t="s">
        <v>1320</v>
      </c>
      <c r="G971" t="s">
        <v>1358</v>
      </c>
      <c r="H971" t="s">
        <v>1356</v>
      </c>
      <c r="O971" t="s">
        <v>74</v>
      </c>
    </row>
    <row r="972" spans="1:15" hidden="1">
      <c r="A972">
        <v>971</v>
      </c>
      <c r="B972" t="s">
        <v>1300</v>
      </c>
      <c r="C972" t="s">
        <v>133</v>
      </c>
      <c r="D972">
        <v>2021</v>
      </c>
      <c r="E972" t="s">
        <v>157</v>
      </c>
      <c r="F972" t="s">
        <v>1320</v>
      </c>
      <c r="G972" t="s">
        <v>1359</v>
      </c>
      <c r="H972" t="s">
        <v>1356</v>
      </c>
      <c r="O972" t="s">
        <v>74</v>
      </c>
    </row>
    <row r="973" spans="1:15" hidden="1">
      <c r="A973">
        <v>972</v>
      </c>
      <c r="B973" t="s">
        <v>1300</v>
      </c>
      <c r="C973" t="s">
        <v>133</v>
      </c>
      <c r="D973">
        <v>2021</v>
      </c>
      <c r="E973" t="s">
        <v>157</v>
      </c>
      <c r="F973" t="s">
        <v>1320</v>
      </c>
      <c r="G973" t="s">
        <v>1360</v>
      </c>
      <c r="H973" t="s">
        <v>1356</v>
      </c>
      <c r="O973" t="s">
        <v>74</v>
      </c>
    </row>
    <row r="974" spans="1:15" hidden="1">
      <c r="A974">
        <v>973</v>
      </c>
      <c r="B974" t="s">
        <v>1300</v>
      </c>
      <c r="C974" t="s">
        <v>133</v>
      </c>
      <c r="D974">
        <v>2021</v>
      </c>
      <c r="E974" t="s">
        <v>157</v>
      </c>
      <c r="F974" t="s">
        <v>1320</v>
      </c>
      <c r="G974" t="s">
        <v>1361</v>
      </c>
      <c r="H974" t="s">
        <v>1356</v>
      </c>
      <c r="O974" t="s">
        <v>74</v>
      </c>
    </row>
    <row r="975" spans="1:15" hidden="1">
      <c r="A975">
        <v>974</v>
      </c>
      <c r="B975" t="s">
        <v>1300</v>
      </c>
      <c r="C975" t="s">
        <v>133</v>
      </c>
      <c r="D975">
        <v>2021</v>
      </c>
      <c r="E975" t="s">
        <v>157</v>
      </c>
      <c r="F975" t="s">
        <v>1320</v>
      </c>
      <c r="G975" t="s">
        <v>1362</v>
      </c>
      <c r="H975" t="s">
        <v>1356</v>
      </c>
      <c r="O975" t="s">
        <v>74</v>
      </c>
    </row>
    <row r="976" spans="1:15" hidden="1">
      <c r="A976">
        <v>975</v>
      </c>
      <c r="B976" t="s">
        <v>1300</v>
      </c>
      <c r="C976" t="s">
        <v>133</v>
      </c>
      <c r="D976">
        <v>2021</v>
      </c>
      <c r="E976" t="s">
        <v>157</v>
      </c>
      <c r="F976" t="s">
        <v>1320</v>
      </c>
      <c r="G976" t="s">
        <v>1363</v>
      </c>
      <c r="H976" t="s">
        <v>1364</v>
      </c>
      <c r="O976" t="s">
        <v>91</v>
      </c>
    </row>
    <row r="977" spans="1:15" hidden="1">
      <c r="A977">
        <v>976</v>
      </c>
      <c r="B977" t="s">
        <v>1300</v>
      </c>
      <c r="C977" t="s">
        <v>133</v>
      </c>
      <c r="D977">
        <v>2021</v>
      </c>
      <c r="E977" t="s">
        <v>157</v>
      </c>
      <c r="F977" t="s">
        <v>1320</v>
      </c>
      <c r="G977" t="s">
        <v>1365</v>
      </c>
      <c r="H977" t="s">
        <v>1364</v>
      </c>
      <c r="O977" t="s">
        <v>91</v>
      </c>
    </row>
    <row r="978" spans="1:15" hidden="1">
      <c r="A978">
        <v>977</v>
      </c>
      <c r="B978" t="s">
        <v>1300</v>
      </c>
      <c r="C978" t="s">
        <v>133</v>
      </c>
      <c r="D978">
        <v>2021</v>
      </c>
      <c r="E978" t="s">
        <v>157</v>
      </c>
      <c r="F978" t="s">
        <v>1320</v>
      </c>
      <c r="G978" t="s">
        <v>1366</v>
      </c>
      <c r="H978" t="s">
        <v>1364</v>
      </c>
      <c r="O978" t="s">
        <v>91</v>
      </c>
    </row>
    <row r="979" spans="1:15" hidden="1">
      <c r="A979">
        <v>978</v>
      </c>
      <c r="B979" t="s">
        <v>1300</v>
      </c>
      <c r="C979" t="s">
        <v>133</v>
      </c>
      <c r="D979">
        <v>2021</v>
      </c>
      <c r="E979" t="s">
        <v>157</v>
      </c>
      <c r="F979" t="s">
        <v>1320</v>
      </c>
      <c r="G979" t="s">
        <v>1367</v>
      </c>
      <c r="H979" t="s">
        <v>1364</v>
      </c>
      <c r="O979" t="s">
        <v>91</v>
      </c>
    </row>
    <row r="980" spans="1:15" hidden="1">
      <c r="A980">
        <v>979</v>
      </c>
      <c r="B980" t="s">
        <v>1300</v>
      </c>
      <c r="C980" t="s">
        <v>133</v>
      </c>
      <c r="D980">
        <v>2021</v>
      </c>
      <c r="E980" t="s">
        <v>157</v>
      </c>
      <c r="F980" t="s">
        <v>1320</v>
      </c>
      <c r="G980" t="s">
        <v>1368</v>
      </c>
      <c r="H980" t="s">
        <v>1364</v>
      </c>
      <c r="O980" t="s">
        <v>91</v>
      </c>
    </row>
    <row r="981" spans="1:15" hidden="1">
      <c r="A981">
        <v>980</v>
      </c>
      <c r="B981" t="s">
        <v>1300</v>
      </c>
      <c r="C981" t="s">
        <v>133</v>
      </c>
      <c r="D981">
        <v>2021</v>
      </c>
      <c r="E981" t="s">
        <v>157</v>
      </c>
      <c r="F981" t="s">
        <v>1320</v>
      </c>
      <c r="G981" t="s">
        <v>1369</v>
      </c>
      <c r="H981" t="s">
        <v>1364</v>
      </c>
      <c r="O981" t="s">
        <v>91</v>
      </c>
    </row>
    <row r="982" spans="1:15" hidden="1">
      <c r="A982">
        <v>981</v>
      </c>
      <c r="B982" t="s">
        <v>1300</v>
      </c>
      <c r="C982" t="s">
        <v>133</v>
      </c>
      <c r="D982">
        <v>2021</v>
      </c>
      <c r="E982" t="s">
        <v>157</v>
      </c>
      <c r="F982" t="s">
        <v>1320</v>
      </c>
      <c r="G982" t="s">
        <v>1370</v>
      </c>
      <c r="H982" t="s">
        <v>1371</v>
      </c>
      <c r="O982" t="s">
        <v>57</v>
      </c>
    </row>
    <row r="983" spans="1:15" hidden="1">
      <c r="A983">
        <v>982</v>
      </c>
      <c r="B983" t="s">
        <v>1300</v>
      </c>
      <c r="C983" t="s">
        <v>133</v>
      </c>
      <c r="D983">
        <v>2021</v>
      </c>
      <c r="E983" t="s">
        <v>157</v>
      </c>
      <c r="F983" t="s">
        <v>1320</v>
      </c>
      <c r="G983" t="s">
        <v>1372</v>
      </c>
      <c r="H983" t="s">
        <v>1371</v>
      </c>
      <c r="O983" t="s">
        <v>57</v>
      </c>
    </row>
    <row r="984" spans="1:15" hidden="1">
      <c r="A984">
        <v>983</v>
      </c>
      <c r="B984" t="s">
        <v>1300</v>
      </c>
      <c r="C984" t="s">
        <v>133</v>
      </c>
      <c r="D984">
        <v>2021</v>
      </c>
      <c r="E984" t="s">
        <v>157</v>
      </c>
      <c r="F984" t="s">
        <v>1320</v>
      </c>
      <c r="G984" t="s">
        <v>1373</v>
      </c>
      <c r="H984" t="s">
        <v>1371</v>
      </c>
      <c r="O984" t="s">
        <v>57</v>
      </c>
    </row>
    <row r="985" spans="1:15" hidden="1">
      <c r="A985">
        <v>984</v>
      </c>
      <c r="B985" t="s">
        <v>1300</v>
      </c>
      <c r="C985" t="s">
        <v>133</v>
      </c>
      <c r="D985">
        <v>2021</v>
      </c>
      <c r="E985" t="s">
        <v>157</v>
      </c>
      <c r="F985" t="s">
        <v>1320</v>
      </c>
      <c r="G985" t="s">
        <v>1374</v>
      </c>
      <c r="H985" t="s">
        <v>1371</v>
      </c>
      <c r="O985" t="s">
        <v>57</v>
      </c>
    </row>
    <row r="986" spans="1:15" hidden="1">
      <c r="A986">
        <v>985</v>
      </c>
      <c r="B986" t="s">
        <v>1300</v>
      </c>
      <c r="C986" t="s">
        <v>133</v>
      </c>
      <c r="D986">
        <v>2021</v>
      </c>
      <c r="E986" t="s">
        <v>157</v>
      </c>
      <c r="F986" t="s">
        <v>1320</v>
      </c>
      <c r="G986" t="s">
        <v>1375</v>
      </c>
      <c r="H986" t="s">
        <v>1371</v>
      </c>
      <c r="O986" t="s">
        <v>57</v>
      </c>
    </row>
    <row r="987" spans="1:15" hidden="1">
      <c r="A987">
        <v>986</v>
      </c>
      <c r="B987" t="s">
        <v>1300</v>
      </c>
      <c r="C987" t="s">
        <v>133</v>
      </c>
      <c r="D987">
        <v>2021</v>
      </c>
      <c r="E987" t="s">
        <v>157</v>
      </c>
      <c r="F987" t="s">
        <v>1320</v>
      </c>
      <c r="G987" t="s">
        <v>1376</v>
      </c>
      <c r="H987" t="s">
        <v>142</v>
      </c>
      <c r="O987" t="s">
        <v>142</v>
      </c>
    </row>
    <row r="988" spans="1:15" hidden="1">
      <c r="A988">
        <v>987</v>
      </c>
      <c r="B988" t="s">
        <v>1300</v>
      </c>
      <c r="C988" t="s">
        <v>133</v>
      </c>
      <c r="D988">
        <v>2021</v>
      </c>
      <c r="E988" t="s">
        <v>157</v>
      </c>
      <c r="F988" t="s">
        <v>1320</v>
      </c>
      <c r="G988" t="s">
        <v>1377</v>
      </c>
      <c r="H988" t="s">
        <v>142</v>
      </c>
      <c r="O988" t="s">
        <v>142</v>
      </c>
    </row>
    <row r="989" spans="1:15" hidden="1">
      <c r="A989">
        <v>988</v>
      </c>
      <c r="B989" t="s">
        <v>1300</v>
      </c>
      <c r="C989" t="s">
        <v>133</v>
      </c>
      <c r="D989">
        <v>2021</v>
      </c>
      <c r="E989" t="s">
        <v>157</v>
      </c>
      <c r="F989" t="s">
        <v>1320</v>
      </c>
      <c r="G989" t="s">
        <v>1378</v>
      </c>
      <c r="H989" t="s">
        <v>142</v>
      </c>
      <c r="O989" t="s">
        <v>142</v>
      </c>
    </row>
    <row r="990" spans="1:15" hidden="1">
      <c r="A990">
        <v>989</v>
      </c>
      <c r="B990" t="s">
        <v>1300</v>
      </c>
      <c r="C990" t="s">
        <v>133</v>
      </c>
      <c r="D990">
        <v>2021</v>
      </c>
      <c r="E990" t="s">
        <v>157</v>
      </c>
      <c r="F990" t="s">
        <v>1320</v>
      </c>
      <c r="G990" t="s">
        <v>1379</v>
      </c>
      <c r="H990" t="s">
        <v>142</v>
      </c>
      <c r="O990" t="s">
        <v>142</v>
      </c>
    </row>
    <row r="991" spans="1:15" hidden="1">
      <c r="A991">
        <v>990</v>
      </c>
      <c r="B991" t="s">
        <v>1300</v>
      </c>
      <c r="C991" t="s">
        <v>133</v>
      </c>
      <c r="D991">
        <v>2021</v>
      </c>
      <c r="E991" t="s">
        <v>157</v>
      </c>
      <c r="F991" t="s">
        <v>1320</v>
      </c>
      <c r="G991" t="s">
        <v>1380</v>
      </c>
      <c r="H991" t="s">
        <v>142</v>
      </c>
      <c r="O991" t="s">
        <v>142</v>
      </c>
    </row>
    <row r="992" spans="1:15" hidden="1">
      <c r="A992">
        <v>991</v>
      </c>
      <c r="B992" t="s">
        <v>1300</v>
      </c>
      <c r="C992" t="s">
        <v>133</v>
      </c>
      <c r="D992">
        <v>2021</v>
      </c>
      <c r="E992" t="s">
        <v>157</v>
      </c>
      <c r="F992" t="s">
        <v>1320</v>
      </c>
      <c r="G992" t="s">
        <v>1381</v>
      </c>
      <c r="H992" t="s">
        <v>142</v>
      </c>
      <c r="O992" t="s">
        <v>142</v>
      </c>
    </row>
    <row r="993" spans="1:18" hidden="1">
      <c r="A993">
        <v>992</v>
      </c>
      <c r="B993" t="s">
        <v>1300</v>
      </c>
      <c r="C993" t="s">
        <v>133</v>
      </c>
      <c r="D993">
        <v>2021</v>
      </c>
      <c r="E993" t="s">
        <v>157</v>
      </c>
      <c r="F993" t="s">
        <v>1320</v>
      </c>
      <c r="G993" t="s">
        <v>1382</v>
      </c>
      <c r="H993" t="s">
        <v>142</v>
      </c>
      <c r="O993" t="s">
        <v>142</v>
      </c>
    </row>
    <row r="994" spans="1:18" hidden="1">
      <c r="A994">
        <v>993</v>
      </c>
      <c r="B994" t="s">
        <v>1383</v>
      </c>
      <c r="C994" t="s">
        <v>133</v>
      </c>
      <c r="D994">
        <v>2021</v>
      </c>
      <c r="E994" t="s">
        <v>134</v>
      </c>
      <c r="F994" t="s">
        <v>1384</v>
      </c>
      <c r="G994" t="s">
        <v>1385</v>
      </c>
      <c r="H994" t="s">
        <v>100</v>
      </c>
      <c r="O994" t="s">
        <v>100</v>
      </c>
      <c r="Q994" t="s">
        <v>506</v>
      </c>
    </row>
    <row r="995" spans="1:18" hidden="1">
      <c r="A995">
        <v>994</v>
      </c>
      <c r="B995" t="s">
        <v>1383</v>
      </c>
      <c r="C995" t="s">
        <v>133</v>
      </c>
      <c r="D995">
        <v>2021</v>
      </c>
      <c r="E995" t="s">
        <v>134</v>
      </c>
      <c r="F995" t="s">
        <v>1384</v>
      </c>
      <c r="G995" t="s">
        <v>1386</v>
      </c>
      <c r="H995" t="s">
        <v>100</v>
      </c>
      <c r="O995" t="s">
        <v>100</v>
      </c>
      <c r="Q995" t="s">
        <v>643</v>
      </c>
    </row>
    <row r="996" spans="1:18" hidden="1">
      <c r="A996">
        <v>995</v>
      </c>
      <c r="B996" t="s">
        <v>1383</v>
      </c>
      <c r="C996" t="s">
        <v>133</v>
      </c>
      <c r="D996">
        <v>2021</v>
      </c>
      <c r="E996" t="s">
        <v>134</v>
      </c>
      <c r="F996" t="s">
        <v>1384</v>
      </c>
      <c r="G996" t="s">
        <v>1387</v>
      </c>
      <c r="H996" t="s">
        <v>100</v>
      </c>
      <c r="O996" t="s">
        <v>100</v>
      </c>
      <c r="Q996" t="s">
        <v>167</v>
      </c>
    </row>
    <row r="997" spans="1:18" hidden="1">
      <c r="A997">
        <v>996</v>
      </c>
      <c r="B997" t="s">
        <v>1383</v>
      </c>
      <c r="C997" t="s">
        <v>133</v>
      </c>
      <c r="D997">
        <v>2021</v>
      </c>
      <c r="E997" t="s">
        <v>134</v>
      </c>
      <c r="F997" t="s">
        <v>1384</v>
      </c>
      <c r="G997" t="s">
        <v>1388</v>
      </c>
      <c r="H997" t="s">
        <v>100</v>
      </c>
      <c r="O997" t="s">
        <v>100</v>
      </c>
      <c r="Q997" t="s">
        <v>171</v>
      </c>
    </row>
    <row r="998" spans="1:18" hidden="1">
      <c r="A998">
        <v>997</v>
      </c>
      <c r="B998" t="s">
        <v>1383</v>
      </c>
      <c r="C998" t="s">
        <v>133</v>
      </c>
      <c r="D998">
        <v>2021</v>
      </c>
      <c r="E998" t="s">
        <v>134</v>
      </c>
      <c r="F998" t="s">
        <v>1384</v>
      </c>
      <c r="G998" t="s">
        <v>1389</v>
      </c>
      <c r="H998" t="s">
        <v>100</v>
      </c>
      <c r="O998" t="s">
        <v>100</v>
      </c>
      <c r="Q998" t="s">
        <v>136</v>
      </c>
    </row>
    <row r="999" spans="1:18" hidden="1">
      <c r="A999">
        <v>998</v>
      </c>
      <c r="B999" t="s">
        <v>1383</v>
      </c>
      <c r="C999" t="s">
        <v>133</v>
      </c>
      <c r="D999">
        <v>2021</v>
      </c>
      <c r="E999" t="s">
        <v>134</v>
      </c>
      <c r="F999" t="s">
        <v>1384</v>
      </c>
      <c r="G999" t="s">
        <v>1390</v>
      </c>
      <c r="H999" t="s">
        <v>100</v>
      </c>
      <c r="O999" t="s">
        <v>100</v>
      </c>
      <c r="Q999" t="s">
        <v>169</v>
      </c>
    </row>
    <row r="1000" spans="1:18" hidden="1">
      <c r="A1000">
        <v>999</v>
      </c>
      <c r="B1000" t="s">
        <v>1383</v>
      </c>
      <c r="C1000" t="s">
        <v>133</v>
      </c>
      <c r="D1000">
        <v>2021</v>
      </c>
      <c r="E1000" t="s">
        <v>134</v>
      </c>
      <c r="F1000" t="s">
        <v>1384</v>
      </c>
      <c r="G1000" t="s">
        <v>137</v>
      </c>
      <c r="H1000" t="s">
        <v>100</v>
      </c>
      <c r="O1000" t="s">
        <v>100</v>
      </c>
      <c r="Q1000" t="s">
        <v>138</v>
      </c>
    </row>
    <row r="1001" spans="1:18" hidden="1">
      <c r="A1001">
        <v>1000</v>
      </c>
      <c r="B1001" t="s">
        <v>1383</v>
      </c>
      <c r="C1001" t="s">
        <v>133</v>
      </c>
      <c r="D1001">
        <v>2021</v>
      </c>
      <c r="E1001" t="s">
        <v>141</v>
      </c>
      <c r="F1001" t="s">
        <v>1306</v>
      </c>
      <c r="G1001" t="s">
        <v>274</v>
      </c>
      <c r="O1001" t="s">
        <v>57</v>
      </c>
      <c r="R1001" t="s">
        <v>274</v>
      </c>
    </row>
    <row r="1002" spans="1:18" hidden="1">
      <c r="A1002">
        <v>1001</v>
      </c>
      <c r="B1002" t="s">
        <v>1383</v>
      </c>
      <c r="C1002" t="s">
        <v>133</v>
      </c>
      <c r="D1002">
        <v>2021</v>
      </c>
      <c r="E1002" t="s">
        <v>141</v>
      </c>
      <c r="F1002" t="s">
        <v>1306</v>
      </c>
      <c r="G1002" t="s">
        <v>526</v>
      </c>
      <c r="O1002" t="s">
        <v>57</v>
      </c>
      <c r="R1002" t="s">
        <v>526</v>
      </c>
    </row>
    <row r="1003" spans="1:18" hidden="1">
      <c r="A1003">
        <v>1002</v>
      </c>
      <c r="B1003" t="s">
        <v>1383</v>
      </c>
      <c r="C1003" t="s">
        <v>133</v>
      </c>
      <c r="D1003">
        <v>2021</v>
      </c>
      <c r="E1003" t="s">
        <v>141</v>
      </c>
      <c r="F1003" t="s">
        <v>1306</v>
      </c>
      <c r="G1003" t="s">
        <v>187</v>
      </c>
      <c r="O1003" t="s">
        <v>86</v>
      </c>
      <c r="R1003" t="s">
        <v>187</v>
      </c>
    </row>
    <row r="1004" spans="1:18" hidden="1">
      <c r="A1004">
        <v>1003</v>
      </c>
      <c r="B1004" t="s">
        <v>1383</v>
      </c>
      <c r="C1004" t="s">
        <v>133</v>
      </c>
      <c r="D1004">
        <v>2021</v>
      </c>
      <c r="E1004" t="s">
        <v>141</v>
      </c>
      <c r="F1004" t="s">
        <v>1306</v>
      </c>
      <c r="G1004" t="s">
        <v>646</v>
      </c>
      <c r="O1004" t="s">
        <v>57</v>
      </c>
      <c r="R1004" t="s">
        <v>183</v>
      </c>
    </row>
    <row r="1005" spans="1:18" hidden="1">
      <c r="A1005">
        <v>1004</v>
      </c>
      <c r="B1005" t="s">
        <v>1383</v>
      </c>
      <c r="C1005" t="s">
        <v>133</v>
      </c>
      <c r="D1005">
        <v>2021</v>
      </c>
      <c r="E1005" t="s">
        <v>141</v>
      </c>
      <c r="F1005" t="s">
        <v>1306</v>
      </c>
      <c r="G1005" t="s">
        <v>1391</v>
      </c>
      <c r="O1005" t="s">
        <v>82</v>
      </c>
      <c r="R1005" t="s">
        <v>181</v>
      </c>
    </row>
    <row r="1006" spans="1:18" hidden="1">
      <c r="A1006">
        <v>1005</v>
      </c>
      <c r="B1006" t="s">
        <v>1383</v>
      </c>
      <c r="C1006" t="s">
        <v>133</v>
      </c>
      <c r="D1006">
        <v>2021</v>
      </c>
      <c r="E1006" t="s">
        <v>141</v>
      </c>
      <c r="F1006" t="s">
        <v>1306</v>
      </c>
      <c r="G1006" t="s">
        <v>1309</v>
      </c>
      <c r="O1006" t="s">
        <v>57</v>
      </c>
      <c r="R1006" t="s">
        <v>179</v>
      </c>
    </row>
    <row r="1007" spans="1:18" hidden="1">
      <c r="A1007">
        <v>1006</v>
      </c>
      <c r="B1007" t="s">
        <v>1383</v>
      </c>
      <c r="C1007" t="s">
        <v>133</v>
      </c>
      <c r="D1007">
        <v>2021</v>
      </c>
      <c r="E1007" t="s">
        <v>141</v>
      </c>
      <c r="F1007" t="s">
        <v>1306</v>
      </c>
      <c r="G1007" t="s">
        <v>283</v>
      </c>
      <c r="O1007" t="s">
        <v>86</v>
      </c>
      <c r="R1007" t="s">
        <v>148</v>
      </c>
    </row>
    <row r="1008" spans="1:18" hidden="1">
      <c r="A1008">
        <v>1007</v>
      </c>
      <c r="B1008" t="s">
        <v>1383</v>
      </c>
      <c r="C1008" t="s">
        <v>133</v>
      </c>
      <c r="D1008">
        <v>2021</v>
      </c>
      <c r="E1008" t="s">
        <v>141</v>
      </c>
      <c r="F1008" t="s">
        <v>1306</v>
      </c>
      <c r="G1008" t="s">
        <v>73</v>
      </c>
      <c r="O1008" t="s">
        <v>74</v>
      </c>
      <c r="R1008" t="s">
        <v>73</v>
      </c>
    </row>
    <row r="1009" spans="1:18" hidden="1">
      <c r="A1009">
        <v>1008</v>
      </c>
      <c r="B1009" t="s">
        <v>1383</v>
      </c>
      <c r="C1009" t="s">
        <v>133</v>
      </c>
      <c r="D1009">
        <v>2021</v>
      </c>
      <c r="E1009" t="s">
        <v>141</v>
      </c>
      <c r="F1009" t="s">
        <v>1306</v>
      </c>
      <c r="G1009" t="s">
        <v>1392</v>
      </c>
      <c r="O1009" t="s">
        <v>63</v>
      </c>
      <c r="R1009" t="s">
        <v>151</v>
      </c>
    </row>
    <row r="1010" spans="1:18" hidden="1">
      <c r="A1010">
        <v>1009</v>
      </c>
      <c r="B1010" t="s">
        <v>1383</v>
      </c>
      <c r="C1010" t="s">
        <v>133</v>
      </c>
      <c r="D1010">
        <v>2021</v>
      </c>
      <c r="E1010" t="s">
        <v>190</v>
      </c>
      <c r="F1010" t="s">
        <v>964</v>
      </c>
      <c r="G1010" t="s">
        <v>1393</v>
      </c>
      <c r="H1010" t="s">
        <v>100</v>
      </c>
      <c r="I1010">
        <v>2030</v>
      </c>
      <c r="O1010" t="s">
        <v>100</v>
      </c>
      <c r="P1010" t="s">
        <v>278</v>
      </c>
    </row>
    <row r="1011" spans="1:18" hidden="1">
      <c r="A1011">
        <v>1010</v>
      </c>
      <c r="B1011" t="s">
        <v>1383</v>
      </c>
      <c r="C1011" t="s">
        <v>133</v>
      </c>
      <c r="D1011">
        <v>2021</v>
      </c>
      <c r="E1011" t="s">
        <v>157</v>
      </c>
      <c r="F1011" t="s">
        <v>157</v>
      </c>
      <c r="G1011" t="s">
        <v>1394</v>
      </c>
      <c r="H1011" t="s">
        <v>1021</v>
      </c>
      <c r="I1011">
        <v>2030</v>
      </c>
      <c r="O1011" t="s">
        <v>57</v>
      </c>
      <c r="P1011" t="s">
        <v>278</v>
      </c>
    </row>
    <row r="1012" spans="1:18" hidden="1">
      <c r="A1012">
        <v>1011</v>
      </c>
      <c r="B1012" t="s">
        <v>1383</v>
      </c>
      <c r="C1012" t="s">
        <v>133</v>
      </c>
      <c r="D1012">
        <v>2021</v>
      </c>
      <c r="E1012" t="s">
        <v>157</v>
      </c>
      <c r="F1012" t="s">
        <v>157</v>
      </c>
      <c r="G1012" t="s">
        <v>1395</v>
      </c>
      <c r="H1012" t="s">
        <v>1021</v>
      </c>
      <c r="I1012">
        <v>2030</v>
      </c>
      <c r="O1012" t="s">
        <v>57</v>
      </c>
      <c r="P1012" t="s">
        <v>278</v>
      </c>
    </row>
    <row r="1013" spans="1:18" hidden="1">
      <c r="A1013">
        <v>1012</v>
      </c>
      <c r="B1013" t="s">
        <v>1383</v>
      </c>
      <c r="C1013" t="s">
        <v>133</v>
      </c>
      <c r="D1013">
        <v>2021</v>
      </c>
      <c r="E1013" t="s">
        <v>157</v>
      </c>
      <c r="F1013" t="s">
        <v>157</v>
      </c>
      <c r="G1013" t="s">
        <v>1396</v>
      </c>
      <c r="H1013" t="s">
        <v>1021</v>
      </c>
      <c r="I1013">
        <v>2030</v>
      </c>
      <c r="J1013">
        <v>1</v>
      </c>
      <c r="K1013" t="s">
        <v>213</v>
      </c>
      <c r="L1013" t="s">
        <v>1397</v>
      </c>
      <c r="O1013" t="s">
        <v>57</v>
      </c>
      <c r="P1013" t="s">
        <v>655</v>
      </c>
    </row>
    <row r="1014" spans="1:18" hidden="1">
      <c r="A1014">
        <v>1013</v>
      </c>
      <c r="B1014" t="s">
        <v>1383</v>
      </c>
      <c r="C1014" t="s">
        <v>133</v>
      </c>
      <c r="D1014">
        <v>2021</v>
      </c>
      <c r="E1014" t="s">
        <v>157</v>
      </c>
      <c r="F1014" t="s">
        <v>157</v>
      </c>
      <c r="G1014" t="s">
        <v>1398</v>
      </c>
      <c r="H1014" t="s">
        <v>1399</v>
      </c>
      <c r="I1014">
        <v>2030</v>
      </c>
      <c r="O1014" t="s">
        <v>86</v>
      </c>
      <c r="P1014" t="s">
        <v>278</v>
      </c>
    </row>
    <row r="1015" spans="1:18" hidden="1">
      <c r="A1015">
        <v>1014</v>
      </c>
      <c r="B1015" t="s">
        <v>1383</v>
      </c>
      <c r="C1015" t="s">
        <v>133</v>
      </c>
      <c r="D1015">
        <v>2021</v>
      </c>
      <c r="E1015" t="s">
        <v>157</v>
      </c>
      <c r="F1015" t="s">
        <v>157</v>
      </c>
      <c r="G1015" t="s">
        <v>1400</v>
      </c>
      <c r="H1015" t="s">
        <v>1399</v>
      </c>
      <c r="I1015">
        <v>2030</v>
      </c>
      <c r="O1015" t="s">
        <v>86</v>
      </c>
      <c r="P1015" t="s">
        <v>278</v>
      </c>
    </row>
    <row r="1016" spans="1:18" hidden="1">
      <c r="A1016">
        <v>1015</v>
      </c>
      <c r="B1016" t="s">
        <v>1383</v>
      </c>
      <c r="C1016" t="s">
        <v>133</v>
      </c>
      <c r="D1016">
        <v>2021</v>
      </c>
      <c r="E1016" t="s">
        <v>157</v>
      </c>
      <c r="F1016" t="s">
        <v>157</v>
      </c>
      <c r="G1016" t="s">
        <v>1401</v>
      </c>
      <c r="H1016" t="s">
        <v>1402</v>
      </c>
      <c r="I1016">
        <v>2030</v>
      </c>
      <c r="O1016" t="s">
        <v>82</v>
      </c>
      <c r="P1016" t="s">
        <v>278</v>
      </c>
    </row>
    <row r="1017" spans="1:18" hidden="1">
      <c r="A1017">
        <v>1016</v>
      </c>
      <c r="B1017" t="s">
        <v>1383</v>
      </c>
      <c r="C1017" t="s">
        <v>133</v>
      </c>
      <c r="D1017">
        <v>2021</v>
      </c>
      <c r="E1017" t="s">
        <v>157</v>
      </c>
      <c r="F1017" t="s">
        <v>157</v>
      </c>
      <c r="G1017" t="s">
        <v>1403</v>
      </c>
      <c r="H1017" t="s">
        <v>1402</v>
      </c>
      <c r="I1017">
        <v>2030</v>
      </c>
      <c r="O1017" t="s">
        <v>82</v>
      </c>
      <c r="P1017" t="s">
        <v>278</v>
      </c>
    </row>
    <row r="1018" spans="1:18" hidden="1">
      <c r="A1018">
        <v>1017</v>
      </c>
      <c r="B1018" t="s">
        <v>1383</v>
      </c>
      <c r="C1018" t="s">
        <v>133</v>
      </c>
      <c r="D1018">
        <v>2021</v>
      </c>
      <c r="E1018" t="s">
        <v>157</v>
      </c>
      <c r="F1018" t="s">
        <v>157</v>
      </c>
      <c r="G1018" t="s">
        <v>1404</v>
      </c>
      <c r="H1018" t="s">
        <v>283</v>
      </c>
      <c r="I1018">
        <v>2030</v>
      </c>
      <c r="O1018" t="s">
        <v>76</v>
      </c>
      <c r="P1018" t="s">
        <v>278</v>
      </c>
    </row>
    <row r="1019" spans="1:18" hidden="1">
      <c r="A1019">
        <v>1018</v>
      </c>
      <c r="B1019" t="s">
        <v>1383</v>
      </c>
      <c r="C1019" t="s">
        <v>133</v>
      </c>
      <c r="D1019">
        <v>2021</v>
      </c>
      <c r="E1019" t="s">
        <v>157</v>
      </c>
      <c r="F1019" t="s">
        <v>157</v>
      </c>
      <c r="G1019" t="s">
        <v>1405</v>
      </c>
      <c r="H1019" t="s">
        <v>283</v>
      </c>
      <c r="I1019">
        <v>2030</v>
      </c>
      <c r="O1019" t="s">
        <v>76</v>
      </c>
      <c r="P1019" t="s">
        <v>278</v>
      </c>
    </row>
    <row r="1020" spans="1:18" hidden="1">
      <c r="A1020">
        <v>1019</v>
      </c>
      <c r="B1020" t="s">
        <v>1383</v>
      </c>
      <c r="C1020" t="s">
        <v>133</v>
      </c>
      <c r="D1020">
        <v>2021</v>
      </c>
      <c r="E1020" t="s">
        <v>157</v>
      </c>
      <c r="F1020" t="s">
        <v>157</v>
      </c>
      <c r="G1020" t="s">
        <v>1406</v>
      </c>
      <c r="H1020" t="s">
        <v>1407</v>
      </c>
      <c r="I1020">
        <v>2030</v>
      </c>
      <c r="J1020">
        <v>1</v>
      </c>
      <c r="K1020" t="s">
        <v>213</v>
      </c>
      <c r="L1020" t="s">
        <v>1408</v>
      </c>
      <c r="O1020" t="s">
        <v>74</v>
      </c>
      <c r="P1020" t="s">
        <v>655</v>
      </c>
    </row>
    <row r="1021" spans="1:18" hidden="1">
      <c r="A1021">
        <v>1020</v>
      </c>
      <c r="B1021" t="s">
        <v>1383</v>
      </c>
      <c r="C1021" t="s">
        <v>133</v>
      </c>
      <c r="D1021">
        <v>2021</v>
      </c>
      <c r="E1021" t="s">
        <v>157</v>
      </c>
      <c r="F1021" t="s">
        <v>157</v>
      </c>
      <c r="G1021" t="s">
        <v>1409</v>
      </c>
      <c r="H1021" t="s">
        <v>1407</v>
      </c>
      <c r="I1021">
        <v>2030</v>
      </c>
      <c r="J1021">
        <v>1</v>
      </c>
      <c r="K1021" t="s">
        <v>213</v>
      </c>
      <c r="L1021" t="s">
        <v>1410</v>
      </c>
      <c r="O1021" t="s">
        <v>74</v>
      </c>
      <c r="P1021" t="s">
        <v>655</v>
      </c>
    </row>
    <row r="1022" spans="1:18" hidden="1">
      <c r="A1022">
        <v>1021</v>
      </c>
      <c r="B1022" t="s">
        <v>1383</v>
      </c>
      <c r="C1022" t="s">
        <v>133</v>
      </c>
      <c r="D1022">
        <v>2021</v>
      </c>
      <c r="E1022" t="s">
        <v>157</v>
      </c>
      <c r="F1022" t="s">
        <v>157</v>
      </c>
      <c r="G1022" t="s">
        <v>1411</v>
      </c>
      <c r="H1022" t="s">
        <v>1412</v>
      </c>
      <c r="I1022">
        <v>2030</v>
      </c>
      <c r="O1022" t="s">
        <v>91</v>
      </c>
      <c r="P1022" t="s">
        <v>278</v>
      </c>
    </row>
    <row r="1023" spans="1:18" hidden="1">
      <c r="A1023">
        <v>1022</v>
      </c>
      <c r="B1023" t="s">
        <v>1383</v>
      </c>
      <c r="C1023" t="s">
        <v>133</v>
      </c>
      <c r="D1023">
        <v>2021</v>
      </c>
      <c r="E1023" t="s">
        <v>157</v>
      </c>
      <c r="F1023" t="s">
        <v>157</v>
      </c>
      <c r="G1023" t="s">
        <v>1413</v>
      </c>
      <c r="H1023" t="s">
        <v>1412</v>
      </c>
      <c r="I1023">
        <v>2030</v>
      </c>
      <c r="O1023" t="s">
        <v>91</v>
      </c>
      <c r="P1023" t="s">
        <v>278</v>
      </c>
    </row>
    <row r="1024" spans="1:18" hidden="1">
      <c r="A1024">
        <v>1023</v>
      </c>
      <c r="B1024" t="s">
        <v>1383</v>
      </c>
      <c r="C1024" t="s">
        <v>133</v>
      </c>
      <c r="D1024">
        <v>2021</v>
      </c>
      <c r="E1024" t="s">
        <v>157</v>
      </c>
      <c r="F1024" t="s">
        <v>157</v>
      </c>
      <c r="G1024" t="s">
        <v>1414</v>
      </c>
      <c r="H1024" t="s">
        <v>811</v>
      </c>
      <c r="I1024">
        <v>2030</v>
      </c>
      <c r="O1024" t="s">
        <v>100</v>
      </c>
      <c r="P1024" t="s">
        <v>278</v>
      </c>
    </row>
    <row r="1025" spans="1:18" hidden="1">
      <c r="A1025">
        <v>1024</v>
      </c>
      <c r="B1025" t="s">
        <v>1383</v>
      </c>
      <c r="C1025" t="s">
        <v>133</v>
      </c>
      <c r="D1025">
        <v>2021</v>
      </c>
      <c r="E1025" t="s">
        <v>157</v>
      </c>
      <c r="F1025" t="s">
        <v>157</v>
      </c>
      <c r="G1025" t="s">
        <v>1415</v>
      </c>
      <c r="H1025" t="s">
        <v>811</v>
      </c>
      <c r="I1025">
        <v>2030</v>
      </c>
      <c r="O1025" t="s">
        <v>100</v>
      </c>
      <c r="P1025" t="s">
        <v>278</v>
      </c>
    </row>
    <row r="1026" spans="1:18" hidden="1">
      <c r="A1026">
        <v>1025</v>
      </c>
      <c r="B1026" t="s">
        <v>1383</v>
      </c>
      <c r="C1026" t="s">
        <v>133</v>
      </c>
      <c r="D1026">
        <v>2021</v>
      </c>
      <c r="E1026" t="s">
        <v>157</v>
      </c>
      <c r="F1026" t="s">
        <v>157</v>
      </c>
      <c r="G1026" t="s">
        <v>1416</v>
      </c>
      <c r="H1026" t="s">
        <v>1417</v>
      </c>
      <c r="I1026">
        <v>2030</v>
      </c>
      <c r="O1026" t="s">
        <v>100</v>
      </c>
      <c r="P1026" t="s">
        <v>278</v>
      </c>
    </row>
    <row r="1027" spans="1:18" hidden="1">
      <c r="A1027">
        <v>1026</v>
      </c>
      <c r="B1027" t="s">
        <v>1383</v>
      </c>
      <c r="C1027" t="s">
        <v>133</v>
      </c>
      <c r="D1027">
        <v>2021</v>
      </c>
      <c r="E1027" t="s">
        <v>157</v>
      </c>
      <c r="F1027" t="s">
        <v>157</v>
      </c>
      <c r="G1027" t="s">
        <v>1418</v>
      </c>
      <c r="H1027" t="s">
        <v>1417</v>
      </c>
      <c r="I1027">
        <v>2030</v>
      </c>
      <c r="O1027" t="s">
        <v>100</v>
      </c>
      <c r="P1027" t="s">
        <v>278</v>
      </c>
    </row>
    <row r="1028" spans="1:18" hidden="1">
      <c r="A1028">
        <v>1027</v>
      </c>
      <c r="B1028" t="s">
        <v>1419</v>
      </c>
      <c r="C1028" t="s">
        <v>133</v>
      </c>
      <c r="D1028">
        <v>2021</v>
      </c>
      <c r="E1028" t="s">
        <v>134</v>
      </c>
      <c r="F1028" t="s">
        <v>1420</v>
      </c>
      <c r="G1028" t="s">
        <v>136</v>
      </c>
      <c r="H1028" t="s">
        <v>100</v>
      </c>
      <c r="O1028" t="s">
        <v>100</v>
      </c>
      <c r="Q1028" t="s">
        <v>136</v>
      </c>
    </row>
    <row r="1029" spans="1:18" hidden="1">
      <c r="A1029">
        <v>1028</v>
      </c>
      <c r="B1029" t="s">
        <v>1419</v>
      </c>
      <c r="C1029" t="s">
        <v>133</v>
      </c>
      <c r="D1029">
        <v>2021</v>
      </c>
      <c r="E1029" t="s">
        <v>134</v>
      </c>
      <c r="F1029" t="s">
        <v>1420</v>
      </c>
      <c r="G1029" t="s">
        <v>1421</v>
      </c>
      <c r="H1029" t="s">
        <v>100</v>
      </c>
      <c r="O1029" t="s">
        <v>100</v>
      </c>
      <c r="Q1029" t="s">
        <v>506</v>
      </c>
    </row>
    <row r="1030" spans="1:18" hidden="1">
      <c r="A1030">
        <v>1029</v>
      </c>
      <c r="B1030" t="s">
        <v>1419</v>
      </c>
      <c r="C1030" t="s">
        <v>133</v>
      </c>
      <c r="D1030">
        <v>2021</v>
      </c>
      <c r="E1030" t="s">
        <v>134</v>
      </c>
      <c r="F1030" t="s">
        <v>1420</v>
      </c>
      <c r="G1030" t="s">
        <v>137</v>
      </c>
      <c r="H1030" t="s">
        <v>100</v>
      </c>
      <c r="O1030" t="s">
        <v>100</v>
      </c>
      <c r="Q1030" t="s">
        <v>138</v>
      </c>
    </row>
    <row r="1031" spans="1:18" hidden="1">
      <c r="A1031">
        <v>1030</v>
      </c>
      <c r="B1031" t="s">
        <v>1419</v>
      </c>
      <c r="C1031" t="s">
        <v>133</v>
      </c>
      <c r="D1031">
        <v>2021</v>
      </c>
      <c r="E1031" t="s">
        <v>134</v>
      </c>
      <c r="F1031" t="s">
        <v>1420</v>
      </c>
      <c r="G1031" t="s">
        <v>1422</v>
      </c>
      <c r="H1031" t="s">
        <v>100</v>
      </c>
      <c r="O1031" t="s">
        <v>100</v>
      </c>
      <c r="Q1031" t="s">
        <v>643</v>
      </c>
    </row>
    <row r="1032" spans="1:18" hidden="1">
      <c r="A1032">
        <v>1031</v>
      </c>
      <c r="B1032" t="s">
        <v>1419</v>
      </c>
      <c r="C1032" t="s">
        <v>133</v>
      </c>
      <c r="D1032">
        <v>2021</v>
      </c>
      <c r="E1032" t="s">
        <v>141</v>
      </c>
      <c r="F1032" t="s">
        <v>1306</v>
      </c>
      <c r="G1032" t="s">
        <v>1423</v>
      </c>
      <c r="O1032" t="s">
        <v>63</v>
      </c>
      <c r="R1032" t="s">
        <v>151</v>
      </c>
    </row>
    <row r="1033" spans="1:18" hidden="1">
      <c r="A1033">
        <v>1032</v>
      </c>
      <c r="B1033" t="s">
        <v>1419</v>
      </c>
      <c r="C1033" t="s">
        <v>133</v>
      </c>
      <c r="D1033">
        <v>2021</v>
      </c>
      <c r="E1033" t="s">
        <v>141</v>
      </c>
      <c r="F1033" t="s">
        <v>1306</v>
      </c>
      <c r="G1033" t="s">
        <v>1424</v>
      </c>
      <c r="O1033" t="s">
        <v>57</v>
      </c>
      <c r="R1033" t="s">
        <v>274</v>
      </c>
    </row>
    <row r="1034" spans="1:18" hidden="1">
      <c r="A1034">
        <v>1033</v>
      </c>
      <c r="B1034" t="s">
        <v>1419</v>
      </c>
      <c r="C1034" t="s">
        <v>133</v>
      </c>
      <c r="D1034">
        <v>2021</v>
      </c>
      <c r="E1034" t="s">
        <v>141</v>
      </c>
      <c r="F1034" t="s">
        <v>1306</v>
      </c>
      <c r="G1034" t="s">
        <v>1425</v>
      </c>
      <c r="O1034" t="s">
        <v>57</v>
      </c>
      <c r="R1034" t="s">
        <v>183</v>
      </c>
    </row>
    <row r="1035" spans="1:18" hidden="1">
      <c r="A1035">
        <v>1034</v>
      </c>
      <c r="B1035" t="s">
        <v>1419</v>
      </c>
      <c r="C1035" t="s">
        <v>133</v>
      </c>
      <c r="D1035">
        <v>2021</v>
      </c>
      <c r="E1035" t="s">
        <v>141</v>
      </c>
      <c r="F1035" t="s">
        <v>1306</v>
      </c>
      <c r="G1035" t="s">
        <v>283</v>
      </c>
      <c r="O1035" t="s">
        <v>86</v>
      </c>
      <c r="R1035" t="s">
        <v>148</v>
      </c>
    </row>
    <row r="1036" spans="1:18" hidden="1">
      <c r="A1036">
        <v>1035</v>
      </c>
      <c r="B1036" t="s">
        <v>1419</v>
      </c>
      <c r="C1036" t="s">
        <v>133</v>
      </c>
      <c r="D1036">
        <v>2021</v>
      </c>
      <c r="E1036" t="s">
        <v>141</v>
      </c>
      <c r="F1036" t="s">
        <v>1306</v>
      </c>
      <c r="G1036" t="s">
        <v>73</v>
      </c>
      <c r="O1036" t="s">
        <v>74</v>
      </c>
      <c r="R1036" t="s">
        <v>73</v>
      </c>
    </row>
    <row r="1037" spans="1:18" hidden="1">
      <c r="A1037">
        <v>1036</v>
      </c>
      <c r="B1037" t="s">
        <v>1419</v>
      </c>
      <c r="C1037" t="s">
        <v>133</v>
      </c>
      <c r="D1037">
        <v>2021</v>
      </c>
      <c r="E1037" t="s">
        <v>141</v>
      </c>
      <c r="F1037" t="s">
        <v>1306</v>
      </c>
      <c r="G1037" t="s">
        <v>1426</v>
      </c>
      <c r="O1037" t="s">
        <v>82</v>
      </c>
      <c r="R1037" t="s">
        <v>181</v>
      </c>
    </row>
    <row r="1038" spans="1:18" hidden="1">
      <c r="A1038">
        <v>1037</v>
      </c>
      <c r="B1038" t="s">
        <v>1419</v>
      </c>
      <c r="C1038" t="s">
        <v>133</v>
      </c>
      <c r="D1038">
        <v>2021</v>
      </c>
      <c r="E1038" t="s">
        <v>141</v>
      </c>
      <c r="F1038" t="s">
        <v>1306</v>
      </c>
      <c r="G1038" t="s">
        <v>97</v>
      </c>
      <c r="O1038" t="s">
        <v>91</v>
      </c>
      <c r="R1038" t="s">
        <v>146</v>
      </c>
    </row>
    <row r="1039" spans="1:18" hidden="1">
      <c r="A1039">
        <v>1038</v>
      </c>
      <c r="B1039" t="s">
        <v>1419</v>
      </c>
      <c r="C1039" t="s">
        <v>133</v>
      </c>
      <c r="D1039">
        <v>2021</v>
      </c>
      <c r="E1039" t="s">
        <v>152</v>
      </c>
      <c r="F1039" t="s">
        <v>152</v>
      </c>
      <c r="G1039" t="s">
        <v>1427</v>
      </c>
      <c r="H1039" t="s">
        <v>142</v>
      </c>
      <c r="O1039" t="s">
        <v>142</v>
      </c>
    </row>
    <row r="1040" spans="1:18" hidden="1">
      <c r="A1040">
        <v>1039</v>
      </c>
      <c r="B1040" t="s">
        <v>1419</v>
      </c>
      <c r="C1040" t="s">
        <v>133</v>
      </c>
      <c r="D1040">
        <v>2021</v>
      </c>
      <c r="E1040" t="s">
        <v>152</v>
      </c>
      <c r="F1040" t="s">
        <v>152</v>
      </c>
      <c r="G1040" t="s">
        <v>1428</v>
      </c>
      <c r="H1040" t="s">
        <v>142</v>
      </c>
      <c r="O1040" t="s">
        <v>142</v>
      </c>
    </row>
    <row r="1041" spans="1:16" hidden="1">
      <c r="A1041">
        <v>1040</v>
      </c>
      <c r="B1041" t="s">
        <v>1419</v>
      </c>
      <c r="C1041" t="s">
        <v>133</v>
      </c>
      <c r="D1041">
        <v>2021</v>
      </c>
      <c r="E1041" t="s">
        <v>152</v>
      </c>
      <c r="F1041" t="s">
        <v>152</v>
      </c>
      <c r="G1041" t="s">
        <v>1429</v>
      </c>
      <c r="H1041" t="s">
        <v>142</v>
      </c>
      <c r="O1041" t="s">
        <v>142</v>
      </c>
    </row>
    <row r="1042" spans="1:16" hidden="1">
      <c r="A1042">
        <v>1041</v>
      </c>
      <c r="B1042" t="s">
        <v>1419</v>
      </c>
      <c r="C1042" t="s">
        <v>133</v>
      </c>
      <c r="D1042">
        <v>2021</v>
      </c>
      <c r="E1042" t="s">
        <v>152</v>
      </c>
      <c r="F1042" t="s">
        <v>152</v>
      </c>
      <c r="G1042" t="s">
        <v>1430</v>
      </c>
      <c r="H1042" t="s">
        <v>142</v>
      </c>
      <c r="O1042" t="s">
        <v>142</v>
      </c>
    </row>
    <row r="1043" spans="1:16" hidden="1">
      <c r="A1043">
        <v>1042</v>
      </c>
      <c r="B1043" t="s">
        <v>1419</v>
      </c>
      <c r="C1043" t="s">
        <v>133</v>
      </c>
      <c r="D1043">
        <v>2021</v>
      </c>
      <c r="E1043" t="s">
        <v>152</v>
      </c>
      <c r="F1043" t="s">
        <v>152</v>
      </c>
      <c r="G1043" t="s">
        <v>1431</v>
      </c>
      <c r="H1043" t="s">
        <v>142</v>
      </c>
      <c r="O1043" t="s">
        <v>142</v>
      </c>
    </row>
    <row r="1044" spans="1:16" hidden="1">
      <c r="A1044">
        <v>1043</v>
      </c>
      <c r="B1044" t="s">
        <v>1419</v>
      </c>
      <c r="C1044" t="s">
        <v>133</v>
      </c>
      <c r="D1044">
        <v>2021</v>
      </c>
      <c r="E1044" t="s">
        <v>152</v>
      </c>
      <c r="F1044" t="s">
        <v>152</v>
      </c>
      <c r="G1044" t="s">
        <v>1432</v>
      </c>
      <c r="H1044" t="s">
        <v>183</v>
      </c>
      <c r="O1044" t="s">
        <v>86</v>
      </c>
    </row>
    <row r="1045" spans="1:16" hidden="1">
      <c r="A1045">
        <v>1044</v>
      </c>
      <c r="B1045" t="s">
        <v>1419</v>
      </c>
      <c r="C1045" t="s">
        <v>133</v>
      </c>
      <c r="D1045">
        <v>2021</v>
      </c>
      <c r="E1045" t="s">
        <v>152</v>
      </c>
      <c r="F1045" t="s">
        <v>152</v>
      </c>
      <c r="G1045" t="s">
        <v>1433</v>
      </c>
      <c r="H1045" t="s">
        <v>183</v>
      </c>
      <c r="O1045" t="s">
        <v>86</v>
      </c>
    </row>
    <row r="1046" spans="1:16" hidden="1">
      <c r="A1046">
        <v>1045</v>
      </c>
      <c r="B1046" t="s">
        <v>1419</v>
      </c>
      <c r="C1046" t="s">
        <v>133</v>
      </c>
      <c r="D1046">
        <v>2021</v>
      </c>
      <c r="E1046" t="s">
        <v>152</v>
      </c>
      <c r="F1046" t="s">
        <v>152</v>
      </c>
      <c r="G1046" t="s">
        <v>1434</v>
      </c>
      <c r="H1046" t="s">
        <v>183</v>
      </c>
      <c r="O1046" t="s">
        <v>86</v>
      </c>
    </row>
    <row r="1047" spans="1:16" hidden="1">
      <c r="A1047">
        <v>1046</v>
      </c>
      <c r="B1047" t="s">
        <v>1419</v>
      </c>
      <c r="C1047" t="s">
        <v>133</v>
      </c>
      <c r="D1047">
        <v>2021</v>
      </c>
      <c r="E1047" t="s">
        <v>152</v>
      </c>
      <c r="F1047" t="s">
        <v>152</v>
      </c>
      <c r="G1047" t="s">
        <v>1435</v>
      </c>
      <c r="H1047" t="s">
        <v>183</v>
      </c>
      <c r="O1047" t="s">
        <v>86</v>
      </c>
    </row>
    <row r="1048" spans="1:16" hidden="1">
      <c r="A1048">
        <v>1047</v>
      </c>
      <c r="B1048" t="s">
        <v>1419</v>
      </c>
      <c r="C1048" t="s">
        <v>133</v>
      </c>
      <c r="D1048">
        <v>2021</v>
      </c>
      <c r="E1048" t="s">
        <v>152</v>
      </c>
      <c r="F1048" t="s">
        <v>152</v>
      </c>
      <c r="G1048" t="s">
        <v>1436</v>
      </c>
      <c r="H1048" t="s">
        <v>183</v>
      </c>
      <c r="O1048" t="s">
        <v>86</v>
      </c>
    </row>
    <row r="1049" spans="1:16" hidden="1">
      <c r="A1049">
        <v>1048</v>
      </c>
      <c r="B1049" t="s">
        <v>1419</v>
      </c>
      <c r="C1049" t="s">
        <v>133</v>
      </c>
      <c r="D1049">
        <v>2021</v>
      </c>
      <c r="E1049" t="s">
        <v>152</v>
      </c>
      <c r="F1049" t="s">
        <v>152</v>
      </c>
      <c r="G1049" t="s">
        <v>1437</v>
      </c>
      <c r="H1049" t="s">
        <v>183</v>
      </c>
      <c r="O1049" t="s">
        <v>86</v>
      </c>
    </row>
    <row r="1050" spans="1:16" hidden="1">
      <c r="A1050">
        <v>1049</v>
      </c>
      <c r="B1050" t="s">
        <v>1419</v>
      </c>
      <c r="C1050" t="s">
        <v>133</v>
      </c>
      <c r="D1050">
        <v>2021</v>
      </c>
      <c r="E1050" t="s">
        <v>152</v>
      </c>
      <c r="F1050" t="s">
        <v>966</v>
      </c>
      <c r="G1050" t="s">
        <v>1438</v>
      </c>
      <c r="H1050" t="s">
        <v>56</v>
      </c>
      <c r="I1050" t="s">
        <v>1439</v>
      </c>
      <c r="O1050" t="s">
        <v>57</v>
      </c>
      <c r="P1050" t="s">
        <v>278</v>
      </c>
    </row>
    <row r="1051" spans="1:16" hidden="1">
      <c r="A1051">
        <v>1050</v>
      </c>
      <c r="B1051" t="s">
        <v>1419</v>
      </c>
      <c r="C1051" t="s">
        <v>133</v>
      </c>
      <c r="D1051">
        <v>2021</v>
      </c>
      <c r="E1051" t="s">
        <v>152</v>
      </c>
      <c r="F1051" t="s">
        <v>966</v>
      </c>
      <c r="G1051" t="s">
        <v>1440</v>
      </c>
      <c r="H1051" t="s">
        <v>1441</v>
      </c>
      <c r="I1051" t="s">
        <v>1442</v>
      </c>
      <c r="O1051" t="s">
        <v>86</v>
      </c>
      <c r="P1051" t="s">
        <v>278</v>
      </c>
    </row>
    <row r="1052" spans="1:16" hidden="1">
      <c r="A1052">
        <v>1051</v>
      </c>
      <c r="B1052" t="s">
        <v>1419</v>
      </c>
      <c r="C1052" t="s">
        <v>133</v>
      </c>
      <c r="D1052">
        <v>2021</v>
      </c>
      <c r="E1052" t="s">
        <v>152</v>
      </c>
      <c r="F1052" t="s">
        <v>966</v>
      </c>
      <c r="G1052" t="s">
        <v>1443</v>
      </c>
      <c r="H1052" t="s">
        <v>283</v>
      </c>
      <c r="I1052" t="s">
        <v>1444</v>
      </c>
      <c r="O1052" t="s">
        <v>76</v>
      </c>
      <c r="P1052" t="s">
        <v>278</v>
      </c>
    </row>
    <row r="1053" spans="1:16" hidden="1">
      <c r="A1053">
        <v>1052</v>
      </c>
      <c r="B1053" t="s">
        <v>1419</v>
      </c>
      <c r="C1053" t="s">
        <v>133</v>
      </c>
      <c r="D1053">
        <v>2021</v>
      </c>
      <c r="E1053" t="s">
        <v>152</v>
      </c>
      <c r="F1053" t="s">
        <v>966</v>
      </c>
      <c r="G1053" t="s">
        <v>1445</v>
      </c>
      <c r="H1053" t="s">
        <v>187</v>
      </c>
      <c r="I1053" t="s">
        <v>1439</v>
      </c>
      <c r="O1053" t="s">
        <v>86</v>
      </c>
      <c r="P1053" t="s">
        <v>278</v>
      </c>
    </row>
    <row r="1054" spans="1:16" hidden="1">
      <c r="A1054">
        <v>1053</v>
      </c>
      <c r="B1054" t="s">
        <v>1419</v>
      </c>
      <c r="C1054" t="s">
        <v>133</v>
      </c>
      <c r="D1054">
        <v>2021</v>
      </c>
      <c r="E1054" t="s">
        <v>152</v>
      </c>
      <c r="F1054" t="s">
        <v>966</v>
      </c>
      <c r="G1054" t="s">
        <v>1446</v>
      </c>
      <c r="H1054" t="s">
        <v>1426</v>
      </c>
      <c r="I1054" t="s">
        <v>1444</v>
      </c>
      <c r="O1054" t="s">
        <v>82</v>
      </c>
      <c r="P1054" t="s">
        <v>278</v>
      </c>
    </row>
    <row r="1055" spans="1:16" hidden="1">
      <c r="A1055">
        <v>1054</v>
      </c>
      <c r="B1055" t="s">
        <v>1419</v>
      </c>
      <c r="C1055" t="s">
        <v>133</v>
      </c>
      <c r="D1055">
        <v>2021</v>
      </c>
      <c r="E1055" t="s">
        <v>152</v>
      </c>
      <c r="F1055" t="s">
        <v>966</v>
      </c>
      <c r="G1055" t="s">
        <v>1447</v>
      </c>
      <c r="H1055" t="s">
        <v>73</v>
      </c>
      <c r="I1055" t="s">
        <v>1444</v>
      </c>
      <c r="O1055" t="s">
        <v>74</v>
      </c>
      <c r="P1055" t="s">
        <v>278</v>
      </c>
    </row>
    <row r="1056" spans="1:16" hidden="1">
      <c r="A1056">
        <v>1055</v>
      </c>
      <c r="B1056" t="s">
        <v>1419</v>
      </c>
      <c r="C1056" t="s">
        <v>133</v>
      </c>
      <c r="D1056">
        <v>2021</v>
      </c>
      <c r="E1056" t="s">
        <v>152</v>
      </c>
      <c r="F1056" t="s">
        <v>966</v>
      </c>
      <c r="G1056" t="s">
        <v>1448</v>
      </c>
      <c r="H1056" t="s">
        <v>142</v>
      </c>
      <c r="I1056" t="s">
        <v>1444</v>
      </c>
      <c r="O1056" t="s">
        <v>142</v>
      </c>
      <c r="P1056" t="s">
        <v>278</v>
      </c>
    </row>
    <row r="1057" spans="1:16" hidden="1">
      <c r="A1057">
        <v>1056</v>
      </c>
      <c r="B1057" t="s">
        <v>1419</v>
      </c>
      <c r="C1057" t="s">
        <v>133</v>
      </c>
      <c r="D1057">
        <v>2021</v>
      </c>
      <c r="E1057" t="s">
        <v>152</v>
      </c>
      <c r="F1057" t="s">
        <v>966</v>
      </c>
      <c r="G1057" t="s">
        <v>1449</v>
      </c>
      <c r="H1057" t="s">
        <v>142</v>
      </c>
      <c r="I1057" t="s">
        <v>1439</v>
      </c>
      <c r="J1057">
        <v>1</v>
      </c>
      <c r="K1057" t="s">
        <v>213</v>
      </c>
      <c r="L1057" t="s">
        <v>1450</v>
      </c>
      <c r="O1057" t="s">
        <v>142</v>
      </c>
      <c r="P1057" t="s">
        <v>655</v>
      </c>
    </row>
    <row r="1058" spans="1:16" hidden="1">
      <c r="A1058">
        <v>1057</v>
      </c>
      <c r="B1058" t="s">
        <v>1419</v>
      </c>
      <c r="C1058" t="s">
        <v>133</v>
      </c>
      <c r="D1058">
        <v>2021</v>
      </c>
      <c r="E1058" t="s">
        <v>152</v>
      </c>
      <c r="F1058" t="s">
        <v>966</v>
      </c>
      <c r="G1058" t="s">
        <v>1451</v>
      </c>
      <c r="H1058" t="s">
        <v>142</v>
      </c>
      <c r="I1058" t="s">
        <v>1444</v>
      </c>
      <c r="O1058" t="s">
        <v>142</v>
      </c>
      <c r="P1058" t="s">
        <v>278</v>
      </c>
    </row>
    <row r="1059" spans="1:16" hidden="1">
      <c r="A1059">
        <v>1058</v>
      </c>
      <c r="B1059" t="s">
        <v>1419</v>
      </c>
      <c r="C1059" t="s">
        <v>133</v>
      </c>
      <c r="D1059">
        <v>2021</v>
      </c>
      <c r="E1059" t="s">
        <v>152</v>
      </c>
      <c r="F1059" t="s">
        <v>966</v>
      </c>
      <c r="G1059" t="s">
        <v>1452</v>
      </c>
      <c r="H1059" t="s">
        <v>97</v>
      </c>
      <c r="O1059" t="s">
        <v>91</v>
      </c>
    </row>
    <row r="1060" spans="1:16" hidden="1">
      <c r="A1060">
        <v>1059</v>
      </c>
      <c r="B1060" t="s">
        <v>1419</v>
      </c>
      <c r="C1060" t="s">
        <v>133</v>
      </c>
      <c r="D1060">
        <v>2021</v>
      </c>
      <c r="E1060" t="s">
        <v>152</v>
      </c>
      <c r="F1060" t="s">
        <v>966</v>
      </c>
      <c r="G1060" t="s">
        <v>1453</v>
      </c>
      <c r="H1060" t="s">
        <v>142</v>
      </c>
      <c r="I1060" t="s">
        <v>1439</v>
      </c>
      <c r="O1060" t="s">
        <v>142</v>
      </c>
      <c r="P1060" t="s">
        <v>278</v>
      </c>
    </row>
    <row r="1061" spans="1:16" hidden="1">
      <c r="A1061">
        <v>1060</v>
      </c>
      <c r="B1061" t="s">
        <v>1419</v>
      </c>
      <c r="C1061" t="s">
        <v>133</v>
      </c>
      <c r="D1061">
        <v>2021</v>
      </c>
      <c r="E1061" t="s">
        <v>157</v>
      </c>
      <c r="F1061" t="s">
        <v>158</v>
      </c>
      <c r="G1061" t="s">
        <v>1454</v>
      </c>
      <c r="H1061" t="s">
        <v>56</v>
      </c>
      <c r="I1061" t="s">
        <v>1439</v>
      </c>
      <c r="O1061" t="s">
        <v>57</v>
      </c>
      <c r="P1061" t="s">
        <v>278</v>
      </c>
    </row>
    <row r="1062" spans="1:16" hidden="1">
      <c r="A1062">
        <v>1061</v>
      </c>
      <c r="B1062" t="s">
        <v>1419</v>
      </c>
      <c r="C1062" t="s">
        <v>133</v>
      </c>
      <c r="D1062">
        <v>2021</v>
      </c>
      <c r="E1062" t="s">
        <v>157</v>
      </c>
      <c r="F1062" t="s">
        <v>158</v>
      </c>
      <c r="G1062" t="s">
        <v>1455</v>
      </c>
      <c r="H1062" t="s">
        <v>56</v>
      </c>
      <c r="I1062" t="s">
        <v>1439</v>
      </c>
      <c r="O1062" t="s">
        <v>57</v>
      </c>
      <c r="P1062" t="s">
        <v>278</v>
      </c>
    </row>
    <row r="1063" spans="1:16" hidden="1">
      <c r="A1063">
        <v>1062</v>
      </c>
      <c r="B1063" t="s">
        <v>1419</v>
      </c>
      <c r="C1063" t="s">
        <v>133</v>
      </c>
      <c r="D1063">
        <v>2021</v>
      </c>
      <c r="E1063" t="s">
        <v>157</v>
      </c>
      <c r="F1063" t="s">
        <v>158</v>
      </c>
      <c r="G1063" t="s">
        <v>1456</v>
      </c>
      <c r="H1063" t="s">
        <v>56</v>
      </c>
      <c r="I1063" t="s">
        <v>1439</v>
      </c>
      <c r="O1063" t="s">
        <v>57</v>
      </c>
      <c r="P1063" t="s">
        <v>278</v>
      </c>
    </row>
    <row r="1064" spans="1:16" hidden="1">
      <c r="A1064">
        <v>1063</v>
      </c>
      <c r="B1064" t="s">
        <v>1419</v>
      </c>
      <c r="C1064" t="s">
        <v>133</v>
      </c>
      <c r="D1064">
        <v>2021</v>
      </c>
      <c r="E1064" t="s">
        <v>157</v>
      </c>
      <c r="F1064" t="s">
        <v>158</v>
      </c>
      <c r="G1064" t="s">
        <v>1457</v>
      </c>
      <c r="H1064" t="s">
        <v>56</v>
      </c>
      <c r="I1064" t="s">
        <v>1439</v>
      </c>
      <c r="O1064" t="s">
        <v>57</v>
      </c>
      <c r="P1064" t="s">
        <v>278</v>
      </c>
    </row>
    <row r="1065" spans="1:16" hidden="1">
      <c r="A1065">
        <v>1064</v>
      </c>
      <c r="B1065" t="s">
        <v>1419</v>
      </c>
      <c r="C1065" t="s">
        <v>133</v>
      </c>
      <c r="D1065">
        <v>2021</v>
      </c>
      <c r="E1065" t="s">
        <v>157</v>
      </c>
      <c r="F1065" t="s">
        <v>158</v>
      </c>
      <c r="G1065" t="s">
        <v>1458</v>
      </c>
      <c r="H1065" t="s">
        <v>56</v>
      </c>
      <c r="I1065" t="s">
        <v>1439</v>
      </c>
      <c r="O1065" t="s">
        <v>57</v>
      </c>
      <c r="P1065" t="s">
        <v>278</v>
      </c>
    </row>
    <row r="1066" spans="1:16" hidden="1">
      <c r="A1066">
        <v>1065</v>
      </c>
      <c r="B1066" t="s">
        <v>1419</v>
      </c>
      <c r="C1066" t="s">
        <v>133</v>
      </c>
      <c r="D1066">
        <v>2021</v>
      </c>
      <c r="E1066" t="s">
        <v>157</v>
      </c>
      <c r="F1066" t="s">
        <v>158</v>
      </c>
      <c r="G1066" t="s">
        <v>1459</v>
      </c>
      <c r="H1066" t="s">
        <v>56</v>
      </c>
      <c r="I1066" t="s">
        <v>1439</v>
      </c>
      <c r="O1066" t="s">
        <v>57</v>
      </c>
      <c r="P1066" t="s">
        <v>278</v>
      </c>
    </row>
    <row r="1067" spans="1:16" hidden="1">
      <c r="A1067">
        <v>1066</v>
      </c>
      <c r="B1067" t="s">
        <v>1419</v>
      </c>
      <c r="C1067" t="s">
        <v>133</v>
      </c>
      <c r="D1067">
        <v>2021</v>
      </c>
      <c r="E1067" t="s">
        <v>157</v>
      </c>
      <c r="F1067" t="s">
        <v>158</v>
      </c>
      <c r="G1067" t="s">
        <v>1460</v>
      </c>
      <c r="H1067" t="s">
        <v>1441</v>
      </c>
      <c r="I1067" t="s">
        <v>1442</v>
      </c>
      <c r="O1067" t="s">
        <v>86</v>
      </c>
      <c r="P1067" t="s">
        <v>278</v>
      </c>
    </row>
    <row r="1068" spans="1:16" hidden="1">
      <c r="A1068">
        <v>1067</v>
      </c>
      <c r="B1068" t="s">
        <v>1419</v>
      </c>
      <c r="C1068" t="s">
        <v>133</v>
      </c>
      <c r="D1068">
        <v>2021</v>
      </c>
      <c r="E1068" t="s">
        <v>157</v>
      </c>
      <c r="F1068" t="s">
        <v>158</v>
      </c>
      <c r="G1068" t="s">
        <v>1461</v>
      </c>
      <c r="H1068" t="s">
        <v>1441</v>
      </c>
      <c r="I1068" t="s">
        <v>1442</v>
      </c>
      <c r="O1068" t="s">
        <v>86</v>
      </c>
      <c r="P1068" t="s">
        <v>278</v>
      </c>
    </row>
    <row r="1069" spans="1:16" hidden="1">
      <c r="A1069">
        <v>1068</v>
      </c>
      <c r="B1069" t="s">
        <v>1419</v>
      </c>
      <c r="C1069" t="s">
        <v>133</v>
      </c>
      <c r="D1069">
        <v>2021</v>
      </c>
      <c r="E1069" t="s">
        <v>157</v>
      </c>
      <c r="F1069" t="s">
        <v>158</v>
      </c>
      <c r="G1069" t="s">
        <v>1462</v>
      </c>
      <c r="H1069" t="s">
        <v>1441</v>
      </c>
      <c r="I1069" t="s">
        <v>1442</v>
      </c>
      <c r="O1069" t="s">
        <v>86</v>
      </c>
      <c r="P1069" t="s">
        <v>278</v>
      </c>
    </row>
    <row r="1070" spans="1:16" hidden="1">
      <c r="A1070">
        <v>1069</v>
      </c>
      <c r="B1070" t="s">
        <v>1419</v>
      </c>
      <c r="C1070" t="s">
        <v>133</v>
      </c>
      <c r="D1070">
        <v>2021</v>
      </c>
      <c r="E1070" t="s">
        <v>157</v>
      </c>
      <c r="F1070" t="s">
        <v>158</v>
      </c>
      <c r="G1070" t="s">
        <v>1463</v>
      </c>
      <c r="H1070" t="s">
        <v>1441</v>
      </c>
      <c r="I1070" t="s">
        <v>1442</v>
      </c>
      <c r="O1070" t="s">
        <v>86</v>
      </c>
      <c r="P1070" t="s">
        <v>278</v>
      </c>
    </row>
    <row r="1071" spans="1:16" hidden="1">
      <c r="A1071">
        <v>1070</v>
      </c>
      <c r="B1071" t="s">
        <v>1419</v>
      </c>
      <c r="C1071" t="s">
        <v>133</v>
      </c>
      <c r="D1071">
        <v>2021</v>
      </c>
      <c r="E1071" t="s">
        <v>157</v>
      </c>
      <c r="F1071" t="s">
        <v>158</v>
      </c>
      <c r="G1071" t="s">
        <v>1464</v>
      </c>
      <c r="H1071" t="s">
        <v>1441</v>
      </c>
      <c r="I1071" t="s">
        <v>1442</v>
      </c>
      <c r="O1071" t="s">
        <v>86</v>
      </c>
      <c r="P1071" t="s">
        <v>278</v>
      </c>
    </row>
    <row r="1072" spans="1:16" hidden="1">
      <c r="A1072">
        <v>1071</v>
      </c>
      <c r="B1072" t="s">
        <v>1419</v>
      </c>
      <c r="C1072" t="s">
        <v>133</v>
      </c>
      <c r="D1072">
        <v>2021</v>
      </c>
      <c r="E1072" t="s">
        <v>157</v>
      </c>
      <c r="F1072" t="s">
        <v>158</v>
      </c>
      <c r="G1072" t="s">
        <v>1465</v>
      </c>
      <c r="H1072" t="s">
        <v>283</v>
      </c>
      <c r="I1072" t="s">
        <v>1442</v>
      </c>
      <c r="O1072" t="s">
        <v>76</v>
      </c>
      <c r="P1072" t="s">
        <v>278</v>
      </c>
    </row>
    <row r="1073" spans="1:16" hidden="1">
      <c r="A1073">
        <v>1072</v>
      </c>
      <c r="B1073" t="s">
        <v>1419</v>
      </c>
      <c r="C1073" t="s">
        <v>133</v>
      </c>
      <c r="D1073">
        <v>2021</v>
      </c>
      <c r="E1073" t="s">
        <v>157</v>
      </c>
      <c r="F1073" t="s">
        <v>158</v>
      </c>
      <c r="G1073" t="s">
        <v>1466</v>
      </c>
      <c r="H1073" t="s">
        <v>283</v>
      </c>
      <c r="I1073" t="s">
        <v>1444</v>
      </c>
      <c r="O1073" t="s">
        <v>76</v>
      </c>
      <c r="P1073" t="s">
        <v>278</v>
      </c>
    </row>
    <row r="1074" spans="1:16" hidden="1">
      <c r="A1074">
        <v>1073</v>
      </c>
      <c r="B1074" t="s">
        <v>1419</v>
      </c>
      <c r="C1074" t="s">
        <v>133</v>
      </c>
      <c r="D1074">
        <v>2021</v>
      </c>
      <c r="E1074" t="s">
        <v>157</v>
      </c>
      <c r="F1074" t="s">
        <v>158</v>
      </c>
      <c r="G1074" t="s">
        <v>1467</v>
      </c>
      <c r="H1074" t="s">
        <v>283</v>
      </c>
      <c r="I1074" t="s">
        <v>1444</v>
      </c>
      <c r="O1074" t="s">
        <v>76</v>
      </c>
      <c r="P1074" t="s">
        <v>278</v>
      </c>
    </row>
    <row r="1075" spans="1:16" hidden="1">
      <c r="A1075">
        <v>1074</v>
      </c>
      <c r="B1075" t="s">
        <v>1419</v>
      </c>
      <c r="C1075" t="s">
        <v>133</v>
      </c>
      <c r="D1075">
        <v>2021</v>
      </c>
      <c r="E1075" t="s">
        <v>157</v>
      </c>
      <c r="F1075" t="s">
        <v>158</v>
      </c>
      <c r="G1075" t="s">
        <v>1468</v>
      </c>
      <c r="H1075" t="s">
        <v>283</v>
      </c>
      <c r="I1075" t="s">
        <v>1444</v>
      </c>
      <c r="O1075" t="s">
        <v>76</v>
      </c>
      <c r="P1075" t="s">
        <v>278</v>
      </c>
    </row>
    <row r="1076" spans="1:16" hidden="1">
      <c r="A1076">
        <v>1075</v>
      </c>
      <c r="B1076" t="s">
        <v>1419</v>
      </c>
      <c r="C1076" t="s">
        <v>133</v>
      </c>
      <c r="D1076">
        <v>2021</v>
      </c>
      <c r="E1076" t="s">
        <v>157</v>
      </c>
      <c r="F1076" t="s">
        <v>158</v>
      </c>
      <c r="G1076" t="s">
        <v>1469</v>
      </c>
      <c r="H1076" t="s">
        <v>283</v>
      </c>
      <c r="I1076" t="s">
        <v>1444</v>
      </c>
      <c r="O1076" t="s">
        <v>76</v>
      </c>
      <c r="P1076" t="s">
        <v>278</v>
      </c>
    </row>
    <row r="1077" spans="1:16" hidden="1">
      <c r="A1077">
        <v>1076</v>
      </c>
      <c r="B1077" t="s">
        <v>1419</v>
      </c>
      <c r="C1077" t="s">
        <v>133</v>
      </c>
      <c r="D1077">
        <v>2021</v>
      </c>
      <c r="E1077" t="s">
        <v>157</v>
      </c>
      <c r="F1077" t="s">
        <v>158</v>
      </c>
      <c r="G1077" t="s">
        <v>1470</v>
      </c>
      <c r="H1077" t="s">
        <v>283</v>
      </c>
      <c r="I1077" t="s">
        <v>1444</v>
      </c>
      <c r="O1077" t="s">
        <v>76</v>
      </c>
      <c r="P1077" t="s">
        <v>278</v>
      </c>
    </row>
    <row r="1078" spans="1:16" hidden="1">
      <c r="A1078">
        <v>1077</v>
      </c>
      <c r="B1078" t="s">
        <v>1419</v>
      </c>
      <c r="C1078" t="s">
        <v>133</v>
      </c>
      <c r="D1078">
        <v>2021</v>
      </c>
      <c r="E1078" t="s">
        <v>157</v>
      </c>
      <c r="F1078" t="s">
        <v>158</v>
      </c>
      <c r="G1078" t="s">
        <v>1471</v>
      </c>
      <c r="H1078" t="s">
        <v>283</v>
      </c>
      <c r="I1078" t="s">
        <v>1444</v>
      </c>
      <c r="O1078" t="s">
        <v>76</v>
      </c>
      <c r="P1078" t="s">
        <v>278</v>
      </c>
    </row>
    <row r="1079" spans="1:16" hidden="1">
      <c r="A1079">
        <v>1078</v>
      </c>
      <c r="B1079" t="s">
        <v>1419</v>
      </c>
      <c r="C1079" t="s">
        <v>133</v>
      </c>
      <c r="D1079">
        <v>2021</v>
      </c>
      <c r="E1079" t="s">
        <v>157</v>
      </c>
      <c r="F1079" t="s">
        <v>158</v>
      </c>
      <c r="G1079" t="s">
        <v>1472</v>
      </c>
      <c r="H1079" t="s">
        <v>187</v>
      </c>
      <c r="I1079" t="s">
        <v>1439</v>
      </c>
      <c r="J1079">
        <v>50</v>
      </c>
      <c r="K1079" t="s">
        <v>816</v>
      </c>
      <c r="L1079" t="s">
        <v>1473</v>
      </c>
      <c r="O1079" t="s">
        <v>86</v>
      </c>
      <c r="P1079" t="s">
        <v>655</v>
      </c>
    </row>
    <row r="1080" spans="1:16" hidden="1">
      <c r="A1080">
        <v>1079</v>
      </c>
      <c r="B1080" t="s">
        <v>1419</v>
      </c>
      <c r="C1080" t="s">
        <v>133</v>
      </c>
      <c r="D1080">
        <v>2021</v>
      </c>
      <c r="E1080" t="s">
        <v>157</v>
      </c>
      <c r="F1080" t="s">
        <v>158</v>
      </c>
      <c r="G1080" t="s">
        <v>1474</v>
      </c>
      <c r="H1080" t="s">
        <v>187</v>
      </c>
      <c r="I1080" t="s">
        <v>1439</v>
      </c>
      <c r="J1080">
        <v>20</v>
      </c>
      <c r="K1080" t="s">
        <v>816</v>
      </c>
      <c r="L1080" t="s">
        <v>1475</v>
      </c>
      <c r="O1080" t="s">
        <v>86</v>
      </c>
      <c r="P1080" t="s">
        <v>655</v>
      </c>
    </row>
    <row r="1081" spans="1:16" hidden="1">
      <c r="A1081">
        <v>1080</v>
      </c>
      <c r="B1081" t="s">
        <v>1419</v>
      </c>
      <c r="C1081" t="s">
        <v>133</v>
      </c>
      <c r="D1081">
        <v>2021</v>
      </c>
      <c r="E1081" t="s">
        <v>157</v>
      </c>
      <c r="F1081" t="s">
        <v>158</v>
      </c>
      <c r="G1081" t="s">
        <v>1476</v>
      </c>
      <c r="H1081" t="s">
        <v>187</v>
      </c>
      <c r="I1081" t="s">
        <v>1439</v>
      </c>
      <c r="J1081">
        <v>25</v>
      </c>
      <c r="K1081" t="s">
        <v>816</v>
      </c>
      <c r="L1081" t="s">
        <v>1477</v>
      </c>
      <c r="O1081" t="s">
        <v>86</v>
      </c>
      <c r="P1081" t="s">
        <v>655</v>
      </c>
    </row>
    <row r="1082" spans="1:16" hidden="1">
      <c r="A1082">
        <v>1081</v>
      </c>
      <c r="B1082" t="s">
        <v>1419</v>
      </c>
      <c r="C1082" t="s">
        <v>133</v>
      </c>
      <c r="D1082">
        <v>2021</v>
      </c>
      <c r="E1082" t="s">
        <v>157</v>
      </c>
      <c r="F1082" t="s">
        <v>158</v>
      </c>
      <c r="G1082" t="s">
        <v>1478</v>
      </c>
      <c r="H1082" t="s">
        <v>187</v>
      </c>
      <c r="I1082" t="s">
        <v>1439</v>
      </c>
      <c r="J1082">
        <v>50</v>
      </c>
      <c r="K1082" t="s">
        <v>816</v>
      </c>
      <c r="L1082" t="s">
        <v>1479</v>
      </c>
      <c r="O1082" t="s">
        <v>86</v>
      </c>
      <c r="P1082" t="s">
        <v>655</v>
      </c>
    </row>
    <row r="1083" spans="1:16" hidden="1">
      <c r="A1083">
        <v>1082</v>
      </c>
      <c r="B1083" t="s">
        <v>1419</v>
      </c>
      <c r="C1083" t="s">
        <v>133</v>
      </c>
      <c r="D1083">
        <v>2021</v>
      </c>
      <c r="E1083" t="s">
        <v>157</v>
      </c>
      <c r="F1083" t="s">
        <v>158</v>
      </c>
      <c r="G1083" t="s">
        <v>1480</v>
      </c>
      <c r="H1083" t="s">
        <v>187</v>
      </c>
      <c r="I1083" t="s">
        <v>1439</v>
      </c>
      <c r="O1083" t="s">
        <v>86</v>
      </c>
      <c r="P1083" t="s">
        <v>278</v>
      </c>
    </row>
    <row r="1084" spans="1:16" hidden="1">
      <c r="A1084">
        <v>1083</v>
      </c>
      <c r="B1084" t="s">
        <v>1419</v>
      </c>
      <c r="C1084" t="s">
        <v>133</v>
      </c>
      <c r="D1084">
        <v>2021</v>
      </c>
      <c r="E1084" t="s">
        <v>157</v>
      </c>
      <c r="F1084" t="s">
        <v>158</v>
      </c>
      <c r="G1084" t="s">
        <v>1481</v>
      </c>
      <c r="H1084" t="s">
        <v>187</v>
      </c>
      <c r="I1084" t="s">
        <v>1439</v>
      </c>
      <c r="O1084" t="s">
        <v>86</v>
      </c>
      <c r="P1084" t="s">
        <v>278</v>
      </c>
    </row>
    <row r="1085" spans="1:16" hidden="1">
      <c r="A1085">
        <v>1084</v>
      </c>
      <c r="B1085" t="s">
        <v>1419</v>
      </c>
      <c r="C1085" t="s">
        <v>133</v>
      </c>
      <c r="D1085">
        <v>2021</v>
      </c>
      <c r="E1085" t="s">
        <v>157</v>
      </c>
      <c r="F1085" t="s">
        <v>158</v>
      </c>
      <c r="G1085" t="s">
        <v>1482</v>
      </c>
      <c r="H1085" t="s">
        <v>187</v>
      </c>
      <c r="I1085" t="s">
        <v>1439</v>
      </c>
      <c r="O1085" t="s">
        <v>86</v>
      </c>
      <c r="P1085" t="s">
        <v>278</v>
      </c>
    </row>
    <row r="1086" spans="1:16" hidden="1">
      <c r="A1086">
        <v>1085</v>
      </c>
      <c r="B1086" t="s">
        <v>1419</v>
      </c>
      <c r="C1086" t="s">
        <v>133</v>
      </c>
      <c r="D1086">
        <v>2021</v>
      </c>
      <c r="E1086" t="s">
        <v>157</v>
      </c>
      <c r="F1086" t="s">
        <v>158</v>
      </c>
      <c r="G1086" t="s">
        <v>1483</v>
      </c>
      <c r="H1086" t="s">
        <v>187</v>
      </c>
      <c r="I1086" t="s">
        <v>1439</v>
      </c>
      <c r="J1086">
        <v>20</v>
      </c>
      <c r="K1086" t="s">
        <v>816</v>
      </c>
      <c r="L1086" t="s">
        <v>1484</v>
      </c>
      <c r="O1086" t="s">
        <v>86</v>
      </c>
      <c r="P1086" t="s">
        <v>655</v>
      </c>
    </row>
    <row r="1087" spans="1:16" hidden="1">
      <c r="A1087">
        <v>1086</v>
      </c>
      <c r="B1087" t="s">
        <v>1419</v>
      </c>
      <c r="C1087" t="s">
        <v>133</v>
      </c>
      <c r="D1087">
        <v>2021</v>
      </c>
      <c r="E1087" t="s">
        <v>157</v>
      </c>
      <c r="F1087" t="s">
        <v>158</v>
      </c>
      <c r="G1087" t="s">
        <v>1485</v>
      </c>
      <c r="H1087" t="s">
        <v>1426</v>
      </c>
      <c r="I1087" t="s">
        <v>1444</v>
      </c>
      <c r="O1087" t="s">
        <v>82</v>
      </c>
      <c r="P1087" t="s">
        <v>278</v>
      </c>
    </row>
    <row r="1088" spans="1:16" hidden="1">
      <c r="A1088">
        <v>1087</v>
      </c>
      <c r="B1088" t="s">
        <v>1419</v>
      </c>
      <c r="C1088" t="s">
        <v>133</v>
      </c>
      <c r="D1088">
        <v>2021</v>
      </c>
      <c r="E1088" t="s">
        <v>157</v>
      </c>
      <c r="F1088" t="s">
        <v>158</v>
      </c>
      <c r="G1088" t="s">
        <v>1486</v>
      </c>
      <c r="H1088" t="s">
        <v>1426</v>
      </c>
      <c r="I1088" t="s">
        <v>1444</v>
      </c>
      <c r="O1088" t="s">
        <v>82</v>
      </c>
      <c r="P1088" t="s">
        <v>278</v>
      </c>
    </row>
    <row r="1089" spans="1:16" hidden="1">
      <c r="A1089">
        <v>1088</v>
      </c>
      <c r="B1089" t="s">
        <v>1419</v>
      </c>
      <c r="C1089" t="s">
        <v>133</v>
      </c>
      <c r="D1089">
        <v>2021</v>
      </c>
      <c r="E1089" t="s">
        <v>157</v>
      </c>
      <c r="F1089" t="s">
        <v>158</v>
      </c>
      <c r="G1089" t="s">
        <v>1487</v>
      </c>
      <c r="H1089" t="s">
        <v>1426</v>
      </c>
      <c r="I1089" t="s">
        <v>1444</v>
      </c>
      <c r="O1089" t="s">
        <v>82</v>
      </c>
      <c r="P1089" t="s">
        <v>278</v>
      </c>
    </row>
    <row r="1090" spans="1:16" hidden="1">
      <c r="A1090">
        <v>1089</v>
      </c>
      <c r="B1090" t="s">
        <v>1419</v>
      </c>
      <c r="C1090" t="s">
        <v>133</v>
      </c>
      <c r="D1090">
        <v>2021</v>
      </c>
      <c r="E1090" t="s">
        <v>157</v>
      </c>
      <c r="F1090" t="s">
        <v>158</v>
      </c>
      <c r="G1090" t="s">
        <v>1488</v>
      </c>
      <c r="H1090" t="s">
        <v>1426</v>
      </c>
      <c r="I1090" t="s">
        <v>1444</v>
      </c>
      <c r="O1090" t="s">
        <v>82</v>
      </c>
      <c r="P1090" t="s">
        <v>278</v>
      </c>
    </row>
    <row r="1091" spans="1:16" hidden="1">
      <c r="A1091">
        <v>1090</v>
      </c>
      <c r="B1091" t="s">
        <v>1419</v>
      </c>
      <c r="C1091" t="s">
        <v>133</v>
      </c>
      <c r="D1091">
        <v>2021</v>
      </c>
      <c r="E1091" t="s">
        <v>157</v>
      </c>
      <c r="F1091" t="s">
        <v>158</v>
      </c>
      <c r="G1091" t="s">
        <v>1489</v>
      </c>
      <c r="H1091" t="s">
        <v>1426</v>
      </c>
      <c r="I1091" t="s">
        <v>1444</v>
      </c>
      <c r="O1091" t="s">
        <v>82</v>
      </c>
      <c r="P1091" t="s">
        <v>278</v>
      </c>
    </row>
    <row r="1092" spans="1:16" hidden="1">
      <c r="A1092">
        <v>1091</v>
      </c>
      <c r="B1092" t="s">
        <v>1419</v>
      </c>
      <c r="C1092" t="s">
        <v>133</v>
      </c>
      <c r="D1092">
        <v>2021</v>
      </c>
      <c r="E1092" t="s">
        <v>157</v>
      </c>
      <c r="F1092" t="s">
        <v>158</v>
      </c>
      <c r="G1092" t="s">
        <v>1490</v>
      </c>
      <c r="H1092" t="s">
        <v>1426</v>
      </c>
      <c r="I1092" t="s">
        <v>1444</v>
      </c>
      <c r="O1092" t="s">
        <v>82</v>
      </c>
      <c r="P1092" t="s">
        <v>278</v>
      </c>
    </row>
    <row r="1093" spans="1:16" hidden="1">
      <c r="A1093">
        <v>1092</v>
      </c>
      <c r="B1093" t="s">
        <v>1419</v>
      </c>
      <c r="C1093" t="s">
        <v>133</v>
      </c>
      <c r="D1093">
        <v>2021</v>
      </c>
      <c r="E1093" t="s">
        <v>157</v>
      </c>
      <c r="F1093" t="s">
        <v>158</v>
      </c>
      <c r="G1093" t="s">
        <v>1491</v>
      </c>
      <c r="H1093" t="s">
        <v>73</v>
      </c>
      <c r="I1093" t="s">
        <v>1444</v>
      </c>
      <c r="O1093" t="s">
        <v>74</v>
      </c>
      <c r="P1093" t="s">
        <v>278</v>
      </c>
    </row>
    <row r="1094" spans="1:16" hidden="1">
      <c r="A1094">
        <v>1093</v>
      </c>
      <c r="B1094" t="s">
        <v>1419</v>
      </c>
      <c r="C1094" t="s">
        <v>133</v>
      </c>
      <c r="D1094">
        <v>2021</v>
      </c>
      <c r="E1094" t="s">
        <v>157</v>
      </c>
      <c r="F1094" t="s">
        <v>158</v>
      </c>
      <c r="G1094" t="s">
        <v>1492</v>
      </c>
      <c r="H1094" t="s">
        <v>73</v>
      </c>
      <c r="I1094" t="s">
        <v>1444</v>
      </c>
      <c r="O1094" t="s">
        <v>74</v>
      </c>
      <c r="P1094" t="s">
        <v>278</v>
      </c>
    </row>
    <row r="1095" spans="1:16" hidden="1">
      <c r="A1095">
        <v>1094</v>
      </c>
      <c r="B1095" t="s">
        <v>1419</v>
      </c>
      <c r="C1095" t="s">
        <v>133</v>
      </c>
      <c r="D1095">
        <v>2021</v>
      </c>
      <c r="E1095" t="s">
        <v>157</v>
      </c>
      <c r="F1095" t="s">
        <v>158</v>
      </c>
      <c r="G1095" t="s">
        <v>1493</v>
      </c>
      <c r="H1095" t="s">
        <v>73</v>
      </c>
      <c r="I1095" t="s">
        <v>1444</v>
      </c>
      <c r="O1095" t="s">
        <v>74</v>
      </c>
      <c r="P1095" t="s">
        <v>278</v>
      </c>
    </row>
    <row r="1096" spans="1:16" hidden="1">
      <c r="A1096">
        <v>1095</v>
      </c>
      <c r="B1096" t="s">
        <v>1419</v>
      </c>
      <c r="C1096" t="s">
        <v>133</v>
      </c>
      <c r="D1096">
        <v>2021</v>
      </c>
      <c r="E1096" t="s">
        <v>157</v>
      </c>
      <c r="F1096" t="s">
        <v>158</v>
      </c>
      <c r="G1096" t="s">
        <v>1494</v>
      </c>
      <c r="H1096" t="s">
        <v>73</v>
      </c>
      <c r="I1096" t="s">
        <v>1444</v>
      </c>
      <c r="O1096" t="s">
        <v>74</v>
      </c>
      <c r="P1096" t="s">
        <v>278</v>
      </c>
    </row>
    <row r="1097" spans="1:16" hidden="1">
      <c r="A1097">
        <v>1096</v>
      </c>
      <c r="B1097" t="s">
        <v>1419</v>
      </c>
      <c r="C1097" t="s">
        <v>133</v>
      </c>
      <c r="D1097">
        <v>2021</v>
      </c>
      <c r="E1097" t="s">
        <v>157</v>
      </c>
      <c r="F1097" t="s">
        <v>158</v>
      </c>
      <c r="G1097" t="s">
        <v>1495</v>
      </c>
      <c r="H1097" t="s">
        <v>73</v>
      </c>
      <c r="I1097" t="s">
        <v>1444</v>
      </c>
      <c r="J1097">
        <v>1</v>
      </c>
      <c r="K1097" t="s">
        <v>213</v>
      </c>
      <c r="L1097" t="s">
        <v>1496</v>
      </c>
      <c r="O1097" t="s">
        <v>74</v>
      </c>
      <c r="P1097" t="s">
        <v>655</v>
      </c>
    </row>
    <row r="1098" spans="1:16" hidden="1">
      <c r="A1098">
        <v>1097</v>
      </c>
      <c r="B1098" t="s">
        <v>1419</v>
      </c>
      <c r="C1098" t="s">
        <v>133</v>
      </c>
      <c r="D1098">
        <v>2021</v>
      </c>
      <c r="E1098" t="s">
        <v>157</v>
      </c>
      <c r="F1098" t="s">
        <v>158</v>
      </c>
      <c r="G1098" t="s">
        <v>1497</v>
      </c>
      <c r="H1098" t="s">
        <v>73</v>
      </c>
      <c r="I1098" t="s">
        <v>1444</v>
      </c>
      <c r="O1098" t="s">
        <v>74</v>
      </c>
      <c r="P1098" t="s">
        <v>278</v>
      </c>
    </row>
    <row r="1099" spans="1:16" hidden="1">
      <c r="A1099">
        <v>1098</v>
      </c>
      <c r="B1099" t="s">
        <v>1419</v>
      </c>
      <c r="C1099" t="s">
        <v>133</v>
      </c>
      <c r="D1099">
        <v>2021</v>
      </c>
      <c r="E1099" t="s">
        <v>157</v>
      </c>
      <c r="F1099" t="s">
        <v>158</v>
      </c>
      <c r="G1099" t="s">
        <v>1498</v>
      </c>
      <c r="H1099" t="s">
        <v>142</v>
      </c>
      <c r="I1099" t="s">
        <v>1444</v>
      </c>
      <c r="J1099">
        <v>1</v>
      </c>
      <c r="K1099" t="s">
        <v>213</v>
      </c>
      <c r="L1099" t="s">
        <v>1499</v>
      </c>
      <c r="O1099" t="s">
        <v>142</v>
      </c>
      <c r="P1099" t="s">
        <v>655</v>
      </c>
    </row>
    <row r="1100" spans="1:16" hidden="1">
      <c r="A1100">
        <v>1099</v>
      </c>
      <c r="B1100" t="s">
        <v>1419</v>
      </c>
      <c r="C1100" t="s">
        <v>133</v>
      </c>
      <c r="D1100">
        <v>2021</v>
      </c>
      <c r="E1100" t="s">
        <v>157</v>
      </c>
      <c r="F1100" t="s">
        <v>158</v>
      </c>
      <c r="G1100" t="s">
        <v>1500</v>
      </c>
      <c r="H1100" t="s">
        <v>142</v>
      </c>
      <c r="I1100" t="s">
        <v>1444</v>
      </c>
      <c r="O1100" t="s">
        <v>142</v>
      </c>
      <c r="P1100" t="s">
        <v>278</v>
      </c>
    </row>
    <row r="1101" spans="1:16" hidden="1">
      <c r="A1101">
        <v>1100</v>
      </c>
      <c r="B1101" t="s">
        <v>1419</v>
      </c>
      <c r="C1101" t="s">
        <v>133</v>
      </c>
      <c r="D1101">
        <v>2021</v>
      </c>
      <c r="E1101" t="s">
        <v>157</v>
      </c>
      <c r="F1101" t="s">
        <v>158</v>
      </c>
      <c r="G1101" t="s">
        <v>1501</v>
      </c>
      <c r="H1101" t="s">
        <v>142</v>
      </c>
      <c r="I1101" t="s">
        <v>1444</v>
      </c>
      <c r="J1101">
        <v>1</v>
      </c>
      <c r="K1101" t="s">
        <v>213</v>
      </c>
      <c r="L1101" t="s">
        <v>1502</v>
      </c>
      <c r="O1101" t="s">
        <v>142</v>
      </c>
      <c r="P1101" t="s">
        <v>655</v>
      </c>
    </row>
    <row r="1102" spans="1:16" hidden="1">
      <c r="A1102">
        <v>1101</v>
      </c>
      <c r="B1102" t="s">
        <v>1419</v>
      </c>
      <c r="C1102" t="s">
        <v>133</v>
      </c>
      <c r="D1102">
        <v>2021</v>
      </c>
      <c r="E1102" t="s">
        <v>157</v>
      </c>
      <c r="F1102" t="s">
        <v>158</v>
      </c>
      <c r="G1102" t="s">
        <v>1503</v>
      </c>
      <c r="H1102" t="s">
        <v>142</v>
      </c>
      <c r="I1102" t="s">
        <v>1444</v>
      </c>
      <c r="O1102" t="s">
        <v>142</v>
      </c>
      <c r="P1102" t="s">
        <v>278</v>
      </c>
    </row>
    <row r="1103" spans="1:16" hidden="1">
      <c r="A1103">
        <v>1102</v>
      </c>
      <c r="B1103" t="s">
        <v>1419</v>
      </c>
      <c r="C1103" t="s">
        <v>133</v>
      </c>
      <c r="D1103">
        <v>2021</v>
      </c>
      <c r="E1103" t="s">
        <v>157</v>
      </c>
      <c r="F1103" t="s">
        <v>158</v>
      </c>
      <c r="G1103" t="s">
        <v>1504</v>
      </c>
      <c r="H1103" t="s">
        <v>142</v>
      </c>
      <c r="I1103" t="s">
        <v>1439</v>
      </c>
      <c r="O1103" t="s">
        <v>142</v>
      </c>
      <c r="P1103" t="s">
        <v>278</v>
      </c>
    </row>
    <row r="1104" spans="1:16" hidden="1">
      <c r="A1104">
        <v>1103</v>
      </c>
      <c r="B1104" t="s">
        <v>1419</v>
      </c>
      <c r="C1104" t="s">
        <v>133</v>
      </c>
      <c r="D1104">
        <v>2021</v>
      </c>
      <c r="E1104" t="s">
        <v>157</v>
      </c>
      <c r="F1104" t="s">
        <v>158</v>
      </c>
      <c r="G1104" t="s">
        <v>1505</v>
      </c>
      <c r="H1104" t="s">
        <v>142</v>
      </c>
      <c r="I1104" t="s">
        <v>1439</v>
      </c>
      <c r="O1104" t="s">
        <v>142</v>
      </c>
      <c r="P1104" t="s">
        <v>278</v>
      </c>
    </row>
    <row r="1105" spans="1:16" hidden="1">
      <c r="A1105">
        <v>1104</v>
      </c>
      <c r="B1105" t="s">
        <v>1419</v>
      </c>
      <c r="C1105" t="s">
        <v>133</v>
      </c>
      <c r="D1105">
        <v>2021</v>
      </c>
      <c r="E1105" t="s">
        <v>157</v>
      </c>
      <c r="F1105" t="s">
        <v>158</v>
      </c>
      <c r="G1105" t="s">
        <v>1506</v>
      </c>
      <c r="H1105" t="s">
        <v>142</v>
      </c>
      <c r="I1105" t="s">
        <v>1439</v>
      </c>
      <c r="O1105" t="s">
        <v>142</v>
      </c>
      <c r="P1105" t="s">
        <v>278</v>
      </c>
    </row>
    <row r="1106" spans="1:16" hidden="1">
      <c r="A1106">
        <v>1105</v>
      </c>
      <c r="B1106" t="s">
        <v>1419</v>
      </c>
      <c r="C1106" t="s">
        <v>133</v>
      </c>
      <c r="D1106">
        <v>2021</v>
      </c>
      <c r="E1106" t="s">
        <v>157</v>
      </c>
      <c r="F1106" t="s">
        <v>158</v>
      </c>
      <c r="G1106" t="s">
        <v>1507</v>
      </c>
      <c r="H1106" t="s">
        <v>142</v>
      </c>
      <c r="I1106" t="s">
        <v>1444</v>
      </c>
      <c r="O1106" t="s">
        <v>142</v>
      </c>
      <c r="P1106" t="s">
        <v>278</v>
      </c>
    </row>
    <row r="1107" spans="1:16" hidden="1">
      <c r="A1107">
        <v>1106</v>
      </c>
      <c r="B1107" t="s">
        <v>1419</v>
      </c>
      <c r="C1107" t="s">
        <v>133</v>
      </c>
      <c r="D1107">
        <v>2021</v>
      </c>
      <c r="E1107" t="s">
        <v>157</v>
      </c>
      <c r="F1107" t="s">
        <v>158</v>
      </c>
      <c r="G1107" t="s">
        <v>1508</v>
      </c>
      <c r="H1107" t="s">
        <v>142</v>
      </c>
      <c r="I1107" t="s">
        <v>1444</v>
      </c>
      <c r="O1107" t="s">
        <v>142</v>
      </c>
      <c r="P1107" t="s">
        <v>278</v>
      </c>
    </row>
    <row r="1108" spans="1:16" hidden="1">
      <c r="A1108">
        <v>1107</v>
      </c>
      <c r="B1108" t="s">
        <v>1419</v>
      </c>
      <c r="C1108" t="s">
        <v>133</v>
      </c>
      <c r="D1108">
        <v>2021</v>
      </c>
      <c r="E1108" t="s">
        <v>157</v>
      </c>
      <c r="F1108" t="s">
        <v>158</v>
      </c>
      <c r="G1108" t="s">
        <v>1509</v>
      </c>
      <c r="H1108" t="s">
        <v>142</v>
      </c>
      <c r="I1108" t="s">
        <v>1444</v>
      </c>
      <c r="O1108" t="s">
        <v>142</v>
      </c>
      <c r="P1108" t="s">
        <v>278</v>
      </c>
    </row>
    <row r="1109" spans="1:16" hidden="1">
      <c r="A1109">
        <v>1108</v>
      </c>
      <c r="B1109" t="s">
        <v>1419</v>
      </c>
      <c r="C1109" t="s">
        <v>133</v>
      </c>
      <c r="D1109">
        <v>2021</v>
      </c>
      <c r="E1109" t="s">
        <v>157</v>
      </c>
      <c r="F1109" t="s">
        <v>158</v>
      </c>
      <c r="G1109" t="s">
        <v>1510</v>
      </c>
      <c r="H1109" t="s">
        <v>142</v>
      </c>
      <c r="I1109" t="s">
        <v>1444</v>
      </c>
      <c r="O1109" t="s">
        <v>142</v>
      </c>
      <c r="P1109" t="s">
        <v>278</v>
      </c>
    </row>
    <row r="1110" spans="1:16" hidden="1">
      <c r="A1110">
        <v>1109</v>
      </c>
      <c r="B1110" t="s">
        <v>1419</v>
      </c>
      <c r="C1110" t="s">
        <v>133</v>
      </c>
      <c r="D1110">
        <v>2021</v>
      </c>
      <c r="E1110" t="s">
        <v>157</v>
      </c>
      <c r="F1110" t="s">
        <v>158</v>
      </c>
      <c r="G1110" t="s">
        <v>1511</v>
      </c>
      <c r="H1110" t="s">
        <v>142</v>
      </c>
      <c r="I1110" t="s">
        <v>1444</v>
      </c>
      <c r="O1110" t="s">
        <v>142</v>
      </c>
      <c r="P1110" t="s">
        <v>278</v>
      </c>
    </row>
    <row r="1111" spans="1:16" hidden="1">
      <c r="A1111">
        <v>1110</v>
      </c>
      <c r="B1111" t="s">
        <v>1419</v>
      </c>
      <c r="C1111" t="s">
        <v>133</v>
      </c>
      <c r="D1111">
        <v>2021</v>
      </c>
      <c r="E1111" t="s">
        <v>157</v>
      </c>
      <c r="F1111" t="s">
        <v>158</v>
      </c>
      <c r="G1111" t="s">
        <v>1512</v>
      </c>
      <c r="H1111" t="s">
        <v>142</v>
      </c>
      <c r="I1111" t="s">
        <v>1439</v>
      </c>
      <c r="O1111" t="s">
        <v>142</v>
      </c>
      <c r="P1111" t="s">
        <v>278</v>
      </c>
    </row>
    <row r="1112" spans="1:16" hidden="1">
      <c r="A1112">
        <v>1111</v>
      </c>
      <c r="B1112" t="s">
        <v>1419</v>
      </c>
      <c r="C1112" t="s">
        <v>133</v>
      </c>
      <c r="D1112">
        <v>2021</v>
      </c>
      <c r="E1112" t="s">
        <v>157</v>
      </c>
      <c r="F1112" t="s">
        <v>158</v>
      </c>
      <c r="G1112" t="s">
        <v>1513</v>
      </c>
      <c r="H1112" t="s">
        <v>142</v>
      </c>
      <c r="I1112" t="s">
        <v>1439</v>
      </c>
      <c r="J1112">
        <v>1</v>
      </c>
      <c r="K1112" t="s">
        <v>213</v>
      </c>
      <c r="L1112" t="s">
        <v>1256</v>
      </c>
      <c r="O1112" t="s">
        <v>142</v>
      </c>
      <c r="P1112" t="s">
        <v>655</v>
      </c>
    </row>
    <row r="1113" spans="1:16" hidden="1">
      <c r="A1113">
        <v>1112</v>
      </c>
      <c r="B1113" t="s">
        <v>1419</v>
      </c>
      <c r="C1113" t="s">
        <v>133</v>
      </c>
      <c r="D1113">
        <v>2021</v>
      </c>
      <c r="E1113" t="s">
        <v>157</v>
      </c>
      <c r="F1113" t="s">
        <v>158</v>
      </c>
      <c r="G1113" t="s">
        <v>1514</v>
      </c>
      <c r="H1113" t="s">
        <v>142</v>
      </c>
      <c r="I1113" t="s">
        <v>1439</v>
      </c>
      <c r="O1113" t="s">
        <v>142</v>
      </c>
      <c r="P1113" t="s">
        <v>278</v>
      </c>
    </row>
    <row r="1114" spans="1:16" hidden="1">
      <c r="A1114">
        <v>1113</v>
      </c>
      <c r="B1114" t="s">
        <v>1419</v>
      </c>
      <c r="C1114" t="s">
        <v>133</v>
      </c>
      <c r="D1114">
        <v>2021</v>
      </c>
      <c r="E1114" t="s">
        <v>157</v>
      </c>
      <c r="F1114" t="s">
        <v>158</v>
      </c>
      <c r="G1114" t="s">
        <v>1515</v>
      </c>
      <c r="H1114" t="s">
        <v>142</v>
      </c>
      <c r="I1114" t="s">
        <v>1439</v>
      </c>
      <c r="O1114" t="s">
        <v>142</v>
      </c>
      <c r="P1114" t="s">
        <v>278</v>
      </c>
    </row>
    <row r="1115" spans="1:16" hidden="1">
      <c r="A1115">
        <v>1114</v>
      </c>
      <c r="B1115" t="s">
        <v>1419</v>
      </c>
      <c r="C1115" t="s">
        <v>133</v>
      </c>
      <c r="D1115">
        <v>2021</v>
      </c>
      <c r="E1115" t="s">
        <v>157</v>
      </c>
      <c r="F1115" t="s">
        <v>158</v>
      </c>
      <c r="G1115" t="s">
        <v>1516</v>
      </c>
      <c r="H1115" t="s">
        <v>142</v>
      </c>
      <c r="I1115" t="s">
        <v>1439</v>
      </c>
      <c r="O1115" t="s">
        <v>142</v>
      </c>
      <c r="P1115" t="s">
        <v>278</v>
      </c>
    </row>
    <row r="1116" spans="1:16" hidden="1">
      <c r="A1116">
        <v>1115</v>
      </c>
      <c r="B1116" t="s">
        <v>1419</v>
      </c>
      <c r="C1116" t="s">
        <v>133</v>
      </c>
      <c r="D1116">
        <v>2021</v>
      </c>
      <c r="E1116" t="s">
        <v>157</v>
      </c>
      <c r="F1116" t="s">
        <v>158</v>
      </c>
      <c r="G1116" t="s">
        <v>1517</v>
      </c>
      <c r="H1116" t="s">
        <v>97</v>
      </c>
      <c r="I1116" t="s">
        <v>1439</v>
      </c>
      <c r="O1116" t="s">
        <v>91</v>
      </c>
      <c r="P1116" t="s">
        <v>278</v>
      </c>
    </row>
    <row r="1117" spans="1:16" hidden="1">
      <c r="A1117">
        <v>1116</v>
      </c>
      <c r="B1117" t="s">
        <v>1419</v>
      </c>
      <c r="C1117" t="s">
        <v>133</v>
      </c>
      <c r="D1117">
        <v>2021</v>
      </c>
      <c r="E1117" t="s">
        <v>157</v>
      </c>
      <c r="F1117" t="s">
        <v>158</v>
      </c>
      <c r="G1117" t="s">
        <v>1518</v>
      </c>
      <c r="H1117" t="s">
        <v>97</v>
      </c>
      <c r="I1117" t="s">
        <v>1439</v>
      </c>
      <c r="O1117" t="s">
        <v>91</v>
      </c>
      <c r="P1117" t="s">
        <v>278</v>
      </c>
    </row>
    <row r="1118" spans="1:16" hidden="1">
      <c r="A1118">
        <v>1117</v>
      </c>
      <c r="B1118" t="s">
        <v>1419</v>
      </c>
      <c r="C1118" t="s">
        <v>133</v>
      </c>
      <c r="D1118">
        <v>2021</v>
      </c>
      <c r="E1118" t="s">
        <v>157</v>
      </c>
      <c r="F1118" t="s">
        <v>158</v>
      </c>
      <c r="G1118" t="s">
        <v>1519</v>
      </c>
      <c r="H1118" t="s">
        <v>97</v>
      </c>
      <c r="I1118" t="s">
        <v>1439</v>
      </c>
      <c r="O1118" t="s">
        <v>91</v>
      </c>
      <c r="P1118" t="s">
        <v>278</v>
      </c>
    </row>
    <row r="1119" spans="1:16" hidden="1">
      <c r="A1119">
        <v>1118</v>
      </c>
      <c r="B1119" t="s">
        <v>1419</v>
      </c>
      <c r="C1119" t="s">
        <v>133</v>
      </c>
      <c r="D1119">
        <v>2021</v>
      </c>
      <c r="E1119" t="s">
        <v>157</v>
      </c>
      <c r="F1119" t="s">
        <v>158</v>
      </c>
      <c r="G1119" t="s">
        <v>1520</v>
      </c>
      <c r="H1119" t="s">
        <v>97</v>
      </c>
      <c r="I1119" t="s">
        <v>1439</v>
      </c>
      <c r="O1119" t="s">
        <v>91</v>
      </c>
      <c r="P1119" t="s">
        <v>278</v>
      </c>
    </row>
    <row r="1120" spans="1:16" hidden="1">
      <c r="A1120">
        <v>1119</v>
      </c>
      <c r="B1120" t="s">
        <v>1419</v>
      </c>
      <c r="C1120" t="s">
        <v>133</v>
      </c>
      <c r="D1120">
        <v>2021</v>
      </c>
      <c r="E1120" t="s">
        <v>157</v>
      </c>
      <c r="F1120" t="s">
        <v>158</v>
      </c>
      <c r="G1120" t="s">
        <v>1521</v>
      </c>
      <c r="H1120" t="s">
        <v>97</v>
      </c>
      <c r="I1120" t="s">
        <v>1439</v>
      </c>
      <c r="O1120" t="s">
        <v>91</v>
      </c>
      <c r="P1120" t="s">
        <v>278</v>
      </c>
    </row>
    <row r="1121" spans="1:16" hidden="1">
      <c r="A1121">
        <v>1120</v>
      </c>
      <c r="B1121" t="s">
        <v>1419</v>
      </c>
      <c r="C1121" t="s">
        <v>133</v>
      </c>
      <c r="D1121">
        <v>2021</v>
      </c>
      <c r="E1121" t="s">
        <v>157</v>
      </c>
      <c r="F1121" t="s">
        <v>158</v>
      </c>
      <c r="G1121" t="s">
        <v>1522</v>
      </c>
      <c r="H1121" t="s">
        <v>97</v>
      </c>
      <c r="I1121" t="s">
        <v>1439</v>
      </c>
      <c r="O1121" t="s">
        <v>91</v>
      </c>
      <c r="P1121" t="s">
        <v>278</v>
      </c>
    </row>
    <row r="1122" spans="1:16" hidden="1">
      <c r="A1122">
        <v>1121</v>
      </c>
      <c r="B1122" t="s">
        <v>1419</v>
      </c>
      <c r="C1122" t="s">
        <v>133</v>
      </c>
      <c r="D1122">
        <v>2021</v>
      </c>
      <c r="E1122" t="s">
        <v>157</v>
      </c>
      <c r="F1122" t="s">
        <v>158</v>
      </c>
      <c r="G1122" t="s">
        <v>1523</v>
      </c>
      <c r="H1122" t="s">
        <v>97</v>
      </c>
      <c r="I1122" t="s">
        <v>1439</v>
      </c>
      <c r="O1122" t="s">
        <v>91</v>
      </c>
      <c r="P1122" t="s">
        <v>278</v>
      </c>
    </row>
    <row r="1123" spans="1:16" hidden="1">
      <c r="A1123">
        <v>1122</v>
      </c>
      <c r="B1123" t="s">
        <v>1419</v>
      </c>
      <c r="C1123" t="s">
        <v>133</v>
      </c>
      <c r="D1123">
        <v>2021</v>
      </c>
      <c r="E1123" t="s">
        <v>157</v>
      </c>
      <c r="F1123" t="s">
        <v>1524</v>
      </c>
      <c r="G1123" t="s">
        <v>1525</v>
      </c>
      <c r="H1123" t="s">
        <v>142</v>
      </c>
      <c r="O1123" t="s">
        <v>142</v>
      </c>
    </row>
    <row r="1124" spans="1:16" hidden="1">
      <c r="A1124">
        <v>1123</v>
      </c>
      <c r="B1124" t="s">
        <v>1419</v>
      </c>
      <c r="C1124" t="s">
        <v>133</v>
      </c>
      <c r="D1124">
        <v>2021</v>
      </c>
      <c r="E1124" t="s">
        <v>157</v>
      </c>
      <c r="F1124" t="s">
        <v>1524</v>
      </c>
      <c r="G1124" t="s">
        <v>1526</v>
      </c>
      <c r="H1124" t="s">
        <v>142</v>
      </c>
      <c r="O1124" t="s">
        <v>142</v>
      </c>
    </row>
    <row r="1125" spans="1:16" hidden="1">
      <c r="A1125">
        <v>1124</v>
      </c>
      <c r="B1125" t="s">
        <v>1419</v>
      </c>
      <c r="C1125" t="s">
        <v>133</v>
      </c>
      <c r="D1125">
        <v>2021</v>
      </c>
      <c r="E1125" t="s">
        <v>157</v>
      </c>
      <c r="F1125" t="s">
        <v>1524</v>
      </c>
      <c r="G1125" t="s">
        <v>1527</v>
      </c>
      <c r="H1125" t="s">
        <v>142</v>
      </c>
      <c r="O1125" t="s">
        <v>142</v>
      </c>
    </row>
    <row r="1126" spans="1:16" hidden="1">
      <c r="A1126">
        <v>1125</v>
      </c>
      <c r="B1126" t="s">
        <v>1419</v>
      </c>
      <c r="C1126" t="s">
        <v>133</v>
      </c>
      <c r="D1126">
        <v>2021</v>
      </c>
      <c r="E1126" t="s">
        <v>157</v>
      </c>
      <c r="F1126" t="s">
        <v>1524</v>
      </c>
      <c r="G1126" t="s">
        <v>1528</v>
      </c>
      <c r="H1126" t="s">
        <v>142</v>
      </c>
      <c r="O1126" t="s">
        <v>142</v>
      </c>
    </row>
    <row r="1127" spans="1:16" hidden="1">
      <c r="A1127">
        <v>1126</v>
      </c>
      <c r="B1127" t="s">
        <v>1419</v>
      </c>
      <c r="C1127" t="s">
        <v>133</v>
      </c>
      <c r="D1127">
        <v>2021</v>
      </c>
      <c r="E1127" t="s">
        <v>157</v>
      </c>
      <c r="F1127" t="s">
        <v>1524</v>
      </c>
      <c r="G1127" t="s">
        <v>1529</v>
      </c>
      <c r="H1127" t="s">
        <v>142</v>
      </c>
      <c r="O1127" t="s">
        <v>142</v>
      </c>
    </row>
    <row r="1128" spans="1:16" hidden="1">
      <c r="A1128">
        <v>1127</v>
      </c>
      <c r="B1128" t="s">
        <v>1419</v>
      </c>
      <c r="C1128" t="s">
        <v>133</v>
      </c>
      <c r="D1128">
        <v>2021</v>
      </c>
      <c r="E1128" t="s">
        <v>157</v>
      </c>
      <c r="F1128" t="s">
        <v>1524</v>
      </c>
      <c r="G1128" t="s">
        <v>1530</v>
      </c>
      <c r="H1128" t="s">
        <v>142</v>
      </c>
      <c r="O1128" t="s">
        <v>142</v>
      </c>
    </row>
    <row r="1129" spans="1:16" hidden="1">
      <c r="A1129">
        <v>1128</v>
      </c>
      <c r="B1129" t="s">
        <v>1419</v>
      </c>
      <c r="C1129" t="s">
        <v>133</v>
      </c>
      <c r="D1129">
        <v>2021</v>
      </c>
      <c r="E1129" t="s">
        <v>157</v>
      </c>
      <c r="F1129" t="s">
        <v>1524</v>
      </c>
      <c r="G1129" t="s">
        <v>1531</v>
      </c>
      <c r="H1129" t="s">
        <v>142</v>
      </c>
      <c r="O1129" t="s">
        <v>142</v>
      </c>
    </row>
    <row r="1130" spans="1:16" hidden="1">
      <c r="A1130">
        <v>1129</v>
      </c>
      <c r="B1130" t="s">
        <v>1419</v>
      </c>
      <c r="C1130" t="s">
        <v>133</v>
      </c>
      <c r="D1130">
        <v>2021</v>
      </c>
      <c r="E1130" t="s">
        <v>157</v>
      </c>
      <c r="F1130" t="s">
        <v>1524</v>
      </c>
      <c r="G1130" t="s">
        <v>1532</v>
      </c>
      <c r="H1130" t="s">
        <v>142</v>
      </c>
      <c r="O1130" t="s">
        <v>142</v>
      </c>
    </row>
    <row r="1131" spans="1:16" hidden="1">
      <c r="A1131">
        <v>1130</v>
      </c>
      <c r="B1131" t="s">
        <v>1419</v>
      </c>
      <c r="C1131" t="s">
        <v>133</v>
      </c>
      <c r="D1131">
        <v>2021</v>
      </c>
      <c r="E1131" t="s">
        <v>157</v>
      </c>
      <c r="F1131" t="s">
        <v>1524</v>
      </c>
      <c r="G1131" t="s">
        <v>1533</v>
      </c>
      <c r="H1131" t="s">
        <v>142</v>
      </c>
      <c r="O1131" t="s">
        <v>142</v>
      </c>
    </row>
    <row r="1132" spans="1:16" hidden="1">
      <c r="A1132">
        <v>1131</v>
      </c>
      <c r="B1132" t="s">
        <v>1419</v>
      </c>
      <c r="C1132" t="s">
        <v>133</v>
      </c>
      <c r="D1132">
        <v>2021</v>
      </c>
      <c r="E1132" t="s">
        <v>157</v>
      </c>
      <c r="F1132" t="s">
        <v>1524</v>
      </c>
      <c r="G1132" t="s">
        <v>1534</v>
      </c>
      <c r="H1132" t="s">
        <v>142</v>
      </c>
      <c r="O1132" t="s">
        <v>142</v>
      </c>
    </row>
    <row r="1133" spans="1:16" hidden="1">
      <c r="A1133">
        <v>1132</v>
      </c>
      <c r="B1133" t="s">
        <v>1419</v>
      </c>
      <c r="C1133" t="s">
        <v>133</v>
      </c>
      <c r="D1133">
        <v>2021</v>
      </c>
      <c r="E1133" t="s">
        <v>157</v>
      </c>
      <c r="F1133" t="s">
        <v>1524</v>
      </c>
      <c r="G1133" t="s">
        <v>1535</v>
      </c>
      <c r="H1133" t="s">
        <v>142</v>
      </c>
      <c r="O1133" t="s">
        <v>142</v>
      </c>
    </row>
    <row r="1134" spans="1:16" hidden="1">
      <c r="A1134">
        <v>1133</v>
      </c>
      <c r="B1134" t="s">
        <v>1419</v>
      </c>
      <c r="C1134" t="s">
        <v>133</v>
      </c>
      <c r="D1134">
        <v>2021</v>
      </c>
      <c r="E1134" t="s">
        <v>157</v>
      </c>
      <c r="F1134" t="s">
        <v>1524</v>
      </c>
      <c r="G1134" t="s">
        <v>1536</v>
      </c>
      <c r="H1134" t="s">
        <v>142</v>
      </c>
      <c r="O1134" t="s">
        <v>142</v>
      </c>
    </row>
    <row r="1135" spans="1:16" hidden="1">
      <c r="A1135">
        <v>1134</v>
      </c>
      <c r="B1135" t="s">
        <v>1419</v>
      </c>
      <c r="C1135" t="s">
        <v>133</v>
      </c>
      <c r="D1135">
        <v>2021</v>
      </c>
      <c r="E1135" t="s">
        <v>157</v>
      </c>
      <c r="F1135" t="s">
        <v>1524</v>
      </c>
      <c r="G1135" t="s">
        <v>1537</v>
      </c>
      <c r="H1135" t="s">
        <v>142</v>
      </c>
      <c r="O1135" t="s">
        <v>142</v>
      </c>
    </row>
    <row r="1136" spans="1:16" hidden="1">
      <c r="A1136">
        <v>1135</v>
      </c>
      <c r="B1136" t="s">
        <v>1419</v>
      </c>
      <c r="C1136" t="s">
        <v>133</v>
      </c>
      <c r="D1136">
        <v>2021</v>
      </c>
      <c r="E1136" t="s">
        <v>157</v>
      </c>
      <c r="F1136" t="s">
        <v>1524</v>
      </c>
      <c r="G1136" t="s">
        <v>1538</v>
      </c>
      <c r="H1136" t="s">
        <v>142</v>
      </c>
      <c r="O1136" t="s">
        <v>142</v>
      </c>
    </row>
    <row r="1137" spans="1:15" hidden="1">
      <c r="A1137">
        <v>1136</v>
      </c>
      <c r="B1137" t="s">
        <v>1419</v>
      </c>
      <c r="C1137" t="s">
        <v>133</v>
      </c>
      <c r="D1137">
        <v>2021</v>
      </c>
      <c r="E1137" t="s">
        <v>157</v>
      </c>
      <c r="F1137" t="s">
        <v>1524</v>
      </c>
      <c r="G1137" t="s">
        <v>1539</v>
      </c>
      <c r="H1137" t="s">
        <v>142</v>
      </c>
      <c r="O1137" t="s">
        <v>142</v>
      </c>
    </row>
    <row r="1138" spans="1:15" hidden="1">
      <c r="A1138">
        <v>1137</v>
      </c>
      <c r="B1138" t="s">
        <v>1419</v>
      </c>
      <c r="C1138" t="s">
        <v>133</v>
      </c>
      <c r="D1138">
        <v>2021</v>
      </c>
      <c r="E1138" t="s">
        <v>157</v>
      </c>
      <c r="F1138" t="s">
        <v>1524</v>
      </c>
      <c r="G1138" t="s">
        <v>1540</v>
      </c>
      <c r="H1138" t="s">
        <v>142</v>
      </c>
      <c r="O1138" t="s">
        <v>142</v>
      </c>
    </row>
    <row r="1139" spans="1:15" hidden="1">
      <c r="A1139">
        <v>1138</v>
      </c>
      <c r="B1139" t="s">
        <v>1419</v>
      </c>
      <c r="C1139" t="s">
        <v>133</v>
      </c>
      <c r="D1139">
        <v>2021</v>
      </c>
      <c r="E1139" t="s">
        <v>157</v>
      </c>
      <c r="F1139" t="s">
        <v>1524</v>
      </c>
      <c r="G1139" t="s">
        <v>1541</v>
      </c>
      <c r="H1139" t="s">
        <v>142</v>
      </c>
      <c r="O1139" t="s">
        <v>142</v>
      </c>
    </row>
    <row r="1140" spans="1:15" hidden="1">
      <c r="A1140">
        <v>1139</v>
      </c>
      <c r="B1140" t="s">
        <v>1419</v>
      </c>
      <c r="C1140" t="s">
        <v>133</v>
      </c>
      <c r="D1140">
        <v>2021</v>
      </c>
      <c r="E1140" t="s">
        <v>157</v>
      </c>
      <c r="F1140" t="s">
        <v>1524</v>
      </c>
      <c r="G1140" t="s">
        <v>1542</v>
      </c>
      <c r="H1140" t="s">
        <v>142</v>
      </c>
      <c r="O1140" t="s">
        <v>142</v>
      </c>
    </row>
    <row r="1141" spans="1:15" hidden="1">
      <c r="A1141">
        <v>1140</v>
      </c>
      <c r="B1141" t="s">
        <v>1419</v>
      </c>
      <c r="C1141" t="s">
        <v>133</v>
      </c>
      <c r="D1141">
        <v>2021</v>
      </c>
      <c r="E1141" t="s">
        <v>157</v>
      </c>
      <c r="F1141" t="s">
        <v>1524</v>
      </c>
      <c r="G1141" t="s">
        <v>1543</v>
      </c>
      <c r="H1141" t="s">
        <v>142</v>
      </c>
      <c r="O1141" t="s">
        <v>142</v>
      </c>
    </row>
    <row r="1142" spans="1:15" hidden="1">
      <c r="A1142">
        <v>1141</v>
      </c>
      <c r="B1142" t="s">
        <v>1419</v>
      </c>
      <c r="C1142" t="s">
        <v>133</v>
      </c>
      <c r="D1142">
        <v>2021</v>
      </c>
      <c r="E1142" t="s">
        <v>157</v>
      </c>
      <c r="F1142" t="s">
        <v>1524</v>
      </c>
      <c r="G1142" t="s">
        <v>1544</v>
      </c>
      <c r="H1142" t="s">
        <v>142</v>
      </c>
      <c r="O1142" t="s">
        <v>142</v>
      </c>
    </row>
    <row r="1143" spans="1:15" hidden="1">
      <c r="A1143">
        <v>1142</v>
      </c>
      <c r="B1143" t="s">
        <v>1419</v>
      </c>
      <c r="C1143" t="s">
        <v>133</v>
      </c>
      <c r="D1143">
        <v>2021</v>
      </c>
      <c r="E1143" t="s">
        <v>157</v>
      </c>
      <c r="F1143" t="s">
        <v>1524</v>
      </c>
      <c r="G1143" t="s">
        <v>1545</v>
      </c>
      <c r="H1143" t="s">
        <v>142</v>
      </c>
      <c r="O1143" t="s">
        <v>142</v>
      </c>
    </row>
    <row r="1144" spans="1:15" hidden="1">
      <c r="A1144">
        <v>1143</v>
      </c>
      <c r="B1144" t="s">
        <v>1419</v>
      </c>
      <c r="C1144" t="s">
        <v>133</v>
      </c>
      <c r="D1144">
        <v>2021</v>
      </c>
      <c r="E1144" t="s">
        <v>157</v>
      </c>
      <c r="F1144" t="s">
        <v>1524</v>
      </c>
      <c r="G1144" t="s">
        <v>1546</v>
      </c>
      <c r="H1144" t="s">
        <v>142</v>
      </c>
      <c r="O1144" t="s">
        <v>142</v>
      </c>
    </row>
    <row r="1145" spans="1:15" hidden="1">
      <c r="A1145">
        <v>1144</v>
      </c>
      <c r="B1145" t="s">
        <v>1419</v>
      </c>
      <c r="C1145" t="s">
        <v>133</v>
      </c>
      <c r="D1145">
        <v>2021</v>
      </c>
      <c r="E1145" t="s">
        <v>157</v>
      </c>
      <c r="F1145" t="s">
        <v>1524</v>
      </c>
      <c r="G1145" t="s">
        <v>1547</v>
      </c>
      <c r="H1145" t="s">
        <v>142</v>
      </c>
      <c r="O1145" t="s">
        <v>142</v>
      </c>
    </row>
    <row r="1146" spans="1:15" hidden="1">
      <c r="A1146">
        <v>1145</v>
      </c>
      <c r="B1146" t="s">
        <v>1419</v>
      </c>
      <c r="C1146" t="s">
        <v>133</v>
      </c>
      <c r="D1146">
        <v>2021</v>
      </c>
      <c r="E1146" t="s">
        <v>157</v>
      </c>
      <c r="F1146" t="s">
        <v>1524</v>
      </c>
      <c r="G1146" t="s">
        <v>1548</v>
      </c>
      <c r="H1146" t="s">
        <v>142</v>
      </c>
      <c r="O1146" t="s">
        <v>142</v>
      </c>
    </row>
    <row r="1147" spans="1:15" hidden="1">
      <c r="A1147">
        <v>1146</v>
      </c>
      <c r="B1147" t="s">
        <v>1419</v>
      </c>
      <c r="C1147" t="s">
        <v>133</v>
      </c>
      <c r="D1147">
        <v>2021</v>
      </c>
      <c r="E1147" t="s">
        <v>157</v>
      </c>
      <c r="F1147" t="s">
        <v>1524</v>
      </c>
      <c r="G1147" t="s">
        <v>1549</v>
      </c>
      <c r="H1147" t="s">
        <v>142</v>
      </c>
      <c r="O1147" t="s">
        <v>142</v>
      </c>
    </row>
    <row r="1148" spans="1:15" hidden="1">
      <c r="A1148">
        <v>1147</v>
      </c>
      <c r="B1148" t="s">
        <v>1419</v>
      </c>
      <c r="C1148" t="s">
        <v>133</v>
      </c>
      <c r="D1148">
        <v>2021</v>
      </c>
      <c r="E1148" t="s">
        <v>157</v>
      </c>
      <c r="F1148" t="s">
        <v>1524</v>
      </c>
      <c r="G1148" t="s">
        <v>1550</v>
      </c>
      <c r="H1148" t="s">
        <v>142</v>
      </c>
      <c r="O1148" t="s">
        <v>142</v>
      </c>
    </row>
    <row r="1149" spans="1:15" hidden="1">
      <c r="A1149">
        <v>1148</v>
      </c>
      <c r="B1149" t="s">
        <v>1419</v>
      </c>
      <c r="C1149" t="s">
        <v>133</v>
      </c>
      <c r="D1149">
        <v>2021</v>
      </c>
      <c r="E1149" t="s">
        <v>157</v>
      </c>
      <c r="F1149" t="s">
        <v>1524</v>
      </c>
      <c r="G1149" t="s">
        <v>1551</v>
      </c>
      <c r="H1149" t="s">
        <v>142</v>
      </c>
      <c r="O1149" t="s">
        <v>142</v>
      </c>
    </row>
    <row r="1150" spans="1:15" hidden="1">
      <c r="A1150">
        <v>1149</v>
      </c>
      <c r="B1150" t="s">
        <v>1419</v>
      </c>
      <c r="C1150" t="s">
        <v>133</v>
      </c>
      <c r="D1150">
        <v>2021</v>
      </c>
      <c r="E1150" t="s">
        <v>157</v>
      </c>
      <c r="F1150" t="s">
        <v>1524</v>
      </c>
      <c r="G1150" t="s">
        <v>1552</v>
      </c>
      <c r="H1150" t="s">
        <v>142</v>
      </c>
      <c r="O1150" t="s">
        <v>142</v>
      </c>
    </row>
    <row r="1151" spans="1:15" hidden="1">
      <c r="A1151">
        <v>1150</v>
      </c>
      <c r="B1151" t="s">
        <v>1419</v>
      </c>
      <c r="C1151" t="s">
        <v>133</v>
      </c>
      <c r="D1151">
        <v>2021</v>
      </c>
      <c r="E1151" t="s">
        <v>157</v>
      </c>
      <c r="F1151" t="s">
        <v>1524</v>
      </c>
      <c r="G1151" t="s">
        <v>1553</v>
      </c>
      <c r="H1151" t="s">
        <v>142</v>
      </c>
      <c r="O1151" t="s">
        <v>142</v>
      </c>
    </row>
    <row r="1152" spans="1:15" hidden="1">
      <c r="A1152">
        <v>1151</v>
      </c>
      <c r="B1152" t="s">
        <v>1419</v>
      </c>
      <c r="C1152" t="s">
        <v>133</v>
      </c>
      <c r="D1152">
        <v>2021</v>
      </c>
      <c r="E1152" t="s">
        <v>157</v>
      </c>
      <c r="F1152" t="s">
        <v>1524</v>
      </c>
      <c r="G1152" t="s">
        <v>1554</v>
      </c>
      <c r="H1152" t="s">
        <v>142</v>
      </c>
      <c r="O1152" t="s">
        <v>142</v>
      </c>
    </row>
    <row r="1153" spans="1:15" hidden="1">
      <c r="A1153">
        <v>1152</v>
      </c>
      <c r="B1153" t="s">
        <v>1419</v>
      </c>
      <c r="C1153" t="s">
        <v>133</v>
      </c>
      <c r="D1153">
        <v>2021</v>
      </c>
      <c r="E1153" t="s">
        <v>157</v>
      </c>
      <c r="F1153" t="s">
        <v>1524</v>
      </c>
      <c r="G1153" t="s">
        <v>1555</v>
      </c>
      <c r="H1153" t="s">
        <v>142</v>
      </c>
      <c r="O1153" t="s">
        <v>142</v>
      </c>
    </row>
    <row r="1154" spans="1:15" hidden="1">
      <c r="A1154">
        <v>1153</v>
      </c>
      <c r="B1154" t="s">
        <v>1419</v>
      </c>
      <c r="C1154" t="s">
        <v>133</v>
      </c>
      <c r="D1154">
        <v>2021</v>
      </c>
      <c r="E1154" t="s">
        <v>157</v>
      </c>
      <c r="F1154" t="s">
        <v>1524</v>
      </c>
      <c r="G1154" t="s">
        <v>1556</v>
      </c>
      <c r="H1154" t="s">
        <v>142</v>
      </c>
      <c r="O1154" t="s">
        <v>142</v>
      </c>
    </row>
    <row r="1155" spans="1:15" hidden="1">
      <c r="A1155">
        <v>1154</v>
      </c>
      <c r="B1155" t="s">
        <v>1419</v>
      </c>
      <c r="C1155" t="s">
        <v>133</v>
      </c>
      <c r="D1155">
        <v>2021</v>
      </c>
      <c r="E1155" t="s">
        <v>157</v>
      </c>
      <c r="F1155" t="s">
        <v>1524</v>
      </c>
      <c r="G1155" t="s">
        <v>1557</v>
      </c>
      <c r="H1155" t="s">
        <v>142</v>
      </c>
      <c r="O1155" t="s">
        <v>142</v>
      </c>
    </row>
    <row r="1156" spans="1:15" hidden="1">
      <c r="A1156">
        <v>1155</v>
      </c>
      <c r="B1156" t="s">
        <v>1419</v>
      </c>
      <c r="C1156" t="s">
        <v>133</v>
      </c>
      <c r="D1156">
        <v>2021</v>
      </c>
      <c r="E1156" t="s">
        <v>157</v>
      </c>
      <c r="F1156" t="s">
        <v>1524</v>
      </c>
      <c r="G1156" t="s">
        <v>1558</v>
      </c>
      <c r="H1156" t="s">
        <v>142</v>
      </c>
      <c r="O1156" t="s">
        <v>142</v>
      </c>
    </row>
    <row r="1157" spans="1:15" hidden="1">
      <c r="A1157">
        <v>1156</v>
      </c>
      <c r="B1157" t="s">
        <v>1419</v>
      </c>
      <c r="C1157" t="s">
        <v>133</v>
      </c>
      <c r="D1157">
        <v>2021</v>
      </c>
      <c r="E1157" t="s">
        <v>157</v>
      </c>
      <c r="F1157" t="s">
        <v>1524</v>
      </c>
      <c r="G1157" t="s">
        <v>1559</v>
      </c>
      <c r="H1157" t="s">
        <v>142</v>
      </c>
      <c r="O1157" t="s">
        <v>142</v>
      </c>
    </row>
    <row r="1158" spans="1:15" hidden="1">
      <c r="A1158">
        <v>1157</v>
      </c>
      <c r="B1158" t="s">
        <v>1419</v>
      </c>
      <c r="C1158" t="s">
        <v>133</v>
      </c>
      <c r="D1158">
        <v>2021</v>
      </c>
      <c r="E1158" t="s">
        <v>157</v>
      </c>
      <c r="F1158" t="s">
        <v>1524</v>
      </c>
      <c r="G1158" t="s">
        <v>1560</v>
      </c>
      <c r="H1158" t="s">
        <v>142</v>
      </c>
      <c r="O1158" t="s">
        <v>142</v>
      </c>
    </row>
    <row r="1159" spans="1:15" hidden="1">
      <c r="A1159">
        <v>1158</v>
      </c>
      <c r="B1159" t="s">
        <v>1419</v>
      </c>
      <c r="C1159" t="s">
        <v>133</v>
      </c>
      <c r="D1159">
        <v>2021</v>
      </c>
      <c r="E1159" t="s">
        <v>157</v>
      </c>
      <c r="F1159" t="s">
        <v>1524</v>
      </c>
      <c r="G1159" t="s">
        <v>1561</v>
      </c>
      <c r="H1159" t="s">
        <v>142</v>
      </c>
      <c r="O1159" t="s">
        <v>142</v>
      </c>
    </row>
    <row r="1160" spans="1:15" hidden="1">
      <c r="A1160">
        <v>1159</v>
      </c>
      <c r="B1160" t="s">
        <v>1419</v>
      </c>
      <c r="C1160" t="s">
        <v>133</v>
      </c>
      <c r="D1160">
        <v>2021</v>
      </c>
      <c r="E1160" t="s">
        <v>157</v>
      </c>
      <c r="F1160" t="s">
        <v>1524</v>
      </c>
      <c r="G1160" t="s">
        <v>1562</v>
      </c>
      <c r="H1160" t="s">
        <v>142</v>
      </c>
      <c r="O1160" t="s">
        <v>142</v>
      </c>
    </row>
    <row r="1161" spans="1:15" hidden="1">
      <c r="A1161">
        <v>1160</v>
      </c>
      <c r="B1161" t="s">
        <v>1419</v>
      </c>
      <c r="C1161" t="s">
        <v>133</v>
      </c>
      <c r="D1161">
        <v>2021</v>
      </c>
      <c r="E1161" t="s">
        <v>157</v>
      </c>
      <c r="F1161" t="s">
        <v>1524</v>
      </c>
      <c r="G1161" t="s">
        <v>1563</v>
      </c>
      <c r="H1161" t="s">
        <v>142</v>
      </c>
      <c r="O1161" t="s">
        <v>142</v>
      </c>
    </row>
    <row r="1162" spans="1:15" hidden="1">
      <c r="A1162">
        <v>1161</v>
      </c>
      <c r="B1162" t="s">
        <v>1419</v>
      </c>
      <c r="C1162" t="s">
        <v>133</v>
      </c>
      <c r="D1162">
        <v>2021</v>
      </c>
      <c r="E1162" t="s">
        <v>157</v>
      </c>
      <c r="F1162" t="s">
        <v>1524</v>
      </c>
      <c r="G1162" t="s">
        <v>1564</v>
      </c>
      <c r="H1162" t="s">
        <v>142</v>
      </c>
      <c r="O1162" t="s">
        <v>142</v>
      </c>
    </row>
    <row r="1163" spans="1:15" hidden="1">
      <c r="A1163">
        <v>1162</v>
      </c>
      <c r="B1163" t="s">
        <v>1419</v>
      </c>
      <c r="C1163" t="s">
        <v>133</v>
      </c>
      <c r="D1163">
        <v>2021</v>
      </c>
      <c r="E1163" t="s">
        <v>157</v>
      </c>
      <c r="F1163" t="s">
        <v>1524</v>
      </c>
      <c r="G1163" t="s">
        <v>1565</v>
      </c>
      <c r="H1163" t="s">
        <v>142</v>
      </c>
      <c r="O1163" t="s">
        <v>142</v>
      </c>
    </row>
    <row r="1164" spans="1:15" hidden="1">
      <c r="A1164">
        <v>1163</v>
      </c>
      <c r="B1164" t="s">
        <v>1419</v>
      </c>
      <c r="C1164" t="s">
        <v>133</v>
      </c>
      <c r="D1164">
        <v>2021</v>
      </c>
      <c r="E1164" t="s">
        <v>157</v>
      </c>
      <c r="F1164" t="s">
        <v>1524</v>
      </c>
      <c r="G1164" t="s">
        <v>1566</v>
      </c>
      <c r="H1164" t="s">
        <v>142</v>
      </c>
      <c r="O1164" t="s">
        <v>142</v>
      </c>
    </row>
    <row r="1165" spans="1:15" hidden="1">
      <c r="A1165">
        <v>1164</v>
      </c>
      <c r="B1165" t="s">
        <v>1419</v>
      </c>
      <c r="C1165" t="s">
        <v>133</v>
      </c>
      <c r="D1165">
        <v>2021</v>
      </c>
      <c r="E1165" t="s">
        <v>157</v>
      </c>
      <c r="F1165" t="s">
        <v>1524</v>
      </c>
      <c r="G1165" t="s">
        <v>1567</v>
      </c>
      <c r="H1165" t="s">
        <v>142</v>
      </c>
      <c r="O1165" t="s">
        <v>142</v>
      </c>
    </row>
    <row r="1166" spans="1:15" hidden="1">
      <c r="A1166">
        <v>1165</v>
      </c>
      <c r="B1166" t="s">
        <v>1419</v>
      </c>
      <c r="C1166" t="s">
        <v>133</v>
      </c>
      <c r="D1166">
        <v>2021</v>
      </c>
      <c r="E1166" t="s">
        <v>157</v>
      </c>
      <c r="F1166" t="s">
        <v>1524</v>
      </c>
      <c r="G1166" t="s">
        <v>1568</v>
      </c>
      <c r="H1166" t="s">
        <v>142</v>
      </c>
      <c r="O1166" t="s">
        <v>142</v>
      </c>
    </row>
    <row r="1167" spans="1:15" hidden="1">
      <c r="A1167">
        <v>1166</v>
      </c>
      <c r="B1167" t="s">
        <v>1419</v>
      </c>
      <c r="C1167" t="s">
        <v>133</v>
      </c>
      <c r="D1167">
        <v>2021</v>
      </c>
      <c r="E1167" t="s">
        <v>157</v>
      </c>
      <c r="F1167" t="s">
        <v>1524</v>
      </c>
      <c r="G1167" t="s">
        <v>1569</v>
      </c>
      <c r="H1167" t="s">
        <v>142</v>
      </c>
      <c r="O1167" t="s">
        <v>142</v>
      </c>
    </row>
    <row r="1168" spans="1:15" hidden="1">
      <c r="A1168">
        <v>1167</v>
      </c>
      <c r="B1168" t="s">
        <v>1419</v>
      </c>
      <c r="C1168" t="s">
        <v>133</v>
      </c>
      <c r="D1168">
        <v>2021</v>
      </c>
      <c r="E1168" t="s">
        <v>157</v>
      </c>
      <c r="F1168" t="s">
        <v>1524</v>
      </c>
      <c r="G1168" t="s">
        <v>1570</v>
      </c>
      <c r="H1168" t="s">
        <v>142</v>
      </c>
      <c r="O1168" t="s">
        <v>142</v>
      </c>
    </row>
    <row r="1169" spans="1:18" hidden="1">
      <c r="A1169">
        <v>1168</v>
      </c>
      <c r="B1169" t="s">
        <v>1419</v>
      </c>
      <c r="C1169" t="s">
        <v>133</v>
      </c>
      <c r="D1169">
        <v>2021</v>
      </c>
      <c r="E1169" t="s">
        <v>157</v>
      </c>
      <c r="F1169" t="s">
        <v>1524</v>
      </c>
      <c r="G1169" t="s">
        <v>1571</v>
      </c>
      <c r="H1169" t="s">
        <v>142</v>
      </c>
      <c r="O1169" t="s">
        <v>142</v>
      </c>
    </row>
    <row r="1170" spans="1:18" hidden="1">
      <c r="A1170">
        <v>1169</v>
      </c>
      <c r="B1170" t="s">
        <v>1419</v>
      </c>
      <c r="C1170" t="s">
        <v>133</v>
      </c>
      <c r="D1170">
        <v>2021</v>
      </c>
      <c r="E1170" t="s">
        <v>157</v>
      </c>
      <c r="F1170" t="s">
        <v>1524</v>
      </c>
      <c r="G1170" t="s">
        <v>1572</v>
      </c>
      <c r="H1170" t="s">
        <v>142</v>
      </c>
      <c r="O1170" t="s">
        <v>142</v>
      </c>
    </row>
    <row r="1171" spans="1:18" hidden="1">
      <c r="A1171">
        <v>1170</v>
      </c>
      <c r="B1171" t="s">
        <v>1419</v>
      </c>
      <c r="C1171" t="s">
        <v>133</v>
      </c>
      <c r="D1171">
        <v>2021</v>
      </c>
      <c r="E1171" t="s">
        <v>157</v>
      </c>
      <c r="F1171" t="s">
        <v>1524</v>
      </c>
      <c r="G1171" t="s">
        <v>1573</v>
      </c>
      <c r="H1171" t="s">
        <v>142</v>
      </c>
      <c r="O1171" t="s">
        <v>142</v>
      </c>
    </row>
    <row r="1172" spans="1:18" hidden="1">
      <c r="A1172">
        <v>1171</v>
      </c>
      <c r="B1172" t="s">
        <v>1419</v>
      </c>
      <c r="C1172" t="s">
        <v>133</v>
      </c>
      <c r="D1172">
        <v>2021</v>
      </c>
      <c r="E1172" t="s">
        <v>157</v>
      </c>
      <c r="F1172" t="s">
        <v>1524</v>
      </c>
      <c r="G1172" t="s">
        <v>1574</v>
      </c>
      <c r="H1172" t="s">
        <v>142</v>
      </c>
      <c r="O1172" t="s">
        <v>142</v>
      </c>
    </row>
    <row r="1173" spans="1:18" hidden="1">
      <c r="A1173">
        <v>1172</v>
      </c>
      <c r="B1173" t="s">
        <v>1419</v>
      </c>
      <c r="C1173" t="s">
        <v>133</v>
      </c>
      <c r="D1173">
        <v>2021</v>
      </c>
      <c r="E1173" t="s">
        <v>157</v>
      </c>
      <c r="F1173" t="s">
        <v>1524</v>
      </c>
      <c r="G1173" t="s">
        <v>1575</v>
      </c>
      <c r="H1173" t="s">
        <v>142</v>
      </c>
      <c r="O1173" t="s">
        <v>142</v>
      </c>
    </row>
    <row r="1174" spans="1:18" hidden="1">
      <c r="A1174">
        <v>1173</v>
      </c>
      <c r="B1174" t="s">
        <v>1419</v>
      </c>
      <c r="C1174" t="s">
        <v>133</v>
      </c>
      <c r="D1174">
        <v>2021</v>
      </c>
      <c r="E1174" t="s">
        <v>157</v>
      </c>
      <c r="F1174" t="s">
        <v>1524</v>
      </c>
      <c r="G1174" t="s">
        <v>1576</v>
      </c>
      <c r="H1174" t="s">
        <v>142</v>
      </c>
      <c r="O1174" t="s">
        <v>142</v>
      </c>
    </row>
    <row r="1175" spans="1:18" hidden="1">
      <c r="A1175">
        <v>1174</v>
      </c>
      <c r="B1175" t="s">
        <v>1419</v>
      </c>
      <c r="C1175" t="s">
        <v>133</v>
      </c>
      <c r="D1175">
        <v>2021</v>
      </c>
      <c r="E1175" t="s">
        <v>157</v>
      </c>
      <c r="F1175" t="s">
        <v>1524</v>
      </c>
      <c r="G1175" t="s">
        <v>1577</v>
      </c>
      <c r="H1175" t="s">
        <v>142</v>
      </c>
      <c r="O1175" t="s">
        <v>142</v>
      </c>
    </row>
    <row r="1176" spans="1:18" hidden="1">
      <c r="A1176">
        <v>1175</v>
      </c>
      <c r="B1176" t="s">
        <v>1419</v>
      </c>
      <c r="C1176" t="s">
        <v>133</v>
      </c>
      <c r="D1176">
        <v>2021</v>
      </c>
      <c r="E1176" t="s">
        <v>157</v>
      </c>
      <c r="F1176" t="s">
        <v>1524</v>
      </c>
      <c r="G1176" t="s">
        <v>1578</v>
      </c>
      <c r="H1176" t="s">
        <v>142</v>
      </c>
      <c r="O1176" t="s">
        <v>142</v>
      </c>
    </row>
    <row r="1177" spans="1:18" hidden="1">
      <c r="A1177">
        <v>1176</v>
      </c>
      <c r="B1177" t="s">
        <v>1419</v>
      </c>
      <c r="C1177" t="s">
        <v>133</v>
      </c>
      <c r="D1177">
        <v>2021</v>
      </c>
      <c r="E1177" t="s">
        <v>157</v>
      </c>
      <c r="F1177" t="s">
        <v>1524</v>
      </c>
      <c r="G1177" t="s">
        <v>1579</v>
      </c>
      <c r="H1177" t="s">
        <v>142</v>
      </c>
      <c r="O1177" t="s">
        <v>142</v>
      </c>
    </row>
    <row r="1178" spans="1:18" hidden="1">
      <c r="A1178">
        <v>1177</v>
      </c>
      <c r="B1178" t="s">
        <v>1580</v>
      </c>
      <c r="C1178" t="s">
        <v>133</v>
      </c>
      <c r="D1178">
        <v>2021</v>
      </c>
      <c r="E1178" t="s">
        <v>134</v>
      </c>
      <c r="F1178" t="s">
        <v>1384</v>
      </c>
      <c r="G1178" t="s">
        <v>1581</v>
      </c>
      <c r="H1178" t="s">
        <v>100</v>
      </c>
      <c r="O1178" t="s">
        <v>100</v>
      </c>
      <c r="Q1178" t="s">
        <v>167</v>
      </c>
    </row>
    <row r="1179" spans="1:18" hidden="1">
      <c r="A1179">
        <v>1178</v>
      </c>
      <c r="B1179" t="s">
        <v>1580</v>
      </c>
      <c r="C1179" t="s">
        <v>133</v>
      </c>
      <c r="D1179">
        <v>2021</v>
      </c>
      <c r="E1179" t="s">
        <v>134</v>
      </c>
      <c r="F1179" t="s">
        <v>1384</v>
      </c>
      <c r="G1179" t="s">
        <v>1582</v>
      </c>
      <c r="H1179" t="s">
        <v>100</v>
      </c>
      <c r="O1179" t="s">
        <v>100</v>
      </c>
      <c r="Q1179" t="s">
        <v>169</v>
      </c>
    </row>
    <row r="1180" spans="1:18" hidden="1">
      <c r="A1180">
        <v>1179</v>
      </c>
      <c r="B1180" t="s">
        <v>1580</v>
      </c>
      <c r="C1180" t="s">
        <v>133</v>
      </c>
      <c r="D1180">
        <v>2021</v>
      </c>
      <c r="E1180" t="s">
        <v>134</v>
      </c>
      <c r="F1180" t="s">
        <v>1384</v>
      </c>
      <c r="G1180" t="s">
        <v>1583</v>
      </c>
      <c r="H1180" t="s">
        <v>100</v>
      </c>
      <c r="O1180" t="s">
        <v>100</v>
      </c>
      <c r="Q1180" t="s">
        <v>140</v>
      </c>
    </row>
    <row r="1181" spans="1:18" hidden="1">
      <c r="A1181">
        <v>1180</v>
      </c>
      <c r="B1181" t="s">
        <v>1580</v>
      </c>
      <c r="C1181" t="s">
        <v>133</v>
      </c>
      <c r="D1181">
        <v>2021</v>
      </c>
      <c r="E1181" t="s">
        <v>134</v>
      </c>
      <c r="F1181" t="s">
        <v>1384</v>
      </c>
      <c r="G1181" t="s">
        <v>1584</v>
      </c>
      <c r="H1181" t="s">
        <v>100</v>
      </c>
      <c r="O1181" t="s">
        <v>100</v>
      </c>
      <c r="Q1181" t="s">
        <v>136</v>
      </c>
    </row>
    <row r="1182" spans="1:18" hidden="1">
      <c r="A1182">
        <v>1181</v>
      </c>
      <c r="B1182" t="s">
        <v>1580</v>
      </c>
      <c r="C1182" t="s">
        <v>133</v>
      </c>
      <c r="D1182">
        <v>2021</v>
      </c>
      <c r="E1182" t="s">
        <v>134</v>
      </c>
      <c r="F1182" t="s">
        <v>1384</v>
      </c>
      <c r="G1182" t="s">
        <v>137</v>
      </c>
      <c r="H1182" t="s">
        <v>100</v>
      </c>
      <c r="O1182" t="s">
        <v>100</v>
      </c>
      <c r="Q1182" t="s">
        <v>138</v>
      </c>
    </row>
    <row r="1183" spans="1:18" hidden="1">
      <c r="A1183">
        <v>1182</v>
      </c>
      <c r="B1183" t="s">
        <v>1580</v>
      </c>
      <c r="C1183" t="s">
        <v>133</v>
      </c>
      <c r="D1183">
        <v>2021</v>
      </c>
      <c r="E1183" t="s">
        <v>134</v>
      </c>
      <c r="F1183" t="s">
        <v>1384</v>
      </c>
      <c r="G1183" t="s">
        <v>1585</v>
      </c>
      <c r="H1183" t="s">
        <v>100</v>
      </c>
      <c r="O1183" t="s">
        <v>100</v>
      </c>
      <c r="Q1183" t="s">
        <v>171</v>
      </c>
    </row>
    <row r="1184" spans="1:18" hidden="1">
      <c r="A1184">
        <v>1183</v>
      </c>
      <c r="B1184" t="s">
        <v>1580</v>
      </c>
      <c r="C1184" t="s">
        <v>133</v>
      </c>
      <c r="D1184">
        <v>2021</v>
      </c>
      <c r="E1184" t="s">
        <v>141</v>
      </c>
      <c r="F1184" t="s">
        <v>1306</v>
      </c>
      <c r="G1184" t="s">
        <v>1586</v>
      </c>
      <c r="O1184" t="s">
        <v>86</v>
      </c>
      <c r="R1184" t="s">
        <v>148</v>
      </c>
    </row>
    <row r="1185" spans="1:18" hidden="1">
      <c r="A1185">
        <v>1184</v>
      </c>
      <c r="B1185" t="s">
        <v>1580</v>
      </c>
      <c r="C1185" t="s">
        <v>133</v>
      </c>
      <c r="D1185">
        <v>2021</v>
      </c>
      <c r="E1185" t="s">
        <v>141</v>
      </c>
      <c r="F1185" t="s">
        <v>1306</v>
      </c>
      <c r="G1185" t="s">
        <v>274</v>
      </c>
      <c r="O1185" t="s">
        <v>57</v>
      </c>
      <c r="R1185" t="s">
        <v>274</v>
      </c>
    </row>
    <row r="1186" spans="1:18" hidden="1">
      <c r="A1186">
        <v>1185</v>
      </c>
      <c r="B1186" t="s">
        <v>1580</v>
      </c>
      <c r="C1186" t="s">
        <v>133</v>
      </c>
      <c r="D1186">
        <v>2021</v>
      </c>
      <c r="E1186" t="s">
        <v>141</v>
      </c>
      <c r="F1186" t="s">
        <v>1306</v>
      </c>
      <c r="G1186" t="s">
        <v>526</v>
      </c>
      <c r="O1186" t="s">
        <v>57</v>
      </c>
      <c r="R1186" t="s">
        <v>526</v>
      </c>
    </row>
    <row r="1187" spans="1:18" hidden="1">
      <c r="A1187">
        <v>1186</v>
      </c>
      <c r="B1187" t="s">
        <v>1580</v>
      </c>
      <c r="C1187" t="s">
        <v>133</v>
      </c>
      <c r="D1187">
        <v>2021</v>
      </c>
      <c r="E1187" t="s">
        <v>141</v>
      </c>
      <c r="F1187" t="s">
        <v>1306</v>
      </c>
      <c r="G1187" t="s">
        <v>287</v>
      </c>
      <c r="O1187" t="s">
        <v>57</v>
      </c>
      <c r="R1187" t="s">
        <v>183</v>
      </c>
    </row>
    <row r="1188" spans="1:18" hidden="1">
      <c r="A1188">
        <v>1187</v>
      </c>
      <c r="B1188" t="s">
        <v>1580</v>
      </c>
      <c r="C1188" t="s">
        <v>133</v>
      </c>
      <c r="D1188">
        <v>2021</v>
      </c>
      <c r="E1188" t="s">
        <v>141</v>
      </c>
      <c r="F1188" t="s">
        <v>1306</v>
      </c>
      <c r="G1188" t="s">
        <v>331</v>
      </c>
      <c r="O1188" t="s">
        <v>82</v>
      </c>
      <c r="R1188" t="s">
        <v>181</v>
      </c>
    </row>
    <row r="1189" spans="1:18" hidden="1">
      <c r="A1189">
        <v>1188</v>
      </c>
      <c r="B1189" t="s">
        <v>1580</v>
      </c>
      <c r="C1189" t="s">
        <v>133</v>
      </c>
      <c r="D1189">
        <v>2021</v>
      </c>
      <c r="E1189" t="s">
        <v>152</v>
      </c>
      <c r="F1189" t="s">
        <v>152</v>
      </c>
      <c r="G1189" t="s">
        <v>1587</v>
      </c>
      <c r="H1189" t="s">
        <v>646</v>
      </c>
      <c r="I1189">
        <v>2030</v>
      </c>
      <c r="O1189" t="s">
        <v>86</v>
      </c>
      <c r="P1189" t="s">
        <v>278</v>
      </c>
    </row>
    <row r="1190" spans="1:18" hidden="1">
      <c r="A1190">
        <v>1189</v>
      </c>
      <c r="B1190" t="s">
        <v>1580</v>
      </c>
      <c r="C1190" t="s">
        <v>133</v>
      </c>
      <c r="D1190">
        <v>2021</v>
      </c>
      <c r="E1190" t="s">
        <v>152</v>
      </c>
      <c r="F1190" t="s">
        <v>152</v>
      </c>
      <c r="G1190" t="s">
        <v>1588</v>
      </c>
      <c r="H1190" t="s">
        <v>56</v>
      </c>
      <c r="I1190">
        <v>2030</v>
      </c>
      <c r="O1190" t="s">
        <v>57</v>
      </c>
      <c r="P1190" t="s">
        <v>278</v>
      </c>
    </row>
    <row r="1191" spans="1:18" hidden="1">
      <c r="A1191">
        <v>1190</v>
      </c>
      <c r="B1191" t="s">
        <v>1580</v>
      </c>
      <c r="C1191" t="s">
        <v>133</v>
      </c>
      <c r="D1191">
        <v>2021</v>
      </c>
      <c r="E1191" t="s">
        <v>152</v>
      </c>
      <c r="F1191" t="s">
        <v>152</v>
      </c>
      <c r="G1191" t="s">
        <v>1589</v>
      </c>
      <c r="H1191" t="s">
        <v>56</v>
      </c>
      <c r="I1191">
        <v>2030</v>
      </c>
      <c r="O1191" t="s">
        <v>57</v>
      </c>
      <c r="P1191" t="s">
        <v>278</v>
      </c>
    </row>
    <row r="1192" spans="1:18" hidden="1">
      <c r="A1192">
        <v>1191</v>
      </c>
      <c r="B1192" t="s">
        <v>1580</v>
      </c>
      <c r="C1192" t="s">
        <v>133</v>
      </c>
      <c r="D1192">
        <v>2021</v>
      </c>
      <c r="E1192" t="s">
        <v>152</v>
      </c>
      <c r="F1192" t="s">
        <v>152</v>
      </c>
      <c r="G1192" t="s">
        <v>1590</v>
      </c>
      <c r="H1192" t="s">
        <v>1391</v>
      </c>
      <c r="I1192">
        <v>2030</v>
      </c>
      <c r="O1192" t="s">
        <v>82</v>
      </c>
      <c r="P1192" t="s">
        <v>278</v>
      </c>
    </row>
    <row r="1193" spans="1:18" hidden="1">
      <c r="A1193">
        <v>1192</v>
      </c>
      <c r="B1193" t="s">
        <v>1580</v>
      </c>
      <c r="C1193" t="s">
        <v>133</v>
      </c>
      <c r="D1193">
        <v>2021</v>
      </c>
      <c r="E1193" t="s">
        <v>152</v>
      </c>
      <c r="F1193" t="s">
        <v>152</v>
      </c>
      <c r="G1193" t="s">
        <v>1591</v>
      </c>
      <c r="H1193" t="s">
        <v>283</v>
      </c>
      <c r="I1193">
        <v>2030</v>
      </c>
      <c r="O1193" t="s">
        <v>76</v>
      </c>
      <c r="P1193" t="s">
        <v>278</v>
      </c>
    </row>
    <row r="1194" spans="1:18" hidden="1">
      <c r="A1194">
        <v>1193</v>
      </c>
      <c r="B1194" t="s">
        <v>1580</v>
      </c>
      <c r="C1194" t="s">
        <v>133</v>
      </c>
      <c r="D1194">
        <v>2021</v>
      </c>
      <c r="E1194" t="s">
        <v>152</v>
      </c>
      <c r="F1194" t="s">
        <v>152</v>
      </c>
      <c r="G1194" t="s">
        <v>1592</v>
      </c>
      <c r="H1194" t="s">
        <v>73</v>
      </c>
      <c r="I1194">
        <v>2030</v>
      </c>
      <c r="O1194" t="s">
        <v>74</v>
      </c>
      <c r="P1194" t="s">
        <v>278</v>
      </c>
    </row>
    <row r="1195" spans="1:18" hidden="1">
      <c r="A1195">
        <v>1194</v>
      </c>
      <c r="B1195" t="s">
        <v>1580</v>
      </c>
      <c r="C1195" t="s">
        <v>133</v>
      </c>
      <c r="D1195">
        <v>2021</v>
      </c>
      <c r="E1195" t="s">
        <v>152</v>
      </c>
      <c r="F1195" t="s">
        <v>152</v>
      </c>
      <c r="G1195" t="s">
        <v>1593</v>
      </c>
      <c r="H1195" t="s">
        <v>62</v>
      </c>
      <c r="I1195">
        <v>2030</v>
      </c>
      <c r="O1195" t="s">
        <v>63</v>
      </c>
      <c r="P1195" t="s">
        <v>278</v>
      </c>
    </row>
    <row r="1196" spans="1:18" hidden="1">
      <c r="A1196">
        <v>1195</v>
      </c>
      <c r="B1196" t="s">
        <v>1580</v>
      </c>
      <c r="C1196" t="s">
        <v>133</v>
      </c>
      <c r="D1196">
        <v>2021</v>
      </c>
      <c r="E1196" t="s">
        <v>157</v>
      </c>
      <c r="F1196" t="s">
        <v>157</v>
      </c>
      <c r="G1196" t="s">
        <v>1594</v>
      </c>
      <c r="H1196" t="s">
        <v>646</v>
      </c>
      <c r="I1196" t="s">
        <v>1595</v>
      </c>
      <c r="O1196" t="s">
        <v>86</v>
      </c>
      <c r="P1196" t="s">
        <v>278</v>
      </c>
    </row>
    <row r="1197" spans="1:18" hidden="1">
      <c r="A1197">
        <v>1196</v>
      </c>
      <c r="B1197" t="s">
        <v>1580</v>
      </c>
      <c r="C1197" t="s">
        <v>133</v>
      </c>
      <c r="D1197">
        <v>2021</v>
      </c>
      <c r="E1197" t="s">
        <v>157</v>
      </c>
      <c r="F1197" t="s">
        <v>157</v>
      </c>
      <c r="G1197" t="s">
        <v>1596</v>
      </c>
      <c r="H1197" t="s">
        <v>646</v>
      </c>
      <c r="I1197" t="s">
        <v>1595</v>
      </c>
      <c r="O1197" t="s">
        <v>86</v>
      </c>
      <c r="P1197" t="s">
        <v>278</v>
      </c>
    </row>
    <row r="1198" spans="1:18" hidden="1">
      <c r="A1198">
        <v>1197</v>
      </c>
      <c r="B1198" t="s">
        <v>1580</v>
      </c>
      <c r="C1198" t="s">
        <v>133</v>
      </c>
      <c r="D1198">
        <v>2021</v>
      </c>
      <c r="E1198" t="s">
        <v>157</v>
      </c>
      <c r="F1198" t="s">
        <v>157</v>
      </c>
      <c r="G1198" t="s">
        <v>1597</v>
      </c>
      <c r="H1198" t="s">
        <v>646</v>
      </c>
      <c r="I1198" t="s">
        <v>1595</v>
      </c>
      <c r="O1198" t="s">
        <v>86</v>
      </c>
      <c r="P1198" t="s">
        <v>278</v>
      </c>
    </row>
    <row r="1199" spans="1:18" hidden="1">
      <c r="A1199">
        <v>1198</v>
      </c>
      <c r="B1199" t="s">
        <v>1580</v>
      </c>
      <c r="C1199" t="s">
        <v>133</v>
      </c>
      <c r="D1199">
        <v>2021</v>
      </c>
      <c r="E1199" t="s">
        <v>157</v>
      </c>
      <c r="F1199" t="s">
        <v>157</v>
      </c>
      <c r="G1199" t="s">
        <v>1598</v>
      </c>
      <c r="H1199" t="s">
        <v>646</v>
      </c>
      <c r="I1199" t="s">
        <v>1599</v>
      </c>
      <c r="O1199" t="s">
        <v>86</v>
      </c>
      <c r="P1199" t="s">
        <v>278</v>
      </c>
    </row>
    <row r="1200" spans="1:18" hidden="1">
      <c r="A1200">
        <v>1199</v>
      </c>
      <c r="B1200" t="s">
        <v>1580</v>
      </c>
      <c r="C1200" t="s">
        <v>133</v>
      </c>
      <c r="D1200">
        <v>2021</v>
      </c>
      <c r="E1200" t="s">
        <v>157</v>
      </c>
      <c r="F1200" t="s">
        <v>157</v>
      </c>
      <c r="G1200" t="s">
        <v>1600</v>
      </c>
      <c r="H1200" t="s">
        <v>646</v>
      </c>
      <c r="I1200" t="s">
        <v>1599</v>
      </c>
      <c r="O1200" t="s">
        <v>86</v>
      </c>
      <c r="P1200" t="s">
        <v>278</v>
      </c>
    </row>
    <row r="1201" spans="1:16" hidden="1">
      <c r="A1201">
        <v>1200</v>
      </c>
      <c r="B1201" t="s">
        <v>1580</v>
      </c>
      <c r="C1201" t="s">
        <v>133</v>
      </c>
      <c r="D1201">
        <v>2021</v>
      </c>
      <c r="E1201" t="s">
        <v>157</v>
      </c>
      <c r="F1201" t="s">
        <v>157</v>
      </c>
      <c r="G1201" t="s">
        <v>1601</v>
      </c>
      <c r="H1201" t="s">
        <v>646</v>
      </c>
      <c r="I1201" t="s">
        <v>1599</v>
      </c>
      <c r="O1201" t="s">
        <v>86</v>
      </c>
      <c r="P1201" t="s">
        <v>278</v>
      </c>
    </row>
    <row r="1202" spans="1:16" hidden="1">
      <c r="A1202">
        <v>1201</v>
      </c>
      <c r="B1202" t="s">
        <v>1580</v>
      </c>
      <c r="C1202" t="s">
        <v>133</v>
      </c>
      <c r="D1202">
        <v>2021</v>
      </c>
      <c r="E1202" t="s">
        <v>157</v>
      </c>
      <c r="F1202" t="s">
        <v>157</v>
      </c>
      <c r="G1202" t="s">
        <v>1602</v>
      </c>
      <c r="H1202" t="s">
        <v>646</v>
      </c>
      <c r="I1202" t="s">
        <v>1599</v>
      </c>
      <c r="O1202" t="s">
        <v>86</v>
      </c>
      <c r="P1202" t="s">
        <v>278</v>
      </c>
    </row>
    <row r="1203" spans="1:16" hidden="1">
      <c r="A1203">
        <v>1202</v>
      </c>
      <c r="B1203" t="s">
        <v>1580</v>
      </c>
      <c r="C1203" t="s">
        <v>133</v>
      </c>
      <c r="D1203">
        <v>2021</v>
      </c>
      <c r="E1203" t="s">
        <v>157</v>
      </c>
      <c r="F1203" t="s">
        <v>157</v>
      </c>
      <c r="G1203" t="s">
        <v>1603</v>
      </c>
      <c r="H1203" t="s">
        <v>646</v>
      </c>
      <c r="I1203" t="s">
        <v>1599</v>
      </c>
      <c r="O1203" t="s">
        <v>86</v>
      </c>
      <c r="P1203" t="s">
        <v>278</v>
      </c>
    </row>
    <row r="1204" spans="1:16" hidden="1">
      <c r="A1204">
        <v>1203</v>
      </c>
      <c r="B1204" t="s">
        <v>1580</v>
      </c>
      <c r="C1204" t="s">
        <v>133</v>
      </c>
      <c r="D1204">
        <v>2021</v>
      </c>
      <c r="E1204" t="s">
        <v>157</v>
      </c>
      <c r="F1204" t="s">
        <v>157</v>
      </c>
      <c r="G1204" t="s">
        <v>1604</v>
      </c>
      <c r="H1204" t="s">
        <v>646</v>
      </c>
      <c r="I1204" t="s">
        <v>1599</v>
      </c>
      <c r="O1204" t="s">
        <v>86</v>
      </c>
      <c r="P1204" t="s">
        <v>278</v>
      </c>
    </row>
    <row r="1205" spans="1:16" hidden="1">
      <c r="A1205">
        <v>1204</v>
      </c>
      <c r="B1205" t="s">
        <v>1580</v>
      </c>
      <c r="C1205" t="s">
        <v>133</v>
      </c>
      <c r="D1205">
        <v>2021</v>
      </c>
      <c r="E1205" t="s">
        <v>157</v>
      </c>
      <c r="F1205" t="s">
        <v>157</v>
      </c>
      <c r="G1205" t="s">
        <v>1605</v>
      </c>
      <c r="H1205" t="s">
        <v>56</v>
      </c>
      <c r="I1205" t="s">
        <v>1599</v>
      </c>
      <c r="O1205" t="s">
        <v>57</v>
      </c>
      <c r="P1205" t="s">
        <v>278</v>
      </c>
    </row>
    <row r="1206" spans="1:16" hidden="1">
      <c r="A1206">
        <v>1205</v>
      </c>
      <c r="B1206" t="s">
        <v>1580</v>
      </c>
      <c r="C1206" t="s">
        <v>133</v>
      </c>
      <c r="D1206">
        <v>2021</v>
      </c>
      <c r="E1206" t="s">
        <v>157</v>
      </c>
      <c r="F1206" t="s">
        <v>157</v>
      </c>
      <c r="G1206" t="s">
        <v>1606</v>
      </c>
      <c r="H1206" t="s">
        <v>56</v>
      </c>
      <c r="I1206" t="s">
        <v>1599</v>
      </c>
      <c r="O1206" t="s">
        <v>57</v>
      </c>
      <c r="P1206" t="s">
        <v>278</v>
      </c>
    </row>
    <row r="1207" spans="1:16" hidden="1">
      <c r="A1207">
        <v>1206</v>
      </c>
      <c r="B1207" t="s">
        <v>1580</v>
      </c>
      <c r="C1207" t="s">
        <v>133</v>
      </c>
      <c r="D1207">
        <v>2021</v>
      </c>
      <c r="E1207" t="s">
        <v>157</v>
      </c>
      <c r="F1207" t="s">
        <v>157</v>
      </c>
      <c r="G1207" t="s">
        <v>1607</v>
      </c>
      <c r="H1207" t="s">
        <v>56</v>
      </c>
      <c r="I1207" t="s">
        <v>1599</v>
      </c>
      <c r="J1207">
        <v>1</v>
      </c>
      <c r="K1207" t="s">
        <v>213</v>
      </c>
      <c r="L1207" t="s">
        <v>1608</v>
      </c>
      <c r="O1207" t="s">
        <v>57</v>
      </c>
      <c r="P1207" t="s">
        <v>655</v>
      </c>
    </row>
    <row r="1208" spans="1:16" hidden="1">
      <c r="A1208">
        <v>1207</v>
      </c>
      <c r="B1208" t="s">
        <v>1580</v>
      </c>
      <c r="C1208" t="s">
        <v>133</v>
      </c>
      <c r="D1208">
        <v>2021</v>
      </c>
      <c r="E1208" t="s">
        <v>157</v>
      </c>
      <c r="F1208" t="s">
        <v>157</v>
      </c>
      <c r="G1208" t="s">
        <v>1609</v>
      </c>
      <c r="H1208" t="s">
        <v>56</v>
      </c>
      <c r="I1208" t="s">
        <v>1599</v>
      </c>
      <c r="O1208" t="s">
        <v>57</v>
      </c>
      <c r="P1208" t="s">
        <v>278</v>
      </c>
    </row>
    <row r="1209" spans="1:16" hidden="1">
      <c r="A1209">
        <v>1208</v>
      </c>
      <c r="B1209" t="s">
        <v>1580</v>
      </c>
      <c r="C1209" t="s">
        <v>133</v>
      </c>
      <c r="D1209">
        <v>2021</v>
      </c>
      <c r="E1209" t="s">
        <v>157</v>
      </c>
      <c r="F1209" t="s">
        <v>157</v>
      </c>
      <c r="G1209" t="s">
        <v>1610</v>
      </c>
      <c r="H1209" t="s">
        <v>56</v>
      </c>
      <c r="I1209" t="s">
        <v>1599</v>
      </c>
      <c r="O1209" t="s">
        <v>57</v>
      </c>
      <c r="P1209" t="s">
        <v>278</v>
      </c>
    </row>
    <row r="1210" spans="1:16" hidden="1">
      <c r="A1210">
        <v>1209</v>
      </c>
      <c r="B1210" t="s">
        <v>1580</v>
      </c>
      <c r="C1210" t="s">
        <v>133</v>
      </c>
      <c r="D1210">
        <v>2021</v>
      </c>
      <c r="E1210" t="s">
        <v>157</v>
      </c>
      <c r="F1210" t="s">
        <v>157</v>
      </c>
      <c r="G1210" t="s">
        <v>1611</v>
      </c>
      <c r="H1210" t="s">
        <v>56</v>
      </c>
      <c r="I1210" t="s">
        <v>1595</v>
      </c>
      <c r="O1210" t="s">
        <v>57</v>
      </c>
      <c r="P1210" t="s">
        <v>278</v>
      </c>
    </row>
    <row r="1211" spans="1:16" hidden="1">
      <c r="A1211">
        <v>1210</v>
      </c>
      <c r="B1211" t="s">
        <v>1580</v>
      </c>
      <c r="C1211" t="s">
        <v>133</v>
      </c>
      <c r="D1211">
        <v>2021</v>
      </c>
      <c r="E1211" t="s">
        <v>157</v>
      </c>
      <c r="F1211" t="s">
        <v>157</v>
      </c>
      <c r="G1211" t="s">
        <v>1612</v>
      </c>
      <c r="H1211" t="s">
        <v>56</v>
      </c>
      <c r="I1211" t="s">
        <v>1595</v>
      </c>
      <c r="O1211" t="s">
        <v>57</v>
      </c>
      <c r="P1211" t="s">
        <v>278</v>
      </c>
    </row>
    <row r="1212" spans="1:16" hidden="1">
      <c r="A1212">
        <v>1211</v>
      </c>
      <c r="B1212" t="s">
        <v>1580</v>
      </c>
      <c r="C1212" t="s">
        <v>133</v>
      </c>
      <c r="D1212">
        <v>2021</v>
      </c>
      <c r="E1212" t="s">
        <v>157</v>
      </c>
      <c r="F1212" t="s">
        <v>157</v>
      </c>
      <c r="G1212" t="s">
        <v>1613</v>
      </c>
      <c r="H1212" t="s">
        <v>56</v>
      </c>
      <c r="I1212" t="s">
        <v>1599</v>
      </c>
      <c r="O1212" t="s">
        <v>57</v>
      </c>
      <c r="P1212" t="s">
        <v>278</v>
      </c>
    </row>
    <row r="1213" spans="1:16" hidden="1">
      <c r="A1213">
        <v>1212</v>
      </c>
      <c r="B1213" t="s">
        <v>1580</v>
      </c>
      <c r="C1213" t="s">
        <v>133</v>
      </c>
      <c r="D1213">
        <v>2021</v>
      </c>
      <c r="E1213" t="s">
        <v>157</v>
      </c>
      <c r="F1213" t="s">
        <v>157</v>
      </c>
      <c r="G1213" t="s">
        <v>1614</v>
      </c>
      <c r="H1213" t="s">
        <v>56</v>
      </c>
      <c r="I1213" t="s">
        <v>1599</v>
      </c>
      <c r="O1213" t="s">
        <v>57</v>
      </c>
      <c r="P1213" t="s">
        <v>278</v>
      </c>
    </row>
    <row r="1214" spans="1:16" hidden="1">
      <c r="A1214">
        <v>1213</v>
      </c>
      <c r="B1214" t="s">
        <v>1580</v>
      </c>
      <c r="C1214" t="s">
        <v>133</v>
      </c>
      <c r="D1214">
        <v>2021</v>
      </c>
      <c r="E1214" t="s">
        <v>157</v>
      </c>
      <c r="F1214" t="s">
        <v>157</v>
      </c>
      <c r="G1214" t="s">
        <v>1615</v>
      </c>
      <c r="H1214" t="s">
        <v>56</v>
      </c>
      <c r="I1214" t="s">
        <v>1599</v>
      </c>
      <c r="O1214" t="s">
        <v>57</v>
      </c>
      <c r="P1214" t="s">
        <v>278</v>
      </c>
    </row>
    <row r="1215" spans="1:16" hidden="1">
      <c r="A1215">
        <v>1214</v>
      </c>
      <c r="B1215" t="s">
        <v>1580</v>
      </c>
      <c r="C1215" t="s">
        <v>133</v>
      </c>
      <c r="D1215">
        <v>2021</v>
      </c>
      <c r="E1215" t="s">
        <v>157</v>
      </c>
      <c r="F1215" t="s">
        <v>157</v>
      </c>
      <c r="G1215" t="s">
        <v>1616</v>
      </c>
      <c r="H1215" t="s">
        <v>56</v>
      </c>
      <c r="I1215" t="s">
        <v>1599</v>
      </c>
      <c r="O1215" t="s">
        <v>57</v>
      </c>
      <c r="P1215" t="s">
        <v>278</v>
      </c>
    </row>
    <row r="1216" spans="1:16" hidden="1">
      <c r="A1216">
        <v>1215</v>
      </c>
      <c r="B1216" t="s">
        <v>1580</v>
      </c>
      <c r="C1216" t="s">
        <v>133</v>
      </c>
      <c r="D1216">
        <v>2021</v>
      </c>
      <c r="E1216" t="s">
        <v>157</v>
      </c>
      <c r="F1216" t="s">
        <v>157</v>
      </c>
      <c r="G1216" t="s">
        <v>1617</v>
      </c>
      <c r="H1216" t="s">
        <v>56</v>
      </c>
      <c r="I1216" t="s">
        <v>1599</v>
      </c>
      <c r="O1216" t="s">
        <v>57</v>
      </c>
      <c r="P1216" t="s">
        <v>278</v>
      </c>
    </row>
    <row r="1217" spans="1:16" hidden="1">
      <c r="A1217">
        <v>1216</v>
      </c>
      <c r="B1217" t="s">
        <v>1580</v>
      </c>
      <c r="C1217" t="s">
        <v>133</v>
      </c>
      <c r="D1217">
        <v>2021</v>
      </c>
      <c r="E1217" t="s">
        <v>157</v>
      </c>
      <c r="F1217" t="s">
        <v>157</v>
      </c>
      <c r="G1217" t="s">
        <v>1618</v>
      </c>
      <c r="H1217" t="s">
        <v>56</v>
      </c>
      <c r="I1217" t="s">
        <v>1599</v>
      </c>
      <c r="O1217" t="s">
        <v>57</v>
      </c>
      <c r="P1217" t="s">
        <v>278</v>
      </c>
    </row>
    <row r="1218" spans="1:16" hidden="1">
      <c r="A1218">
        <v>1217</v>
      </c>
      <c r="B1218" t="s">
        <v>1580</v>
      </c>
      <c r="C1218" t="s">
        <v>133</v>
      </c>
      <c r="D1218">
        <v>2021</v>
      </c>
      <c r="E1218" t="s">
        <v>157</v>
      </c>
      <c r="F1218" t="s">
        <v>157</v>
      </c>
      <c r="G1218" t="s">
        <v>1619</v>
      </c>
      <c r="H1218" t="s">
        <v>56</v>
      </c>
      <c r="I1218" t="s">
        <v>1599</v>
      </c>
      <c r="O1218" t="s">
        <v>57</v>
      </c>
      <c r="P1218" t="s">
        <v>278</v>
      </c>
    </row>
    <row r="1219" spans="1:16" hidden="1">
      <c r="A1219">
        <v>1218</v>
      </c>
      <c r="B1219" t="s">
        <v>1580</v>
      </c>
      <c r="C1219" t="s">
        <v>133</v>
      </c>
      <c r="D1219">
        <v>2021</v>
      </c>
      <c r="E1219" t="s">
        <v>157</v>
      </c>
      <c r="F1219" t="s">
        <v>157</v>
      </c>
      <c r="G1219" t="s">
        <v>1620</v>
      </c>
      <c r="H1219" t="s">
        <v>56</v>
      </c>
      <c r="I1219" t="s">
        <v>1599</v>
      </c>
      <c r="O1219" t="s">
        <v>57</v>
      </c>
      <c r="P1219" t="s">
        <v>278</v>
      </c>
    </row>
    <row r="1220" spans="1:16" hidden="1">
      <c r="A1220">
        <v>1219</v>
      </c>
      <c r="B1220" t="s">
        <v>1580</v>
      </c>
      <c r="C1220" t="s">
        <v>133</v>
      </c>
      <c r="D1220">
        <v>2021</v>
      </c>
      <c r="E1220" t="s">
        <v>157</v>
      </c>
      <c r="F1220" t="s">
        <v>157</v>
      </c>
      <c r="G1220" t="s">
        <v>1621</v>
      </c>
      <c r="H1220" t="s">
        <v>56</v>
      </c>
      <c r="I1220" t="s">
        <v>1599</v>
      </c>
      <c r="O1220" t="s">
        <v>57</v>
      </c>
      <c r="P1220" t="s">
        <v>278</v>
      </c>
    </row>
    <row r="1221" spans="1:16" hidden="1">
      <c r="A1221">
        <v>1220</v>
      </c>
      <c r="B1221" t="s">
        <v>1580</v>
      </c>
      <c r="C1221" t="s">
        <v>133</v>
      </c>
      <c r="D1221">
        <v>2021</v>
      </c>
      <c r="E1221" t="s">
        <v>157</v>
      </c>
      <c r="F1221" t="s">
        <v>157</v>
      </c>
      <c r="G1221" t="s">
        <v>1622</v>
      </c>
      <c r="H1221" t="s">
        <v>56</v>
      </c>
      <c r="I1221" t="s">
        <v>1599</v>
      </c>
      <c r="O1221" t="s">
        <v>57</v>
      </c>
      <c r="P1221" t="s">
        <v>278</v>
      </c>
    </row>
    <row r="1222" spans="1:16" hidden="1">
      <c r="A1222">
        <v>1221</v>
      </c>
      <c r="B1222" t="s">
        <v>1580</v>
      </c>
      <c r="C1222" t="s">
        <v>133</v>
      </c>
      <c r="D1222">
        <v>2021</v>
      </c>
      <c r="E1222" t="s">
        <v>157</v>
      </c>
      <c r="F1222" t="s">
        <v>157</v>
      </c>
      <c r="G1222" t="s">
        <v>1623</v>
      </c>
      <c r="H1222" t="s">
        <v>56</v>
      </c>
      <c r="I1222" t="s">
        <v>1599</v>
      </c>
      <c r="J1222">
        <v>1</v>
      </c>
      <c r="K1222" t="s">
        <v>213</v>
      </c>
      <c r="L1222" t="s">
        <v>1397</v>
      </c>
      <c r="O1222" t="s">
        <v>57</v>
      </c>
      <c r="P1222" t="s">
        <v>655</v>
      </c>
    </row>
    <row r="1223" spans="1:16" hidden="1">
      <c r="A1223">
        <v>1222</v>
      </c>
      <c r="B1223" t="s">
        <v>1580</v>
      </c>
      <c r="C1223" t="s">
        <v>133</v>
      </c>
      <c r="D1223">
        <v>2021</v>
      </c>
      <c r="E1223" t="s">
        <v>157</v>
      </c>
      <c r="F1223" t="s">
        <v>157</v>
      </c>
      <c r="G1223" t="s">
        <v>1624</v>
      </c>
      <c r="H1223" t="s">
        <v>56</v>
      </c>
      <c r="I1223" t="s">
        <v>1599</v>
      </c>
      <c r="O1223" t="s">
        <v>57</v>
      </c>
      <c r="P1223" t="s">
        <v>278</v>
      </c>
    </row>
    <row r="1224" spans="1:16" hidden="1">
      <c r="A1224">
        <v>1223</v>
      </c>
      <c r="B1224" t="s">
        <v>1580</v>
      </c>
      <c r="C1224" t="s">
        <v>133</v>
      </c>
      <c r="D1224">
        <v>2021</v>
      </c>
      <c r="E1224" t="s">
        <v>157</v>
      </c>
      <c r="F1224" t="s">
        <v>157</v>
      </c>
      <c r="G1224" t="s">
        <v>1625</v>
      </c>
      <c r="H1224" t="s">
        <v>56</v>
      </c>
      <c r="I1224" t="s">
        <v>1599</v>
      </c>
      <c r="O1224" t="s">
        <v>57</v>
      </c>
      <c r="P1224" t="s">
        <v>278</v>
      </c>
    </row>
    <row r="1225" spans="1:16" hidden="1">
      <c r="A1225">
        <v>1224</v>
      </c>
      <c r="B1225" t="s">
        <v>1580</v>
      </c>
      <c r="C1225" t="s">
        <v>133</v>
      </c>
      <c r="D1225">
        <v>2021</v>
      </c>
      <c r="E1225" t="s">
        <v>157</v>
      </c>
      <c r="F1225" t="s">
        <v>157</v>
      </c>
      <c r="G1225" t="s">
        <v>1626</v>
      </c>
      <c r="H1225" t="s">
        <v>1391</v>
      </c>
      <c r="I1225" t="s">
        <v>1595</v>
      </c>
      <c r="O1225" t="s">
        <v>82</v>
      </c>
      <c r="P1225" t="s">
        <v>278</v>
      </c>
    </row>
    <row r="1226" spans="1:16" hidden="1">
      <c r="A1226">
        <v>1225</v>
      </c>
      <c r="B1226" t="s">
        <v>1580</v>
      </c>
      <c r="C1226" t="s">
        <v>133</v>
      </c>
      <c r="D1226">
        <v>2021</v>
      </c>
      <c r="E1226" t="s">
        <v>157</v>
      </c>
      <c r="F1226" t="s">
        <v>157</v>
      </c>
      <c r="G1226" t="s">
        <v>1627</v>
      </c>
      <c r="H1226" t="s">
        <v>1391</v>
      </c>
      <c r="I1226" t="s">
        <v>1599</v>
      </c>
      <c r="O1226" t="s">
        <v>82</v>
      </c>
      <c r="P1226" t="s">
        <v>278</v>
      </c>
    </row>
    <row r="1227" spans="1:16" hidden="1">
      <c r="A1227">
        <v>1226</v>
      </c>
      <c r="B1227" t="s">
        <v>1580</v>
      </c>
      <c r="C1227" t="s">
        <v>133</v>
      </c>
      <c r="D1227">
        <v>2021</v>
      </c>
      <c r="E1227" t="s">
        <v>157</v>
      </c>
      <c r="F1227" t="s">
        <v>157</v>
      </c>
      <c r="G1227" t="s">
        <v>1628</v>
      </c>
      <c r="H1227" t="s">
        <v>1391</v>
      </c>
      <c r="I1227" t="s">
        <v>1599</v>
      </c>
      <c r="O1227" t="s">
        <v>82</v>
      </c>
      <c r="P1227" t="s">
        <v>278</v>
      </c>
    </row>
    <row r="1228" spans="1:16" hidden="1">
      <c r="A1228">
        <v>1227</v>
      </c>
      <c r="B1228" t="s">
        <v>1580</v>
      </c>
      <c r="C1228" t="s">
        <v>133</v>
      </c>
      <c r="D1228">
        <v>2021</v>
      </c>
      <c r="E1228" t="s">
        <v>157</v>
      </c>
      <c r="F1228" t="s">
        <v>157</v>
      </c>
      <c r="G1228" t="s">
        <v>1629</v>
      </c>
      <c r="H1228" t="s">
        <v>1391</v>
      </c>
      <c r="I1228" t="s">
        <v>1599</v>
      </c>
      <c r="O1228" t="s">
        <v>82</v>
      </c>
      <c r="P1228" t="s">
        <v>278</v>
      </c>
    </row>
    <row r="1229" spans="1:16" hidden="1">
      <c r="A1229">
        <v>1228</v>
      </c>
      <c r="B1229" t="s">
        <v>1580</v>
      </c>
      <c r="C1229" t="s">
        <v>133</v>
      </c>
      <c r="D1229">
        <v>2021</v>
      </c>
      <c r="E1229" t="s">
        <v>157</v>
      </c>
      <c r="F1229" t="s">
        <v>157</v>
      </c>
      <c r="G1229" t="s">
        <v>1630</v>
      </c>
      <c r="H1229" t="s">
        <v>1391</v>
      </c>
      <c r="I1229" t="s">
        <v>1599</v>
      </c>
      <c r="O1229" t="s">
        <v>82</v>
      </c>
      <c r="P1229" t="s">
        <v>278</v>
      </c>
    </row>
    <row r="1230" spans="1:16" hidden="1">
      <c r="A1230">
        <v>1229</v>
      </c>
      <c r="B1230" t="s">
        <v>1580</v>
      </c>
      <c r="C1230" t="s">
        <v>133</v>
      </c>
      <c r="D1230">
        <v>2021</v>
      </c>
      <c r="E1230" t="s">
        <v>157</v>
      </c>
      <c r="F1230" t="s">
        <v>157</v>
      </c>
      <c r="G1230" t="s">
        <v>1631</v>
      </c>
      <c r="H1230" t="s">
        <v>1391</v>
      </c>
      <c r="I1230" t="s">
        <v>1599</v>
      </c>
      <c r="O1230" t="s">
        <v>82</v>
      </c>
      <c r="P1230" t="s">
        <v>278</v>
      </c>
    </row>
    <row r="1231" spans="1:16" hidden="1">
      <c r="A1231">
        <v>1230</v>
      </c>
      <c r="B1231" t="s">
        <v>1580</v>
      </c>
      <c r="C1231" t="s">
        <v>133</v>
      </c>
      <c r="D1231">
        <v>2021</v>
      </c>
      <c r="E1231" t="s">
        <v>157</v>
      </c>
      <c r="F1231" t="s">
        <v>157</v>
      </c>
      <c r="G1231" t="s">
        <v>1632</v>
      </c>
      <c r="H1231" t="s">
        <v>283</v>
      </c>
      <c r="I1231" t="s">
        <v>1595</v>
      </c>
      <c r="J1231">
        <v>1</v>
      </c>
      <c r="K1231" t="s">
        <v>213</v>
      </c>
      <c r="L1231" t="s">
        <v>1633</v>
      </c>
      <c r="O1231" t="s">
        <v>76</v>
      </c>
      <c r="P1231" t="s">
        <v>655</v>
      </c>
    </row>
    <row r="1232" spans="1:16" hidden="1">
      <c r="A1232">
        <v>1231</v>
      </c>
      <c r="B1232" t="s">
        <v>1580</v>
      </c>
      <c r="C1232" t="s">
        <v>133</v>
      </c>
      <c r="D1232">
        <v>2021</v>
      </c>
      <c r="E1232" t="s">
        <v>157</v>
      </c>
      <c r="F1232" t="s">
        <v>157</v>
      </c>
      <c r="G1232" t="s">
        <v>1634</v>
      </c>
      <c r="H1232" t="s">
        <v>283</v>
      </c>
      <c r="I1232" t="s">
        <v>1595</v>
      </c>
      <c r="O1232" t="s">
        <v>76</v>
      </c>
      <c r="P1232" t="s">
        <v>278</v>
      </c>
    </row>
    <row r="1233" spans="1:16" hidden="1">
      <c r="A1233">
        <v>1232</v>
      </c>
      <c r="B1233" t="s">
        <v>1580</v>
      </c>
      <c r="C1233" t="s">
        <v>133</v>
      </c>
      <c r="D1233">
        <v>2021</v>
      </c>
      <c r="E1233" t="s">
        <v>157</v>
      </c>
      <c r="F1233" t="s">
        <v>157</v>
      </c>
      <c r="G1233" t="s">
        <v>1635</v>
      </c>
      <c r="H1233" t="s">
        <v>283</v>
      </c>
      <c r="I1233" t="s">
        <v>1599</v>
      </c>
      <c r="O1233" t="s">
        <v>76</v>
      </c>
      <c r="P1233" t="s">
        <v>278</v>
      </c>
    </row>
    <row r="1234" spans="1:16" hidden="1">
      <c r="A1234">
        <v>1233</v>
      </c>
      <c r="B1234" t="s">
        <v>1580</v>
      </c>
      <c r="C1234" t="s">
        <v>133</v>
      </c>
      <c r="D1234">
        <v>2021</v>
      </c>
      <c r="E1234" t="s">
        <v>157</v>
      </c>
      <c r="F1234" t="s">
        <v>157</v>
      </c>
      <c r="G1234" t="s">
        <v>1636</v>
      </c>
      <c r="H1234" t="s">
        <v>283</v>
      </c>
      <c r="I1234" t="s">
        <v>1599</v>
      </c>
      <c r="O1234" t="s">
        <v>76</v>
      </c>
      <c r="P1234" t="s">
        <v>278</v>
      </c>
    </row>
    <row r="1235" spans="1:16" hidden="1">
      <c r="A1235">
        <v>1234</v>
      </c>
      <c r="B1235" t="s">
        <v>1580</v>
      </c>
      <c r="C1235" t="s">
        <v>133</v>
      </c>
      <c r="D1235">
        <v>2021</v>
      </c>
      <c r="E1235" t="s">
        <v>157</v>
      </c>
      <c r="F1235" t="s">
        <v>157</v>
      </c>
      <c r="G1235" t="s">
        <v>1637</v>
      </c>
      <c r="H1235" t="s">
        <v>283</v>
      </c>
      <c r="I1235" t="s">
        <v>1599</v>
      </c>
      <c r="O1235" t="s">
        <v>76</v>
      </c>
      <c r="P1235" t="s">
        <v>278</v>
      </c>
    </row>
    <row r="1236" spans="1:16" hidden="1">
      <c r="A1236">
        <v>1235</v>
      </c>
      <c r="B1236" t="s">
        <v>1580</v>
      </c>
      <c r="C1236" t="s">
        <v>133</v>
      </c>
      <c r="D1236">
        <v>2021</v>
      </c>
      <c r="E1236" t="s">
        <v>157</v>
      </c>
      <c r="F1236" t="s">
        <v>157</v>
      </c>
      <c r="G1236" t="s">
        <v>1638</v>
      </c>
      <c r="H1236" t="s">
        <v>283</v>
      </c>
      <c r="I1236" t="s">
        <v>1599</v>
      </c>
      <c r="O1236" t="s">
        <v>76</v>
      </c>
      <c r="P1236" t="s">
        <v>278</v>
      </c>
    </row>
    <row r="1237" spans="1:16" hidden="1">
      <c r="A1237">
        <v>1236</v>
      </c>
      <c r="B1237" t="s">
        <v>1580</v>
      </c>
      <c r="C1237" t="s">
        <v>133</v>
      </c>
      <c r="D1237">
        <v>2021</v>
      </c>
      <c r="E1237" t="s">
        <v>157</v>
      </c>
      <c r="F1237" t="s">
        <v>157</v>
      </c>
      <c r="G1237" t="s">
        <v>1639</v>
      </c>
      <c r="H1237" t="s">
        <v>283</v>
      </c>
      <c r="I1237" t="s">
        <v>1599</v>
      </c>
      <c r="O1237" t="s">
        <v>76</v>
      </c>
      <c r="P1237" t="s">
        <v>278</v>
      </c>
    </row>
    <row r="1238" spans="1:16" hidden="1">
      <c r="A1238">
        <v>1237</v>
      </c>
      <c r="B1238" t="s">
        <v>1580</v>
      </c>
      <c r="C1238" t="s">
        <v>133</v>
      </c>
      <c r="D1238">
        <v>2021</v>
      </c>
      <c r="E1238" t="s">
        <v>157</v>
      </c>
      <c r="F1238" t="s">
        <v>157</v>
      </c>
      <c r="G1238" t="s">
        <v>1640</v>
      </c>
      <c r="H1238" t="s">
        <v>283</v>
      </c>
      <c r="I1238" t="s">
        <v>1599</v>
      </c>
      <c r="O1238" t="s">
        <v>76</v>
      </c>
      <c r="P1238" t="s">
        <v>278</v>
      </c>
    </row>
    <row r="1239" spans="1:16" hidden="1">
      <c r="A1239">
        <v>1238</v>
      </c>
      <c r="B1239" t="s">
        <v>1580</v>
      </c>
      <c r="C1239" t="s">
        <v>133</v>
      </c>
      <c r="D1239">
        <v>2021</v>
      </c>
      <c r="E1239" t="s">
        <v>157</v>
      </c>
      <c r="F1239" t="s">
        <v>157</v>
      </c>
      <c r="G1239" t="s">
        <v>1641</v>
      </c>
      <c r="H1239" t="s">
        <v>283</v>
      </c>
      <c r="I1239" t="s">
        <v>1599</v>
      </c>
      <c r="O1239" t="s">
        <v>76</v>
      </c>
      <c r="P1239" t="s">
        <v>278</v>
      </c>
    </row>
    <row r="1240" spans="1:16" hidden="1">
      <c r="A1240">
        <v>1239</v>
      </c>
      <c r="B1240" t="s">
        <v>1580</v>
      </c>
      <c r="C1240" t="s">
        <v>133</v>
      </c>
      <c r="D1240">
        <v>2021</v>
      </c>
      <c r="E1240" t="s">
        <v>157</v>
      </c>
      <c r="F1240" t="s">
        <v>157</v>
      </c>
      <c r="G1240" t="s">
        <v>1642</v>
      </c>
      <c r="H1240" t="s">
        <v>283</v>
      </c>
      <c r="I1240" t="s">
        <v>1599</v>
      </c>
      <c r="O1240" t="s">
        <v>76</v>
      </c>
      <c r="P1240" t="s">
        <v>278</v>
      </c>
    </row>
    <row r="1241" spans="1:16" hidden="1">
      <c r="A1241">
        <v>1240</v>
      </c>
      <c r="B1241" t="s">
        <v>1580</v>
      </c>
      <c r="C1241" t="s">
        <v>133</v>
      </c>
      <c r="D1241">
        <v>2021</v>
      </c>
      <c r="E1241" t="s">
        <v>157</v>
      </c>
      <c r="F1241" t="s">
        <v>157</v>
      </c>
      <c r="G1241" t="s">
        <v>1643</v>
      </c>
      <c r="H1241" t="s">
        <v>73</v>
      </c>
      <c r="I1241" t="s">
        <v>1599</v>
      </c>
      <c r="O1241" t="s">
        <v>74</v>
      </c>
      <c r="P1241" t="s">
        <v>278</v>
      </c>
    </row>
    <row r="1242" spans="1:16" hidden="1">
      <c r="A1242">
        <v>1241</v>
      </c>
      <c r="B1242" t="s">
        <v>1580</v>
      </c>
      <c r="C1242" t="s">
        <v>133</v>
      </c>
      <c r="D1242">
        <v>2021</v>
      </c>
      <c r="E1242" t="s">
        <v>157</v>
      </c>
      <c r="F1242" t="s">
        <v>157</v>
      </c>
      <c r="G1242" t="s">
        <v>1644</v>
      </c>
      <c r="H1242" t="s">
        <v>73</v>
      </c>
      <c r="I1242" t="s">
        <v>1599</v>
      </c>
      <c r="O1242" t="s">
        <v>74</v>
      </c>
      <c r="P1242" t="s">
        <v>278</v>
      </c>
    </row>
    <row r="1243" spans="1:16" hidden="1">
      <c r="A1243">
        <v>1242</v>
      </c>
      <c r="B1243" t="s">
        <v>1580</v>
      </c>
      <c r="C1243" t="s">
        <v>133</v>
      </c>
      <c r="D1243">
        <v>2021</v>
      </c>
      <c r="E1243" t="s">
        <v>157</v>
      </c>
      <c r="F1243" t="s">
        <v>157</v>
      </c>
      <c r="G1243" t="s">
        <v>1645</v>
      </c>
      <c r="H1243" t="s">
        <v>73</v>
      </c>
      <c r="I1243" t="s">
        <v>1599</v>
      </c>
      <c r="O1243" t="s">
        <v>74</v>
      </c>
      <c r="P1243" t="s">
        <v>278</v>
      </c>
    </row>
    <row r="1244" spans="1:16" hidden="1">
      <c r="A1244">
        <v>1243</v>
      </c>
      <c r="B1244" t="s">
        <v>1580</v>
      </c>
      <c r="C1244" t="s">
        <v>133</v>
      </c>
      <c r="D1244">
        <v>2021</v>
      </c>
      <c r="E1244" t="s">
        <v>157</v>
      </c>
      <c r="F1244" t="s">
        <v>157</v>
      </c>
      <c r="G1244" t="s">
        <v>1646</v>
      </c>
      <c r="H1244" t="s">
        <v>73</v>
      </c>
      <c r="I1244" t="s">
        <v>1599</v>
      </c>
      <c r="O1244" t="s">
        <v>74</v>
      </c>
      <c r="P1244" t="s">
        <v>278</v>
      </c>
    </row>
    <row r="1245" spans="1:16" hidden="1">
      <c r="A1245">
        <v>1244</v>
      </c>
      <c r="B1245" t="s">
        <v>1580</v>
      </c>
      <c r="C1245" t="s">
        <v>133</v>
      </c>
      <c r="D1245">
        <v>2021</v>
      </c>
      <c r="E1245" t="s">
        <v>157</v>
      </c>
      <c r="F1245" t="s">
        <v>157</v>
      </c>
      <c r="G1245" t="s">
        <v>1647</v>
      </c>
      <c r="H1245" t="s">
        <v>73</v>
      </c>
      <c r="I1245" t="s">
        <v>1599</v>
      </c>
      <c r="O1245" t="s">
        <v>74</v>
      </c>
      <c r="P1245" t="s">
        <v>278</v>
      </c>
    </row>
    <row r="1246" spans="1:16" hidden="1">
      <c r="A1246">
        <v>1245</v>
      </c>
      <c r="B1246" t="s">
        <v>1580</v>
      </c>
      <c r="C1246" t="s">
        <v>133</v>
      </c>
      <c r="D1246">
        <v>2021</v>
      </c>
      <c r="E1246" t="s">
        <v>157</v>
      </c>
      <c r="F1246" t="s">
        <v>157</v>
      </c>
      <c r="G1246" t="s">
        <v>1648</v>
      </c>
      <c r="H1246" t="s">
        <v>62</v>
      </c>
      <c r="I1246" t="s">
        <v>1599</v>
      </c>
      <c r="O1246" t="s">
        <v>63</v>
      </c>
      <c r="P1246" t="s">
        <v>278</v>
      </c>
    </row>
    <row r="1247" spans="1:16" hidden="1">
      <c r="A1247">
        <v>1246</v>
      </c>
      <c r="B1247" t="s">
        <v>1580</v>
      </c>
      <c r="C1247" t="s">
        <v>133</v>
      </c>
      <c r="D1247">
        <v>2021</v>
      </c>
      <c r="E1247" t="s">
        <v>157</v>
      </c>
      <c r="F1247" t="s">
        <v>157</v>
      </c>
      <c r="G1247" t="s">
        <v>1649</v>
      </c>
      <c r="H1247" t="s">
        <v>62</v>
      </c>
      <c r="I1247" t="s">
        <v>1599</v>
      </c>
      <c r="O1247" t="s">
        <v>63</v>
      </c>
      <c r="P1247" t="s">
        <v>278</v>
      </c>
    </row>
    <row r="1248" spans="1:16" hidden="1">
      <c r="A1248">
        <v>1247</v>
      </c>
      <c r="B1248" t="s">
        <v>1580</v>
      </c>
      <c r="C1248" t="s">
        <v>133</v>
      </c>
      <c r="D1248">
        <v>2021</v>
      </c>
      <c r="E1248" t="s">
        <v>157</v>
      </c>
      <c r="F1248" t="s">
        <v>157</v>
      </c>
      <c r="G1248" t="s">
        <v>1650</v>
      </c>
      <c r="H1248" t="s">
        <v>62</v>
      </c>
      <c r="I1248" t="s">
        <v>1599</v>
      </c>
      <c r="O1248" t="s">
        <v>63</v>
      </c>
      <c r="P1248" t="s">
        <v>278</v>
      </c>
    </row>
    <row r="1249" spans="1:16" hidden="1">
      <c r="A1249">
        <v>1248</v>
      </c>
      <c r="B1249" t="s">
        <v>1580</v>
      </c>
      <c r="C1249" t="s">
        <v>133</v>
      </c>
      <c r="D1249">
        <v>2021</v>
      </c>
      <c r="E1249" t="s">
        <v>157</v>
      </c>
      <c r="F1249" t="s">
        <v>157</v>
      </c>
      <c r="G1249" t="s">
        <v>1651</v>
      </c>
      <c r="H1249" t="s">
        <v>62</v>
      </c>
      <c r="I1249" t="s">
        <v>1599</v>
      </c>
      <c r="O1249" t="s">
        <v>63</v>
      </c>
      <c r="P1249" t="s">
        <v>278</v>
      </c>
    </row>
    <row r="1250" spans="1:16" hidden="1">
      <c r="A1250">
        <v>1249</v>
      </c>
      <c r="B1250" t="s">
        <v>1580</v>
      </c>
      <c r="C1250" t="s">
        <v>133</v>
      </c>
      <c r="D1250">
        <v>2021</v>
      </c>
      <c r="E1250" t="s">
        <v>157</v>
      </c>
      <c r="F1250" t="s">
        <v>157</v>
      </c>
      <c r="G1250" t="s">
        <v>1652</v>
      </c>
      <c r="H1250" t="s">
        <v>1653</v>
      </c>
      <c r="O1250" t="s">
        <v>86</v>
      </c>
    </row>
    <row r="1251" spans="1:16" hidden="1">
      <c r="A1251">
        <v>1250</v>
      </c>
      <c r="B1251" t="s">
        <v>1580</v>
      </c>
      <c r="C1251" t="s">
        <v>133</v>
      </c>
      <c r="D1251">
        <v>2021</v>
      </c>
      <c r="E1251" t="s">
        <v>157</v>
      </c>
      <c r="F1251" t="s">
        <v>157</v>
      </c>
      <c r="G1251" t="s">
        <v>1654</v>
      </c>
      <c r="H1251" t="s">
        <v>1653</v>
      </c>
      <c r="O1251" t="s">
        <v>86</v>
      </c>
    </row>
    <row r="1252" spans="1:16" hidden="1">
      <c r="A1252">
        <v>1251</v>
      </c>
      <c r="B1252" t="s">
        <v>1580</v>
      </c>
      <c r="C1252" t="s">
        <v>133</v>
      </c>
      <c r="D1252">
        <v>2021</v>
      </c>
      <c r="E1252" t="s">
        <v>157</v>
      </c>
      <c r="F1252" t="s">
        <v>157</v>
      </c>
      <c r="G1252" t="s">
        <v>1655</v>
      </c>
      <c r="H1252" t="s">
        <v>1653</v>
      </c>
      <c r="O1252" t="s">
        <v>86</v>
      </c>
    </row>
    <row r="1253" spans="1:16" hidden="1">
      <c r="A1253">
        <v>1252</v>
      </c>
      <c r="B1253" t="s">
        <v>1580</v>
      </c>
      <c r="C1253" t="s">
        <v>133</v>
      </c>
      <c r="D1253">
        <v>2021</v>
      </c>
      <c r="E1253" t="s">
        <v>157</v>
      </c>
      <c r="F1253" t="s">
        <v>157</v>
      </c>
      <c r="G1253" t="s">
        <v>1656</v>
      </c>
      <c r="H1253" t="s">
        <v>1653</v>
      </c>
      <c r="O1253" t="s">
        <v>86</v>
      </c>
    </row>
    <row r="1254" spans="1:16" hidden="1">
      <c r="A1254">
        <v>1253</v>
      </c>
      <c r="B1254" t="s">
        <v>1580</v>
      </c>
      <c r="C1254" t="s">
        <v>133</v>
      </c>
      <c r="D1254">
        <v>2021</v>
      </c>
      <c r="E1254" t="s">
        <v>157</v>
      </c>
      <c r="F1254" t="s">
        <v>157</v>
      </c>
      <c r="G1254" t="s">
        <v>1657</v>
      </c>
      <c r="H1254" t="s">
        <v>1653</v>
      </c>
      <c r="O1254" t="s">
        <v>86</v>
      </c>
    </row>
    <row r="1255" spans="1:16" hidden="1">
      <c r="A1255">
        <v>1254</v>
      </c>
      <c r="B1255" t="s">
        <v>1580</v>
      </c>
      <c r="C1255" t="s">
        <v>133</v>
      </c>
      <c r="D1255">
        <v>2021</v>
      </c>
      <c r="E1255" t="s">
        <v>157</v>
      </c>
      <c r="F1255" t="s">
        <v>157</v>
      </c>
      <c r="G1255" t="s">
        <v>1658</v>
      </c>
      <c r="H1255" t="s">
        <v>1653</v>
      </c>
      <c r="O1255" t="s">
        <v>86</v>
      </c>
    </row>
    <row r="1256" spans="1:16" hidden="1">
      <c r="A1256">
        <v>1255</v>
      </c>
      <c r="B1256" t="s">
        <v>1580</v>
      </c>
      <c r="C1256" t="s">
        <v>133</v>
      </c>
      <c r="D1256">
        <v>2021</v>
      </c>
      <c r="E1256" t="s">
        <v>157</v>
      </c>
      <c r="F1256" t="s">
        <v>1659</v>
      </c>
      <c r="G1256" t="s">
        <v>1660</v>
      </c>
      <c r="H1256" t="s">
        <v>56</v>
      </c>
      <c r="O1256" t="s">
        <v>57</v>
      </c>
    </row>
    <row r="1257" spans="1:16" hidden="1">
      <c r="A1257">
        <v>1256</v>
      </c>
      <c r="B1257" t="s">
        <v>1580</v>
      </c>
      <c r="C1257" t="s">
        <v>133</v>
      </c>
      <c r="D1257">
        <v>2021</v>
      </c>
      <c r="E1257" t="s">
        <v>157</v>
      </c>
      <c r="F1257" t="s">
        <v>1659</v>
      </c>
      <c r="G1257" t="s">
        <v>1661</v>
      </c>
      <c r="H1257" t="s">
        <v>56</v>
      </c>
      <c r="O1257" t="s">
        <v>57</v>
      </c>
    </row>
    <row r="1258" spans="1:16" hidden="1">
      <c r="A1258">
        <v>1257</v>
      </c>
      <c r="B1258" t="s">
        <v>1580</v>
      </c>
      <c r="C1258" t="s">
        <v>133</v>
      </c>
      <c r="D1258">
        <v>2021</v>
      </c>
      <c r="E1258" t="s">
        <v>157</v>
      </c>
      <c r="F1258" t="s">
        <v>1659</v>
      </c>
      <c r="G1258" t="s">
        <v>1662</v>
      </c>
      <c r="H1258" t="s">
        <v>56</v>
      </c>
      <c r="O1258" t="s">
        <v>57</v>
      </c>
    </row>
    <row r="1259" spans="1:16" hidden="1">
      <c r="A1259">
        <v>1258</v>
      </c>
      <c r="B1259" t="s">
        <v>1580</v>
      </c>
      <c r="C1259" t="s">
        <v>133</v>
      </c>
      <c r="D1259">
        <v>2021</v>
      </c>
      <c r="E1259" t="s">
        <v>157</v>
      </c>
      <c r="F1259" t="s">
        <v>1659</v>
      </c>
      <c r="G1259" t="s">
        <v>1663</v>
      </c>
      <c r="H1259" t="s">
        <v>56</v>
      </c>
      <c r="O1259" t="s">
        <v>57</v>
      </c>
    </row>
    <row r="1260" spans="1:16" hidden="1">
      <c r="A1260">
        <v>1259</v>
      </c>
      <c r="B1260" t="s">
        <v>1580</v>
      </c>
      <c r="C1260" t="s">
        <v>133</v>
      </c>
      <c r="D1260">
        <v>2021</v>
      </c>
      <c r="E1260" t="s">
        <v>157</v>
      </c>
      <c r="F1260" t="s">
        <v>1659</v>
      </c>
      <c r="G1260" t="s">
        <v>1664</v>
      </c>
      <c r="H1260" t="s">
        <v>56</v>
      </c>
      <c r="O1260" t="s">
        <v>57</v>
      </c>
    </row>
    <row r="1261" spans="1:16" hidden="1">
      <c r="A1261">
        <v>1260</v>
      </c>
      <c r="B1261" t="s">
        <v>1580</v>
      </c>
      <c r="C1261" t="s">
        <v>133</v>
      </c>
      <c r="D1261">
        <v>2021</v>
      </c>
      <c r="E1261" t="s">
        <v>157</v>
      </c>
      <c r="F1261" t="s">
        <v>1659</v>
      </c>
      <c r="G1261" t="s">
        <v>1665</v>
      </c>
      <c r="H1261" t="s">
        <v>56</v>
      </c>
      <c r="O1261" t="s">
        <v>57</v>
      </c>
    </row>
    <row r="1262" spans="1:16" hidden="1">
      <c r="A1262">
        <v>1261</v>
      </c>
      <c r="B1262" t="s">
        <v>1580</v>
      </c>
      <c r="C1262" t="s">
        <v>133</v>
      </c>
      <c r="D1262">
        <v>2021</v>
      </c>
      <c r="E1262" t="s">
        <v>157</v>
      </c>
      <c r="F1262" t="s">
        <v>1659</v>
      </c>
      <c r="G1262" t="s">
        <v>1666</v>
      </c>
      <c r="H1262" t="s">
        <v>56</v>
      </c>
      <c r="O1262" t="s">
        <v>57</v>
      </c>
    </row>
    <row r="1263" spans="1:16" hidden="1">
      <c r="A1263">
        <v>1262</v>
      </c>
      <c r="B1263" t="s">
        <v>1580</v>
      </c>
      <c r="C1263" t="s">
        <v>133</v>
      </c>
      <c r="D1263">
        <v>2021</v>
      </c>
      <c r="E1263" t="s">
        <v>157</v>
      </c>
      <c r="F1263" t="s">
        <v>1659</v>
      </c>
      <c r="G1263" t="s">
        <v>1667</v>
      </c>
      <c r="H1263" t="s">
        <v>56</v>
      </c>
      <c r="O1263" t="s">
        <v>57</v>
      </c>
    </row>
    <row r="1264" spans="1:16" hidden="1">
      <c r="A1264">
        <v>1263</v>
      </c>
      <c r="B1264" t="s">
        <v>1580</v>
      </c>
      <c r="C1264" t="s">
        <v>133</v>
      </c>
      <c r="D1264">
        <v>2021</v>
      </c>
      <c r="E1264" t="s">
        <v>157</v>
      </c>
      <c r="F1264" t="s">
        <v>1659</v>
      </c>
      <c r="G1264" t="s">
        <v>1668</v>
      </c>
      <c r="H1264" t="s">
        <v>56</v>
      </c>
      <c r="O1264" t="s">
        <v>57</v>
      </c>
    </row>
    <row r="1265" spans="1:15" hidden="1">
      <c r="A1265">
        <v>1264</v>
      </c>
      <c r="B1265" t="s">
        <v>1580</v>
      </c>
      <c r="C1265" t="s">
        <v>133</v>
      </c>
      <c r="D1265">
        <v>2021</v>
      </c>
      <c r="E1265" t="s">
        <v>157</v>
      </c>
      <c r="F1265" t="s">
        <v>1659</v>
      </c>
      <c r="G1265" t="s">
        <v>1669</v>
      </c>
      <c r="H1265" t="s">
        <v>56</v>
      </c>
      <c r="O1265" t="s">
        <v>57</v>
      </c>
    </row>
    <row r="1266" spans="1:15" hidden="1">
      <c r="A1266">
        <v>1265</v>
      </c>
      <c r="B1266" t="s">
        <v>1580</v>
      </c>
      <c r="C1266" t="s">
        <v>133</v>
      </c>
      <c r="D1266">
        <v>2021</v>
      </c>
      <c r="E1266" t="s">
        <v>157</v>
      </c>
      <c r="F1266" t="s">
        <v>1659</v>
      </c>
      <c r="G1266" t="s">
        <v>1670</v>
      </c>
      <c r="H1266" t="s">
        <v>56</v>
      </c>
      <c r="O1266" t="s">
        <v>57</v>
      </c>
    </row>
    <row r="1267" spans="1:15" hidden="1">
      <c r="A1267">
        <v>1266</v>
      </c>
      <c r="B1267" t="s">
        <v>1580</v>
      </c>
      <c r="C1267" t="s">
        <v>133</v>
      </c>
      <c r="D1267">
        <v>2021</v>
      </c>
      <c r="E1267" t="s">
        <v>157</v>
      </c>
      <c r="F1267" t="s">
        <v>1659</v>
      </c>
      <c r="G1267" t="s">
        <v>1671</v>
      </c>
      <c r="H1267" t="s">
        <v>56</v>
      </c>
      <c r="O1267" t="s">
        <v>57</v>
      </c>
    </row>
    <row r="1268" spans="1:15" hidden="1">
      <c r="A1268">
        <v>1267</v>
      </c>
      <c r="B1268" t="s">
        <v>1580</v>
      </c>
      <c r="C1268" t="s">
        <v>133</v>
      </c>
      <c r="D1268">
        <v>2021</v>
      </c>
      <c r="E1268" t="s">
        <v>157</v>
      </c>
      <c r="F1268" t="s">
        <v>1659</v>
      </c>
      <c r="G1268" t="s">
        <v>1672</v>
      </c>
      <c r="H1268" t="s">
        <v>56</v>
      </c>
      <c r="O1268" t="s">
        <v>57</v>
      </c>
    </row>
    <row r="1269" spans="1:15" hidden="1">
      <c r="A1269">
        <v>1268</v>
      </c>
      <c r="B1269" t="s">
        <v>1580</v>
      </c>
      <c r="C1269" t="s">
        <v>133</v>
      </c>
      <c r="D1269">
        <v>2021</v>
      </c>
      <c r="E1269" t="s">
        <v>157</v>
      </c>
      <c r="F1269" t="s">
        <v>1659</v>
      </c>
      <c r="G1269" t="s">
        <v>1673</v>
      </c>
      <c r="H1269" t="s">
        <v>56</v>
      </c>
      <c r="O1269" t="s">
        <v>57</v>
      </c>
    </row>
    <row r="1270" spans="1:15" hidden="1">
      <c r="A1270">
        <v>1269</v>
      </c>
      <c r="B1270" t="s">
        <v>1580</v>
      </c>
      <c r="C1270" t="s">
        <v>133</v>
      </c>
      <c r="D1270">
        <v>2021</v>
      </c>
      <c r="E1270" t="s">
        <v>157</v>
      </c>
      <c r="F1270" t="s">
        <v>1659</v>
      </c>
      <c r="G1270" t="s">
        <v>1674</v>
      </c>
      <c r="H1270" t="s">
        <v>56</v>
      </c>
      <c r="O1270" t="s">
        <v>57</v>
      </c>
    </row>
    <row r="1271" spans="1:15" hidden="1">
      <c r="A1271">
        <v>1270</v>
      </c>
      <c r="B1271" t="s">
        <v>1580</v>
      </c>
      <c r="C1271" t="s">
        <v>133</v>
      </c>
      <c r="D1271">
        <v>2021</v>
      </c>
      <c r="E1271" t="s">
        <v>157</v>
      </c>
      <c r="F1271" t="s">
        <v>1659</v>
      </c>
      <c r="G1271" t="s">
        <v>1675</v>
      </c>
      <c r="H1271" t="s">
        <v>56</v>
      </c>
      <c r="O1271" t="s">
        <v>57</v>
      </c>
    </row>
    <row r="1272" spans="1:15" hidden="1">
      <c r="A1272">
        <v>1271</v>
      </c>
      <c r="B1272" t="s">
        <v>1580</v>
      </c>
      <c r="C1272" t="s">
        <v>133</v>
      </c>
      <c r="D1272">
        <v>2021</v>
      </c>
      <c r="E1272" t="s">
        <v>157</v>
      </c>
      <c r="F1272" t="s">
        <v>1659</v>
      </c>
      <c r="G1272" t="s">
        <v>1676</v>
      </c>
      <c r="H1272" t="s">
        <v>56</v>
      </c>
      <c r="O1272" t="s">
        <v>57</v>
      </c>
    </row>
    <row r="1273" spans="1:15" hidden="1">
      <c r="A1273">
        <v>1272</v>
      </c>
      <c r="B1273" t="s">
        <v>1580</v>
      </c>
      <c r="C1273" t="s">
        <v>133</v>
      </c>
      <c r="D1273">
        <v>2021</v>
      </c>
      <c r="E1273" t="s">
        <v>157</v>
      </c>
      <c r="F1273" t="s">
        <v>1659</v>
      </c>
      <c r="G1273" t="s">
        <v>1677</v>
      </c>
      <c r="H1273" t="s">
        <v>56</v>
      </c>
      <c r="O1273" t="s">
        <v>57</v>
      </c>
    </row>
    <row r="1274" spans="1:15" hidden="1">
      <c r="A1274">
        <v>1273</v>
      </c>
      <c r="B1274" t="s">
        <v>1580</v>
      </c>
      <c r="C1274" t="s">
        <v>133</v>
      </c>
      <c r="D1274">
        <v>2021</v>
      </c>
      <c r="E1274" t="s">
        <v>157</v>
      </c>
      <c r="F1274" t="s">
        <v>1659</v>
      </c>
      <c r="G1274" t="s">
        <v>1678</v>
      </c>
      <c r="H1274" t="s">
        <v>56</v>
      </c>
      <c r="O1274" t="s">
        <v>57</v>
      </c>
    </row>
    <row r="1275" spans="1:15" hidden="1">
      <c r="A1275">
        <v>1274</v>
      </c>
      <c r="B1275" t="s">
        <v>1580</v>
      </c>
      <c r="C1275" t="s">
        <v>133</v>
      </c>
      <c r="D1275">
        <v>2021</v>
      </c>
      <c r="E1275" t="s">
        <v>157</v>
      </c>
      <c r="F1275" t="s">
        <v>1659</v>
      </c>
      <c r="G1275" t="s">
        <v>1679</v>
      </c>
      <c r="H1275" t="s">
        <v>56</v>
      </c>
      <c r="O1275" t="s">
        <v>57</v>
      </c>
    </row>
    <row r="1276" spans="1:15" hidden="1">
      <c r="A1276">
        <v>1275</v>
      </c>
      <c r="B1276" t="s">
        <v>1580</v>
      </c>
      <c r="C1276" t="s">
        <v>133</v>
      </c>
      <c r="D1276">
        <v>2021</v>
      </c>
      <c r="E1276" t="s">
        <v>157</v>
      </c>
      <c r="F1276" t="s">
        <v>1659</v>
      </c>
      <c r="G1276" t="s">
        <v>1680</v>
      </c>
      <c r="H1276" t="s">
        <v>56</v>
      </c>
      <c r="O1276" t="s">
        <v>57</v>
      </c>
    </row>
    <row r="1277" spans="1:15" hidden="1">
      <c r="A1277">
        <v>1276</v>
      </c>
      <c r="B1277" t="s">
        <v>1580</v>
      </c>
      <c r="C1277" t="s">
        <v>133</v>
      </c>
      <c r="D1277">
        <v>2021</v>
      </c>
      <c r="E1277" t="s">
        <v>157</v>
      </c>
      <c r="F1277" t="s">
        <v>1659</v>
      </c>
      <c r="G1277" t="s">
        <v>1681</v>
      </c>
      <c r="H1277" t="s">
        <v>56</v>
      </c>
      <c r="O1277" t="s">
        <v>57</v>
      </c>
    </row>
    <row r="1278" spans="1:15" hidden="1">
      <c r="A1278">
        <v>1277</v>
      </c>
      <c r="B1278" t="s">
        <v>1580</v>
      </c>
      <c r="C1278" t="s">
        <v>133</v>
      </c>
      <c r="D1278">
        <v>2021</v>
      </c>
      <c r="E1278" t="s">
        <v>157</v>
      </c>
      <c r="F1278" t="s">
        <v>1659</v>
      </c>
      <c r="G1278" t="s">
        <v>1682</v>
      </c>
      <c r="H1278" t="s">
        <v>56</v>
      </c>
      <c r="O1278" t="s">
        <v>57</v>
      </c>
    </row>
    <row r="1279" spans="1:15" hidden="1">
      <c r="A1279">
        <v>1278</v>
      </c>
      <c r="B1279" t="s">
        <v>1580</v>
      </c>
      <c r="C1279" t="s">
        <v>133</v>
      </c>
      <c r="D1279">
        <v>2021</v>
      </c>
      <c r="E1279" t="s">
        <v>157</v>
      </c>
      <c r="F1279" t="s">
        <v>1659</v>
      </c>
      <c r="G1279" t="s">
        <v>1683</v>
      </c>
      <c r="H1279" t="s">
        <v>56</v>
      </c>
      <c r="O1279" t="s">
        <v>57</v>
      </c>
    </row>
    <row r="1280" spans="1:15" hidden="1">
      <c r="A1280">
        <v>1279</v>
      </c>
      <c r="B1280" t="s">
        <v>1580</v>
      </c>
      <c r="C1280" t="s">
        <v>133</v>
      </c>
      <c r="D1280">
        <v>2021</v>
      </c>
      <c r="E1280" t="s">
        <v>157</v>
      </c>
      <c r="F1280" t="s">
        <v>1659</v>
      </c>
      <c r="G1280" t="s">
        <v>1684</v>
      </c>
      <c r="H1280" t="s">
        <v>56</v>
      </c>
      <c r="O1280" t="s">
        <v>57</v>
      </c>
    </row>
    <row r="1281" spans="1:16" hidden="1">
      <c r="A1281">
        <v>1280</v>
      </c>
      <c r="B1281" t="s">
        <v>1580</v>
      </c>
      <c r="C1281" t="s">
        <v>133</v>
      </c>
      <c r="D1281">
        <v>2021</v>
      </c>
      <c r="E1281" t="s">
        <v>157</v>
      </c>
      <c r="F1281" t="s">
        <v>1659</v>
      </c>
      <c r="G1281" t="s">
        <v>1685</v>
      </c>
      <c r="H1281" t="s">
        <v>56</v>
      </c>
      <c r="O1281" t="s">
        <v>57</v>
      </c>
    </row>
    <row r="1282" spans="1:16" hidden="1">
      <c r="A1282">
        <v>1281</v>
      </c>
      <c r="B1282" t="s">
        <v>1580</v>
      </c>
      <c r="C1282" t="s">
        <v>133</v>
      </c>
      <c r="D1282">
        <v>2021</v>
      </c>
      <c r="E1282" t="s">
        <v>157</v>
      </c>
      <c r="F1282" t="s">
        <v>1659</v>
      </c>
      <c r="G1282" t="s">
        <v>1686</v>
      </c>
      <c r="H1282" t="s">
        <v>56</v>
      </c>
      <c r="O1282" t="s">
        <v>57</v>
      </c>
    </row>
    <row r="1283" spans="1:16" hidden="1">
      <c r="A1283">
        <v>1282</v>
      </c>
      <c r="B1283" t="s">
        <v>1580</v>
      </c>
      <c r="C1283" t="s">
        <v>133</v>
      </c>
      <c r="D1283">
        <v>2021</v>
      </c>
      <c r="E1283" t="s">
        <v>157</v>
      </c>
      <c r="F1283" t="s">
        <v>1659</v>
      </c>
      <c r="G1283" t="s">
        <v>1687</v>
      </c>
      <c r="H1283" t="s">
        <v>56</v>
      </c>
      <c r="O1283" t="s">
        <v>57</v>
      </c>
    </row>
    <row r="1284" spans="1:16" hidden="1">
      <c r="A1284">
        <v>1283</v>
      </c>
      <c r="B1284" t="s">
        <v>1580</v>
      </c>
      <c r="C1284" t="s">
        <v>133</v>
      </c>
      <c r="D1284">
        <v>2021</v>
      </c>
      <c r="E1284" t="s">
        <v>157</v>
      </c>
      <c r="F1284" t="s">
        <v>1659</v>
      </c>
      <c r="G1284" t="s">
        <v>1688</v>
      </c>
      <c r="H1284" t="s">
        <v>56</v>
      </c>
      <c r="O1284" t="s">
        <v>57</v>
      </c>
    </row>
    <row r="1285" spans="1:16" hidden="1">
      <c r="A1285">
        <v>1284</v>
      </c>
      <c r="B1285" t="s">
        <v>1580</v>
      </c>
      <c r="C1285" t="s">
        <v>133</v>
      </c>
      <c r="D1285">
        <v>2021</v>
      </c>
      <c r="E1285" t="s">
        <v>157</v>
      </c>
      <c r="F1285" t="s">
        <v>1659</v>
      </c>
      <c r="G1285" t="s">
        <v>1689</v>
      </c>
      <c r="H1285" t="s">
        <v>1426</v>
      </c>
      <c r="O1285" t="s">
        <v>82</v>
      </c>
    </row>
    <row r="1286" spans="1:16" hidden="1">
      <c r="A1286">
        <v>1285</v>
      </c>
      <c r="B1286" t="s">
        <v>1580</v>
      </c>
      <c r="C1286" t="s">
        <v>133</v>
      </c>
      <c r="D1286">
        <v>2021</v>
      </c>
      <c r="E1286" t="s">
        <v>157</v>
      </c>
      <c r="F1286" t="s">
        <v>1659</v>
      </c>
      <c r="G1286" t="s">
        <v>1690</v>
      </c>
      <c r="H1286" t="s">
        <v>1426</v>
      </c>
      <c r="O1286" t="s">
        <v>82</v>
      </c>
    </row>
    <row r="1287" spans="1:16" hidden="1">
      <c r="A1287">
        <v>1286</v>
      </c>
      <c r="B1287" t="s">
        <v>1580</v>
      </c>
      <c r="C1287" t="s">
        <v>133</v>
      </c>
      <c r="D1287">
        <v>2021</v>
      </c>
      <c r="E1287" t="s">
        <v>157</v>
      </c>
      <c r="F1287" t="s">
        <v>1659</v>
      </c>
      <c r="G1287" t="s">
        <v>1691</v>
      </c>
      <c r="H1287" t="s">
        <v>1426</v>
      </c>
      <c r="O1287" t="s">
        <v>82</v>
      </c>
    </row>
    <row r="1288" spans="1:16" hidden="1">
      <c r="A1288">
        <v>1287</v>
      </c>
      <c r="B1288" t="s">
        <v>1580</v>
      </c>
      <c r="C1288" t="s">
        <v>133</v>
      </c>
      <c r="D1288">
        <v>2021</v>
      </c>
      <c r="E1288" t="s">
        <v>157</v>
      </c>
      <c r="F1288" t="s">
        <v>1659</v>
      </c>
      <c r="G1288" t="s">
        <v>1692</v>
      </c>
      <c r="H1288" t="s">
        <v>1426</v>
      </c>
      <c r="O1288" t="s">
        <v>82</v>
      </c>
    </row>
    <row r="1289" spans="1:16" hidden="1">
      <c r="A1289">
        <v>1288</v>
      </c>
      <c r="B1289" t="s">
        <v>1580</v>
      </c>
      <c r="C1289" t="s">
        <v>133</v>
      </c>
      <c r="D1289">
        <v>2021</v>
      </c>
      <c r="E1289" t="s">
        <v>157</v>
      </c>
      <c r="F1289" t="s">
        <v>1659</v>
      </c>
      <c r="G1289" t="s">
        <v>1693</v>
      </c>
      <c r="H1289" t="s">
        <v>1426</v>
      </c>
      <c r="O1289" t="s">
        <v>82</v>
      </c>
    </row>
    <row r="1290" spans="1:16" hidden="1">
      <c r="A1290">
        <v>1289</v>
      </c>
      <c r="B1290" t="s">
        <v>1580</v>
      </c>
      <c r="C1290" t="s">
        <v>133</v>
      </c>
      <c r="D1290">
        <v>2021</v>
      </c>
      <c r="E1290" t="s">
        <v>157</v>
      </c>
      <c r="F1290" t="s">
        <v>1659</v>
      </c>
      <c r="G1290" t="s">
        <v>1694</v>
      </c>
      <c r="H1290" t="s">
        <v>1426</v>
      </c>
      <c r="O1290" t="s">
        <v>82</v>
      </c>
    </row>
    <row r="1291" spans="1:16" hidden="1">
      <c r="A1291">
        <v>1290</v>
      </c>
      <c r="B1291" t="s">
        <v>1580</v>
      </c>
      <c r="C1291" t="s">
        <v>133</v>
      </c>
      <c r="D1291">
        <v>2021</v>
      </c>
      <c r="E1291" t="s">
        <v>157</v>
      </c>
      <c r="F1291" t="s">
        <v>1659</v>
      </c>
      <c r="G1291" t="s">
        <v>1695</v>
      </c>
      <c r="H1291" t="s">
        <v>1426</v>
      </c>
      <c r="J1291">
        <v>26</v>
      </c>
      <c r="K1291" t="s">
        <v>213</v>
      </c>
      <c r="L1291" t="s">
        <v>1696</v>
      </c>
      <c r="O1291" t="s">
        <v>82</v>
      </c>
      <c r="P1291" t="s">
        <v>215</v>
      </c>
    </row>
    <row r="1292" spans="1:16" hidden="1">
      <c r="A1292">
        <v>1291</v>
      </c>
      <c r="B1292" t="s">
        <v>1580</v>
      </c>
      <c r="C1292" t="s">
        <v>133</v>
      </c>
      <c r="D1292">
        <v>2021</v>
      </c>
      <c r="E1292" t="s">
        <v>157</v>
      </c>
      <c r="F1292" t="s">
        <v>1659</v>
      </c>
      <c r="G1292" t="s">
        <v>1697</v>
      </c>
      <c r="H1292" t="s">
        <v>1426</v>
      </c>
      <c r="O1292" t="s">
        <v>82</v>
      </c>
    </row>
    <row r="1293" spans="1:16" hidden="1">
      <c r="A1293">
        <v>1292</v>
      </c>
      <c r="B1293" t="s">
        <v>1580</v>
      </c>
      <c r="C1293" t="s">
        <v>133</v>
      </c>
      <c r="D1293">
        <v>2021</v>
      </c>
      <c r="E1293" t="s">
        <v>157</v>
      </c>
      <c r="F1293" t="s">
        <v>1659</v>
      </c>
      <c r="G1293" t="s">
        <v>1698</v>
      </c>
      <c r="H1293" t="s">
        <v>1177</v>
      </c>
      <c r="O1293" t="s">
        <v>76</v>
      </c>
    </row>
    <row r="1294" spans="1:16" hidden="1">
      <c r="A1294">
        <v>1293</v>
      </c>
      <c r="B1294" t="s">
        <v>1580</v>
      </c>
      <c r="C1294" t="s">
        <v>133</v>
      </c>
      <c r="D1294">
        <v>2021</v>
      </c>
      <c r="E1294" t="s">
        <v>157</v>
      </c>
      <c r="F1294" t="s">
        <v>1659</v>
      </c>
      <c r="G1294" t="s">
        <v>1699</v>
      </c>
      <c r="H1294" t="s">
        <v>1177</v>
      </c>
      <c r="O1294" t="s">
        <v>76</v>
      </c>
    </row>
    <row r="1295" spans="1:16" hidden="1">
      <c r="A1295">
        <v>1294</v>
      </c>
      <c r="B1295" t="s">
        <v>1580</v>
      </c>
      <c r="C1295" t="s">
        <v>133</v>
      </c>
      <c r="D1295">
        <v>2021</v>
      </c>
      <c r="E1295" t="s">
        <v>157</v>
      </c>
      <c r="F1295" t="s">
        <v>1659</v>
      </c>
      <c r="G1295" t="s">
        <v>1700</v>
      </c>
      <c r="H1295" t="s">
        <v>1177</v>
      </c>
      <c r="O1295" t="s">
        <v>76</v>
      </c>
    </row>
    <row r="1296" spans="1:16" hidden="1">
      <c r="A1296">
        <v>1295</v>
      </c>
      <c r="B1296" t="s">
        <v>1580</v>
      </c>
      <c r="C1296" t="s">
        <v>133</v>
      </c>
      <c r="D1296">
        <v>2021</v>
      </c>
      <c r="E1296" t="s">
        <v>157</v>
      </c>
      <c r="F1296" t="s">
        <v>1659</v>
      </c>
      <c r="G1296" t="s">
        <v>1701</v>
      </c>
      <c r="H1296" t="s">
        <v>1177</v>
      </c>
      <c r="O1296" t="s">
        <v>76</v>
      </c>
    </row>
    <row r="1297" spans="1:31" hidden="1">
      <c r="A1297">
        <v>1296</v>
      </c>
      <c r="B1297" t="s">
        <v>1580</v>
      </c>
      <c r="C1297" t="s">
        <v>133</v>
      </c>
      <c r="D1297">
        <v>2021</v>
      </c>
      <c r="E1297" t="s">
        <v>157</v>
      </c>
      <c r="F1297" t="s">
        <v>1659</v>
      </c>
      <c r="G1297" t="s">
        <v>1702</v>
      </c>
      <c r="H1297" t="s">
        <v>1177</v>
      </c>
      <c r="O1297" t="s">
        <v>76</v>
      </c>
    </row>
    <row r="1298" spans="1:31" hidden="1">
      <c r="A1298">
        <v>1297</v>
      </c>
      <c r="B1298" t="s">
        <v>1580</v>
      </c>
      <c r="C1298" t="s">
        <v>133</v>
      </c>
      <c r="D1298">
        <v>2021</v>
      </c>
      <c r="E1298" t="s">
        <v>157</v>
      </c>
      <c r="F1298" t="s">
        <v>1659</v>
      </c>
      <c r="G1298" t="s">
        <v>1703</v>
      </c>
      <c r="H1298" t="s">
        <v>73</v>
      </c>
      <c r="O1298" t="s">
        <v>74</v>
      </c>
    </row>
    <row r="1299" spans="1:31" hidden="1">
      <c r="A1299">
        <v>1298</v>
      </c>
      <c r="B1299" t="s">
        <v>1580</v>
      </c>
      <c r="C1299" t="s">
        <v>133</v>
      </c>
      <c r="D1299">
        <v>2021</v>
      </c>
      <c r="E1299" t="s">
        <v>157</v>
      </c>
      <c r="F1299" t="s">
        <v>1659</v>
      </c>
      <c r="G1299" t="s">
        <v>1704</v>
      </c>
      <c r="H1299" t="s">
        <v>73</v>
      </c>
      <c r="O1299" t="s">
        <v>74</v>
      </c>
    </row>
    <row r="1300" spans="1:31">
      <c r="A1300">
        <v>1299</v>
      </c>
      <c r="B1300" t="s">
        <v>1580</v>
      </c>
      <c r="C1300" t="s">
        <v>133</v>
      </c>
      <c r="D1300">
        <v>2021</v>
      </c>
      <c r="E1300" t="s">
        <v>226</v>
      </c>
      <c r="F1300" t="s">
        <v>226</v>
      </c>
      <c r="G1300" t="s">
        <v>1705</v>
      </c>
      <c r="H1300" t="s">
        <v>183</v>
      </c>
      <c r="I1300" t="s">
        <v>1595</v>
      </c>
      <c r="O1300" t="s">
        <v>86</v>
      </c>
      <c r="P1300" t="s">
        <v>278</v>
      </c>
      <c r="S1300" t="s">
        <v>257</v>
      </c>
      <c r="T1300" t="s">
        <v>258</v>
      </c>
      <c r="U1300" t="s">
        <v>258</v>
      </c>
      <c r="V1300" t="s">
        <v>262</v>
      </c>
      <c r="W1300" t="s">
        <v>83</v>
      </c>
      <c r="X1300" t="s">
        <v>31</v>
      </c>
      <c r="Y1300" t="s">
        <v>234</v>
      </c>
      <c r="Z1300" t="s">
        <v>43</v>
      </c>
      <c r="AA1300" t="s">
        <v>41</v>
      </c>
      <c r="AB1300" t="s">
        <v>41</v>
      </c>
      <c r="AC1300" t="s">
        <v>43</v>
      </c>
      <c r="AD1300" t="s">
        <v>41</v>
      </c>
      <c r="AE1300" t="s">
        <v>41</v>
      </c>
    </row>
    <row r="1301" spans="1:31">
      <c r="A1301">
        <v>1300</v>
      </c>
      <c r="B1301" t="s">
        <v>1580</v>
      </c>
      <c r="C1301" t="s">
        <v>133</v>
      </c>
      <c r="D1301">
        <v>2021</v>
      </c>
      <c r="E1301" t="s">
        <v>226</v>
      </c>
      <c r="F1301" t="s">
        <v>226</v>
      </c>
      <c r="G1301" t="s">
        <v>1706</v>
      </c>
      <c r="H1301" t="s">
        <v>183</v>
      </c>
      <c r="I1301" t="s">
        <v>1595</v>
      </c>
      <c r="O1301" t="s">
        <v>86</v>
      </c>
      <c r="P1301" t="s">
        <v>278</v>
      </c>
      <c r="S1301" t="s">
        <v>257</v>
      </c>
      <c r="T1301" t="s">
        <v>258</v>
      </c>
      <c r="U1301" t="s">
        <v>241</v>
      </c>
      <c r="V1301" t="s">
        <v>230</v>
      </c>
      <c r="W1301" t="s">
        <v>83</v>
      </c>
      <c r="X1301" t="s">
        <v>31</v>
      </c>
      <c r="Y1301" t="s">
        <v>234</v>
      </c>
      <c r="Z1301" t="s">
        <v>43</v>
      </c>
      <c r="AA1301" t="s">
        <v>41</v>
      </c>
      <c r="AB1301" t="s">
        <v>41</v>
      </c>
      <c r="AC1301" t="s">
        <v>43</v>
      </c>
      <c r="AD1301" t="s">
        <v>41</v>
      </c>
      <c r="AE1301" t="s">
        <v>41</v>
      </c>
    </row>
    <row r="1302" spans="1:31">
      <c r="A1302">
        <v>1301</v>
      </c>
      <c r="B1302" t="s">
        <v>1580</v>
      </c>
      <c r="C1302" t="s">
        <v>133</v>
      </c>
      <c r="D1302">
        <v>2021</v>
      </c>
      <c r="E1302" t="s">
        <v>226</v>
      </c>
      <c r="F1302" t="s">
        <v>226</v>
      </c>
      <c r="G1302" t="s">
        <v>1707</v>
      </c>
      <c r="H1302" t="s">
        <v>183</v>
      </c>
      <c r="I1302" t="s">
        <v>1595</v>
      </c>
      <c r="O1302" t="s">
        <v>86</v>
      </c>
      <c r="P1302" t="s">
        <v>278</v>
      </c>
      <c r="S1302" t="s">
        <v>257</v>
      </c>
      <c r="T1302" t="s">
        <v>258</v>
      </c>
      <c r="U1302" t="s">
        <v>258</v>
      </c>
      <c r="V1302" t="s">
        <v>230</v>
      </c>
      <c r="W1302" t="s">
        <v>83</v>
      </c>
      <c r="X1302" t="s">
        <v>31</v>
      </c>
      <c r="Y1302" t="s">
        <v>234</v>
      </c>
      <c r="Z1302" t="s">
        <v>43</v>
      </c>
      <c r="AA1302" t="s">
        <v>41</v>
      </c>
      <c r="AB1302" t="s">
        <v>41</v>
      </c>
      <c r="AC1302" t="s">
        <v>43</v>
      </c>
      <c r="AD1302" t="s">
        <v>41</v>
      </c>
      <c r="AE1302" t="s">
        <v>41</v>
      </c>
    </row>
    <row r="1303" spans="1:31">
      <c r="A1303">
        <v>1302</v>
      </c>
      <c r="B1303" t="s">
        <v>1580</v>
      </c>
      <c r="C1303" t="s">
        <v>133</v>
      </c>
      <c r="D1303">
        <v>2021</v>
      </c>
      <c r="E1303" t="s">
        <v>226</v>
      </c>
      <c r="F1303" t="s">
        <v>226</v>
      </c>
      <c r="G1303" t="s">
        <v>1708</v>
      </c>
      <c r="H1303" t="s">
        <v>183</v>
      </c>
      <c r="I1303" t="s">
        <v>1599</v>
      </c>
      <c r="O1303" t="s">
        <v>86</v>
      </c>
      <c r="P1303" t="s">
        <v>278</v>
      </c>
      <c r="S1303" t="s">
        <v>257</v>
      </c>
      <c r="T1303" t="s">
        <v>258</v>
      </c>
      <c r="U1303" t="s">
        <v>258</v>
      </c>
      <c r="V1303" t="s">
        <v>262</v>
      </c>
      <c r="W1303" t="s">
        <v>83</v>
      </c>
      <c r="X1303" t="s">
        <v>31</v>
      </c>
      <c r="Y1303" t="s">
        <v>234</v>
      </c>
      <c r="Z1303" t="s">
        <v>43</v>
      </c>
      <c r="AA1303" t="s">
        <v>43</v>
      </c>
      <c r="AB1303" t="s">
        <v>41</v>
      </c>
      <c r="AC1303" t="s">
        <v>43</v>
      </c>
      <c r="AD1303" t="s">
        <v>41</v>
      </c>
      <c r="AE1303" t="s">
        <v>41</v>
      </c>
    </row>
    <row r="1304" spans="1:31">
      <c r="A1304">
        <v>1303</v>
      </c>
      <c r="B1304" t="s">
        <v>1580</v>
      </c>
      <c r="C1304" t="s">
        <v>133</v>
      </c>
      <c r="D1304">
        <v>2021</v>
      </c>
      <c r="E1304" t="s">
        <v>226</v>
      </c>
      <c r="F1304" t="s">
        <v>226</v>
      </c>
      <c r="G1304" t="s">
        <v>1705</v>
      </c>
      <c r="H1304" t="s">
        <v>183</v>
      </c>
      <c r="I1304" t="s">
        <v>1599</v>
      </c>
      <c r="O1304" t="s">
        <v>86</v>
      </c>
      <c r="P1304" t="s">
        <v>278</v>
      </c>
      <c r="S1304" t="s">
        <v>257</v>
      </c>
      <c r="T1304" t="s">
        <v>258</v>
      </c>
      <c r="U1304" t="s">
        <v>258</v>
      </c>
      <c r="V1304" t="s">
        <v>262</v>
      </c>
      <c r="W1304" t="s">
        <v>83</v>
      </c>
      <c r="X1304" t="s">
        <v>31</v>
      </c>
      <c r="Y1304" t="s">
        <v>234</v>
      </c>
      <c r="Z1304" t="s">
        <v>43</v>
      </c>
      <c r="AA1304" t="s">
        <v>41</v>
      </c>
      <c r="AB1304" t="s">
        <v>41</v>
      </c>
      <c r="AC1304" t="s">
        <v>43</v>
      </c>
      <c r="AD1304" t="s">
        <v>41</v>
      </c>
      <c r="AE1304" t="s">
        <v>41</v>
      </c>
    </row>
    <row r="1305" spans="1:31">
      <c r="A1305">
        <v>1304</v>
      </c>
      <c r="B1305" t="s">
        <v>1580</v>
      </c>
      <c r="C1305" t="s">
        <v>133</v>
      </c>
      <c r="D1305">
        <v>2021</v>
      </c>
      <c r="E1305" t="s">
        <v>226</v>
      </c>
      <c r="F1305" t="s">
        <v>226</v>
      </c>
      <c r="G1305" t="s">
        <v>1709</v>
      </c>
      <c r="H1305" t="s">
        <v>183</v>
      </c>
      <c r="I1305" t="s">
        <v>1599</v>
      </c>
      <c r="O1305" t="s">
        <v>86</v>
      </c>
      <c r="P1305" t="s">
        <v>278</v>
      </c>
      <c r="S1305" t="s">
        <v>257</v>
      </c>
      <c r="T1305" t="s">
        <v>258</v>
      </c>
      <c r="U1305" t="s">
        <v>495</v>
      </c>
      <c r="V1305" t="s">
        <v>242</v>
      </c>
      <c r="W1305" t="s">
        <v>83</v>
      </c>
      <c r="X1305" t="s">
        <v>31</v>
      </c>
      <c r="Y1305" t="s">
        <v>234</v>
      </c>
      <c r="Z1305" t="s">
        <v>41</v>
      </c>
      <c r="AA1305" t="s">
        <v>41</v>
      </c>
      <c r="AB1305" t="s">
        <v>41</v>
      </c>
      <c r="AC1305" t="s">
        <v>43</v>
      </c>
      <c r="AD1305" t="s">
        <v>41</v>
      </c>
      <c r="AE1305" t="s">
        <v>41</v>
      </c>
    </row>
    <row r="1306" spans="1:31">
      <c r="A1306">
        <v>1305</v>
      </c>
      <c r="B1306" t="s">
        <v>1580</v>
      </c>
      <c r="C1306" t="s">
        <v>133</v>
      </c>
      <c r="D1306">
        <v>2021</v>
      </c>
      <c r="E1306" t="s">
        <v>226</v>
      </c>
      <c r="F1306" t="s">
        <v>226</v>
      </c>
      <c r="G1306" t="s">
        <v>1710</v>
      </c>
      <c r="H1306" t="s">
        <v>183</v>
      </c>
      <c r="I1306" t="s">
        <v>1599</v>
      </c>
      <c r="O1306" t="s">
        <v>86</v>
      </c>
      <c r="P1306" t="s">
        <v>278</v>
      </c>
      <c r="S1306" t="s">
        <v>240</v>
      </c>
      <c r="T1306" t="s">
        <v>258</v>
      </c>
      <c r="U1306" t="s">
        <v>258</v>
      </c>
      <c r="V1306" t="s">
        <v>242</v>
      </c>
      <c r="W1306" t="s">
        <v>83</v>
      </c>
      <c r="X1306" t="s">
        <v>31</v>
      </c>
      <c r="Y1306" t="s">
        <v>36</v>
      </c>
      <c r="Z1306" t="s">
        <v>43</v>
      </c>
      <c r="AA1306" t="s">
        <v>43</v>
      </c>
      <c r="AB1306" t="s">
        <v>43</v>
      </c>
      <c r="AC1306" t="s">
        <v>43</v>
      </c>
      <c r="AD1306" t="s">
        <v>41</v>
      </c>
      <c r="AE1306" t="s">
        <v>41</v>
      </c>
    </row>
    <row r="1307" spans="1:31">
      <c r="A1307">
        <v>1306</v>
      </c>
      <c r="B1307" t="s">
        <v>1580</v>
      </c>
      <c r="C1307" t="s">
        <v>133</v>
      </c>
      <c r="D1307">
        <v>2021</v>
      </c>
      <c r="E1307" t="s">
        <v>226</v>
      </c>
      <c r="F1307" t="s">
        <v>226</v>
      </c>
      <c r="G1307" t="s">
        <v>1711</v>
      </c>
      <c r="H1307" t="s">
        <v>183</v>
      </c>
      <c r="I1307" t="s">
        <v>1599</v>
      </c>
      <c r="O1307" t="s">
        <v>86</v>
      </c>
      <c r="P1307" t="s">
        <v>278</v>
      </c>
      <c r="S1307" t="s">
        <v>261</v>
      </c>
      <c r="T1307" t="s">
        <v>258</v>
      </c>
      <c r="U1307" t="s">
        <v>258</v>
      </c>
      <c r="V1307" t="s">
        <v>262</v>
      </c>
      <c r="W1307" t="s">
        <v>83</v>
      </c>
      <c r="X1307" t="s">
        <v>31</v>
      </c>
      <c r="Y1307" t="s">
        <v>36</v>
      </c>
      <c r="Z1307" t="s">
        <v>43</v>
      </c>
      <c r="AA1307" t="s">
        <v>41</v>
      </c>
      <c r="AB1307" t="s">
        <v>41</v>
      </c>
      <c r="AC1307" t="s">
        <v>43</v>
      </c>
      <c r="AD1307" t="s">
        <v>41</v>
      </c>
      <c r="AE1307" t="s">
        <v>41</v>
      </c>
    </row>
    <row r="1308" spans="1:31">
      <c r="A1308">
        <v>1307</v>
      </c>
      <c r="B1308" t="s">
        <v>1580</v>
      </c>
      <c r="C1308" t="s">
        <v>133</v>
      </c>
      <c r="D1308">
        <v>2021</v>
      </c>
      <c r="E1308" t="s">
        <v>226</v>
      </c>
      <c r="F1308" t="s">
        <v>226</v>
      </c>
      <c r="G1308" t="s">
        <v>1712</v>
      </c>
      <c r="H1308" t="s">
        <v>183</v>
      </c>
      <c r="I1308" t="s">
        <v>1599</v>
      </c>
      <c r="J1308">
        <v>8</v>
      </c>
      <c r="K1308" t="s">
        <v>398</v>
      </c>
      <c r="L1308" t="s">
        <v>1713</v>
      </c>
      <c r="O1308" t="s">
        <v>86</v>
      </c>
      <c r="P1308" t="s">
        <v>655</v>
      </c>
      <c r="S1308" t="s">
        <v>257</v>
      </c>
      <c r="T1308" t="s">
        <v>258</v>
      </c>
      <c r="U1308" t="s">
        <v>258</v>
      </c>
      <c r="V1308" t="s">
        <v>230</v>
      </c>
      <c r="W1308" t="s">
        <v>83</v>
      </c>
      <c r="X1308" t="s">
        <v>31</v>
      </c>
      <c r="Y1308" t="s">
        <v>234</v>
      </c>
      <c r="Z1308" t="s">
        <v>43</v>
      </c>
      <c r="AA1308" t="s">
        <v>43</v>
      </c>
      <c r="AB1308" t="s">
        <v>41</v>
      </c>
      <c r="AC1308" t="s">
        <v>43</v>
      </c>
      <c r="AD1308" t="s">
        <v>41</v>
      </c>
      <c r="AE1308" t="s">
        <v>41</v>
      </c>
    </row>
    <row r="1309" spans="1:31">
      <c r="A1309">
        <v>1308</v>
      </c>
      <c r="B1309" t="s">
        <v>1580</v>
      </c>
      <c r="C1309" t="s">
        <v>133</v>
      </c>
      <c r="D1309">
        <v>2021</v>
      </c>
      <c r="E1309" t="s">
        <v>226</v>
      </c>
      <c r="F1309" t="s">
        <v>226</v>
      </c>
      <c r="G1309" t="s">
        <v>1714</v>
      </c>
      <c r="H1309" t="s">
        <v>56</v>
      </c>
      <c r="I1309" t="s">
        <v>1599</v>
      </c>
      <c r="O1309" t="s">
        <v>57</v>
      </c>
      <c r="P1309" t="s">
        <v>278</v>
      </c>
      <c r="S1309" t="s">
        <v>261</v>
      </c>
      <c r="T1309" t="s">
        <v>258</v>
      </c>
      <c r="U1309" t="s">
        <v>258</v>
      </c>
      <c r="V1309" t="s">
        <v>262</v>
      </c>
      <c r="W1309" t="s">
        <v>244</v>
      </c>
      <c r="X1309" t="s">
        <v>29</v>
      </c>
      <c r="Y1309" t="s">
        <v>234</v>
      </c>
      <c r="Z1309" t="s">
        <v>43</v>
      </c>
      <c r="AA1309" t="s">
        <v>43</v>
      </c>
      <c r="AB1309" t="s">
        <v>41</v>
      </c>
      <c r="AC1309" t="s">
        <v>43</v>
      </c>
      <c r="AD1309" t="s">
        <v>41</v>
      </c>
      <c r="AE1309" t="s">
        <v>41</v>
      </c>
    </row>
    <row r="1310" spans="1:31">
      <c r="A1310">
        <v>1309</v>
      </c>
      <c r="B1310" t="s">
        <v>1580</v>
      </c>
      <c r="C1310" t="s">
        <v>133</v>
      </c>
      <c r="D1310">
        <v>2021</v>
      </c>
      <c r="E1310" t="s">
        <v>226</v>
      </c>
      <c r="F1310" t="s">
        <v>226</v>
      </c>
      <c r="G1310" t="s">
        <v>1715</v>
      </c>
      <c r="H1310" t="s">
        <v>56</v>
      </c>
      <c r="I1310" t="s">
        <v>1599</v>
      </c>
      <c r="O1310" t="s">
        <v>57</v>
      </c>
      <c r="P1310" t="s">
        <v>278</v>
      </c>
      <c r="S1310" t="s">
        <v>240</v>
      </c>
      <c r="T1310" t="s">
        <v>258</v>
      </c>
      <c r="U1310" t="s">
        <v>258</v>
      </c>
      <c r="V1310" t="s">
        <v>248</v>
      </c>
      <c r="W1310" t="s">
        <v>244</v>
      </c>
      <c r="X1310" t="s">
        <v>31</v>
      </c>
      <c r="Y1310" t="s">
        <v>234</v>
      </c>
      <c r="Z1310" t="s">
        <v>43</v>
      </c>
      <c r="AA1310" t="s">
        <v>43</v>
      </c>
      <c r="AB1310" t="s">
        <v>41</v>
      </c>
      <c r="AC1310" t="s">
        <v>43</v>
      </c>
      <c r="AD1310" t="s">
        <v>41</v>
      </c>
      <c r="AE1310" t="s">
        <v>41</v>
      </c>
    </row>
    <row r="1311" spans="1:31">
      <c r="A1311">
        <v>1310</v>
      </c>
      <c r="B1311" t="s">
        <v>1580</v>
      </c>
      <c r="C1311" t="s">
        <v>133</v>
      </c>
      <c r="D1311">
        <v>2021</v>
      </c>
      <c r="E1311" t="s">
        <v>226</v>
      </c>
      <c r="F1311" t="s">
        <v>226</v>
      </c>
      <c r="G1311" t="s">
        <v>1716</v>
      </c>
      <c r="H1311" t="s">
        <v>56</v>
      </c>
      <c r="I1311" t="s">
        <v>1599</v>
      </c>
      <c r="O1311" t="s">
        <v>57</v>
      </c>
      <c r="P1311" t="s">
        <v>278</v>
      </c>
      <c r="S1311" t="s">
        <v>257</v>
      </c>
      <c r="T1311" t="s">
        <v>258</v>
      </c>
      <c r="U1311" t="s">
        <v>258</v>
      </c>
      <c r="V1311" t="s">
        <v>230</v>
      </c>
      <c r="W1311" t="s">
        <v>244</v>
      </c>
      <c r="X1311" t="s">
        <v>31</v>
      </c>
      <c r="Y1311" t="s">
        <v>234</v>
      </c>
      <c r="Z1311" t="s">
        <v>43</v>
      </c>
      <c r="AA1311" t="s">
        <v>41</v>
      </c>
      <c r="AB1311" t="s">
        <v>41</v>
      </c>
      <c r="AC1311" t="s">
        <v>43</v>
      </c>
      <c r="AD1311" t="s">
        <v>41</v>
      </c>
      <c r="AE1311" t="s">
        <v>41</v>
      </c>
    </row>
    <row r="1312" spans="1:31">
      <c r="A1312">
        <v>1311</v>
      </c>
      <c r="B1312" t="s">
        <v>1580</v>
      </c>
      <c r="C1312" t="s">
        <v>133</v>
      </c>
      <c r="D1312">
        <v>2021</v>
      </c>
      <c r="E1312" t="s">
        <v>226</v>
      </c>
      <c r="F1312" t="s">
        <v>226</v>
      </c>
      <c r="G1312" t="s">
        <v>1717</v>
      </c>
      <c r="H1312" t="s">
        <v>56</v>
      </c>
      <c r="I1312" t="s">
        <v>1599</v>
      </c>
      <c r="O1312" t="s">
        <v>57</v>
      </c>
      <c r="P1312" t="s">
        <v>278</v>
      </c>
      <c r="S1312" t="s">
        <v>257</v>
      </c>
      <c r="T1312" t="s">
        <v>258</v>
      </c>
      <c r="U1312" t="s">
        <v>241</v>
      </c>
      <c r="V1312" t="s">
        <v>262</v>
      </c>
      <c r="W1312" t="s">
        <v>244</v>
      </c>
      <c r="X1312" t="s">
        <v>31</v>
      </c>
      <c r="Y1312" t="s">
        <v>234</v>
      </c>
      <c r="Z1312" t="s">
        <v>43</v>
      </c>
      <c r="AA1312" t="s">
        <v>41</v>
      </c>
      <c r="AB1312" t="s">
        <v>41</v>
      </c>
      <c r="AC1312" t="s">
        <v>43</v>
      </c>
      <c r="AD1312" t="s">
        <v>41</v>
      </c>
      <c r="AE1312" t="s">
        <v>41</v>
      </c>
    </row>
    <row r="1313" spans="1:31">
      <c r="A1313">
        <v>1312</v>
      </c>
      <c r="B1313" t="s">
        <v>1580</v>
      </c>
      <c r="C1313" t="s">
        <v>133</v>
      </c>
      <c r="D1313">
        <v>2021</v>
      </c>
      <c r="E1313" t="s">
        <v>226</v>
      </c>
      <c r="F1313" t="s">
        <v>226</v>
      </c>
      <c r="G1313" t="s">
        <v>1718</v>
      </c>
      <c r="H1313" t="s">
        <v>56</v>
      </c>
      <c r="I1313" t="s">
        <v>1599</v>
      </c>
      <c r="O1313" t="s">
        <v>57</v>
      </c>
      <c r="P1313" t="s">
        <v>278</v>
      </c>
      <c r="S1313" t="s">
        <v>257</v>
      </c>
      <c r="T1313" t="s">
        <v>258</v>
      </c>
      <c r="U1313" t="s">
        <v>258</v>
      </c>
      <c r="V1313" t="s">
        <v>242</v>
      </c>
      <c r="W1313" t="s">
        <v>244</v>
      </c>
      <c r="X1313" t="s">
        <v>31</v>
      </c>
      <c r="Y1313" t="s">
        <v>234</v>
      </c>
      <c r="Z1313" t="s">
        <v>41</v>
      </c>
      <c r="AA1313" t="s">
        <v>41</v>
      </c>
      <c r="AB1313" t="s">
        <v>41</v>
      </c>
      <c r="AC1313" t="s">
        <v>43</v>
      </c>
      <c r="AD1313" t="s">
        <v>41</v>
      </c>
      <c r="AE1313" t="s">
        <v>41</v>
      </c>
    </row>
    <row r="1314" spans="1:31">
      <c r="A1314">
        <v>1313</v>
      </c>
      <c r="B1314" t="s">
        <v>1580</v>
      </c>
      <c r="C1314" t="s">
        <v>133</v>
      </c>
      <c r="D1314">
        <v>2021</v>
      </c>
      <c r="E1314" t="s">
        <v>226</v>
      </c>
      <c r="F1314" t="s">
        <v>226</v>
      </c>
      <c r="G1314" t="s">
        <v>1719</v>
      </c>
      <c r="H1314" t="s">
        <v>56</v>
      </c>
      <c r="I1314" t="s">
        <v>1599</v>
      </c>
      <c r="O1314" t="s">
        <v>57</v>
      </c>
      <c r="P1314" t="s">
        <v>278</v>
      </c>
      <c r="S1314" t="s">
        <v>240</v>
      </c>
      <c r="T1314" t="s">
        <v>10</v>
      </c>
      <c r="U1314" t="s">
        <v>258</v>
      </c>
      <c r="V1314" t="s">
        <v>230</v>
      </c>
      <c r="W1314" t="s">
        <v>244</v>
      </c>
      <c r="X1314" t="s">
        <v>31</v>
      </c>
      <c r="Y1314" t="s">
        <v>234</v>
      </c>
      <c r="Z1314" t="s">
        <v>43</v>
      </c>
      <c r="AA1314" t="s">
        <v>43</v>
      </c>
      <c r="AB1314" t="s">
        <v>41</v>
      </c>
      <c r="AC1314" t="s">
        <v>43</v>
      </c>
      <c r="AD1314" t="s">
        <v>41</v>
      </c>
      <c r="AE1314" t="s">
        <v>41</v>
      </c>
    </row>
    <row r="1315" spans="1:31">
      <c r="A1315">
        <v>1314</v>
      </c>
      <c r="B1315" t="s">
        <v>1580</v>
      </c>
      <c r="C1315" t="s">
        <v>133</v>
      </c>
      <c r="D1315">
        <v>2021</v>
      </c>
      <c r="E1315" t="s">
        <v>226</v>
      </c>
      <c r="F1315" t="s">
        <v>226</v>
      </c>
      <c r="G1315" t="s">
        <v>1720</v>
      </c>
      <c r="H1315" t="s">
        <v>56</v>
      </c>
      <c r="I1315" t="s">
        <v>1595</v>
      </c>
      <c r="O1315" t="s">
        <v>57</v>
      </c>
      <c r="P1315" t="s">
        <v>278</v>
      </c>
      <c r="S1315" t="s">
        <v>257</v>
      </c>
      <c r="T1315" t="s">
        <v>258</v>
      </c>
      <c r="U1315" t="s">
        <v>258</v>
      </c>
      <c r="V1315" t="s">
        <v>242</v>
      </c>
      <c r="W1315" t="s">
        <v>244</v>
      </c>
      <c r="X1315" t="s">
        <v>31</v>
      </c>
      <c r="Y1315" t="s">
        <v>234</v>
      </c>
      <c r="Z1315" t="s">
        <v>43</v>
      </c>
      <c r="AA1315" t="s">
        <v>41</v>
      </c>
      <c r="AB1315" t="s">
        <v>41</v>
      </c>
      <c r="AC1315" t="s">
        <v>43</v>
      </c>
      <c r="AD1315" t="s">
        <v>41</v>
      </c>
      <c r="AE1315" t="s">
        <v>41</v>
      </c>
    </row>
    <row r="1316" spans="1:31">
      <c r="A1316">
        <v>1315</v>
      </c>
      <c r="B1316" t="s">
        <v>1580</v>
      </c>
      <c r="C1316" t="s">
        <v>133</v>
      </c>
      <c r="D1316">
        <v>2021</v>
      </c>
      <c r="E1316" t="s">
        <v>226</v>
      </c>
      <c r="F1316" t="s">
        <v>226</v>
      </c>
      <c r="G1316" t="s">
        <v>1721</v>
      </c>
      <c r="H1316" t="s">
        <v>56</v>
      </c>
      <c r="I1316" t="s">
        <v>1595</v>
      </c>
      <c r="O1316" t="s">
        <v>57</v>
      </c>
      <c r="P1316" t="s">
        <v>278</v>
      </c>
      <c r="S1316" t="s">
        <v>257</v>
      </c>
      <c r="T1316" t="s">
        <v>258</v>
      </c>
      <c r="U1316" t="s">
        <v>258</v>
      </c>
      <c r="V1316" t="s">
        <v>242</v>
      </c>
      <c r="W1316" t="s">
        <v>244</v>
      </c>
      <c r="X1316" t="s">
        <v>31</v>
      </c>
      <c r="Y1316" t="s">
        <v>234</v>
      </c>
      <c r="Z1316" t="s">
        <v>43</v>
      </c>
      <c r="AA1316" t="s">
        <v>41</v>
      </c>
      <c r="AB1316" t="s">
        <v>41</v>
      </c>
      <c r="AC1316" t="s">
        <v>43</v>
      </c>
      <c r="AD1316" t="s">
        <v>41</v>
      </c>
      <c r="AE1316" t="s">
        <v>41</v>
      </c>
    </row>
    <row r="1317" spans="1:31">
      <c r="A1317">
        <v>1316</v>
      </c>
      <c r="B1317" t="s">
        <v>1580</v>
      </c>
      <c r="C1317" t="s">
        <v>133</v>
      </c>
      <c r="D1317">
        <v>2021</v>
      </c>
      <c r="E1317" t="s">
        <v>226</v>
      </c>
      <c r="F1317" t="s">
        <v>226</v>
      </c>
      <c r="G1317" t="s">
        <v>1722</v>
      </c>
      <c r="H1317" t="s">
        <v>56</v>
      </c>
      <c r="I1317" t="s">
        <v>1599</v>
      </c>
      <c r="O1317" t="s">
        <v>57</v>
      </c>
      <c r="P1317" t="s">
        <v>278</v>
      </c>
      <c r="S1317" t="s">
        <v>257</v>
      </c>
      <c r="T1317" t="s">
        <v>258</v>
      </c>
      <c r="U1317" t="s">
        <v>258</v>
      </c>
      <c r="V1317" t="s">
        <v>248</v>
      </c>
      <c r="W1317" t="s">
        <v>244</v>
      </c>
      <c r="X1317" t="s">
        <v>31</v>
      </c>
      <c r="Y1317" t="s">
        <v>234</v>
      </c>
      <c r="Z1317" t="s">
        <v>43</v>
      </c>
      <c r="AA1317" t="s">
        <v>41</v>
      </c>
      <c r="AB1317" t="s">
        <v>41</v>
      </c>
      <c r="AC1317" t="s">
        <v>43</v>
      </c>
      <c r="AD1317" t="s">
        <v>41</v>
      </c>
      <c r="AE1317" t="s">
        <v>41</v>
      </c>
    </row>
    <row r="1318" spans="1:31">
      <c r="A1318">
        <v>1317</v>
      </c>
      <c r="B1318" t="s">
        <v>1580</v>
      </c>
      <c r="C1318" t="s">
        <v>133</v>
      </c>
      <c r="D1318">
        <v>2021</v>
      </c>
      <c r="E1318" t="s">
        <v>226</v>
      </c>
      <c r="F1318" t="s">
        <v>226</v>
      </c>
      <c r="G1318" t="s">
        <v>1723</v>
      </c>
      <c r="H1318" t="s">
        <v>56</v>
      </c>
      <c r="I1318" t="s">
        <v>1599</v>
      </c>
      <c r="O1318" t="s">
        <v>57</v>
      </c>
      <c r="P1318" t="s">
        <v>278</v>
      </c>
      <c r="S1318" t="s">
        <v>257</v>
      </c>
      <c r="T1318" t="s">
        <v>258</v>
      </c>
      <c r="U1318" t="s">
        <v>495</v>
      </c>
      <c r="V1318" t="s">
        <v>753</v>
      </c>
      <c r="W1318" t="s">
        <v>102</v>
      </c>
      <c r="X1318" t="s">
        <v>31</v>
      </c>
      <c r="Y1318" t="s">
        <v>234</v>
      </c>
      <c r="Z1318" t="s">
        <v>43</v>
      </c>
      <c r="AA1318" t="s">
        <v>43</v>
      </c>
      <c r="AB1318" t="s">
        <v>41</v>
      </c>
      <c r="AC1318" t="s">
        <v>43</v>
      </c>
      <c r="AD1318" t="s">
        <v>41</v>
      </c>
      <c r="AE1318" t="s">
        <v>41</v>
      </c>
    </row>
    <row r="1319" spans="1:31">
      <c r="A1319">
        <v>1318</v>
      </c>
      <c r="B1319" t="s">
        <v>1580</v>
      </c>
      <c r="C1319" t="s">
        <v>133</v>
      </c>
      <c r="D1319">
        <v>2021</v>
      </c>
      <c r="E1319" t="s">
        <v>226</v>
      </c>
      <c r="F1319" t="s">
        <v>226</v>
      </c>
      <c r="G1319" t="s">
        <v>1724</v>
      </c>
      <c r="H1319" t="s">
        <v>56</v>
      </c>
      <c r="I1319" t="s">
        <v>1599</v>
      </c>
      <c r="O1319" t="s">
        <v>57</v>
      </c>
      <c r="P1319" t="s">
        <v>278</v>
      </c>
      <c r="S1319" t="s">
        <v>257</v>
      </c>
      <c r="T1319" t="s">
        <v>258</v>
      </c>
      <c r="U1319" t="s">
        <v>258</v>
      </c>
      <c r="V1319" t="s">
        <v>248</v>
      </c>
      <c r="W1319" t="s">
        <v>244</v>
      </c>
      <c r="X1319" t="s">
        <v>31</v>
      </c>
      <c r="Y1319" t="s">
        <v>234</v>
      </c>
      <c r="Z1319" t="s">
        <v>43</v>
      </c>
      <c r="AA1319" t="s">
        <v>43</v>
      </c>
      <c r="AB1319" t="s">
        <v>41</v>
      </c>
      <c r="AC1319" t="s">
        <v>43</v>
      </c>
      <c r="AD1319" t="s">
        <v>41</v>
      </c>
      <c r="AE1319" t="s">
        <v>41</v>
      </c>
    </row>
    <row r="1320" spans="1:31">
      <c r="A1320">
        <v>1319</v>
      </c>
      <c r="B1320" t="s">
        <v>1580</v>
      </c>
      <c r="C1320" t="s">
        <v>133</v>
      </c>
      <c r="D1320">
        <v>2021</v>
      </c>
      <c r="E1320" t="s">
        <v>226</v>
      </c>
      <c r="F1320" t="s">
        <v>226</v>
      </c>
      <c r="G1320" t="s">
        <v>1725</v>
      </c>
      <c r="H1320" t="s">
        <v>56</v>
      </c>
      <c r="I1320" t="s">
        <v>1599</v>
      </c>
      <c r="O1320" t="s">
        <v>57</v>
      </c>
      <c r="P1320" t="s">
        <v>278</v>
      </c>
      <c r="S1320" t="s">
        <v>257</v>
      </c>
      <c r="T1320" t="s">
        <v>258</v>
      </c>
      <c r="U1320" t="s">
        <v>258</v>
      </c>
      <c r="V1320" t="s">
        <v>248</v>
      </c>
      <c r="W1320" t="s">
        <v>244</v>
      </c>
      <c r="X1320" t="s">
        <v>231</v>
      </c>
      <c r="Y1320" t="s">
        <v>234</v>
      </c>
      <c r="Z1320" t="s">
        <v>43</v>
      </c>
      <c r="AA1320" t="s">
        <v>41</v>
      </c>
      <c r="AB1320" t="s">
        <v>41</v>
      </c>
      <c r="AC1320" t="s">
        <v>43</v>
      </c>
      <c r="AD1320" t="s">
        <v>41</v>
      </c>
      <c r="AE1320" t="s">
        <v>41</v>
      </c>
    </row>
    <row r="1321" spans="1:31">
      <c r="A1321">
        <v>1320</v>
      </c>
      <c r="B1321" t="s">
        <v>1580</v>
      </c>
      <c r="C1321" t="s">
        <v>133</v>
      </c>
      <c r="D1321">
        <v>2021</v>
      </c>
      <c r="E1321" t="s">
        <v>226</v>
      </c>
      <c r="F1321" t="s">
        <v>226</v>
      </c>
      <c r="G1321" t="s">
        <v>1726</v>
      </c>
      <c r="H1321" t="s">
        <v>56</v>
      </c>
      <c r="I1321" t="s">
        <v>1599</v>
      </c>
      <c r="O1321" t="s">
        <v>57</v>
      </c>
      <c r="P1321" t="s">
        <v>278</v>
      </c>
      <c r="S1321" t="s">
        <v>257</v>
      </c>
      <c r="T1321" t="s">
        <v>258</v>
      </c>
      <c r="U1321" t="s">
        <v>495</v>
      </c>
      <c r="V1321" t="s">
        <v>242</v>
      </c>
      <c r="W1321" t="s">
        <v>244</v>
      </c>
      <c r="X1321" t="s">
        <v>31</v>
      </c>
      <c r="Y1321" t="s">
        <v>234</v>
      </c>
      <c r="Z1321" t="s">
        <v>41</v>
      </c>
      <c r="AA1321" t="s">
        <v>41</v>
      </c>
      <c r="AB1321" t="s">
        <v>41</v>
      </c>
      <c r="AC1321" t="s">
        <v>43</v>
      </c>
      <c r="AD1321" t="s">
        <v>41</v>
      </c>
      <c r="AE1321" t="s">
        <v>41</v>
      </c>
    </row>
    <row r="1322" spans="1:31">
      <c r="A1322">
        <v>1321</v>
      </c>
      <c r="B1322" t="s">
        <v>1580</v>
      </c>
      <c r="C1322" t="s">
        <v>133</v>
      </c>
      <c r="D1322">
        <v>2021</v>
      </c>
      <c r="E1322" t="s">
        <v>226</v>
      </c>
      <c r="F1322" t="s">
        <v>226</v>
      </c>
      <c r="G1322" t="s">
        <v>1727</v>
      </c>
      <c r="H1322" t="s">
        <v>56</v>
      </c>
      <c r="I1322" t="s">
        <v>1599</v>
      </c>
      <c r="O1322" t="s">
        <v>57</v>
      </c>
      <c r="P1322" t="s">
        <v>278</v>
      </c>
      <c r="S1322" t="s">
        <v>257</v>
      </c>
      <c r="T1322" t="s">
        <v>258</v>
      </c>
      <c r="U1322" t="s">
        <v>241</v>
      </c>
      <c r="V1322" t="s">
        <v>248</v>
      </c>
      <c r="W1322" t="s">
        <v>244</v>
      </c>
      <c r="X1322" t="s">
        <v>31</v>
      </c>
      <c r="Y1322" t="s">
        <v>234</v>
      </c>
      <c r="Z1322" t="s">
        <v>43</v>
      </c>
      <c r="AA1322" t="s">
        <v>41</v>
      </c>
      <c r="AB1322" t="s">
        <v>41</v>
      </c>
      <c r="AC1322" t="s">
        <v>43</v>
      </c>
      <c r="AD1322" t="s">
        <v>41</v>
      </c>
      <c r="AE1322" t="s">
        <v>41</v>
      </c>
    </row>
    <row r="1323" spans="1:31">
      <c r="A1323">
        <v>1322</v>
      </c>
      <c r="B1323" t="s">
        <v>1580</v>
      </c>
      <c r="C1323" t="s">
        <v>133</v>
      </c>
      <c r="D1323">
        <v>2021</v>
      </c>
      <c r="E1323" t="s">
        <v>226</v>
      </c>
      <c r="F1323" t="s">
        <v>226</v>
      </c>
      <c r="G1323" t="s">
        <v>1728</v>
      </c>
      <c r="H1323" t="s">
        <v>56</v>
      </c>
      <c r="I1323" t="s">
        <v>1599</v>
      </c>
      <c r="O1323" t="s">
        <v>57</v>
      </c>
      <c r="P1323" t="s">
        <v>278</v>
      </c>
      <c r="S1323" t="s">
        <v>240</v>
      </c>
      <c r="T1323" t="s">
        <v>258</v>
      </c>
      <c r="U1323" t="s">
        <v>258</v>
      </c>
      <c r="V1323" t="s">
        <v>242</v>
      </c>
      <c r="W1323" t="s">
        <v>244</v>
      </c>
      <c r="X1323" t="s">
        <v>31</v>
      </c>
      <c r="Y1323" t="s">
        <v>234</v>
      </c>
      <c r="Z1323" t="s">
        <v>41</v>
      </c>
      <c r="AA1323" t="s">
        <v>41</v>
      </c>
      <c r="AB1323" t="s">
        <v>41</v>
      </c>
      <c r="AC1323" t="s">
        <v>43</v>
      </c>
      <c r="AD1323" t="s">
        <v>41</v>
      </c>
      <c r="AE1323" t="s">
        <v>41</v>
      </c>
    </row>
    <row r="1324" spans="1:31">
      <c r="A1324">
        <v>1323</v>
      </c>
      <c r="B1324" t="s">
        <v>1580</v>
      </c>
      <c r="C1324" t="s">
        <v>133</v>
      </c>
      <c r="D1324">
        <v>2021</v>
      </c>
      <c r="E1324" t="s">
        <v>226</v>
      </c>
      <c r="F1324" t="s">
        <v>226</v>
      </c>
      <c r="G1324" t="s">
        <v>1729</v>
      </c>
      <c r="H1324" t="s">
        <v>56</v>
      </c>
      <c r="I1324" t="s">
        <v>1599</v>
      </c>
      <c r="O1324" t="s">
        <v>57</v>
      </c>
      <c r="P1324" t="s">
        <v>278</v>
      </c>
      <c r="S1324" t="s">
        <v>629</v>
      </c>
      <c r="T1324" t="s">
        <v>258</v>
      </c>
      <c r="U1324" t="s">
        <v>258</v>
      </c>
      <c r="V1324" t="s">
        <v>262</v>
      </c>
      <c r="W1324" t="s">
        <v>244</v>
      </c>
      <c r="X1324" t="s">
        <v>31</v>
      </c>
      <c r="Y1324" t="s">
        <v>234</v>
      </c>
      <c r="Z1324" t="s">
        <v>43</v>
      </c>
      <c r="AA1324" t="s">
        <v>41</v>
      </c>
      <c r="AB1324" t="s">
        <v>41</v>
      </c>
      <c r="AC1324" t="s">
        <v>43</v>
      </c>
      <c r="AD1324" t="s">
        <v>41</v>
      </c>
      <c r="AE1324" t="s">
        <v>41</v>
      </c>
    </row>
    <row r="1325" spans="1:31">
      <c r="A1325">
        <v>1324</v>
      </c>
      <c r="B1325" t="s">
        <v>1580</v>
      </c>
      <c r="C1325" t="s">
        <v>133</v>
      </c>
      <c r="D1325">
        <v>2021</v>
      </c>
      <c r="E1325" t="s">
        <v>226</v>
      </c>
      <c r="F1325" t="s">
        <v>226</v>
      </c>
      <c r="G1325" t="s">
        <v>1730</v>
      </c>
      <c r="H1325" t="s">
        <v>56</v>
      </c>
      <c r="I1325" t="s">
        <v>1599</v>
      </c>
      <c r="O1325" t="s">
        <v>57</v>
      </c>
      <c r="P1325" t="s">
        <v>278</v>
      </c>
      <c r="S1325" t="s">
        <v>257</v>
      </c>
      <c r="T1325" t="s">
        <v>258</v>
      </c>
      <c r="U1325" t="s">
        <v>258</v>
      </c>
      <c r="V1325" t="s">
        <v>262</v>
      </c>
      <c r="W1325" t="s">
        <v>244</v>
      </c>
      <c r="X1325" t="s">
        <v>31</v>
      </c>
      <c r="Y1325" t="s">
        <v>234</v>
      </c>
      <c r="Z1325" t="s">
        <v>43</v>
      </c>
      <c r="AA1325" t="s">
        <v>41</v>
      </c>
      <c r="AB1325" t="s">
        <v>41</v>
      </c>
      <c r="AC1325" t="s">
        <v>43</v>
      </c>
      <c r="AD1325" t="s">
        <v>41</v>
      </c>
      <c r="AE1325" t="s">
        <v>41</v>
      </c>
    </row>
    <row r="1326" spans="1:31">
      <c r="A1326">
        <v>1325</v>
      </c>
      <c r="B1326" t="s">
        <v>1580</v>
      </c>
      <c r="C1326" t="s">
        <v>133</v>
      </c>
      <c r="D1326">
        <v>2021</v>
      </c>
      <c r="E1326" t="s">
        <v>226</v>
      </c>
      <c r="F1326" t="s">
        <v>226</v>
      </c>
      <c r="G1326" t="s">
        <v>1731</v>
      </c>
      <c r="H1326" t="s">
        <v>56</v>
      </c>
      <c r="I1326" t="s">
        <v>1599</v>
      </c>
      <c r="O1326" t="s">
        <v>57</v>
      </c>
      <c r="P1326" t="s">
        <v>278</v>
      </c>
      <c r="S1326" t="s">
        <v>261</v>
      </c>
      <c r="T1326" t="s">
        <v>258</v>
      </c>
      <c r="U1326" t="s">
        <v>495</v>
      </c>
      <c r="V1326" t="s">
        <v>262</v>
      </c>
      <c r="W1326" t="s">
        <v>244</v>
      </c>
      <c r="X1326" t="s">
        <v>29</v>
      </c>
      <c r="Y1326" t="s">
        <v>234</v>
      </c>
      <c r="Z1326" t="s">
        <v>41</v>
      </c>
      <c r="AA1326" t="s">
        <v>41</v>
      </c>
      <c r="AB1326" t="s">
        <v>41</v>
      </c>
      <c r="AC1326" t="s">
        <v>43</v>
      </c>
      <c r="AD1326" t="s">
        <v>41</v>
      </c>
      <c r="AE1326" t="s">
        <v>41</v>
      </c>
    </row>
    <row r="1327" spans="1:31">
      <c r="A1327">
        <v>1326</v>
      </c>
      <c r="B1327" t="s">
        <v>1580</v>
      </c>
      <c r="C1327" t="s">
        <v>133</v>
      </c>
      <c r="D1327">
        <v>2021</v>
      </c>
      <c r="E1327" t="s">
        <v>226</v>
      </c>
      <c r="F1327" t="s">
        <v>226</v>
      </c>
      <c r="G1327" t="s">
        <v>1732</v>
      </c>
      <c r="H1327" t="s">
        <v>56</v>
      </c>
      <c r="I1327" t="s">
        <v>1599</v>
      </c>
      <c r="O1327" t="s">
        <v>57</v>
      </c>
      <c r="P1327" t="s">
        <v>278</v>
      </c>
      <c r="S1327" t="s">
        <v>257</v>
      </c>
      <c r="T1327" t="s">
        <v>258</v>
      </c>
      <c r="U1327" t="s">
        <v>258</v>
      </c>
      <c r="V1327" t="s">
        <v>248</v>
      </c>
      <c r="W1327" t="s">
        <v>244</v>
      </c>
      <c r="X1327" t="s">
        <v>31</v>
      </c>
      <c r="Y1327" t="s">
        <v>234</v>
      </c>
      <c r="Z1327" t="s">
        <v>43</v>
      </c>
      <c r="AA1327" t="s">
        <v>41</v>
      </c>
      <c r="AB1327" t="s">
        <v>41</v>
      </c>
      <c r="AC1327" t="s">
        <v>43</v>
      </c>
      <c r="AD1327" t="s">
        <v>41</v>
      </c>
      <c r="AE1327" t="s">
        <v>41</v>
      </c>
    </row>
    <row r="1328" spans="1:31">
      <c r="A1328">
        <v>1327</v>
      </c>
      <c r="B1328" t="s">
        <v>1580</v>
      </c>
      <c r="C1328" t="s">
        <v>133</v>
      </c>
      <c r="D1328">
        <v>2021</v>
      </c>
      <c r="E1328" t="s">
        <v>226</v>
      </c>
      <c r="F1328" t="s">
        <v>226</v>
      </c>
      <c r="G1328" t="s">
        <v>1733</v>
      </c>
      <c r="H1328" t="s">
        <v>56</v>
      </c>
      <c r="I1328" t="s">
        <v>1599</v>
      </c>
      <c r="O1328" t="s">
        <v>57</v>
      </c>
      <c r="P1328" t="s">
        <v>278</v>
      </c>
      <c r="S1328" t="s">
        <v>261</v>
      </c>
      <c r="T1328" t="s">
        <v>258</v>
      </c>
      <c r="U1328" t="s">
        <v>241</v>
      </c>
      <c r="V1328" t="s">
        <v>262</v>
      </c>
      <c r="W1328" t="s">
        <v>244</v>
      </c>
      <c r="X1328" t="s">
        <v>31</v>
      </c>
      <c r="Y1328" t="s">
        <v>234</v>
      </c>
      <c r="Z1328" t="s">
        <v>43</v>
      </c>
      <c r="AA1328" t="s">
        <v>41</v>
      </c>
      <c r="AB1328" t="s">
        <v>41</v>
      </c>
      <c r="AC1328" t="s">
        <v>43</v>
      </c>
      <c r="AD1328" t="s">
        <v>41</v>
      </c>
      <c r="AE1328" t="s">
        <v>41</v>
      </c>
    </row>
    <row r="1329" spans="1:31">
      <c r="A1329">
        <v>1328</v>
      </c>
      <c r="B1329" t="s">
        <v>1580</v>
      </c>
      <c r="C1329" t="s">
        <v>133</v>
      </c>
      <c r="D1329">
        <v>2021</v>
      </c>
      <c r="E1329" t="s">
        <v>226</v>
      </c>
      <c r="F1329" t="s">
        <v>226</v>
      </c>
      <c r="G1329" t="s">
        <v>1734</v>
      </c>
      <c r="H1329" t="s">
        <v>56</v>
      </c>
      <c r="I1329" t="s">
        <v>1599</v>
      </c>
      <c r="O1329" t="s">
        <v>57</v>
      </c>
      <c r="P1329" t="s">
        <v>278</v>
      </c>
      <c r="S1329" t="s">
        <v>257</v>
      </c>
      <c r="T1329" t="s">
        <v>258</v>
      </c>
      <c r="U1329" t="s">
        <v>258</v>
      </c>
      <c r="V1329" t="s">
        <v>255</v>
      </c>
      <c r="W1329" t="s">
        <v>244</v>
      </c>
      <c r="X1329" t="s">
        <v>31</v>
      </c>
      <c r="Y1329" t="s">
        <v>234</v>
      </c>
      <c r="Z1329" t="s">
        <v>43</v>
      </c>
      <c r="AA1329" t="s">
        <v>41</v>
      </c>
      <c r="AB1329" t="s">
        <v>41</v>
      </c>
      <c r="AC1329" t="s">
        <v>43</v>
      </c>
      <c r="AD1329" t="s">
        <v>41</v>
      </c>
      <c r="AE1329" t="s">
        <v>41</v>
      </c>
    </row>
    <row r="1330" spans="1:31">
      <c r="A1330">
        <v>1329</v>
      </c>
      <c r="B1330" t="s">
        <v>1580</v>
      </c>
      <c r="C1330" t="s">
        <v>133</v>
      </c>
      <c r="D1330">
        <v>2021</v>
      </c>
      <c r="E1330" t="s">
        <v>226</v>
      </c>
      <c r="F1330" t="s">
        <v>226</v>
      </c>
      <c r="G1330" t="s">
        <v>1735</v>
      </c>
      <c r="H1330" t="s">
        <v>1391</v>
      </c>
      <c r="I1330" t="s">
        <v>1595</v>
      </c>
      <c r="O1330" t="s">
        <v>82</v>
      </c>
      <c r="P1330" t="s">
        <v>278</v>
      </c>
      <c r="S1330" t="s">
        <v>629</v>
      </c>
      <c r="T1330" t="s">
        <v>258</v>
      </c>
      <c r="U1330" t="s">
        <v>258</v>
      </c>
      <c r="V1330" t="s">
        <v>262</v>
      </c>
      <c r="W1330" t="s">
        <v>83</v>
      </c>
      <c r="X1330" t="s">
        <v>31</v>
      </c>
      <c r="Y1330" t="s">
        <v>234</v>
      </c>
      <c r="Z1330" t="s">
        <v>43</v>
      </c>
      <c r="AA1330" t="s">
        <v>41</v>
      </c>
      <c r="AB1330" t="s">
        <v>41</v>
      </c>
      <c r="AC1330" t="s">
        <v>43</v>
      </c>
      <c r="AD1330" t="s">
        <v>41</v>
      </c>
      <c r="AE1330" t="s">
        <v>41</v>
      </c>
    </row>
    <row r="1331" spans="1:31">
      <c r="A1331">
        <v>1330</v>
      </c>
      <c r="B1331" t="s">
        <v>1580</v>
      </c>
      <c r="C1331" t="s">
        <v>133</v>
      </c>
      <c r="D1331">
        <v>2021</v>
      </c>
      <c r="E1331" t="s">
        <v>226</v>
      </c>
      <c r="F1331" t="s">
        <v>226</v>
      </c>
      <c r="G1331" t="s">
        <v>1736</v>
      </c>
      <c r="H1331" t="s">
        <v>1391</v>
      </c>
      <c r="I1331" t="s">
        <v>1599</v>
      </c>
      <c r="O1331" t="s">
        <v>82</v>
      </c>
      <c r="P1331" t="s">
        <v>278</v>
      </c>
      <c r="S1331" t="s">
        <v>257</v>
      </c>
      <c r="T1331" t="s">
        <v>258</v>
      </c>
      <c r="U1331" t="s">
        <v>241</v>
      </c>
      <c r="V1331" t="s">
        <v>262</v>
      </c>
      <c r="W1331" t="s">
        <v>83</v>
      </c>
      <c r="X1331" t="s">
        <v>231</v>
      </c>
      <c r="Y1331" t="s">
        <v>234</v>
      </c>
      <c r="Z1331" t="s">
        <v>43</v>
      </c>
      <c r="AA1331" t="s">
        <v>41</v>
      </c>
      <c r="AB1331" t="s">
        <v>41</v>
      </c>
      <c r="AC1331" t="s">
        <v>43</v>
      </c>
      <c r="AD1331" t="s">
        <v>41</v>
      </c>
      <c r="AE1331" t="s">
        <v>41</v>
      </c>
    </row>
    <row r="1332" spans="1:31">
      <c r="A1332">
        <v>1331</v>
      </c>
      <c r="B1332" t="s">
        <v>1580</v>
      </c>
      <c r="C1332" t="s">
        <v>133</v>
      </c>
      <c r="D1332">
        <v>2021</v>
      </c>
      <c r="E1332" t="s">
        <v>226</v>
      </c>
      <c r="F1332" t="s">
        <v>226</v>
      </c>
      <c r="G1332" t="s">
        <v>1737</v>
      </c>
      <c r="H1332" t="s">
        <v>1391</v>
      </c>
      <c r="I1332" t="s">
        <v>1599</v>
      </c>
      <c r="J1332">
        <v>26</v>
      </c>
      <c r="K1332" t="s">
        <v>213</v>
      </c>
      <c r="L1332" t="s">
        <v>1738</v>
      </c>
      <c r="O1332" t="s">
        <v>82</v>
      </c>
      <c r="P1332" t="s">
        <v>655</v>
      </c>
      <c r="S1332" t="s">
        <v>257</v>
      </c>
      <c r="T1332" t="s">
        <v>258</v>
      </c>
      <c r="U1332" t="s">
        <v>241</v>
      </c>
      <c r="V1332" t="s">
        <v>230</v>
      </c>
      <c r="W1332" t="s">
        <v>83</v>
      </c>
      <c r="Y1332" t="s">
        <v>234</v>
      </c>
      <c r="Z1332" t="s">
        <v>43</v>
      </c>
      <c r="AA1332" t="s">
        <v>41</v>
      </c>
      <c r="AB1332" t="s">
        <v>41</v>
      </c>
      <c r="AC1332" t="s">
        <v>43</v>
      </c>
      <c r="AD1332" t="s">
        <v>41</v>
      </c>
      <c r="AE1332" t="s">
        <v>41</v>
      </c>
    </row>
    <row r="1333" spans="1:31">
      <c r="A1333">
        <v>1332</v>
      </c>
      <c r="B1333" t="s">
        <v>1580</v>
      </c>
      <c r="C1333" t="s">
        <v>133</v>
      </c>
      <c r="D1333">
        <v>2021</v>
      </c>
      <c r="E1333" t="s">
        <v>226</v>
      </c>
      <c r="F1333" t="s">
        <v>226</v>
      </c>
      <c r="G1333" t="s">
        <v>1739</v>
      </c>
      <c r="H1333" t="s">
        <v>1391</v>
      </c>
      <c r="I1333" t="s">
        <v>1599</v>
      </c>
      <c r="O1333" t="s">
        <v>82</v>
      </c>
      <c r="P1333" t="s">
        <v>278</v>
      </c>
      <c r="S1333" t="s">
        <v>257</v>
      </c>
      <c r="T1333" t="s">
        <v>258</v>
      </c>
      <c r="U1333" t="s">
        <v>241</v>
      </c>
      <c r="V1333" t="s">
        <v>230</v>
      </c>
      <c r="W1333" t="s">
        <v>83</v>
      </c>
      <c r="Y1333" t="s">
        <v>234</v>
      </c>
      <c r="Z1333" t="s">
        <v>43</v>
      </c>
      <c r="AA1333" t="s">
        <v>41</v>
      </c>
      <c r="AB1333" t="s">
        <v>41</v>
      </c>
      <c r="AC1333" t="s">
        <v>43</v>
      </c>
      <c r="AD1333" t="s">
        <v>41</v>
      </c>
      <c r="AE1333" t="s">
        <v>41</v>
      </c>
    </row>
    <row r="1334" spans="1:31">
      <c r="A1334">
        <v>1333</v>
      </c>
      <c r="B1334" t="s">
        <v>1580</v>
      </c>
      <c r="C1334" t="s">
        <v>133</v>
      </c>
      <c r="D1334">
        <v>2021</v>
      </c>
      <c r="E1334" t="s">
        <v>226</v>
      </c>
      <c r="F1334" t="s">
        <v>226</v>
      </c>
      <c r="G1334" t="s">
        <v>1740</v>
      </c>
      <c r="H1334" t="s">
        <v>1391</v>
      </c>
      <c r="I1334" t="s">
        <v>1599</v>
      </c>
      <c r="O1334" t="s">
        <v>82</v>
      </c>
      <c r="P1334" t="s">
        <v>278</v>
      </c>
      <c r="S1334" t="s">
        <v>257</v>
      </c>
      <c r="T1334" t="s">
        <v>258</v>
      </c>
      <c r="U1334" t="s">
        <v>258</v>
      </c>
      <c r="V1334" t="s">
        <v>248</v>
      </c>
      <c r="W1334" t="s">
        <v>83</v>
      </c>
      <c r="Y1334" t="s">
        <v>234</v>
      </c>
      <c r="Z1334" t="s">
        <v>41</v>
      </c>
      <c r="AA1334" t="s">
        <v>43</v>
      </c>
      <c r="AB1334" t="s">
        <v>41</v>
      </c>
      <c r="AC1334" t="s">
        <v>43</v>
      </c>
      <c r="AD1334" t="s">
        <v>41</v>
      </c>
      <c r="AE1334" t="s">
        <v>41</v>
      </c>
    </row>
    <row r="1335" spans="1:31">
      <c r="A1335">
        <v>1334</v>
      </c>
      <c r="B1335" t="s">
        <v>1580</v>
      </c>
      <c r="C1335" t="s">
        <v>133</v>
      </c>
      <c r="D1335">
        <v>2021</v>
      </c>
      <c r="E1335" t="s">
        <v>226</v>
      </c>
      <c r="F1335" t="s">
        <v>226</v>
      </c>
      <c r="G1335" t="s">
        <v>1741</v>
      </c>
      <c r="H1335" t="s">
        <v>1391</v>
      </c>
      <c r="I1335" t="s">
        <v>1599</v>
      </c>
      <c r="O1335" t="s">
        <v>82</v>
      </c>
      <c r="P1335" t="s">
        <v>278</v>
      </c>
      <c r="S1335" t="s">
        <v>261</v>
      </c>
      <c r="T1335" t="s">
        <v>258</v>
      </c>
      <c r="U1335" t="s">
        <v>258</v>
      </c>
      <c r="V1335" t="s">
        <v>262</v>
      </c>
      <c r="W1335" t="s">
        <v>83</v>
      </c>
      <c r="X1335" t="s">
        <v>29</v>
      </c>
      <c r="Y1335" t="s">
        <v>234</v>
      </c>
      <c r="Z1335" t="s">
        <v>43</v>
      </c>
      <c r="AA1335" t="s">
        <v>41</v>
      </c>
      <c r="AB1335" t="s">
        <v>41</v>
      </c>
      <c r="AC1335" t="s">
        <v>43</v>
      </c>
      <c r="AD1335" t="s">
        <v>41</v>
      </c>
      <c r="AE1335" t="s">
        <v>41</v>
      </c>
    </row>
    <row r="1336" spans="1:31">
      <c r="A1336">
        <v>1335</v>
      </c>
      <c r="B1336" t="s">
        <v>1580</v>
      </c>
      <c r="C1336" t="s">
        <v>133</v>
      </c>
      <c r="D1336">
        <v>2021</v>
      </c>
      <c r="E1336" t="s">
        <v>226</v>
      </c>
      <c r="F1336" t="s">
        <v>226</v>
      </c>
      <c r="G1336" t="s">
        <v>1742</v>
      </c>
      <c r="H1336" t="s">
        <v>283</v>
      </c>
      <c r="I1336" t="s">
        <v>1595</v>
      </c>
      <c r="O1336" t="s">
        <v>76</v>
      </c>
      <c r="P1336" t="s">
        <v>278</v>
      </c>
      <c r="S1336" t="s">
        <v>261</v>
      </c>
      <c r="T1336" t="s">
        <v>258</v>
      </c>
      <c r="U1336" t="s">
        <v>241</v>
      </c>
      <c r="V1336" t="s">
        <v>262</v>
      </c>
      <c r="W1336" t="s">
        <v>77</v>
      </c>
      <c r="X1336" t="s">
        <v>29</v>
      </c>
      <c r="Y1336" t="s">
        <v>234</v>
      </c>
      <c r="Z1336" t="s">
        <v>43</v>
      </c>
      <c r="AA1336" t="s">
        <v>41</v>
      </c>
      <c r="AB1336" t="s">
        <v>41</v>
      </c>
      <c r="AC1336" t="s">
        <v>43</v>
      </c>
      <c r="AD1336" t="s">
        <v>41</v>
      </c>
      <c r="AE1336" t="s">
        <v>41</v>
      </c>
    </row>
    <row r="1337" spans="1:31">
      <c r="A1337">
        <v>1336</v>
      </c>
      <c r="B1337" t="s">
        <v>1580</v>
      </c>
      <c r="C1337" t="s">
        <v>133</v>
      </c>
      <c r="D1337">
        <v>2021</v>
      </c>
      <c r="E1337" t="s">
        <v>226</v>
      </c>
      <c r="F1337" t="s">
        <v>226</v>
      </c>
      <c r="G1337" t="s">
        <v>1743</v>
      </c>
      <c r="H1337" t="s">
        <v>283</v>
      </c>
      <c r="I1337" t="s">
        <v>1595</v>
      </c>
      <c r="O1337" t="s">
        <v>76</v>
      </c>
      <c r="P1337" t="s">
        <v>278</v>
      </c>
      <c r="S1337" t="s">
        <v>261</v>
      </c>
      <c r="T1337" t="s">
        <v>258</v>
      </c>
      <c r="U1337" t="s">
        <v>241</v>
      </c>
      <c r="V1337" t="s">
        <v>262</v>
      </c>
      <c r="W1337" t="s">
        <v>77</v>
      </c>
      <c r="X1337" t="s">
        <v>29</v>
      </c>
      <c r="Y1337" t="s">
        <v>234</v>
      </c>
      <c r="Z1337" t="s">
        <v>43</v>
      </c>
      <c r="AA1337" t="s">
        <v>41</v>
      </c>
      <c r="AB1337" t="s">
        <v>41</v>
      </c>
      <c r="AC1337" t="s">
        <v>43</v>
      </c>
      <c r="AD1337" t="s">
        <v>41</v>
      </c>
      <c r="AE1337" t="s">
        <v>41</v>
      </c>
    </row>
    <row r="1338" spans="1:31">
      <c r="A1338">
        <v>1337</v>
      </c>
      <c r="B1338" t="s">
        <v>1580</v>
      </c>
      <c r="C1338" t="s">
        <v>133</v>
      </c>
      <c r="D1338">
        <v>2021</v>
      </c>
      <c r="E1338" t="s">
        <v>226</v>
      </c>
      <c r="F1338" t="s">
        <v>226</v>
      </c>
      <c r="G1338" t="s">
        <v>1744</v>
      </c>
      <c r="H1338" t="s">
        <v>283</v>
      </c>
      <c r="I1338" t="s">
        <v>1599</v>
      </c>
      <c r="O1338" t="s">
        <v>76</v>
      </c>
      <c r="P1338" t="s">
        <v>278</v>
      </c>
      <c r="S1338" t="s">
        <v>257</v>
      </c>
      <c r="T1338" t="s">
        <v>258</v>
      </c>
      <c r="U1338" t="s">
        <v>241</v>
      </c>
      <c r="V1338" t="s">
        <v>248</v>
      </c>
      <c r="W1338" t="s">
        <v>77</v>
      </c>
      <c r="X1338" t="s">
        <v>31</v>
      </c>
      <c r="Y1338" t="s">
        <v>234</v>
      </c>
      <c r="Z1338" t="s">
        <v>43</v>
      </c>
      <c r="AA1338" t="s">
        <v>41</v>
      </c>
      <c r="AB1338" t="s">
        <v>41</v>
      </c>
      <c r="AC1338" t="s">
        <v>43</v>
      </c>
      <c r="AD1338" t="s">
        <v>41</v>
      </c>
      <c r="AE1338" t="s">
        <v>41</v>
      </c>
    </row>
    <row r="1339" spans="1:31">
      <c r="A1339">
        <v>1338</v>
      </c>
      <c r="B1339" t="s">
        <v>1580</v>
      </c>
      <c r="C1339" t="s">
        <v>133</v>
      </c>
      <c r="D1339">
        <v>2021</v>
      </c>
      <c r="E1339" t="s">
        <v>226</v>
      </c>
      <c r="F1339" t="s">
        <v>226</v>
      </c>
      <c r="G1339" t="s">
        <v>1745</v>
      </c>
      <c r="H1339" t="s">
        <v>283</v>
      </c>
      <c r="I1339" t="s">
        <v>1599</v>
      </c>
      <c r="O1339" t="s">
        <v>76</v>
      </c>
      <c r="P1339" t="s">
        <v>278</v>
      </c>
      <c r="S1339" t="s">
        <v>257</v>
      </c>
      <c r="T1339" t="s">
        <v>258</v>
      </c>
      <c r="U1339" t="s">
        <v>241</v>
      </c>
      <c r="V1339" t="s">
        <v>230</v>
      </c>
      <c r="W1339" t="s">
        <v>77</v>
      </c>
      <c r="X1339" t="s">
        <v>31</v>
      </c>
      <c r="Y1339" t="s">
        <v>234</v>
      </c>
      <c r="Z1339" t="s">
        <v>43</v>
      </c>
      <c r="AA1339" t="s">
        <v>43</v>
      </c>
      <c r="AB1339" t="s">
        <v>41</v>
      </c>
      <c r="AC1339" t="s">
        <v>43</v>
      </c>
      <c r="AD1339" t="s">
        <v>41</v>
      </c>
      <c r="AE1339" t="s">
        <v>41</v>
      </c>
    </row>
    <row r="1340" spans="1:31">
      <c r="A1340">
        <v>1339</v>
      </c>
      <c r="B1340" t="s">
        <v>1580</v>
      </c>
      <c r="C1340" t="s">
        <v>133</v>
      </c>
      <c r="D1340">
        <v>2021</v>
      </c>
      <c r="E1340" t="s">
        <v>226</v>
      </c>
      <c r="F1340" t="s">
        <v>226</v>
      </c>
      <c r="G1340" t="s">
        <v>1746</v>
      </c>
      <c r="H1340" t="s">
        <v>283</v>
      </c>
      <c r="I1340" t="s">
        <v>1599</v>
      </c>
      <c r="O1340" t="s">
        <v>76</v>
      </c>
      <c r="P1340" t="s">
        <v>278</v>
      </c>
      <c r="S1340" t="s">
        <v>257</v>
      </c>
      <c r="T1340" t="s">
        <v>258</v>
      </c>
      <c r="U1340" t="s">
        <v>241</v>
      </c>
      <c r="V1340" t="s">
        <v>262</v>
      </c>
      <c r="W1340" t="s">
        <v>77</v>
      </c>
      <c r="X1340" t="s">
        <v>31</v>
      </c>
      <c r="Y1340" t="s">
        <v>234</v>
      </c>
      <c r="Z1340" t="s">
        <v>43</v>
      </c>
      <c r="AA1340" t="s">
        <v>41</v>
      </c>
      <c r="AB1340" t="s">
        <v>41</v>
      </c>
      <c r="AC1340" t="s">
        <v>43</v>
      </c>
      <c r="AD1340" t="s">
        <v>41</v>
      </c>
      <c r="AE1340" t="s">
        <v>41</v>
      </c>
    </row>
    <row r="1341" spans="1:31">
      <c r="A1341">
        <v>1340</v>
      </c>
      <c r="B1341" t="s">
        <v>1580</v>
      </c>
      <c r="C1341" t="s">
        <v>133</v>
      </c>
      <c r="D1341">
        <v>2021</v>
      </c>
      <c r="E1341" t="s">
        <v>226</v>
      </c>
      <c r="F1341" t="s">
        <v>226</v>
      </c>
      <c r="G1341" t="s">
        <v>1747</v>
      </c>
      <c r="H1341" t="s">
        <v>283</v>
      </c>
      <c r="I1341" t="s">
        <v>1599</v>
      </c>
      <c r="O1341" t="s">
        <v>76</v>
      </c>
      <c r="P1341" t="s">
        <v>278</v>
      </c>
      <c r="S1341" t="s">
        <v>257</v>
      </c>
      <c r="T1341" t="s">
        <v>258</v>
      </c>
      <c r="U1341" t="s">
        <v>241</v>
      </c>
      <c r="V1341" t="s">
        <v>248</v>
      </c>
      <c r="W1341" t="s">
        <v>77</v>
      </c>
      <c r="X1341" t="s">
        <v>31</v>
      </c>
      <c r="Y1341" t="s">
        <v>234</v>
      </c>
      <c r="Z1341" t="s">
        <v>41</v>
      </c>
      <c r="AA1341" t="s">
        <v>43</v>
      </c>
      <c r="AB1341" t="s">
        <v>41</v>
      </c>
      <c r="AC1341" t="s">
        <v>43</v>
      </c>
      <c r="AD1341" t="s">
        <v>41</v>
      </c>
      <c r="AE1341" t="s">
        <v>41</v>
      </c>
    </row>
    <row r="1342" spans="1:31">
      <c r="A1342">
        <v>1341</v>
      </c>
      <c r="B1342" t="s">
        <v>1580</v>
      </c>
      <c r="C1342" t="s">
        <v>133</v>
      </c>
      <c r="D1342">
        <v>2021</v>
      </c>
      <c r="E1342" t="s">
        <v>226</v>
      </c>
      <c r="F1342" t="s">
        <v>226</v>
      </c>
      <c r="G1342" t="s">
        <v>1748</v>
      </c>
      <c r="H1342" t="s">
        <v>283</v>
      </c>
      <c r="I1342" t="s">
        <v>1599</v>
      </c>
      <c r="O1342" t="s">
        <v>76</v>
      </c>
      <c r="P1342" t="s">
        <v>278</v>
      </c>
      <c r="S1342" t="s">
        <v>261</v>
      </c>
      <c r="T1342" t="s">
        <v>258</v>
      </c>
      <c r="U1342" t="s">
        <v>258</v>
      </c>
      <c r="V1342" t="s">
        <v>262</v>
      </c>
      <c r="W1342" t="s">
        <v>77</v>
      </c>
      <c r="X1342" t="s">
        <v>29</v>
      </c>
      <c r="Y1342" t="s">
        <v>234</v>
      </c>
      <c r="Z1342" t="s">
        <v>43</v>
      </c>
      <c r="AA1342" t="s">
        <v>41</v>
      </c>
      <c r="AB1342" t="s">
        <v>41</v>
      </c>
      <c r="AC1342" t="s">
        <v>43</v>
      </c>
      <c r="AD1342" t="s">
        <v>41</v>
      </c>
      <c r="AE1342" t="s">
        <v>41</v>
      </c>
    </row>
    <row r="1343" spans="1:31">
      <c r="A1343">
        <v>1342</v>
      </c>
      <c r="B1343" t="s">
        <v>1580</v>
      </c>
      <c r="C1343" t="s">
        <v>133</v>
      </c>
      <c r="D1343">
        <v>2021</v>
      </c>
      <c r="E1343" t="s">
        <v>226</v>
      </c>
      <c r="F1343" t="s">
        <v>226</v>
      </c>
      <c r="G1343" t="s">
        <v>1749</v>
      </c>
      <c r="H1343" t="s">
        <v>283</v>
      </c>
      <c r="I1343" t="s">
        <v>1599</v>
      </c>
      <c r="O1343" t="s">
        <v>76</v>
      </c>
      <c r="P1343" t="s">
        <v>278</v>
      </c>
      <c r="S1343" t="s">
        <v>257</v>
      </c>
      <c r="T1343" t="s">
        <v>258</v>
      </c>
      <c r="U1343" t="s">
        <v>241</v>
      </c>
      <c r="V1343" t="s">
        <v>248</v>
      </c>
      <c r="W1343" t="s">
        <v>77</v>
      </c>
      <c r="X1343" t="s">
        <v>31</v>
      </c>
      <c r="Y1343" t="s">
        <v>234</v>
      </c>
      <c r="Z1343" t="s">
        <v>41</v>
      </c>
      <c r="AA1343" t="s">
        <v>41</v>
      </c>
      <c r="AB1343" t="s">
        <v>41</v>
      </c>
      <c r="AC1343" t="s">
        <v>43</v>
      </c>
      <c r="AD1343" t="s">
        <v>41</v>
      </c>
      <c r="AE1343" t="s">
        <v>41</v>
      </c>
    </row>
    <row r="1344" spans="1:31">
      <c r="A1344">
        <v>1343</v>
      </c>
      <c r="B1344" t="s">
        <v>1580</v>
      </c>
      <c r="C1344" t="s">
        <v>133</v>
      </c>
      <c r="D1344">
        <v>2021</v>
      </c>
      <c r="E1344" t="s">
        <v>226</v>
      </c>
      <c r="F1344" t="s">
        <v>226</v>
      </c>
      <c r="G1344" t="s">
        <v>1750</v>
      </c>
      <c r="H1344" t="s">
        <v>283</v>
      </c>
      <c r="I1344" t="s">
        <v>1599</v>
      </c>
      <c r="O1344" t="s">
        <v>76</v>
      </c>
      <c r="P1344" t="s">
        <v>278</v>
      </c>
      <c r="S1344" t="s">
        <v>257</v>
      </c>
      <c r="T1344" t="s">
        <v>258</v>
      </c>
      <c r="U1344" t="s">
        <v>241</v>
      </c>
      <c r="V1344" t="s">
        <v>248</v>
      </c>
      <c r="W1344" t="s">
        <v>77</v>
      </c>
      <c r="X1344" t="s">
        <v>31</v>
      </c>
      <c r="Y1344" t="s">
        <v>234</v>
      </c>
      <c r="Z1344" t="s">
        <v>41</v>
      </c>
      <c r="AA1344" t="s">
        <v>43</v>
      </c>
      <c r="AB1344" t="s">
        <v>41</v>
      </c>
      <c r="AC1344" t="s">
        <v>43</v>
      </c>
      <c r="AD1344" t="s">
        <v>41</v>
      </c>
      <c r="AE1344" t="s">
        <v>41</v>
      </c>
    </row>
    <row r="1345" spans="1:31">
      <c r="A1345">
        <v>1344</v>
      </c>
      <c r="B1345" t="s">
        <v>1580</v>
      </c>
      <c r="C1345" t="s">
        <v>133</v>
      </c>
      <c r="D1345">
        <v>2021</v>
      </c>
      <c r="E1345" t="s">
        <v>226</v>
      </c>
      <c r="F1345" t="s">
        <v>226</v>
      </c>
      <c r="G1345" t="s">
        <v>1751</v>
      </c>
      <c r="H1345" t="s">
        <v>283</v>
      </c>
      <c r="I1345" t="s">
        <v>1599</v>
      </c>
      <c r="O1345" t="s">
        <v>76</v>
      </c>
      <c r="P1345" t="s">
        <v>278</v>
      </c>
      <c r="S1345" t="s">
        <v>257</v>
      </c>
      <c r="T1345" t="s">
        <v>258</v>
      </c>
      <c r="U1345" t="s">
        <v>258</v>
      </c>
      <c r="V1345" t="s">
        <v>242</v>
      </c>
      <c r="W1345" t="s">
        <v>77</v>
      </c>
      <c r="X1345" t="s">
        <v>31</v>
      </c>
      <c r="Y1345" t="s">
        <v>234</v>
      </c>
      <c r="Z1345" t="s">
        <v>41</v>
      </c>
      <c r="AA1345" t="s">
        <v>43</v>
      </c>
      <c r="AB1345" t="s">
        <v>41</v>
      </c>
      <c r="AC1345" t="s">
        <v>43</v>
      </c>
      <c r="AD1345" t="s">
        <v>41</v>
      </c>
      <c r="AE1345" t="s">
        <v>41</v>
      </c>
    </row>
    <row r="1346" spans="1:31">
      <c r="A1346">
        <v>1345</v>
      </c>
      <c r="B1346" t="s">
        <v>1580</v>
      </c>
      <c r="C1346" t="s">
        <v>133</v>
      </c>
      <c r="D1346">
        <v>2021</v>
      </c>
      <c r="E1346" t="s">
        <v>226</v>
      </c>
      <c r="F1346" t="s">
        <v>226</v>
      </c>
      <c r="G1346" t="s">
        <v>1752</v>
      </c>
      <c r="H1346" t="s">
        <v>73</v>
      </c>
      <c r="I1346" t="s">
        <v>1599</v>
      </c>
      <c r="O1346" t="s">
        <v>74</v>
      </c>
      <c r="P1346" t="s">
        <v>278</v>
      </c>
      <c r="S1346" t="s">
        <v>257</v>
      </c>
      <c r="T1346" t="s">
        <v>258</v>
      </c>
      <c r="U1346" t="s">
        <v>241</v>
      </c>
      <c r="V1346" t="s">
        <v>248</v>
      </c>
      <c r="W1346" t="s">
        <v>18</v>
      </c>
      <c r="X1346" t="s">
        <v>31</v>
      </c>
      <c r="Y1346" t="s">
        <v>234</v>
      </c>
      <c r="Z1346" t="s">
        <v>43</v>
      </c>
      <c r="AA1346" t="s">
        <v>41</v>
      </c>
      <c r="AB1346" t="s">
        <v>41</v>
      </c>
      <c r="AC1346" t="s">
        <v>43</v>
      </c>
      <c r="AD1346" t="s">
        <v>41</v>
      </c>
      <c r="AE1346" t="s">
        <v>41</v>
      </c>
    </row>
    <row r="1347" spans="1:31">
      <c r="A1347">
        <v>1346</v>
      </c>
      <c r="B1347" t="s">
        <v>1580</v>
      </c>
      <c r="C1347" t="s">
        <v>133</v>
      </c>
      <c r="D1347">
        <v>2021</v>
      </c>
      <c r="E1347" t="s">
        <v>226</v>
      </c>
      <c r="F1347" t="s">
        <v>226</v>
      </c>
      <c r="G1347" t="s">
        <v>1753</v>
      </c>
      <c r="H1347" t="s">
        <v>73</v>
      </c>
      <c r="I1347" t="s">
        <v>1599</v>
      </c>
      <c r="O1347" t="s">
        <v>74</v>
      </c>
      <c r="P1347" t="s">
        <v>278</v>
      </c>
      <c r="S1347" t="s">
        <v>257</v>
      </c>
      <c r="T1347" t="s">
        <v>258</v>
      </c>
      <c r="U1347" t="s">
        <v>241</v>
      </c>
      <c r="V1347" t="s">
        <v>242</v>
      </c>
      <c r="W1347" t="s">
        <v>18</v>
      </c>
      <c r="X1347" t="s">
        <v>31</v>
      </c>
      <c r="Y1347" t="s">
        <v>234</v>
      </c>
      <c r="Z1347" t="s">
        <v>41</v>
      </c>
      <c r="AA1347" t="s">
        <v>41</v>
      </c>
      <c r="AB1347" t="s">
        <v>41</v>
      </c>
      <c r="AC1347" t="s">
        <v>43</v>
      </c>
      <c r="AD1347" t="s">
        <v>41</v>
      </c>
      <c r="AE1347" t="s">
        <v>41</v>
      </c>
    </row>
    <row r="1348" spans="1:31">
      <c r="A1348">
        <v>1347</v>
      </c>
      <c r="B1348" t="s">
        <v>1580</v>
      </c>
      <c r="C1348" t="s">
        <v>133</v>
      </c>
      <c r="D1348">
        <v>2021</v>
      </c>
      <c r="E1348" t="s">
        <v>226</v>
      </c>
      <c r="F1348" t="s">
        <v>226</v>
      </c>
      <c r="G1348" t="s">
        <v>1754</v>
      </c>
      <c r="H1348" t="s">
        <v>73</v>
      </c>
      <c r="I1348" t="s">
        <v>1599</v>
      </c>
      <c r="O1348" t="s">
        <v>74</v>
      </c>
      <c r="P1348" t="s">
        <v>278</v>
      </c>
      <c r="S1348" t="s">
        <v>257</v>
      </c>
      <c r="T1348" t="s">
        <v>258</v>
      </c>
      <c r="U1348" t="s">
        <v>258</v>
      </c>
      <c r="V1348" t="s">
        <v>242</v>
      </c>
      <c r="W1348" t="s">
        <v>18</v>
      </c>
      <c r="X1348" t="s">
        <v>31</v>
      </c>
      <c r="Y1348" t="s">
        <v>234</v>
      </c>
      <c r="Z1348" t="s">
        <v>41</v>
      </c>
      <c r="AA1348" t="s">
        <v>43</v>
      </c>
      <c r="AB1348" t="s">
        <v>41</v>
      </c>
      <c r="AC1348" t="s">
        <v>43</v>
      </c>
      <c r="AD1348" t="s">
        <v>41</v>
      </c>
      <c r="AE1348" t="s">
        <v>41</v>
      </c>
    </row>
    <row r="1349" spans="1:31">
      <c r="A1349">
        <v>1348</v>
      </c>
      <c r="B1349" t="s">
        <v>1580</v>
      </c>
      <c r="C1349" t="s">
        <v>133</v>
      </c>
      <c r="D1349">
        <v>2021</v>
      </c>
      <c r="E1349" t="s">
        <v>226</v>
      </c>
      <c r="F1349" t="s">
        <v>226</v>
      </c>
      <c r="G1349" t="s">
        <v>1755</v>
      </c>
      <c r="H1349" t="s">
        <v>73</v>
      </c>
      <c r="I1349" t="s">
        <v>1599</v>
      </c>
      <c r="O1349" t="s">
        <v>74</v>
      </c>
      <c r="P1349" t="s">
        <v>278</v>
      </c>
      <c r="S1349" t="s">
        <v>261</v>
      </c>
      <c r="T1349" t="s">
        <v>258</v>
      </c>
      <c r="U1349" t="s">
        <v>258</v>
      </c>
      <c r="V1349" t="s">
        <v>262</v>
      </c>
      <c r="W1349" t="s">
        <v>18</v>
      </c>
      <c r="X1349" t="s">
        <v>29</v>
      </c>
      <c r="Y1349" t="s">
        <v>234</v>
      </c>
      <c r="Z1349" t="s">
        <v>43</v>
      </c>
      <c r="AA1349" t="s">
        <v>41</v>
      </c>
      <c r="AB1349" t="s">
        <v>41</v>
      </c>
      <c r="AC1349" t="s">
        <v>43</v>
      </c>
      <c r="AD1349" t="s">
        <v>41</v>
      </c>
      <c r="AE1349" t="s">
        <v>41</v>
      </c>
    </row>
    <row r="1350" spans="1:31">
      <c r="A1350">
        <v>1349</v>
      </c>
      <c r="B1350" t="s">
        <v>1580</v>
      </c>
      <c r="C1350" t="s">
        <v>133</v>
      </c>
      <c r="D1350">
        <v>2021</v>
      </c>
      <c r="E1350" t="s">
        <v>226</v>
      </c>
      <c r="F1350" t="s">
        <v>226</v>
      </c>
      <c r="G1350" t="s">
        <v>1756</v>
      </c>
      <c r="H1350" t="s">
        <v>73</v>
      </c>
      <c r="I1350" t="s">
        <v>1599</v>
      </c>
      <c r="O1350" t="s">
        <v>74</v>
      </c>
      <c r="P1350" t="s">
        <v>278</v>
      </c>
      <c r="S1350" t="s">
        <v>257</v>
      </c>
      <c r="T1350" t="s">
        <v>258</v>
      </c>
      <c r="U1350" t="s">
        <v>241</v>
      </c>
      <c r="V1350" t="s">
        <v>262</v>
      </c>
      <c r="W1350" t="s">
        <v>18</v>
      </c>
      <c r="X1350" t="s">
        <v>31</v>
      </c>
      <c r="Y1350" t="s">
        <v>36</v>
      </c>
      <c r="Z1350" t="s">
        <v>43</v>
      </c>
      <c r="AA1350" t="s">
        <v>43</v>
      </c>
      <c r="AB1350" t="s">
        <v>43</v>
      </c>
      <c r="AC1350" t="s">
        <v>43</v>
      </c>
      <c r="AD1350" t="s">
        <v>41</v>
      </c>
      <c r="AE1350" t="s">
        <v>41</v>
      </c>
    </row>
    <row r="1351" spans="1:31">
      <c r="A1351">
        <v>1350</v>
      </c>
      <c r="B1351" t="s">
        <v>1580</v>
      </c>
      <c r="C1351" t="s">
        <v>133</v>
      </c>
      <c r="D1351">
        <v>2021</v>
      </c>
      <c r="E1351" t="s">
        <v>226</v>
      </c>
      <c r="F1351" t="s">
        <v>226</v>
      </c>
      <c r="G1351" t="s">
        <v>1757</v>
      </c>
      <c r="H1351" t="s">
        <v>73</v>
      </c>
      <c r="I1351" t="s">
        <v>1599</v>
      </c>
      <c r="O1351" t="s">
        <v>74</v>
      </c>
      <c r="P1351" t="s">
        <v>278</v>
      </c>
      <c r="S1351" t="s">
        <v>257</v>
      </c>
      <c r="T1351" t="s">
        <v>258</v>
      </c>
      <c r="U1351" t="s">
        <v>258</v>
      </c>
      <c r="V1351" t="s">
        <v>753</v>
      </c>
      <c r="W1351" t="s">
        <v>18</v>
      </c>
      <c r="X1351" t="s">
        <v>31</v>
      </c>
      <c r="Y1351" t="s">
        <v>234</v>
      </c>
      <c r="Z1351" t="s">
        <v>43</v>
      </c>
      <c r="AA1351" t="s">
        <v>43</v>
      </c>
      <c r="AB1351" t="s">
        <v>43</v>
      </c>
      <c r="AC1351" t="s">
        <v>43</v>
      </c>
      <c r="AD1351" t="s">
        <v>41</v>
      </c>
      <c r="AE1351" t="s">
        <v>41</v>
      </c>
    </row>
    <row r="1352" spans="1:31">
      <c r="A1352">
        <v>1351</v>
      </c>
      <c r="B1352" t="s">
        <v>1580</v>
      </c>
      <c r="C1352" t="s">
        <v>133</v>
      </c>
      <c r="D1352">
        <v>2021</v>
      </c>
      <c r="E1352" t="s">
        <v>226</v>
      </c>
      <c r="F1352" t="s">
        <v>226</v>
      </c>
      <c r="G1352" t="s">
        <v>1758</v>
      </c>
      <c r="H1352" t="s">
        <v>62</v>
      </c>
      <c r="I1352" t="s">
        <v>1599</v>
      </c>
      <c r="O1352" t="s">
        <v>63</v>
      </c>
      <c r="P1352" t="s">
        <v>278</v>
      </c>
      <c r="S1352" t="s">
        <v>257</v>
      </c>
      <c r="T1352" t="s">
        <v>258</v>
      </c>
      <c r="U1352" t="s">
        <v>258</v>
      </c>
      <c r="V1352" t="s">
        <v>248</v>
      </c>
      <c r="W1352" t="s">
        <v>66</v>
      </c>
      <c r="X1352" t="s">
        <v>31</v>
      </c>
      <c r="Y1352" t="s">
        <v>234</v>
      </c>
      <c r="Z1352" t="s">
        <v>41</v>
      </c>
      <c r="AA1352" t="s">
        <v>41</v>
      </c>
      <c r="AB1352" t="s">
        <v>41</v>
      </c>
      <c r="AC1352" t="s">
        <v>43</v>
      </c>
      <c r="AD1352" t="s">
        <v>41</v>
      </c>
      <c r="AE1352" t="s">
        <v>41</v>
      </c>
    </row>
    <row r="1353" spans="1:31">
      <c r="A1353">
        <v>1352</v>
      </c>
      <c r="B1353" t="s">
        <v>1580</v>
      </c>
      <c r="C1353" t="s">
        <v>133</v>
      </c>
      <c r="D1353">
        <v>2021</v>
      </c>
      <c r="E1353" t="s">
        <v>226</v>
      </c>
      <c r="F1353" t="s">
        <v>226</v>
      </c>
      <c r="G1353" t="s">
        <v>1759</v>
      </c>
      <c r="H1353" t="s">
        <v>62</v>
      </c>
      <c r="I1353" t="s">
        <v>1599</v>
      </c>
      <c r="O1353" t="s">
        <v>63</v>
      </c>
      <c r="P1353" t="s">
        <v>278</v>
      </c>
      <c r="S1353" t="s">
        <v>257</v>
      </c>
      <c r="T1353" t="s">
        <v>258</v>
      </c>
      <c r="U1353" t="s">
        <v>229</v>
      </c>
      <c r="V1353" t="s">
        <v>262</v>
      </c>
      <c r="W1353" t="s">
        <v>66</v>
      </c>
      <c r="X1353" t="s">
        <v>31</v>
      </c>
      <c r="Y1353" t="s">
        <v>234</v>
      </c>
      <c r="Z1353" t="s">
        <v>43</v>
      </c>
      <c r="AA1353" t="s">
        <v>43</v>
      </c>
      <c r="AB1353" t="s">
        <v>41</v>
      </c>
      <c r="AC1353" t="s">
        <v>43</v>
      </c>
      <c r="AD1353" t="s">
        <v>41</v>
      </c>
      <c r="AE1353" t="s">
        <v>41</v>
      </c>
    </row>
    <row r="1354" spans="1:31">
      <c r="A1354">
        <v>1353</v>
      </c>
      <c r="B1354" t="s">
        <v>1580</v>
      </c>
      <c r="C1354" t="s">
        <v>133</v>
      </c>
      <c r="D1354">
        <v>2021</v>
      </c>
      <c r="E1354" t="s">
        <v>226</v>
      </c>
      <c r="F1354" t="s">
        <v>226</v>
      </c>
      <c r="G1354" t="s">
        <v>1760</v>
      </c>
      <c r="H1354" t="s">
        <v>62</v>
      </c>
      <c r="I1354" t="s">
        <v>1599</v>
      </c>
      <c r="O1354" t="s">
        <v>63</v>
      </c>
      <c r="P1354" t="s">
        <v>278</v>
      </c>
      <c r="S1354" t="s">
        <v>257</v>
      </c>
      <c r="T1354" t="s">
        <v>258</v>
      </c>
      <c r="U1354" t="s">
        <v>258</v>
      </c>
      <c r="V1354" t="s">
        <v>248</v>
      </c>
      <c r="W1354" t="s">
        <v>66</v>
      </c>
      <c r="X1354" t="s">
        <v>31</v>
      </c>
      <c r="Y1354" t="s">
        <v>234</v>
      </c>
      <c r="Z1354" t="s">
        <v>43</v>
      </c>
      <c r="AA1354" t="s">
        <v>43</v>
      </c>
      <c r="AB1354" t="s">
        <v>41</v>
      </c>
      <c r="AC1354" t="s">
        <v>43</v>
      </c>
      <c r="AD1354" t="s">
        <v>41</v>
      </c>
      <c r="AE1354" t="s">
        <v>41</v>
      </c>
    </row>
    <row r="1355" spans="1:31">
      <c r="A1355">
        <v>1354</v>
      </c>
      <c r="B1355" t="s">
        <v>1580</v>
      </c>
      <c r="C1355" t="s">
        <v>133</v>
      </c>
      <c r="D1355">
        <v>2021</v>
      </c>
      <c r="E1355" t="s">
        <v>226</v>
      </c>
      <c r="F1355" t="s">
        <v>226</v>
      </c>
      <c r="G1355" t="s">
        <v>1761</v>
      </c>
      <c r="H1355" t="s">
        <v>62</v>
      </c>
      <c r="I1355" t="s">
        <v>1599</v>
      </c>
      <c r="O1355" t="s">
        <v>63</v>
      </c>
      <c r="P1355" t="s">
        <v>278</v>
      </c>
      <c r="S1355" t="s">
        <v>257</v>
      </c>
      <c r="T1355" t="s">
        <v>258</v>
      </c>
      <c r="U1355" t="s">
        <v>241</v>
      </c>
      <c r="V1355" t="s">
        <v>248</v>
      </c>
      <c r="W1355" t="s">
        <v>66</v>
      </c>
      <c r="X1355" t="s">
        <v>31</v>
      </c>
      <c r="Y1355" t="s">
        <v>234</v>
      </c>
      <c r="Z1355" t="s">
        <v>41</v>
      </c>
      <c r="AA1355" t="s">
        <v>41</v>
      </c>
      <c r="AB1355" t="s">
        <v>41</v>
      </c>
      <c r="AC1355" t="s">
        <v>43</v>
      </c>
      <c r="AD1355" t="s">
        <v>41</v>
      </c>
      <c r="AE1355" t="s">
        <v>41</v>
      </c>
    </row>
    <row r="1356" spans="1:31" hidden="1">
      <c r="A1356">
        <v>1355</v>
      </c>
      <c r="B1356" t="s">
        <v>1762</v>
      </c>
      <c r="C1356" t="s">
        <v>133</v>
      </c>
      <c r="D1356">
        <v>2021</v>
      </c>
      <c r="E1356" t="s">
        <v>134</v>
      </c>
      <c r="F1356" t="s">
        <v>1384</v>
      </c>
      <c r="G1356" t="s">
        <v>642</v>
      </c>
      <c r="H1356" t="s">
        <v>100</v>
      </c>
      <c r="O1356" t="s">
        <v>100</v>
      </c>
      <c r="Q1356" t="s">
        <v>643</v>
      </c>
      <c r="U1356" t="s">
        <v>258</v>
      </c>
      <c r="V1356" t="s">
        <v>262</v>
      </c>
    </row>
    <row r="1357" spans="1:31" hidden="1">
      <c r="A1357">
        <v>1356</v>
      </c>
      <c r="B1357" t="s">
        <v>1762</v>
      </c>
      <c r="C1357" t="s">
        <v>133</v>
      </c>
      <c r="D1357">
        <v>2021</v>
      </c>
      <c r="E1357" t="s">
        <v>134</v>
      </c>
      <c r="F1357" t="s">
        <v>1384</v>
      </c>
      <c r="G1357" t="s">
        <v>1763</v>
      </c>
      <c r="H1357" t="s">
        <v>100</v>
      </c>
      <c r="O1357" t="s">
        <v>100</v>
      </c>
      <c r="Q1357" t="s">
        <v>506</v>
      </c>
      <c r="U1357" t="s">
        <v>258</v>
      </c>
      <c r="V1357" t="s">
        <v>242</v>
      </c>
    </row>
    <row r="1358" spans="1:31" hidden="1">
      <c r="A1358">
        <v>1357</v>
      </c>
      <c r="B1358" t="s">
        <v>1762</v>
      </c>
      <c r="C1358" t="s">
        <v>133</v>
      </c>
      <c r="D1358">
        <v>2021</v>
      </c>
      <c r="E1358" t="s">
        <v>134</v>
      </c>
      <c r="F1358" t="s">
        <v>1384</v>
      </c>
      <c r="G1358" t="s">
        <v>1764</v>
      </c>
      <c r="H1358" t="s">
        <v>100</v>
      </c>
      <c r="O1358" t="s">
        <v>100</v>
      </c>
      <c r="Q1358" t="s">
        <v>136</v>
      </c>
      <c r="U1358" t="s">
        <v>258</v>
      </c>
      <c r="V1358" t="s">
        <v>242</v>
      </c>
    </row>
    <row r="1359" spans="1:31" hidden="1">
      <c r="A1359">
        <v>1358</v>
      </c>
      <c r="B1359" t="s">
        <v>1762</v>
      </c>
      <c r="C1359" t="s">
        <v>133</v>
      </c>
      <c r="D1359">
        <v>2021</v>
      </c>
      <c r="E1359" t="s">
        <v>134</v>
      </c>
      <c r="F1359" t="s">
        <v>1384</v>
      </c>
      <c r="G1359" t="s">
        <v>1765</v>
      </c>
      <c r="H1359" t="s">
        <v>100</v>
      </c>
      <c r="O1359" t="s">
        <v>100</v>
      </c>
      <c r="Q1359" t="s">
        <v>175</v>
      </c>
      <c r="U1359" t="s">
        <v>258</v>
      </c>
      <c r="V1359" t="s">
        <v>242</v>
      </c>
    </row>
    <row r="1360" spans="1:31" hidden="1">
      <c r="A1360">
        <v>1359</v>
      </c>
      <c r="B1360" t="s">
        <v>1762</v>
      </c>
      <c r="C1360" t="s">
        <v>133</v>
      </c>
      <c r="D1360">
        <v>2021</v>
      </c>
      <c r="E1360" t="s">
        <v>134</v>
      </c>
      <c r="F1360" t="s">
        <v>1384</v>
      </c>
      <c r="G1360" t="s">
        <v>1766</v>
      </c>
      <c r="H1360" t="s">
        <v>100</v>
      </c>
      <c r="O1360" t="s">
        <v>100</v>
      </c>
      <c r="Q1360" t="s">
        <v>140</v>
      </c>
      <c r="U1360" t="s">
        <v>258</v>
      </c>
      <c r="V1360" t="s">
        <v>753</v>
      </c>
    </row>
    <row r="1361" spans="1:22" hidden="1">
      <c r="A1361">
        <v>1360</v>
      </c>
      <c r="B1361" t="s">
        <v>1762</v>
      </c>
      <c r="C1361" t="s">
        <v>133</v>
      </c>
      <c r="D1361">
        <v>2021</v>
      </c>
      <c r="E1361" t="s">
        <v>134</v>
      </c>
      <c r="F1361" t="s">
        <v>1384</v>
      </c>
      <c r="G1361" t="s">
        <v>1767</v>
      </c>
      <c r="H1361" t="s">
        <v>100</v>
      </c>
      <c r="O1361" t="s">
        <v>100</v>
      </c>
      <c r="Q1361" t="s">
        <v>791</v>
      </c>
      <c r="U1361" t="s">
        <v>495</v>
      </c>
      <c r="V1361" t="s">
        <v>262</v>
      </c>
    </row>
    <row r="1362" spans="1:22" hidden="1">
      <c r="A1362">
        <v>1361</v>
      </c>
      <c r="B1362" t="s">
        <v>1762</v>
      </c>
      <c r="C1362" t="s">
        <v>133</v>
      </c>
      <c r="D1362">
        <v>2021</v>
      </c>
      <c r="E1362" t="s">
        <v>141</v>
      </c>
      <c r="F1362" t="s">
        <v>1306</v>
      </c>
      <c r="G1362" t="s">
        <v>1768</v>
      </c>
      <c r="O1362" t="s">
        <v>91</v>
      </c>
      <c r="R1362" t="s">
        <v>146</v>
      </c>
      <c r="U1362" t="s">
        <v>258</v>
      </c>
      <c r="V1362" t="s">
        <v>753</v>
      </c>
    </row>
    <row r="1363" spans="1:22" hidden="1">
      <c r="A1363">
        <v>1362</v>
      </c>
      <c r="B1363" t="s">
        <v>1762</v>
      </c>
      <c r="C1363" t="s">
        <v>133</v>
      </c>
      <c r="D1363">
        <v>2021</v>
      </c>
      <c r="E1363" t="s">
        <v>141</v>
      </c>
      <c r="F1363" t="s">
        <v>1306</v>
      </c>
      <c r="G1363" t="s">
        <v>1769</v>
      </c>
      <c r="O1363" t="s">
        <v>100</v>
      </c>
      <c r="R1363" t="s">
        <v>1770</v>
      </c>
      <c r="U1363" t="s">
        <v>258</v>
      </c>
      <c r="V1363" t="s">
        <v>753</v>
      </c>
    </row>
    <row r="1364" spans="1:22" hidden="1">
      <c r="A1364">
        <v>1363</v>
      </c>
      <c r="B1364" t="s">
        <v>1762</v>
      </c>
      <c r="C1364" t="s">
        <v>133</v>
      </c>
      <c r="D1364">
        <v>2021</v>
      </c>
      <c r="E1364" t="s">
        <v>141</v>
      </c>
      <c r="F1364" t="s">
        <v>1306</v>
      </c>
      <c r="G1364" t="s">
        <v>56</v>
      </c>
      <c r="O1364" t="s">
        <v>57</v>
      </c>
      <c r="R1364" t="s">
        <v>274</v>
      </c>
      <c r="U1364" t="s">
        <v>495</v>
      </c>
      <c r="V1364" t="s">
        <v>262</v>
      </c>
    </row>
    <row r="1365" spans="1:22" hidden="1">
      <c r="A1365">
        <v>1364</v>
      </c>
      <c r="B1365" t="s">
        <v>1762</v>
      </c>
      <c r="C1365" t="s">
        <v>133</v>
      </c>
      <c r="D1365">
        <v>2021</v>
      </c>
      <c r="E1365" t="s">
        <v>141</v>
      </c>
      <c r="F1365" t="s">
        <v>1306</v>
      </c>
      <c r="G1365" t="s">
        <v>526</v>
      </c>
      <c r="O1365" t="s">
        <v>57</v>
      </c>
      <c r="R1365" t="s">
        <v>526</v>
      </c>
      <c r="U1365" t="s">
        <v>258</v>
      </c>
      <c r="V1365" t="s">
        <v>262</v>
      </c>
    </row>
    <row r="1366" spans="1:22" hidden="1">
      <c r="A1366">
        <v>1365</v>
      </c>
      <c r="B1366" t="s">
        <v>1762</v>
      </c>
      <c r="C1366" t="s">
        <v>133</v>
      </c>
      <c r="D1366">
        <v>2021</v>
      </c>
      <c r="E1366" t="s">
        <v>141</v>
      </c>
      <c r="F1366" t="s">
        <v>1306</v>
      </c>
      <c r="G1366" t="s">
        <v>1771</v>
      </c>
      <c r="O1366" t="s">
        <v>57</v>
      </c>
      <c r="R1366" t="s">
        <v>183</v>
      </c>
      <c r="U1366" t="s">
        <v>258</v>
      </c>
      <c r="V1366" t="s">
        <v>242</v>
      </c>
    </row>
    <row r="1367" spans="1:22" hidden="1">
      <c r="A1367">
        <v>1366</v>
      </c>
      <c r="B1367" t="s">
        <v>1762</v>
      </c>
      <c r="C1367" t="s">
        <v>133</v>
      </c>
      <c r="D1367">
        <v>2021</v>
      </c>
      <c r="E1367" t="s">
        <v>141</v>
      </c>
      <c r="F1367" t="s">
        <v>1306</v>
      </c>
      <c r="G1367" t="s">
        <v>1772</v>
      </c>
      <c r="O1367" t="s">
        <v>86</v>
      </c>
      <c r="R1367" t="s">
        <v>148</v>
      </c>
      <c r="U1367" t="s">
        <v>258</v>
      </c>
      <c r="V1367" t="s">
        <v>242</v>
      </c>
    </row>
    <row r="1368" spans="1:22" hidden="1">
      <c r="A1368">
        <v>1367</v>
      </c>
      <c r="B1368" t="s">
        <v>1762</v>
      </c>
      <c r="C1368" t="s">
        <v>133</v>
      </c>
      <c r="D1368">
        <v>2021</v>
      </c>
      <c r="E1368" t="s">
        <v>141</v>
      </c>
      <c r="F1368" t="s">
        <v>1306</v>
      </c>
      <c r="G1368" t="s">
        <v>1773</v>
      </c>
      <c r="O1368" t="s">
        <v>74</v>
      </c>
      <c r="R1368" t="s">
        <v>73</v>
      </c>
      <c r="U1368" t="s">
        <v>258</v>
      </c>
      <c r="V1368" t="s">
        <v>753</v>
      </c>
    </row>
    <row r="1369" spans="1:22" hidden="1">
      <c r="A1369">
        <v>1368</v>
      </c>
      <c r="B1369" t="s">
        <v>1762</v>
      </c>
      <c r="C1369" t="s">
        <v>133</v>
      </c>
      <c r="D1369">
        <v>2021</v>
      </c>
      <c r="E1369" t="s">
        <v>141</v>
      </c>
      <c r="F1369" t="s">
        <v>1306</v>
      </c>
      <c r="G1369" t="s">
        <v>1774</v>
      </c>
      <c r="O1369" t="s">
        <v>82</v>
      </c>
      <c r="R1369" t="s">
        <v>181</v>
      </c>
      <c r="U1369" t="s">
        <v>258</v>
      </c>
      <c r="V1369" t="s">
        <v>242</v>
      </c>
    </row>
    <row r="1370" spans="1:22" hidden="1">
      <c r="A1370">
        <v>1369</v>
      </c>
      <c r="B1370" t="s">
        <v>1762</v>
      </c>
      <c r="C1370" t="s">
        <v>133</v>
      </c>
      <c r="D1370">
        <v>2021</v>
      </c>
      <c r="E1370" t="s">
        <v>190</v>
      </c>
      <c r="F1370" t="s">
        <v>1775</v>
      </c>
      <c r="G1370" t="s">
        <v>1776</v>
      </c>
      <c r="H1370" t="s">
        <v>1777</v>
      </c>
      <c r="I1370">
        <v>2030</v>
      </c>
      <c r="O1370" t="s">
        <v>57</v>
      </c>
      <c r="P1370" t="s">
        <v>278</v>
      </c>
      <c r="U1370" t="s">
        <v>495</v>
      </c>
      <c r="V1370" t="s">
        <v>242</v>
      </c>
    </row>
    <row r="1371" spans="1:22" hidden="1">
      <c r="A1371">
        <v>1370</v>
      </c>
      <c r="B1371" t="s">
        <v>1762</v>
      </c>
      <c r="C1371" t="s">
        <v>133</v>
      </c>
      <c r="D1371">
        <v>2021</v>
      </c>
      <c r="E1371" t="s">
        <v>152</v>
      </c>
      <c r="F1371" t="s">
        <v>152</v>
      </c>
      <c r="G1371" t="s">
        <v>1778</v>
      </c>
      <c r="H1371" t="s">
        <v>1779</v>
      </c>
      <c r="I1371">
        <v>2030</v>
      </c>
      <c r="O1371" t="s">
        <v>57</v>
      </c>
      <c r="P1371" t="s">
        <v>278</v>
      </c>
      <c r="U1371" t="s">
        <v>258</v>
      </c>
      <c r="V1371" t="s">
        <v>242</v>
      </c>
    </row>
    <row r="1372" spans="1:22" hidden="1">
      <c r="A1372">
        <v>1371</v>
      </c>
      <c r="B1372" t="s">
        <v>1762</v>
      </c>
      <c r="C1372" t="s">
        <v>133</v>
      </c>
      <c r="D1372">
        <v>2021</v>
      </c>
      <c r="E1372" t="s">
        <v>152</v>
      </c>
      <c r="F1372" t="s">
        <v>152</v>
      </c>
      <c r="G1372" t="s">
        <v>1780</v>
      </c>
      <c r="H1372" t="s">
        <v>1771</v>
      </c>
      <c r="I1372">
        <v>2030</v>
      </c>
      <c r="O1372" t="s">
        <v>57</v>
      </c>
      <c r="P1372" t="s">
        <v>278</v>
      </c>
      <c r="U1372" t="s">
        <v>258</v>
      </c>
      <c r="V1372" t="s">
        <v>242</v>
      </c>
    </row>
    <row r="1373" spans="1:22" hidden="1">
      <c r="A1373">
        <v>1372</v>
      </c>
      <c r="B1373" t="s">
        <v>1762</v>
      </c>
      <c r="C1373" t="s">
        <v>133</v>
      </c>
      <c r="D1373">
        <v>2021</v>
      </c>
      <c r="E1373" t="s">
        <v>152</v>
      </c>
      <c r="F1373" t="s">
        <v>152</v>
      </c>
      <c r="G1373" t="s">
        <v>1781</v>
      </c>
      <c r="H1373" t="s">
        <v>283</v>
      </c>
      <c r="I1373">
        <v>2030</v>
      </c>
      <c r="O1373" t="s">
        <v>76</v>
      </c>
      <c r="P1373" t="s">
        <v>278</v>
      </c>
      <c r="U1373" t="s">
        <v>258</v>
      </c>
      <c r="V1373" t="s">
        <v>262</v>
      </c>
    </row>
    <row r="1374" spans="1:22" hidden="1">
      <c r="A1374">
        <v>1373</v>
      </c>
      <c r="B1374" t="s">
        <v>1762</v>
      </c>
      <c r="C1374" t="s">
        <v>133</v>
      </c>
      <c r="D1374">
        <v>2021</v>
      </c>
      <c r="E1374" t="s">
        <v>152</v>
      </c>
      <c r="F1374" t="s">
        <v>152</v>
      </c>
      <c r="G1374" t="s">
        <v>1782</v>
      </c>
      <c r="H1374" t="s">
        <v>73</v>
      </c>
      <c r="I1374">
        <v>2030</v>
      </c>
      <c r="O1374" t="s">
        <v>74</v>
      </c>
      <c r="P1374" t="s">
        <v>278</v>
      </c>
      <c r="U1374" t="s">
        <v>258</v>
      </c>
      <c r="V1374" t="s">
        <v>242</v>
      </c>
    </row>
    <row r="1375" spans="1:22" hidden="1">
      <c r="A1375">
        <v>1374</v>
      </c>
      <c r="B1375" t="s">
        <v>1762</v>
      </c>
      <c r="C1375" t="s">
        <v>133</v>
      </c>
      <c r="D1375">
        <v>2021</v>
      </c>
      <c r="E1375" t="s">
        <v>152</v>
      </c>
      <c r="F1375" t="s">
        <v>152</v>
      </c>
      <c r="G1375" t="s">
        <v>1783</v>
      </c>
      <c r="H1375" t="s">
        <v>1426</v>
      </c>
      <c r="I1375">
        <v>2030</v>
      </c>
      <c r="O1375" t="s">
        <v>82</v>
      </c>
      <c r="P1375" t="s">
        <v>278</v>
      </c>
      <c r="U1375" t="s">
        <v>258</v>
      </c>
      <c r="V1375" t="s">
        <v>262</v>
      </c>
    </row>
    <row r="1376" spans="1:22" hidden="1">
      <c r="A1376">
        <v>1375</v>
      </c>
      <c r="B1376" t="s">
        <v>1762</v>
      </c>
      <c r="C1376" t="s">
        <v>133</v>
      </c>
      <c r="D1376">
        <v>2021</v>
      </c>
      <c r="E1376" t="s">
        <v>152</v>
      </c>
      <c r="F1376" t="s">
        <v>152</v>
      </c>
      <c r="G1376" t="s">
        <v>1784</v>
      </c>
      <c r="H1376" t="s">
        <v>100</v>
      </c>
      <c r="I1376">
        <v>2030</v>
      </c>
      <c r="O1376" t="s">
        <v>100</v>
      </c>
      <c r="P1376" t="s">
        <v>278</v>
      </c>
      <c r="U1376" t="s">
        <v>258</v>
      </c>
      <c r="V1376" t="s">
        <v>242</v>
      </c>
    </row>
    <row r="1377" spans="1:22" hidden="1">
      <c r="A1377">
        <v>1376</v>
      </c>
      <c r="B1377" t="s">
        <v>1762</v>
      </c>
      <c r="C1377" t="s">
        <v>133</v>
      </c>
      <c r="D1377">
        <v>2021</v>
      </c>
      <c r="E1377" t="s">
        <v>152</v>
      </c>
      <c r="F1377" t="s">
        <v>152</v>
      </c>
      <c r="G1377" t="s">
        <v>1785</v>
      </c>
      <c r="H1377" t="s">
        <v>100</v>
      </c>
      <c r="I1377">
        <v>2022</v>
      </c>
      <c r="O1377" t="s">
        <v>100</v>
      </c>
      <c r="P1377" t="s">
        <v>278</v>
      </c>
      <c r="U1377" t="s">
        <v>258</v>
      </c>
      <c r="V1377" t="s">
        <v>242</v>
      </c>
    </row>
    <row r="1378" spans="1:22" hidden="1">
      <c r="A1378">
        <v>1377</v>
      </c>
      <c r="B1378" t="s">
        <v>1762</v>
      </c>
      <c r="C1378" t="s">
        <v>133</v>
      </c>
      <c r="D1378">
        <v>2021</v>
      </c>
      <c r="E1378" t="s">
        <v>152</v>
      </c>
      <c r="F1378" t="s">
        <v>152</v>
      </c>
      <c r="G1378" t="s">
        <v>1786</v>
      </c>
      <c r="H1378" t="s">
        <v>142</v>
      </c>
      <c r="I1378">
        <v>2030</v>
      </c>
      <c r="O1378" t="s">
        <v>142</v>
      </c>
      <c r="P1378" t="s">
        <v>278</v>
      </c>
      <c r="U1378" t="s">
        <v>258</v>
      </c>
      <c r="V1378" t="s">
        <v>242</v>
      </c>
    </row>
    <row r="1379" spans="1:22" hidden="1">
      <c r="A1379">
        <v>1378</v>
      </c>
      <c r="B1379" t="s">
        <v>1762</v>
      </c>
      <c r="C1379" t="s">
        <v>133</v>
      </c>
      <c r="D1379">
        <v>2021</v>
      </c>
      <c r="E1379" t="s">
        <v>152</v>
      </c>
      <c r="F1379" t="s">
        <v>152</v>
      </c>
      <c r="G1379" t="s">
        <v>1787</v>
      </c>
      <c r="H1379" t="s">
        <v>142</v>
      </c>
      <c r="I1379">
        <v>2025</v>
      </c>
      <c r="J1379">
        <v>1</v>
      </c>
      <c r="K1379" t="s">
        <v>213</v>
      </c>
      <c r="L1379" t="s">
        <v>1788</v>
      </c>
      <c r="O1379" t="s">
        <v>142</v>
      </c>
      <c r="P1379" t="s">
        <v>655</v>
      </c>
      <c r="U1379" t="s">
        <v>258</v>
      </c>
      <c r="V1379" t="s">
        <v>262</v>
      </c>
    </row>
    <row r="1380" spans="1:22" hidden="1">
      <c r="A1380">
        <v>1379</v>
      </c>
      <c r="B1380" t="s">
        <v>1762</v>
      </c>
      <c r="C1380" t="s">
        <v>133</v>
      </c>
      <c r="D1380">
        <v>2021</v>
      </c>
      <c r="E1380" t="s">
        <v>152</v>
      </c>
      <c r="F1380" t="s">
        <v>152</v>
      </c>
      <c r="G1380" t="s">
        <v>1789</v>
      </c>
      <c r="H1380" t="s">
        <v>142</v>
      </c>
      <c r="I1380">
        <v>2025</v>
      </c>
      <c r="O1380" t="s">
        <v>142</v>
      </c>
      <c r="P1380" t="s">
        <v>278</v>
      </c>
      <c r="U1380" t="s">
        <v>258</v>
      </c>
      <c r="V1380" t="s">
        <v>262</v>
      </c>
    </row>
    <row r="1381" spans="1:22" hidden="1">
      <c r="A1381">
        <v>1380</v>
      </c>
      <c r="B1381" t="s">
        <v>1762</v>
      </c>
      <c r="C1381" t="s">
        <v>133</v>
      </c>
      <c r="D1381">
        <v>2021</v>
      </c>
      <c r="E1381" t="s">
        <v>152</v>
      </c>
      <c r="F1381" t="s">
        <v>152</v>
      </c>
      <c r="G1381" t="s">
        <v>1790</v>
      </c>
      <c r="H1381" t="s">
        <v>142</v>
      </c>
      <c r="I1381">
        <v>2022</v>
      </c>
      <c r="O1381" t="s">
        <v>142</v>
      </c>
      <c r="P1381" t="s">
        <v>278</v>
      </c>
      <c r="U1381" t="s">
        <v>258</v>
      </c>
      <c r="V1381" t="s">
        <v>242</v>
      </c>
    </row>
    <row r="1382" spans="1:22" hidden="1">
      <c r="A1382">
        <v>1381</v>
      </c>
      <c r="B1382" t="s">
        <v>1762</v>
      </c>
      <c r="C1382" t="s">
        <v>133</v>
      </c>
      <c r="D1382">
        <v>2021</v>
      </c>
      <c r="E1382" t="s">
        <v>157</v>
      </c>
      <c r="F1382" t="s">
        <v>158</v>
      </c>
      <c r="G1382" t="s">
        <v>1791</v>
      </c>
      <c r="H1382" t="s">
        <v>1792</v>
      </c>
      <c r="O1382" t="s">
        <v>57</v>
      </c>
      <c r="U1382" t="s">
        <v>258</v>
      </c>
      <c r="V1382" t="s">
        <v>262</v>
      </c>
    </row>
    <row r="1383" spans="1:22" hidden="1">
      <c r="A1383">
        <v>1382</v>
      </c>
      <c r="B1383" t="s">
        <v>1762</v>
      </c>
      <c r="C1383" t="s">
        <v>133</v>
      </c>
      <c r="D1383">
        <v>2021</v>
      </c>
      <c r="E1383" t="s">
        <v>157</v>
      </c>
      <c r="F1383" t="s">
        <v>158</v>
      </c>
      <c r="G1383" t="s">
        <v>1793</v>
      </c>
      <c r="H1383" t="s">
        <v>1792</v>
      </c>
      <c r="O1383" t="s">
        <v>57</v>
      </c>
      <c r="U1383" t="s">
        <v>258</v>
      </c>
      <c r="V1383" t="s">
        <v>255</v>
      </c>
    </row>
    <row r="1384" spans="1:22" hidden="1">
      <c r="A1384">
        <v>1383</v>
      </c>
      <c r="B1384" t="s">
        <v>1762</v>
      </c>
      <c r="C1384" t="s">
        <v>133</v>
      </c>
      <c r="D1384">
        <v>2021</v>
      </c>
      <c r="E1384" t="s">
        <v>157</v>
      </c>
      <c r="F1384" t="s">
        <v>158</v>
      </c>
      <c r="G1384" t="s">
        <v>1794</v>
      </c>
      <c r="H1384" t="s">
        <v>1792</v>
      </c>
      <c r="O1384" t="s">
        <v>57</v>
      </c>
      <c r="U1384" t="s">
        <v>258</v>
      </c>
      <c r="V1384" t="s">
        <v>262</v>
      </c>
    </row>
    <row r="1385" spans="1:22" hidden="1">
      <c r="A1385">
        <v>1384</v>
      </c>
      <c r="B1385" t="s">
        <v>1762</v>
      </c>
      <c r="C1385" t="s">
        <v>133</v>
      </c>
      <c r="D1385">
        <v>2021</v>
      </c>
      <c r="E1385" t="s">
        <v>157</v>
      </c>
      <c r="F1385" t="s">
        <v>158</v>
      </c>
      <c r="G1385" t="s">
        <v>1795</v>
      </c>
      <c r="H1385" t="s">
        <v>1792</v>
      </c>
      <c r="O1385" t="s">
        <v>57</v>
      </c>
      <c r="U1385" t="s">
        <v>258</v>
      </c>
      <c r="V1385" t="s">
        <v>242</v>
      </c>
    </row>
    <row r="1386" spans="1:22" hidden="1">
      <c r="A1386">
        <v>1385</v>
      </c>
      <c r="B1386" t="s">
        <v>1762</v>
      </c>
      <c r="C1386" t="s">
        <v>133</v>
      </c>
      <c r="D1386">
        <v>2021</v>
      </c>
      <c r="E1386" t="s">
        <v>157</v>
      </c>
      <c r="F1386" t="s">
        <v>158</v>
      </c>
      <c r="G1386" t="s">
        <v>1796</v>
      </c>
      <c r="H1386" t="s">
        <v>1771</v>
      </c>
      <c r="O1386" t="s">
        <v>57</v>
      </c>
      <c r="U1386" t="s">
        <v>258</v>
      </c>
      <c r="V1386" t="s">
        <v>262</v>
      </c>
    </row>
    <row r="1387" spans="1:22" hidden="1">
      <c r="A1387">
        <v>1386</v>
      </c>
      <c r="B1387" t="s">
        <v>1762</v>
      </c>
      <c r="C1387" t="s">
        <v>133</v>
      </c>
      <c r="D1387">
        <v>2021</v>
      </c>
      <c r="E1387" t="s">
        <v>157</v>
      </c>
      <c r="F1387" t="s">
        <v>158</v>
      </c>
      <c r="G1387" t="s">
        <v>1797</v>
      </c>
      <c r="H1387" t="s">
        <v>1771</v>
      </c>
      <c r="O1387" t="s">
        <v>57</v>
      </c>
      <c r="U1387" t="s">
        <v>258</v>
      </c>
      <c r="V1387" t="s">
        <v>753</v>
      </c>
    </row>
    <row r="1388" spans="1:22" hidden="1">
      <c r="A1388">
        <v>1387</v>
      </c>
      <c r="B1388" t="s">
        <v>1762</v>
      </c>
      <c r="C1388" t="s">
        <v>133</v>
      </c>
      <c r="D1388">
        <v>2021</v>
      </c>
      <c r="E1388" t="s">
        <v>157</v>
      </c>
      <c r="F1388" t="s">
        <v>158</v>
      </c>
      <c r="G1388" t="s">
        <v>1798</v>
      </c>
      <c r="H1388" t="s">
        <v>1771</v>
      </c>
      <c r="O1388" t="s">
        <v>57</v>
      </c>
      <c r="U1388" t="s">
        <v>258</v>
      </c>
      <c r="V1388" t="s">
        <v>262</v>
      </c>
    </row>
    <row r="1389" spans="1:22" hidden="1">
      <c r="A1389">
        <v>1388</v>
      </c>
      <c r="B1389" t="s">
        <v>1762</v>
      </c>
      <c r="C1389" t="s">
        <v>133</v>
      </c>
      <c r="D1389">
        <v>2021</v>
      </c>
      <c r="E1389" t="s">
        <v>157</v>
      </c>
      <c r="F1389" t="s">
        <v>158</v>
      </c>
      <c r="G1389" t="s">
        <v>1799</v>
      </c>
      <c r="H1389" t="s">
        <v>283</v>
      </c>
      <c r="O1389" t="s">
        <v>76</v>
      </c>
      <c r="U1389" t="s">
        <v>258</v>
      </c>
      <c r="V1389" t="s">
        <v>262</v>
      </c>
    </row>
    <row r="1390" spans="1:22" hidden="1">
      <c r="A1390">
        <v>1389</v>
      </c>
      <c r="B1390" t="s">
        <v>1762</v>
      </c>
      <c r="C1390" t="s">
        <v>133</v>
      </c>
      <c r="D1390">
        <v>2021</v>
      </c>
      <c r="E1390" t="s">
        <v>157</v>
      </c>
      <c r="F1390" t="s">
        <v>158</v>
      </c>
      <c r="G1390" t="s">
        <v>1800</v>
      </c>
      <c r="H1390" t="s">
        <v>283</v>
      </c>
      <c r="O1390" t="s">
        <v>76</v>
      </c>
      <c r="U1390" t="s">
        <v>258</v>
      </c>
      <c r="V1390" t="s">
        <v>753</v>
      </c>
    </row>
    <row r="1391" spans="1:22" hidden="1">
      <c r="A1391">
        <v>1390</v>
      </c>
      <c r="B1391" t="s">
        <v>1762</v>
      </c>
      <c r="C1391" t="s">
        <v>133</v>
      </c>
      <c r="D1391">
        <v>2021</v>
      </c>
      <c r="E1391" t="s">
        <v>157</v>
      </c>
      <c r="F1391" t="s">
        <v>158</v>
      </c>
      <c r="G1391" t="s">
        <v>1801</v>
      </c>
      <c r="H1391" t="s">
        <v>73</v>
      </c>
      <c r="O1391" t="s">
        <v>74</v>
      </c>
    </row>
    <row r="1392" spans="1:22" hidden="1">
      <c r="A1392">
        <v>1391</v>
      </c>
      <c r="B1392" t="s">
        <v>1762</v>
      </c>
      <c r="C1392" t="s">
        <v>133</v>
      </c>
      <c r="D1392">
        <v>2021</v>
      </c>
      <c r="E1392" t="s">
        <v>157</v>
      </c>
      <c r="F1392" t="s">
        <v>158</v>
      </c>
      <c r="G1392" t="s">
        <v>1802</v>
      </c>
      <c r="H1392" t="s">
        <v>73</v>
      </c>
      <c r="O1392" t="s">
        <v>74</v>
      </c>
    </row>
    <row r="1393" spans="1:16" hidden="1">
      <c r="A1393">
        <v>1392</v>
      </c>
      <c r="B1393" t="s">
        <v>1762</v>
      </c>
      <c r="C1393" t="s">
        <v>133</v>
      </c>
      <c r="D1393">
        <v>2021</v>
      </c>
      <c r="E1393" t="s">
        <v>157</v>
      </c>
      <c r="F1393" t="s">
        <v>158</v>
      </c>
      <c r="G1393" t="s">
        <v>1803</v>
      </c>
      <c r="H1393" t="s">
        <v>73</v>
      </c>
      <c r="O1393" t="s">
        <v>74</v>
      </c>
    </row>
    <row r="1394" spans="1:16" hidden="1">
      <c r="A1394">
        <v>1393</v>
      </c>
      <c r="B1394" t="s">
        <v>1762</v>
      </c>
      <c r="C1394" t="s">
        <v>133</v>
      </c>
      <c r="D1394">
        <v>2021</v>
      </c>
      <c r="E1394" t="s">
        <v>157</v>
      </c>
      <c r="F1394" t="s">
        <v>158</v>
      </c>
      <c r="G1394" t="s">
        <v>1804</v>
      </c>
      <c r="H1394" t="s">
        <v>73</v>
      </c>
      <c r="O1394" t="s">
        <v>74</v>
      </c>
    </row>
    <row r="1395" spans="1:16" hidden="1">
      <c r="A1395">
        <v>1394</v>
      </c>
      <c r="B1395" t="s">
        <v>1762</v>
      </c>
      <c r="C1395" t="s">
        <v>133</v>
      </c>
      <c r="D1395">
        <v>2021</v>
      </c>
      <c r="E1395" t="s">
        <v>157</v>
      </c>
      <c r="F1395" t="s">
        <v>158</v>
      </c>
      <c r="G1395" t="s">
        <v>1805</v>
      </c>
      <c r="H1395" t="s">
        <v>1426</v>
      </c>
      <c r="O1395" t="s">
        <v>82</v>
      </c>
    </row>
    <row r="1396" spans="1:16" hidden="1">
      <c r="A1396">
        <v>1395</v>
      </c>
      <c r="B1396" t="s">
        <v>1762</v>
      </c>
      <c r="C1396" t="s">
        <v>133</v>
      </c>
      <c r="D1396">
        <v>2021</v>
      </c>
      <c r="E1396" t="s">
        <v>157</v>
      </c>
      <c r="F1396" t="s">
        <v>158</v>
      </c>
      <c r="G1396" t="s">
        <v>1806</v>
      </c>
      <c r="H1396" t="s">
        <v>1426</v>
      </c>
      <c r="O1396" t="s">
        <v>82</v>
      </c>
    </row>
    <row r="1397" spans="1:16" hidden="1">
      <c r="A1397">
        <v>1396</v>
      </c>
      <c r="B1397" t="s">
        <v>1762</v>
      </c>
      <c r="C1397" t="s">
        <v>133</v>
      </c>
      <c r="D1397">
        <v>2021</v>
      </c>
      <c r="E1397" t="s">
        <v>157</v>
      </c>
      <c r="F1397" t="s">
        <v>158</v>
      </c>
      <c r="G1397" t="s">
        <v>1807</v>
      </c>
      <c r="H1397" t="s">
        <v>1426</v>
      </c>
      <c r="O1397" t="s">
        <v>82</v>
      </c>
    </row>
    <row r="1398" spans="1:16" hidden="1">
      <c r="A1398">
        <v>1397</v>
      </c>
      <c r="B1398" t="s">
        <v>1762</v>
      </c>
      <c r="C1398" t="s">
        <v>133</v>
      </c>
      <c r="D1398">
        <v>2021</v>
      </c>
      <c r="E1398" t="s">
        <v>157</v>
      </c>
      <c r="F1398" t="s">
        <v>158</v>
      </c>
      <c r="G1398" t="s">
        <v>1808</v>
      </c>
      <c r="H1398" t="s">
        <v>100</v>
      </c>
      <c r="O1398" t="s">
        <v>100</v>
      </c>
    </row>
    <row r="1399" spans="1:16" hidden="1">
      <c r="A1399">
        <v>1398</v>
      </c>
      <c r="B1399" t="s">
        <v>1762</v>
      </c>
      <c r="C1399" t="s">
        <v>133</v>
      </c>
      <c r="D1399">
        <v>2021</v>
      </c>
      <c r="E1399" t="s">
        <v>157</v>
      </c>
      <c r="F1399" t="s">
        <v>158</v>
      </c>
      <c r="G1399" t="s">
        <v>1809</v>
      </c>
      <c r="H1399" t="s">
        <v>100</v>
      </c>
      <c r="O1399" t="s">
        <v>100</v>
      </c>
    </row>
    <row r="1400" spans="1:16" hidden="1">
      <c r="A1400">
        <v>1399</v>
      </c>
      <c r="B1400" t="s">
        <v>1762</v>
      </c>
      <c r="C1400" t="s">
        <v>133</v>
      </c>
      <c r="D1400">
        <v>2021</v>
      </c>
      <c r="E1400" t="s">
        <v>157</v>
      </c>
      <c r="F1400" t="s">
        <v>158</v>
      </c>
      <c r="G1400" t="s">
        <v>1810</v>
      </c>
      <c r="H1400" t="s">
        <v>100</v>
      </c>
      <c r="O1400" t="s">
        <v>100</v>
      </c>
    </row>
    <row r="1401" spans="1:16" hidden="1">
      <c r="A1401">
        <v>1400</v>
      </c>
      <c r="B1401" t="s">
        <v>1762</v>
      </c>
      <c r="C1401" t="s">
        <v>133</v>
      </c>
      <c r="D1401">
        <v>2021</v>
      </c>
      <c r="E1401" t="s">
        <v>157</v>
      </c>
      <c r="F1401" t="s">
        <v>158</v>
      </c>
      <c r="G1401" t="s">
        <v>1811</v>
      </c>
      <c r="H1401" t="s">
        <v>100</v>
      </c>
      <c r="O1401" t="s">
        <v>100</v>
      </c>
    </row>
    <row r="1402" spans="1:16" hidden="1">
      <c r="A1402">
        <v>1401</v>
      </c>
      <c r="B1402" t="s">
        <v>1762</v>
      </c>
      <c r="C1402" t="s">
        <v>133</v>
      </c>
      <c r="D1402">
        <v>2021</v>
      </c>
      <c r="E1402" t="s">
        <v>157</v>
      </c>
      <c r="F1402" t="s">
        <v>717</v>
      </c>
      <c r="G1402" t="s">
        <v>1812</v>
      </c>
      <c r="H1402" t="s">
        <v>100</v>
      </c>
      <c r="I1402" t="s">
        <v>1813</v>
      </c>
      <c r="O1402" t="s">
        <v>100</v>
      </c>
      <c r="P1402" t="s">
        <v>278</v>
      </c>
    </row>
    <row r="1403" spans="1:16" hidden="1">
      <c r="A1403">
        <v>1402</v>
      </c>
      <c r="B1403" t="s">
        <v>1762</v>
      </c>
      <c r="C1403" t="s">
        <v>133</v>
      </c>
      <c r="D1403">
        <v>2021</v>
      </c>
      <c r="E1403" t="s">
        <v>157</v>
      </c>
      <c r="F1403" t="s">
        <v>717</v>
      </c>
      <c r="G1403" t="s">
        <v>1814</v>
      </c>
      <c r="H1403" t="s">
        <v>142</v>
      </c>
      <c r="I1403" t="s">
        <v>1815</v>
      </c>
      <c r="O1403" t="s">
        <v>142</v>
      </c>
      <c r="P1403" t="s">
        <v>278</v>
      </c>
    </row>
    <row r="1404" spans="1:16" hidden="1">
      <c r="A1404">
        <v>1403</v>
      </c>
      <c r="B1404" t="s">
        <v>1762</v>
      </c>
      <c r="C1404" t="s">
        <v>133</v>
      </c>
      <c r="D1404">
        <v>2021</v>
      </c>
      <c r="E1404" t="s">
        <v>157</v>
      </c>
      <c r="F1404" t="s">
        <v>717</v>
      </c>
      <c r="G1404" t="s">
        <v>1816</v>
      </c>
      <c r="H1404" t="s">
        <v>142</v>
      </c>
      <c r="I1404" t="s">
        <v>1599</v>
      </c>
      <c r="O1404" t="s">
        <v>142</v>
      </c>
      <c r="P1404" t="s">
        <v>278</v>
      </c>
    </row>
    <row r="1405" spans="1:16" hidden="1">
      <c r="A1405">
        <v>1404</v>
      </c>
      <c r="B1405" t="s">
        <v>1762</v>
      </c>
      <c r="C1405" t="s">
        <v>133</v>
      </c>
      <c r="D1405">
        <v>2021</v>
      </c>
      <c r="E1405" t="s">
        <v>157</v>
      </c>
      <c r="F1405" t="s">
        <v>717</v>
      </c>
      <c r="G1405" t="s">
        <v>1817</v>
      </c>
      <c r="H1405" t="s">
        <v>142</v>
      </c>
      <c r="I1405" t="s">
        <v>1818</v>
      </c>
      <c r="O1405" t="s">
        <v>142</v>
      </c>
      <c r="P1405" t="s">
        <v>278</v>
      </c>
    </row>
    <row r="1406" spans="1:16" hidden="1">
      <c r="A1406">
        <v>1405</v>
      </c>
      <c r="B1406" t="s">
        <v>1762</v>
      </c>
      <c r="C1406" t="s">
        <v>133</v>
      </c>
      <c r="D1406">
        <v>2021</v>
      </c>
      <c r="E1406" t="s">
        <v>157</v>
      </c>
      <c r="F1406" t="s">
        <v>717</v>
      </c>
      <c r="G1406" t="s">
        <v>1819</v>
      </c>
      <c r="H1406" t="s">
        <v>142</v>
      </c>
      <c r="I1406" t="s">
        <v>1815</v>
      </c>
      <c r="J1406">
        <v>1</v>
      </c>
      <c r="K1406" t="s">
        <v>213</v>
      </c>
      <c r="L1406" t="s">
        <v>1820</v>
      </c>
      <c r="O1406" t="s">
        <v>142</v>
      </c>
      <c r="P1406" t="s">
        <v>655</v>
      </c>
    </row>
    <row r="1407" spans="1:16" hidden="1">
      <c r="A1407">
        <v>1406</v>
      </c>
      <c r="B1407" t="s">
        <v>1762</v>
      </c>
      <c r="C1407" t="s">
        <v>133</v>
      </c>
      <c r="D1407">
        <v>2021</v>
      </c>
      <c r="E1407" t="s">
        <v>157</v>
      </c>
      <c r="F1407" t="s">
        <v>717</v>
      </c>
      <c r="G1407" t="s">
        <v>1821</v>
      </c>
      <c r="H1407" t="s">
        <v>142</v>
      </c>
      <c r="I1407" t="s">
        <v>1822</v>
      </c>
      <c r="J1407">
        <v>1</v>
      </c>
      <c r="K1407" t="s">
        <v>213</v>
      </c>
      <c r="L1407" t="s">
        <v>1823</v>
      </c>
      <c r="O1407" t="s">
        <v>142</v>
      </c>
      <c r="P1407" t="s">
        <v>655</v>
      </c>
    </row>
    <row r="1408" spans="1:16" hidden="1">
      <c r="A1408">
        <v>1407</v>
      </c>
      <c r="B1408" t="s">
        <v>1762</v>
      </c>
      <c r="C1408" t="s">
        <v>133</v>
      </c>
      <c r="D1408">
        <v>2021</v>
      </c>
      <c r="E1408" t="s">
        <v>157</v>
      </c>
      <c r="F1408" t="s">
        <v>717</v>
      </c>
      <c r="G1408" t="s">
        <v>1824</v>
      </c>
      <c r="H1408" t="s">
        <v>142</v>
      </c>
      <c r="I1408">
        <v>2020</v>
      </c>
      <c r="O1408" t="s">
        <v>142</v>
      </c>
      <c r="P1408" t="s">
        <v>278</v>
      </c>
    </row>
    <row r="1409" spans="1:18" hidden="1">
      <c r="A1409">
        <v>1408</v>
      </c>
      <c r="B1409" t="s">
        <v>1762</v>
      </c>
      <c r="C1409" t="s">
        <v>133</v>
      </c>
      <c r="D1409">
        <v>2021</v>
      </c>
      <c r="E1409" t="s">
        <v>157</v>
      </c>
      <c r="F1409" t="s">
        <v>717</v>
      </c>
      <c r="G1409" t="s">
        <v>1825</v>
      </c>
      <c r="H1409" t="s">
        <v>142</v>
      </c>
      <c r="I1409">
        <v>2020</v>
      </c>
      <c r="O1409" t="s">
        <v>142</v>
      </c>
      <c r="P1409" t="s">
        <v>278</v>
      </c>
    </row>
    <row r="1410" spans="1:18" hidden="1">
      <c r="A1410">
        <v>1409</v>
      </c>
      <c r="B1410" t="s">
        <v>1762</v>
      </c>
      <c r="C1410" t="s">
        <v>133</v>
      </c>
      <c r="D1410">
        <v>2021</v>
      </c>
      <c r="E1410" t="s">
        <v>157</v>
      </c>
      <c r="F1410" t="s">
        <v>717</v>
      </c>
      <c r="G1410" t="s">
        <v>1826</v>
      </c>
      <c r="H1410" t="s">
        <v>142</v>
      </c>
      <c r="I1410" t="s">
        <v>1822</v>
      </c>
      <c r="O1410" t="s">
        <v>142</v>
      </c>
      <c r="P1410" t="s">
        <v>278</v>
      </c>
    </row>
    <row r="1411" spans="1:18" hidden="1">
      <c r="A1411">
        <v>1410</v>
      </c>
      <c r="B1411" t="s">
        <v>1762</v>
      </c>
      <c r="C1411" t="s">
        <v>133</v>
      </c>
      <c r="D1411">
        <v>2021</v>
      </c>
      <c r="E1411" t="s">
        <v>157</v>
      </c>
      <c r="F1411" t="s">
        <v>717</v>
      </c>
      <c r="G1411" t="s">
        <v>1827</v>
      </c>
      <c r="H1411" t="s">
        <v>142</v>
      </c>
      <c r="I1411" t="s">
        <v>1822</v>
      </c>
      <c r="O1411" t="s">
        <v>142</v>
      </c>
      <c r="P1411" t="s">
        <v>278</v>
      </c>
    </row>
    <row r="1412" spans="1:18" hidden="1">
      <c r="A1412">
        <v>1411</v>
      </c>
      <c r="B1412" t="s">
        <v>1762</v>
      </c>
      <c r="C1412" t="s">
        <v>133</v>
      </c>
      <c r="D1412">
        <v>2021</v>
      </c>
      <c r="E1412" t="s">
        <v>157</v>
      </c>
      <c r="F1412" t="s">
        <v>717</v>
      </c>
      <c r="G1412" t="s">
        <v>1828</v>
      </c>
      <c r="H1412" t="s">
        <v>142</v>
      </c>
      <c r="I1412" t="s">
        <v>1815</v>
      </c>
      <c r="O1412" t="s">
        <v>142</v>
      </c>
      <c r="P1412" t="s">
        <v>278</v>
      </c>
    </row>
    <row r="1413" spans="1:18" hidden="1">
      <c r="A1413">
        <v>1412</v>
      </c>
      <c r="B1413" t="s">
        <v>1762</v>
      </c>
      <c r="C1413" t="s">
        <v>133</v>
      </c>
      <c r="D1413">
        <v>2021</v>
      </c>
      <c r="E1413" t="s">
        <v>157</v>
      </c>
      <c r="F1413" t="s">
        <v>717</v>
      </c>
      <c r="G1413" t="s">
        <v>1829</v>
      </c>
      <c r="H1413" t="s">
        <v>142</v>
      </c>
      <c r="I1413" t="s">
        <v>1815</v>
      </c>
      <c r="O1413" t="s">
        <v>142</v>
      </c>
      <c r="P1413" t="s">
        <v>278</v>
      </c>
    </row>
    <row r="1414" spans="1:18" hidden="1">
      <c r="A1414">
        <v>1413</v>
      </c>
      <c r="B1414" t="s">
        <v>1762</v>
      </c>
      <c r="C1414" t="s">
        <v>133</v>
      </c>
      <c r="D1414">
        <v>2021</v>
      </c>
      <c r="E1414" t="s">
        <v>157</v>
      </c>
      <c r="F1414" t="s">
        <v>717</v>
      </c>
      <c r="G1414" t="s">
        <v>1830</v>
      </c>
      <c r="H1414" t="s">
        <v>142</v>
      </c>
      <c r="I1414" t="s">
        <v>1815</v>
      </c>
      <c r="O1414" t="s">
        <v>142</v>
      </c>
      <c r="P1414" t="s">
        <v>278</v>
      </c>
    </row>
    <row r="1415" spans="1:18" hidden="1">
      <c r="A1415">
        <v>1414</v>
      </c>
      <c r="B1415" t="s">
        <v>1831</v>
      </c>
      <c r="C1415" t="s">
        <v>133</v>
      </c>
      <c r="D1415">
        <v>2016</v>
      </c>
      <c r="E1415" t="s">
        <v>134</v>
      </c>
      <c r="F1415" t="s">
        <v>1832</v>
      </c>
      <c r="G1415" t="s">
        <v>1833</v>
      </c>
      <c r="H1415" t="s">
        <v>100</v>
      </c>
      <c r="O1415" t="s">
        <v>100</v>
      </c>
      <c r="Q1415" t="s">
        <v>136</v>
      </c>
    </row>
    <row r="1416" spans="1:18" hidden="1">
      <c r="A1416">
        <v>1415</v>
      </c>
      <c r="B1416" t="s">
        <v>1831</v>
      </c>
      <c r="C1416" t="s">
        <v>133</v>
      </c>
      <c r="D1416">
        <v>2016</v>
      </c>
      <c r="E1416" t="s">
        <v>134</v>
      </c>
      <c r="F1416" t="s">
        <v>1832</v>
      </c>
      <c r="G1416" t="s">
        <v>1170</v>
      </c>
      <c r="H1416" t="s">
        <v>100</v>
      </c>
      <c r="O1416" t="s">
        <v>100</v>
      </c>
      <c r="Q1416" t="s">
        <v>167</v>
      </c>
    </row>
    <row r="1417" spans="1:18" hidden="1">
      <c r="A1417">
        <v>1416</v>
      </c>
      <c r="B1417" t="s">
        <v>1831</v>
      </c>
      <c r="C1417" t="s">
        <v>133</v>
      </c>
      <c r="D1417">
        <v>2016</v>
      </c>
      <c r="E1417" t="s">
        <v>134</v>
      </c>
      <c r="F1417" t="s">
        <v>1832</v>
      </c>
      <c r="G1417" t="s">
        <v>1834</v>
      </c>
      <c r="H1417" t="s">
        <v>100</v>
      </c>
      <c r="O1417" t="s">
        <v>100</v>
      </c>
      <c r="Q1417" t="s">
        <v>171</v>
      </c>
    </row>
    <row r="1418" spans="1:18" hidden="1">
      <c r="A1418">
        <v>1417</v>
      </c>
      <c r="B1418" t="s">
        <v>1831</v>
      </c>
      <c r="C1418" t="s">
        <v>133</v>
      </c>
      <c r="D1418">
        <v>2016</v>
      </c>
      <c r="E1418" t="s">
        <v>134</v>
      </c>
      <c r="F1418" t="s">
        <v>1832</v>
      </c>
      <c r="G1418" t="s">
        <v>1835</v>
      </c>
      <c r="H1418" t="s">
        <v>100</v>
      </c>
      <c r="O1418" t="s">
        <v>100</v>
      </c>
      <c r="Q1418" t="s">
        <v>138</v>
      </c>
    </row>
    <row r="1419" spans="1:18" hidden="1">
      <c r="A1419">
        <v>1418</v>
      </c>
      <c r="B1419" t="s">
        <v>1831</v>
      </c>
      <c r="C1419" t="s">
        <v>133</v>
      </c>
      <c r="D1419">
        <v>2016</v>
      </c>
      <c r="E1419" t="s">
        <v>134</v>
      </c>
      <c r="F1419" t="s">
        <v>1832</v>
      </c>
      <c r="G1419" t="s">
        <v>1836</v>
      </c>
      <c r="H1419" t="s">
        <v>100</v>
      </c>
      <c r="O1419" t="s">
        <v>100</v>
      </c>
      <c r="Q1419" t="s">
        <v>1837</v>
      </c>
    </row>
    <row r="1420" spans="1:18" hidden="1">
      <c r="A1420">
        <v>1419</v>
      </c>
      <c r="B1420" t="s">
        <v>1831</v>
      </c>
      <c r="C1420" t="s">
        <v>133</v>
      </c>
      <c r="D1420">
        <v>2016</v>
      </c>
      <c r="E1420" t="s">
        <v>134</v>
      </c>
      <c r="F1420" t="s">
        <v>1832</v>
      </c>
      <c r="G1420" t="s">
        <v>1838</v>
      </c>
      <c r="H1420" t="s">
        <v>100</v>
      </c>
      <c r="O1420" t="s">
        <v>100</v>
      </c>
      <c r="Q1420" t="s">
        <v>140</v>
      </c>
    </row>
    <row r="1421" spans="1:18" hidden="1">
      <c r="A1421">
        <v>1420</v>
      </c>
      <c r="B1421" t="s">
        <v>1831</v>
      </c>
      <c r="C1421" t="s">
        <v>133</v>
      </c>
      <c r="D1421">
        <v>2016</v>
      </c>
      <c r="E1421" t="s">
        <v>134</v>
      </c>
      <c r="F1421" t="s">
        <v>1832</v>
      </c>
      <c r="G1421" t="s">
        <v>1839</v>
      </c>
      <c r="H1421" t="s">
        <v>100</v>
      </c>
      <c r="O1421" t="s">
        <v>100</v>
      </c>
      <c r="Q1421" t="s">
        <v>173</v>
      </c>
    </row>
    <row r="1422" spans="1:18" hidden="1">
      <c r="A1422">
        <v>1421</v>
      </c>
      <c r="B1422" t="s">
        <v>1831</v>
      </c>
      <c r="C1422" t="s">
        <v>133</v>
      </c>
      <c r="D1422">
        <v>2016</v>
      </c>
      <c r="E1422" t="s">
        <v>141</v>
      </c>
      <c r="F1422" t="s">
        <v>1840</v>
      </c>
      <c r="G1422" t="s">
        <v>274</v>
      </c>
      <c r="O1422" t="s">
        <v>57</v>
      </c>
      <c r="R1422" t="s">
        <v>274</v>
      </c>
    </row>
    <row r="1423" spans="1:18" hidden="1">
      <c r="A1423">
        <v>1422</v>
      </c>
      <c r="B1423" t="s">
        <v>1831</v>
      </c>
      <c r="C1423" t="s">
        <v>133</v>
      </c>
      <c r="D1423">
        <v>2016</v>
      </c>
      <c r="E1423" t="s">
        <v>141</v>
      </c>
      <c r="F1423" t="s">
        <v>1840</v>
      </c>
      <c r="G1423" t="s">
        <v>287</v>
      </c>
      <c r="O1423" t="s">
        <v>57</v>
      </c>
      <c r="R1423" t="s">
        <v>183</v>
      </c>
    </row>
    <row r="1424" spans="1:18" hidden="1">
      <c r="A1424">
        <v>1423</v>
      </c>
      <c r="B1424" t="s">
        <v>1831</v>
      </c>
      <c r="C1424" t="s">
        <v>133</v>
      </c>
      <c r="D1424">
        <v>2016</v>
      </c>
      <c r="E1424" t="s">
        <v>141</v>
      </c>
      <c r="F1424" t="s">
        <v>1840</v>
      </c>
      <c r="G1424" t="s">
        <v>283</v>
      </c>
      <c r="O1424" t="s">
        <v>86</v>
      </c>
      <c r="R1424" t="s">
        <v>148</v>
      </c>
    </row>
    <row r="1425" spans="1:18" hidden="1">
      <c r="A1425">
        <v>1424</v>
      </c>
      <c r="B1425" t="s">
        <v>1831</v>
      </c>
      <c r="C1425" t="s">
        <v>133</v>
      </c>
      <c r="D1425">
        <v>2016</v>
      </c>
      <c r="E1425" t="s">
        <v>141</v>
      </c>
      <c r="F1425" t="s">
        <v>1840</v>
      </c>
      <c r="G1425" t="s">
        <v>526</v>
      </c>
      <c r="O1425" t="s">
        <v>57</v>
      </c>
      <c r="R1425" t="s">
        <v>526</v>
      </c>
    </row>
    <row r="1426" spans="1:18" hidden="1">
      <c r="A1426">
        <v>1425</v>
      </c>
      <c r="B1426" t="s">
        <v>1831</v>
      </c>
      <c r="C1426" t="s">
        <v>133</v>
      </c>
      <c r="D1426">
        <v>2016</v>
      </c>
      <c r="E1426" t="s">
        <v>141</v>
      </c>
      <c r="F1426" t="s">
        <v>1840</v>
      </c>
      <c r="G1426" t="s">
        <v>1841</v>
      </c>
      <c r="O1426" t="s">
        <v>82</v>
      </c>
      <c r="R1426" t="s">
        <v>181</v>
      </c>
    </row>
    <row r="1427" spans="1:18" hidden="1">
      <c r="A1427">
        <v>1426</v>
      </c>
      <c r="B1427" t="s">
        <v>1831</v>
      </c>
      <c r="C1427" t="s">
        <v>133</v>
      </c>
      <c r="D1427">
        <v>2016</v>
      </c>
      <c r="E1427" t="s">
        <v>152</v>
      </c>
      <c r="F1427" t="s">
        <v>966</v>
      </c>
      <c r="G1427" t="s">
        <v>1842</v>
      </c>
      <c r="H1427" t="s">
        <v>142</v>
      </c>
      <c r="I1427">
        <v>2035</v>
      </c>
      <c r="O1427" t="s">
        <v>142</v>
      </c>
      <c r="P1427" t="s">
        <v>278</v>
      </c>
    </row>
    <row r="1428" spans="1:18" hidden="1">
      <c r="A1428">
        <v>1427</v>
      </c>
      <c r="B1428" t="s">
        <v>1831</v>
      </c>
      <c r="C1428" t="s">
        <v>133</v>
      </c>
      <c r="D1428">
        <v>2016</v>
      </c>
      <c r="E1428" t="s">
        <v>152</v>
      </c>
      <c r="F1428" t="s">
        <v>966</v>
      </c>
      <c r="G1428" t="s">
        <v>1843</v>
      </c>
      <c r="H1428" t="s">
        <v>142</v>
      </c>
      <c r="I1428">
        <v>2035</v>
      </c>
      <c r="O1428" t="s">
        <v>142</v>
      </c>
      <c r="P1428" t="s">
        <v>278</v>
      </c>
    </row>
    <row r="1429" spans="1:18" hidden="1">
      <c r="A1429">
        <v>1428</v>
      </c>
      <c r="B1429" t="s">
        <v>1831</v>
      </c>
      <c r="C1429" t="s">
        <v>133</v>
      </c>
      <c r="D1429">
        <v>2016</v>
      </c>
      <c r="E1429" t="s">
        <v>152</v>
      </c>
      <c r="F1429" t="s">
        <v>966</v>
      </c>
      <c r="G1429" t="s">
        <v>1844</v>
      </c>
      <c r="H1429" t="s">
        <v>142</v>
      </c>
      <c r="I1429">
        <v>2035</v>
      </c>
      <c r="O1429" t="s">
        <v>142</v>
      </c>
      <c r="P1429" t="s">
        <v>278</v>
      </c>
    </row>
    <row r="1430" spans="1:18" hidden="1">
      <c r="A1430">
        <v>1429</v>
      </c>
      <c r="B1430" t="s">
        <v>1831</v>
      </c>
      <c r="C1430" t="s">
        <v>133</v>
      </c>
      <c r="D1430">
        <v>2016</v>
      </c>
      <c r="E1430" t="s">
        <v>152</v>
      </c>
      <c r="F1430" t="s">
        <v>966</v>
      </c>
      <c r="G1430" t="s">
        <v>1845</v>
      </c>
      <c r="H1430" t="s">
        <v>142</v>
      </c>
      <c r="I1430">
        <v>2035</v>
      </c>
      <c r="O1430" t="s">
        <v>142</v>
      </c>
      <c r="P1430" t="s">
        <v>278</v>
      </c>
    </row>
    <row r="1431" spans="1:18" hidden="1">
      <c r="A1431">
        <v>1430</v>
      </c>
      <c r="B1431" t="s">
        <v>1831</v>
      </c>
      <c r="C1431" t="s">
        <v>133</v>
      </c>
      <c r="D1431">
        <v>2016</v>
      </c>
      <c r="E1431" t="s">
        <v>152</v>
      </c>
      <c r="F1431" t="s">
        <v>966</v>
      </c>
      <c r="G1431" t="s">
        <v>1846</v>
      </c>
      <c r="H1431" t="s">
        <v>142</v>
      </c>
      <c r="I1431">
        <v>2035</v>
      </c>
      <c r="O1431" t="s">
        <v>142</v>
      </c>
      <c r="P1431" t="s">
        <v>278</v>
      </c>
    </row>
    <row r="1432" spans="1:18" hidden="1">
      <c r="A1432">
        <v>1431</v>
      </c>
      <c r="B1432" t="s">
        <v>1847</v>
      </c>
      <c r="C1432" t="s">
        <v>133</v>
      </c>
      <c r="D1432">
        <v>2022</v>
      </c>
      <c r="E1432" t="s">
        <v>134</v>
      </c>
      <c r="F1432" t="s">
        <v>142</v>
      </c>
      <c r="G1432" t="s">
        <v>1848</v>
      </c>
      <c r="H1432" t="s">
        <v>100</v>
      </c>
      <c r="O1432" t="s">
        <v>100</v>
      </c>
      <c r="Q1432" t="s">
        <v>136</v>
      </c>
    </row>
    <row r="1433" spans="1:18" hidden="1">
      <c r="A1433">
        <v>1432</v>
      </c>
      <c r="B1433" t="s">
        <v>1847</v>
      </c>
      <c r="C1433" t="s">
        <v>133</v>
      </c>
      <c r="D1433">
        <v>2022</v>
      </c>
      <c r="E1433" t="s">
        <v>134</v>
      </c>
      <c r="F1433" t="s">
        <v>142</v>
      </c>
      <c r="G1433" t="s">
        <v>1849</v>
      </c>
      <c r="H1433" t="s">
        <v>100</v>
      </c>
      <c r="O1433" t="s">
        <v>100</v>
      </c>
      <c r="Q1433" t="s">
        <v>138</v>
      </c>
    </row>
    <row r="1434" spans="1:18" hidden="1">
      <c r="A1434">
        <v>1433</v>
      </c>
      <c r="B1434" t="s">
        <v>1847</v>
      </c>
      <c r="C1434" t="s">
        <v>133</v>
      </c>
      <c r="D1434">
        <v>2022</v>
      </c>
      <c r="E1434" t="s">
        <v>134</v>
      </c>
      <c r="F1434" t="s">
        <v>142</v>
      </c>
      <c r="G1434" t="s">
        <v>171</v>
      </c>
      <c r="H1434" t="s">
        <v>100</v>
      </c>
      <c r="O1434" t="s">
        <v>100</v>
      </c>
      <c r="Q1434" t="s">
        <v>171</v>
      </c>
    </row>
    <row r="1435" spans="1:18" hidden="1">
      <c r="A1435">
        <v>1434</v>
      </c>
      <c r="B1435" t="s">
        <v>1847</v>
      </c>
      <c r="C1435" t="s">
        <v>133</v>
      </c>
      <c r="D1435">
        <v>2022</v>
      </c>
      <c r="E1435" t="s">
        <v>134</v>
      </c>
      <c r="F1435" t="s">
        <v>142</v>
      </c>
      <c r="G1435" t="s">
        <v>1850</v>
      </c>
      <c r="H1435" t="s">
        <v>100</v>
      </c>
      <c r="O1435" t="s">
        <v>100</v>
      </c>
      <c r="Q1435" t="s">
        <v>169</v>
      </c>
    </row>
    <row r="1436" spans="1:18" hidden="1">
      <c r="A1436">
        <v>1435</v>
      </c>
      <c r="B1436" t="s">
        <v>1847</v>
      </c>
      <c r="C1436" t="s">
        <v>133</v>
      </c>
      <c r="D1436">
        <v>2022</v>
      </c>
      <c r="E1436" t="s">
        <v>141</v>
      </c>
      <c r="F1436" t="s">
        <v>1420</v>
      </c>
      <c r="G1436" t="s">
        <v>1851</v>
      </c>
      <c r="O1436" t="s">
        <v>82</v>
      </c>
      <c r="R1436" t="s">
        <v>181</v>
      </c>
    </row>
    <row r="1437" spans="1:18" hidden="1">
      <c r="A1437">
        <v>1436</v>
      </c>
      <c r="B1437" t="s">
        <v>1847</v>
      </c>
      <c r="C1437" t="s">
        <v>133</v>
      </c>
      <c r="D1437">
        <v>2022</v>
      </c>
      <c r="E1437" t="s">
        <v>141</v>
      </c>
      <c r="F1437" t="s">
        <v>1420</v>
      </c>
      <c r="G1437" t="s">
        <v>1852</v>
      </c>
      <c r="O1437" t="s">
        <v>74</v>
      </c>
      <c r="R1437" t="s">
        <v>73</v>
      </c>
    </row>
    <row r="1438" spans="1:18" hidden="1">
      <c r="A1438">
        <v>1437</v>
      </c>
      <c r="B1438" t="s">
        <v>1847</v>
      </c>
      <c r="C1438" t="s">
        <v>133</v>
      </c>
      <c r="D1438">
        <v>2022</v>
      </c>
      <c r="E1438" t="s">
        <v>141</v>
      </c>
      <c r="F1438" t="s">
        <v>1420</v>
      </c>
      <c r="G1438" t="s">
        <v>1853</v>
      </c>
      <c r="O1438" t="s">
        <v>86</v>
      </c>
      <c r="R1438" t="s">
        <v>148</v>
      </c>
    </row>
    <row r="1439" spans="1:18" hidden="1">
      <c r="A1439">
        <v>1438</v>
      </c>
      <c r="B1439" t="s">
        <v>1847</v>
      </c>
      <c r="C1439" t="s">
        <v>133</v>
      </c>
      <c r="D1439">
        <v>2022</v>
      </c>
      <c r="E1439" t="s">
        <v>141</v>
      </c>
      <c r="F1439" t="s">
        <v>1420</v>
      </c>
      <c r="G1439" t="s">
        <v>1854</v>
      </c>
      <c r="O1439" t="s">
        <v>57</v>
      </c>
      <c r="R1439" t="s">
        <v>274</v>
      </c>
    </row>
    <row r="1440" spans="1:18" hidden="1">
      <c r="A1440">
        <v>1439</v>
      </c>
      <c r="B1440" t="s">
        <v>1847</v>
      </c>
      <c r="C1440" t="s">
        <v>133</v>
      </c>
      <c r="D1440">
        <v>2022</v>
      </c>
      <c r="E1440" t="s">
        <v>141</v>
      </c>
      <c r="F1440" t="s">
        <v>1420</v>
      </c>
      <c r="G1440" t="s">
        <v>1855</v>
      </c>
      <c r="O1440" t="s">
        <v>57</v>
      </c>
      <c r="R1440" t="s">
        <v>526</v>
      </c>
    </row>
    <row r="1441" spans="1:18" hidden="1">
      <c r="A1441">
        <v>1440</v>
      </c>
      <c r="B1441" t="s">
        <v>1847</v>
      </c>
      <c r="C1441" t="s">
        <v>133</v>
      </c>
      <c r="D1441">
        <v>2022</v>
      </c>
      <c r="E1441" t="s">
        <v>141</v>
      </c>
      <c r="F1441" t="s">
        <v>1420</v>
      </c>
      <c r="G1441" t="s">
        <v>1856</v>
      </c>
      <c r="O1441" t="s">
        <v>57</v>
      </c>
      <c r="R1441" t="s">
        <v>511</v>
      </c>
    </row>
    <row r="1442" spans="1:18" hidden="1">
      <c r="A1442">
        <v>1441</v>
      </c>
      <c r="B1442" t="s">
        <v>1847</v>
      </c>
      <c r="C1442" t="s">
        <v>133</v>
      </c>
      <c r="D1442">
        <v>2022</v>
      </c>
      <c r="E1442" t="s">
        <v>141</v>
      </c>
      <c r="F1442" t="s">
        <v>1420</v>
      </c>
      <c r="G1442" t="s">
        <v>1857</v>
      </c>
      <c r="O1442" t="s">
        <v>91</v>
      </c>
      <c r="R1442" t="s">
        <v>146</v>
      </c>
    </row>
    <row r="1443" spans="1:18" hidden="1">
      <c r="A1443">
        <v>1442</v>
      </c>
      <c r="B1443" t="s">
        <v>1847</v>
      </c>
      <c r="C1443" t="s">
        <v>133</v>
      </c>
      <c r="D1443">
        <v>2022</v>
      </c>
      <c r="E1443" t="s">
        <v>141</v>
      </c>
      <c r="F1443" t="s">
        <v>1420</v>
      </c>
      <c r="G1443" t="s">
        <v>1858</v>
      </c>
      <c r="O1443" t="s">
        <v>63</v>
      </c>
      <c r="R1443" t="s">
        <v>151</v>
      </c>
    </row>
    <row r="1444" spans="1:18" hidden="1">
      <c r="A1444">
        <v>1443</v>
      </c>
      <c r="B1444" t="s">
        <v>1847</v>
      </c>
      <c r="C1444" t="s">
        <v>133</v>
      </c>
      <c r="D1444">
        <v>2022</v>
      </c>
      <c r="E1444" t="s">
        <v>152</v>
      </c>
      <c r="F1444" t="s">
        <v>142</v>
      </c>
      <c r="G1444" t="s">
        <v>1859</v>
      </c>
      <c r="H1444" t="s">
        <v>1860</v>
      </c>
      <c r="J1444" s="1">
        <v>20000</v>
      </c>
      <c r="K1444" t="s">
        <v>213</v>
      </c>
      <c r="L1444" t="s">
        <v>1861</v>
      </c>
      <c r="O1444" t="s">
        <v>57</v>
      </c>
      <c r="P1444" t="s">
        <v>215</v>
      </c>
    </row>
    <row r="1445" spans="1:18" hidden="1">
      <c r="A1445">
        <v>1444</v>
      </c>
      <c r="B1445" t="s">
        <v>1847</v>
      </c>
      <c r="C1445" t="s">
        <v>133</v>
      </c>
      <c r="D1445">
        <v>2022</v>
      </c>
      <c r="E1445" t="s">
        <v>152</v>
      </c>
      <c r="F1445" t="s">
        <v>142</v>
      </c>
      <c r="G1445" t="s">
        <v>1859</v>
      </c>
      <c r="H1445" t="s">
        <v>1860</v>
      </c>
      <c r="J1445" s="1">
        <v>60000000</v>
      </c>
      <c r="K1445" t="s">
        <v>715</v>
      </c>
      <c r="L1445" t="s">
        <v>1862</v>
      </c>
      <c r="O1445" t="s">
        <v>57</v>
      </c>
      <c r="P1445" t="s">
        <v>215</v>
      </c>
    </row>
    <row r="1446" spans="1:18" hidden="1">
      <c r="A1446">
        <v>1445</v>
      </c>
      <c r="B1446" t="s">
        <v>1847</v>
      </c>
      <c r="C1446" t="s">
        <v>133</v>
      </c>
      <c r="D1446">
        <v>2022</v>
      </c>
      <c r="E1446" t="s">
        <v>152</v>
      </c>
      <c r="F1446" t="s">
        <v>142</v>
      </c>
      <c r="G1446" t="s">
        <v>1863</v>
      </c>
      <c r="H1446" t="s">
        <v>1860</v>
      </c>
      <c r="J1446" s="1">
        <v>4000000</v>
      </c>
      <c r="K1446" t="s">
        <v>213</v>
      </c>
      <c r="L1446" t="s">
        <v>1864</v>
      </c>
      <c r="O1446" t="s">
        <v>57</v>
      </c>
      <c r="P1446" t="s">
        <v>215</v>
      </c>
    </row>
    <row r="1447" spans="1:18" hidden="1">
      <c r="A1447">
        <v>1446</v>
      </c>
      <c r="B1447" t="s">
        <v>1847</v>
      </c>
      <c r="C1447" t="s">
        <v>133</v>
      </c>
      <c r="D1447">
        <v>2022</v>
      </c>
      <c r="E1447" t="s">
        <v>152</v>
      </c>
      <c r="F1447" t="s">
        <v>142</v>
      </c>
      <c r="G1447" t="s">
        <v>1863</v>
      </c>
      <c r="H1447" t="s">
        <v>1860</v>
      </c>
      <c r="J1447" s="1">
        <v>33000000</v>
      </c>
      <c r="K1447" t="s">
        <v>715</v>
      </c>
      <c r="L1447" t="s">
        <v>1865</v>
      </c>
      <c r="O1447" t="s">
        <v>57</v>
      </c>
      <c r="P1447" t="s">
        <v>215</v>
      </c>
    </row>
    <row r="1448" spans="1:18" hidden="1">
      <c r="A1448">
        <v>1447</v>
      </c>
      <c r="B1448" t="s">
        <v>1847</v>
      </c>
      <c r="C1448" t="s">
        <v>133</v>
      </c>
      <c r="D1448">
        <v>2022</v>
      </c>
      <c r="E1448" t="s">
        <v>157</v>
      </c>
      <c r="F1448" t="s">
        <v>157</v>
      </c>
      <c r="G1448" t="s">
        <v>1866</v>
      </c>
      <c r="H1448" t="s">
        <v>1860</v>
      </c>
      <c r="J1448" s="1">
        <v>20000</v>
      </c>
      <c r="K1448" t="s">
        <v>213</v>
      </c>
      <c r="L1448" t="s">
        <v>1867</v>
      </c>
      <c r="O1448" t="s">
        <v>57</v>
      </c>
      <c r="P1448" t="s">
        <v>215</v>
      </c>
    </row>
    <row r="1449" spans="1:18" hidden="1">
      <c r="A1449">
        <v>1448</v>
      </c>
      <c r="B1449" t="s">
        <v>1847</v>
      </c>
      <c r="C1449" t="s">
        <v>133</v>
      </c>
      <c r="D1449">
        <v>2022</v>
      </c>
      <c r="E1449" t="s">
        <v>157</v>
      </c>
      <c r="F1449" t="s">
        <v>157</v>
      </c>
      <c r="G1449" t="s">
        <v>1868</v>
      </c>
      <c r="H1449" t="s">
        <v>1860</v>
      </c>
      <c r="J1449" s="1">
        <v>4000000</v>
      </c>
      <c r="K1449" t="s">
        <v>213</v>
      </c>
      <c r="L1449" t="s">
        <v>1869</v>
      </c>
      <c r="O1449" t="s">
        <v>57</v>
      </c>
      <c r="P1449" t="s">
        <v>215</v>
      </c>
    </row>
    <row r="1450" spans="1:18" hidden="1">
      <c r="A1450">
        <v>1449</v>
      </c>
      <c r="B1450" t="s">
        <v>1847</v>
      </c>
      <c r="C1450" t="s">
        <v>133</v>
      </c>
      <c r="D1450">
        <v>2022</v>
      </c>
      <c r="E1450" t="s">
        <v>157</v>
      </c>
      <c r="F1450" t="s">
        <v>157</v>
      </c>
      <c r="G1450" t="s">
        <v>1870</v>
      </c>
      <c r="H1450" t="s">
        <v>1860</v>
      </c>
      <c r="J1450" s="1">
        <v>14000000</v>
      </c>
      <c r="K1450" t="s">
        <v>213</v>
      </c>
      <c r="L1450" t="s">
        <v>1871</v>
      </c>
      <c r="O1450" t="s">
        <v>57</v>
      </c>
      <c r="P1450" t="s">
        <v>215</v>
      </c>
    </row>
    <row r="1451" spans="1:18" hidden="1">
      <c r="A1451">
        <v>1450</v>
      </c>
      <c r="B1451" t="s">
        <v>1847</v>
      </c>
      <c r="C1451" t="s">
        <v>133</v>
      </c>
      <c r="D1451">
        <v>2022</v>
      </c>
      <c r="E1451" t="s">
        <v>157</v>
      </c>
      <c r="F1451" t="s">
        <v>157</v>
      </c>
      <c r="G1451" t="s">
        <v>1872</v>
      </c>
      <c r="H1451" t="s">
        <v>1860</v>
      </c>
      <c r="O1451" t="s">
        <v>57</v>
      </c>
    </row>
    <row r="1452" spans="1:18" hidden="1">
      <c r="A1452">
        <v>1451</v>
      </c>
      <c r="B1452" t="s">
        <v>1847</v>
      </c>
      <c r="C1452" t="s">
        <v>133</v>
      </c>
      <c r="D1452">
        <v>2022</v>
      </c>
      <c r="E1452" t="s">
        <v>157</v>
      </c>
      <c r="F1452" t="s">
        <v>157</v>
      </c>
      <c r="G1452" t="s">
        <v>1873</v>
      </c>
      <c r="H1452" t="s">
        <v>1860</v>
      </c>
      <c r="J1452" s="1">
        <v>4000000</v>
      </c>
      <c r="K1452" t="s">
        <v>213</v>
      </c>
      <c r="L1452" t="s">
        <v>1874</v>
      </c>
      <c r="O1452" t="s">
        <v>57</v>
      </c>
      <c r="P1452" t="s">
        <v>215</v>
      </c>
    </row>
    <row r="1453" spans="1:18" hidden="1">
      <c r="A1453">
        <v>1452</v>
      </c>
      <c r="B1453" t="s">
        <v>1847</v>
      </c>
      <c r="C1453" t="s">
        <v>133</v>
      </c>
      <c r="D1453">
        <v>2022</v>
      </c>
      <c r="E1453" t="s">
        <v>152</v>
      </c>
      <c r="F1453" t="s">
        <v>142</v>
      </c>
      <c r="G1453" t="s">
        <v>1875</v>
      </c>
      <c r="H1453" t="s">
        <v>56</v>
      </c>
      <c r="J1453">
        <v>10000000</v>
      </c>
      <c r="K1453" t="s">
        <v>715</v>
      </c>
      <c r="L1453" t="s">
        <v>1876</v>
      </c>
      <c r="O1453" t="s">
        <v>57</v>
      </c>
      <c r="P1453" t="s">
        <v>215</v>
      </c>
    </row>
    <row r="1454" spans="1:18" hidden="1">
      <c r="A1454">
        <v>1453</v>
      </c>
      <c r="B1454" t="s">
        <v>1847</v>
      </c>
      <c r="C1454" t="s">
        <v>133</v>
      </c>
      <c r="D1454">
        <v>2022</v>
      </c>
      <c r="E1454" t="s">
        <v>152</v>
      </c>
      <c r="F1454" t="s">
        <v>142</v>
      </c>
      <c r="G1454" t="s">
        <v>1877</v>
      </c>
      <c r="H1454" t="s">
        <v>56</v>
      </c>
      <c r="J1454">
        <v>6000000</v>
      </c>
      <c r="K1454" t="s">
        <v>715</v>
      </c>
      <c r="L1454" t="s">
        <v>1878</v>
      </c>
      <c r="O1454" t="s">
        <v>57</v>
      </c>
      <c r="P1454" t="s">
        <v>215</v>
      </c>
    </row>
    <row r="1455" spans="1:18" hidden="1">
      <c r="A1455">
        <v>1454</v>
      </c>
      <c r="B1455" t="s">
        <v>1847</v>
      </c>
      <c r="C1455" t="s">
        <v>133</v>
      </c>
      <c r="D1455">
        <v>2022</v>
      </c>
      <c r="E1455" t="s">
        <v>152</v>
      </c>
      <c r="F1455" t="s">
        <v>142</v>
      </c>
      <c r="G1455" t="s">
        <v>1879</v>
      </c>
      <c r="H1455" t="s">
        <v>56</v>
      </c>
      <c r="J1455">
        <v>1750000</v>
      </c>
      <c r="K1455" t="s">
        <v>715</v>
      </c>
      <c r="L1455" t="s">
        <v>1880</v>
      </c>
      <c r="O1455" t="s">
        <v>57</v>
      </c>
      <c r="P1455" t="s">
        <v>215</v>
      </c>
    </row>
    <row r="1456" spans="1:18" hidden="1">
      <c r="A1456">
        <v>1455</v>
      </c>
      <c r="B1456" t="s">
        <v>1847</v>
      </c>
      <c r="C1456" t="s">
        <v>133</v>
      </c>
      <c r="D1456">
        <v>2022</v>
      </c>
      <c r="E1456" t="s">
        <v>152</v>
      </c>
      <c r="F1456" t="s">
        <v>142</v>
      </c>
      <c r="G1456" t="s">
        <v>1881</v>
      </c>
      <c r="H1456" t="s">
        <v>56</v>
      </c>
      <c r="J1456">
        <v>115</v>
      </c>
      <c r="K1456" t="s">
        <v>816</v>
      </c>
      <c r="L1456" t="s">
        <v>1882</v>
      </c>
      <c r="O1456" t="s">
        <v>57</v>
      </c>
      <c r="P1456" t="s">
        <v>215</v>
      </c>
    </row>
    <row r="1457" spans="1:16" hidden="1">
      <c r="A1457">
        <v>1456</v>
      </c>
      <c r="B1457" t="s">
        <v>1847</v>
      </c>
      <c r="C1457" t="s">
        <v>133</v>
      </c>
      <c r="D1457">
        <v>2022</v>
      </c>
      <c r="E1457" t="s">
        <v>157</v>
      </c>
      <c r="F1457" t="s">
        <v>157</v>
      </c>
      <c r="G1457" t="s">
        <v>1883</v>
      </c>
      <c r="H1457" t="s">
        <v>56</v>
      </c>
      <c r="O1457" t="s">
        <v>57</v>
      </c>
    </row>
    <row r="1458" spans="1:16" hidden="1">
      <c r="A1458">
        <v>1457</v>
      </c>
      <c r="B1458" t="s">
        <v>1847</v>
      </c>
      <c r="C1458" t="s">
        <v>133</v>
      </c>
      <c r="D1458">
        <v>2022</v>
      </c>
      <c r="E1458" t="s">
        <v>157</v>
      </c>
      <c r="F1458" t="s">
        <v>157</v>
      </c>
      <c r="G1458" t="s">
        <v>1884</v>
      </c>
      <c r="H1458" t="s">
        <v>56</v>
      </c>
      <c r="O1458" t="s">
        <v>57</v>
      </c>
    </row>
    <row r="1459" spans="1:16" hidden="1">
      <c r="A1459">
        <v>1458</v>
      </c>
      <c r="B1459" t="s">
        <v>1847</v>
      </c>
      <c r="C1459" t="s">
        <v>133</v>
      </c>
      <c r="D1459">
        <v>2022</v>
      </c>
      <c r="E1459" t="s">
        <v>157</v>
      </c>
      <c r="F1459" t="s">
        <v>157</v>
      </c>
      <c r="G1459" t="s">
        <v>1885</v>
      </c>
      <c r="H1459" t="s">
        <v>56</v>
      </c>
      <c r="O1459" t="s">
        <v>57</v>
      </c>
    </row>
    <row r="1460" spans="1:16" hidden="1">
      <c r="A1460">
        <v>1459</v>
      </c>
      <c r="B1460" t="s">
        <v>1847</v>
      </c>
      <c r="C1460" t="s">
        <v>133</v>
      </c>
      <c r="D1460">
        <v>2022</v>
      </c>
      <c r="E1460" t="s">
        <v>157</v>
      </c>
      <c r="F1460" t="s">
        <v>157</v>
      </c>
      <c r="G1460" t="s">
        <v>1886</v>
      </c>
      <c r="H1460" t="s">
        <v>56</v>
      </c>
      <c r="O1460" t="s">
        <v>57</v>
      </c>
    </row>
    <row r="1461" spans="1:16" hidden="1">
      <c r="A1461">
        <v>1460</v>
      </c>
      <c r="B1461" t="s">
        <v>1847</v>
      </c>
      <c r="C1461" t="s">
        <v>133</v>
      </c>
      <c r="D1461">
        <v>2022</v>
      </c>
      <c r="E1461" t="s">
        <v>157</v>
      </c>
      <c r="F1461" t="s">
        <v>157</v>
      </c>
      <c r="G1461" t="s">
        <v>1887</v>
      </c>
      <c r="H1461" t="s">
        <v>56</v>
      </c>
      <c r="O1461" t="s">
        <v>57</v>
      </c>
    </row>
    <row r="1462" spans="1:16" hidden="1">
      <c r="A1462">
        <v>1461</v>
      </c>
      <c r="B1462" t="s">
        <v>1847</v>
      </c>
      <c r="C1462" t="s">
        <v>133</v>
      </c>
      <c r="D1462">
        <v>2022</v>
      </c>
      <c r="E1462" t="s">
        <v>157</v>
      </c>
      <c r="F1462" t="s">
        <v>157</v>
      </c>
      <c r="G1462" t="s">
        <v>1888</v>
      </c>
      <c r="H1462" t="s">
        <v>1860</v>
      </c>
      <c r="J1462">
        <v>20</v>
      </c>
      <c r="K1462" t="s">
        <v>816</v>
      </c>
      <c r="L1462" t="s">
        <v>1889</v>
      </c>
      <c r="O1462" t="s">
        <v>57</v>
      </c>
      <c r="P1462" t="s">
        <v>215</v>
      </c>
    </row>
    <row r="1463" spans="1:16" hidden="1">
      <c r="A1463">
        <v>1462</v>
      </c>
      <c r="B1463" t="s">
        <v>1847</v>
      </c>
      <c r="C1463" t="s">
        <v>133</v>
      </c>
      <c r="D1463">
        <v>2022</v>
      </c>
      <c r="E1463" t="s">
        <v>152</v>
      </c>
      <c r="F1463" t="s">
        <v>142</v>
      </c>
      <c r="G1463" t="s">
        <v>1890</v>
      </c>
      <c r="H1463" t="s">
        <v>1891</v>
      </c>
      <c r="J1463" s="1">
        <v>10000000</v>
      </c>
      <c r="K1463" t="s">
        <v>715</v>
      </c>
      <c r="L1463" t="s">
        <v>1892</v>
      </c>
      <c r="O1463" t="s">
        <v>82</v>
      </c>
      <c r="P1463" t="s">
        <v>215</v>
      </c>
    </row>
    <row r="1464" spans="1:16" hidden="1">
      <c r="A1464">
        <v>1463</v>
      </c>
      <c r="B1464" t="s">
        <v>1847</v>
      </c>
      <c r="C1464" t="s">
        <v>133</v>
      </c>
      <c r="D1464">
        <v>2022</v>
      </c>
      <c r="E1464" t="s">
        <v>152</v>
      </c>
      <c r="F1464" t="s">
        <v>142</v>
      </c>
      <c r="G1464" t="s">
        <v>1893</v>
      </c>
      <c r="H1464" t="s">
        <v>1891</v>
      </c>
      <c r="J1464" s="1">
        <v>4250000</v>
      </c>
      <c r="K1464" t="s">
        <v>715</v>
      </c>
      <c r="L1464" t="s">
        <v>1894</v>
      </c>
      <c r="O1464" t="s">
        <v>82</v>
      </c>
      <c r="P1464" t="s">
        <v>215</v>
      </c>
    </row>
    <row r="1465" spans="1:16" hidden="1">
      <c r="A1465">
        <v>1464</v>
      </c>
      <c r="B1465" t="s">
        <v>1847</v>
      </c>
      <c r="C1465" t="s">
        <v>133</v>
      </c>
      <c r="D1465">
        <v>2022</v>
      </c>
      <c r="E1465" t="s">
        <v>152</v>
      </c>
      <c r="F1465" t="s">
        <v>142</v>
      </c>
      <c r="G1465" t="s">
        <v>1895</v>
      </c>
      <c r="H1465" t="s">
        <v>1891</v>
      </c>
      <c r="J1465" s="1">
        <v>6000000</v>
      </c>
      <c r="K1465" t="s">
        <v>715</v>
      </c>
      <c r="L1465" t="s">
        <v>1896</v>
      </c>
      <c r="O1465" t="s">
        <v>82</v>
      </c>
      <c r="P1465" t="s">
        <v>215</v>
      </c>
    </row>
    <row r="1466" spans="1:16" hidden="1">
      <c r="A1466">
        <v>1465</v>
      </c>
      <c r="B1466" t="s">
        <v>1847</v>
      </c>
      <c r="C1466" t="s">
        <v>133</v>
      </c>
      <c r="D1466">
        <v>2022</v>
      </c>
      <c r="E1466" t="s">
        <v>157</v>
      </c>
      <c r="F1466" t="s">
        <v>157</v>
      </c>
      <c r="G1466" t="s">
        <v>1897</v>
      </c>
      <c r="H1466" t="s">
        <v>1891</v>
      </c>
      <c r="I1466" t="s">
        <v>1898</v>
      </c>
      <c r="J1466">
        <v>1</v>
      </c>
      <c r="K1466" t="s">
        <v>213</v>
      </c>
      <c r="L1466" t="s">
        <v>1899</v>
      </c>
      <c r="O1466" t="s">
        <v>82</v>
      </c>
      <c r="P1466" t="s">
        <v>655</v>
      </c>
    </row>
    <row r="1467" spans="1:16" hidden="1">
      <c r="A1467">
        <v>1466</v>
      </c>
      <c r="B1467" t="s">
        <v>1847</v>
      </c>
      <c r="C1467" t="s">
        <v>133</v>
      </c>
      <c r="D1467">
        <v>2022</v>
      </c>
      <c r="E1467" t="s">
        <v>157</v>
      </c>
      <c r="F1467" t="s">
        <v>157</v>
      </c>
      <c r="G1467" t="s">
        <v>1900</v>
      </c>
      <c r="H1467" t="s">
        <v>1891</v>
      </c>
      <c r="O1467" t="s">
        <v>82</v>
      </c>
    </row>
    <row r="1468" spans="1:16" hidden="1">
      <c r="A1468">
        <v>1467</v>
      </c>
      <c r="B1468" t="s">
        <v>1847</v>
      </c>
      <c r="C1468" t="s">
        <v>133</v>
      </c>
      <c r="D1468">
        <v>2022</v>
      </c>
      <c r="E1468" t="s">
        <v>157</v>
      </c>
      <c r="F1468" t="s">
        <v>157</v>
      </c>
      <c r="G1468" t="s">
        <v>1901</v>
      </c>
      <c r="H1468" t="s">
        <v>1891</v>
      </c>
      <c r="O1468" t="s">
        <v>82</v>
      </c>
    </row>
    <row r="1469" spans="1:16" hidden="1">
      <c r="A1469">
        <v>1468</v>
      </c>
      <c r="B1469" t="s">
        <v>1847</v>
      </c>
      <c r="C1469" t="s">
        <v>133</v>
      </c>
      <c r="D1469">
        <v>2022</v>
      </c>
      <c r="E1469" t="s">
        <v>157</v>
      </c>
      <c r="F1469" t="s">
        <v>157</v>
      </c>
      <c r="G1469" t="s">
        <v>1902</v>
      </c>
      <c r="H1469" t="s">
        <v>1891</v>
      </c>
      <c r="O1469" t="s">
        <v>82</v>
      </c>
    </row>
    <row r="1470" spans="1:16" hidden="1">
      <c r="A1470">
        <v>1469</v>
      </c>
      <c r="B1470" t="s">
        <v>1847</v>
      </c>
      <c r="C1470" t="s">
        <v>133</v>
      </c>
      <c r="D1470">
        <v>2022</v>
      </c>
      <c r="E1470" t="s">
        <v>157</v>
      </c>
      <c r="F1470" t="s">
        <v>157</v>
      </c>
      <c r="G1470" t="s">
        <v>1903</v>
      </c>
      <c r="H1470" t="s">
        <v>1891</v>
      </c>
      <c r="O1470" t="s">
        <v>82</v>
      </c>
    </row>
    <row r="1471" spans="1:16" hidden="1">
      <c r="A1471">
        <v>1470</v>
      </c>
      <c r="B1471" t="s">
        <v>1847</v>
      </c>
      <c r="C1471" t="s">
        <v>133</v>
      </c>
      <c r="D1471">
        <v>2022</v>
      </c>
      <c r="E1471" t="s">
        <v>157</v>
      </c>
      <c r="F1471" t="s">
        <v>157</v>
      </c>
      <c r="G1471" t="s">
        <v>1904</v>
      </c>
      <c r="H1471" t="s">
        <v>1891</v>
      </c>
      <c r="O1471" t="s">
        <v>82</v>
      </c>
    </row>
    <row r="1472" spans="1:16" hidden="1">
      <c r="A1472">
        <v>1471</v>
      </c>
      <c r="B1472" t="s">
        <v>1847</v>
      </c>
      <c r="C1472" t="s">
        <v>133</v>
      </c>
      <c r="D1472">
        <v>2022</v>
      </c>
      <c r="E1472" t="s">
        <v>152</v>
      </c>
      <c r="F1472" t="s">
        <v>142</v>
      </c>
      <c r="G1472" t="s">
        <v>1905</v>
      </c>
      <c r="H1472" t="s">
        <v>1906</v>
      </c>
      <c r="J1472">
        <v>17</v>
      </c>
      <c r="K1472" t="s">
        <v>816</v>
      </c>
      <c r="L1472" t="s">
        <v>1907</v>
      </c>
      <c r="O1472" t="s">
        <v>63</v>
      </c>
      <c r="P1472" t="s">
        <v>215</v>
      </c>
    </row>
    <row r="1473" spans="1:17" hidden="1">
      <c r="A1473">
        <v>1472</v>
      </c>
      <c r="B1473" t="s">
        <v>1847</v>
      </c>
      <c r="C1473" t="s">
        <v>133</v>
      </c>
      <c r="D1473">
        <v>2022</v>
      </c>
      <c r="E1473" t="s">
        <v>152</v>
      </c>
      <c r="F1473" t="s">
        <v>142</v>
      </c>
      <c r="G1473" t="s">
        <v>1908</v>
      </c>
      <c r="H1473" t="s">
        <v>1906</v>
      </c>
      <c r="J1473">
        <v>20</v>
      </c>
      <c r="K1473" t="s">
        <v>213</v>
      </c>
      <c r="L1473" t="s">
        <v>1909</v>
      </c>
      <c r="O1473" t="s">
        <v>63</v>
      </c>
      <c r="P1473" t="s">
        <v>215</v>
      </c>
    </row>
    <row r="1474" spans="1:17" hidden="1">
      <c r="A1474">
        <v>1473</v>
      </c>
      <c r="B1474" t="s">
        <v>1847</v>
      </c>
      <c r="C1474" t="s">
        <v>133</v>
      </c>
      <c r="D1474">
        <v>2022</v>
      </c>
      <c r="E1474" t="s">
        <v>157</v>
      </c>
      <c r="F1474" t="s">
        <v>157</v>
      </c>
      <c r="G1474" t="s">
        <v>1910</v>
      </c>
      <c r="H1474" t="s">
        <v>1906</v>
      </c>
      <c r="O1474" t="s">
        <v>63</v>
      </c>
    </row>
    <row r="1475" spans="1:17" hidden="1">
      <c r="A1475">
        <v>1474</v>
      </c>
      <c r="B1475" t="s">
        <v>1847</v>
      </c>
      <c r="C1475" t="s">
        <v>133</v>
      </c>
      <c r="D1475">
        <v>2022</v>
      </c>
      <c r="E1475" t="s">
        <v>157</v>
      </c>
      <c r="F1475" t="s">
        <v>157</v>
      </c>
      <c r="G1475" t="s">
        <v>1911</v>
      </c>
      <c r="H1475" t="s">
        <v>1906</v>
      </c>
      <c r="O1475" t="s">
        <v>63</v>
      </c>
    </row>
    <row r="1476" spans="1:17" hidden="1">
      <c r="A1476">
        <v>1475</v>
      </c>
      <c r="B1476" t="s">
        <v>1847</v>
      </c>
      <c r="C1476" t="s">
        <v>133</v>
      </c>
      <c r="D1476">
        <v>2022</v>
      </c>
      <c r="E1476" t="s">
        <v>157</v>
      </c>
      <c r="F1476" t="s">
        <v>157</v>
      </c>
      <c r="G1476" t="s">
        <v>1912</v>
      </c>
      <c r="H1476" t="s">
        <v>1906</v>
      </c>
      <c r="O1476" t="s">
        <v>63</v>
      </c>
    </row>
    <row r="1477" spans="1:17" hidden="1">
      <c r="A1477">
        <v>1476</v>
      </c>
      <c r="B1477" t="s">
        <v>1847</v>
      </c>
      <c r="C1477" t="s">
        <v>133</v>
      </c>
      <c r="D1477">
        <v>2022</v>
      </c>
      <c r="E1477" t="s">
        <v>157</v>
      </c>
      <c r="F1477" t="s">
        <v>157</v>
      </c>
      <c r="G1477" t="s">
        <v>1913</v>
      </c>
      <c r="H1477" t="s">
        <v>1906</v>
      </c>
      <c r="J1477">
        <v>17</v>
      </c>
      <c r="K1477" t="s">
        <v>816</v>
      </c>
      <c r="L1477" t="s">
        <v>1907</v>
      </c>
      <c r="O1477" t="s">
        <v>63</v>
      </c>
      <c r="P1477" t="s">
        <v>215</v>
      </c>
    </row>
    <row r="1478" spans="1:17" hidden="1">
      <c r="A1478">
        <v>1477</v>
      </c>
      <c r="B1478" t="s">
        <v>1847</v>
      </c>
      <c r="C1478" t="s">
        <v>133</v>
      </c>
      <c r="D1478">
        <v>2022</v>
      </c>
      <c r="E1478" t="s">
        <v>157</v>
      </c>
      <c r="F1478" t="s">
        <v>157</v>
      </c>
      <c r="G1478" t="s">
        <v>1913</v>
      </c>
      <c r="H1478" t="s">
        <v>1906</v>
      </c>
      <c r="J1478">
        <v>5</v>
      </c>
      <c r="K1478" t="s">
        <v>816</v>
      </c>
      <c r="L1478" t="s">
        <v>1914</v>
      </c>
      <c r="O1478" t="s">
        <v>63</v>
      </c>
      <c r="P1478" t="s">
        <v>215</v>
      </c>
    </row>
    <row r="1479" spans="1:17" hidden="1">
      <c r="A1479">
        <v>1478</v>
      </c>
      <c r="B1479" t="s">
        <v>1847</v>
      </c>
      <c r="C1479" t="s">
        <v>133</v>
      </c>
      <c r="D1479">
        <v>2022</v>
      </c>
      <c r="E1479" t="s">
        <v>157</v>
      </c>
      <c r="F1479" t="s">
        <v>157</v>
      </c>
      <c r="G1479" t="s">
        <v>1915</v>
      </c>
      <c r="H1479" t="s">
        <v>1906</v>
      </c>
      <c r="O1479" t="s">
        <v>63</v>
      </c>
    </row>
    <row r="1480" spans="1:17" hidden="1">
      <c r="A1480">
        <v>1479</v>
      </c>
      <c r="B1480" t="s">
        <v>1847</v>
      </c>
      <c r="C1480" t="s">
        <v>133</v>
      </c>
      <c r="D1480">
        <v>2022</v>
      </c>
      <c r="E1480" t="s">
        <v>152</v>
      </c>
      <c r="F1480" t="s">
        <v>142</v>
      </c>
      <c r="G1480" t="s">
        <v>1916</v>
      </c>
      <c r="H1480" t="s">
        <v>100</v>
      </c>
      <c r="J1480">
        <v>1</v>
      </c>
      <c r="K1480" t="s">
        <v>213</v>
      </c>
      <c r="L1480" t="s">
        <v>1397</v>
      </c>
      <c r="O1480" t="s">
        <v>100</v>
      </c>
      <c r="P1480" t="s">
        <v>215</v>
      </c>
    </row>
    <row r="1481" spans="1:17" hidden="1">
      <c r="A1481">
        <v>1480</v>
      </c>
      <c r="B1481" t="s">
        <v>1847</v>
      </c>
      <c r="C1481" t="s">
        <v>133</v>
      </c>
      <c r="D1481">
        <v>2022</v>
      </c>
      <c r="E1481" t="s">
        <v>152</v>
      </c>
      <c r="F1481" t="s">
        <v>142</v>
      </c>
      <c r="G1481" t="s">
        <v>1916</v>
      </c>
      <c r="H1481" t="s">
        <v>100</v>
      </c>
      <c r="J1481">
        <v>3000000</v>
      </c>
      <c r="K1481" t="s">
        <v>715</v>
      </c>
      <c r="L1481" t="s">
        <v>1917</v>
      </c>
      <c r="O1481" t="s">
        <v>100</v>
      </c>
      <c r="P1481" t="s">
        <v>215</v>
      </c>
    </row>
    <row r="1482" spans="1:17" hidden="1">
      <c r="A1482">
        <v>1481</v>
      </c>
      <c r="B1482" t="s">
        <v>1847</v>
      </c>
      <c r="C1482" t="s">
        <v>133</v>
      </c>
      <c r="D1482">
        <v>2022</v>
      </c>
      <c r="E1482" t="s">
        <v>152</v>
      </c>
      <c r="F1482" t="s">
        <v>142</v>
      </c>
      <c r="G1482" t="s">
        <v>1918</v>
      </c>
      <c r="H1482" t="s">
        <v>100</v>
      </c>
      <c r="J1482">
        <v>5000000</v>
      </c>
      <c r="K1482" t="s">
        <v>715</v>
      </c>
      <c r="L1482" t="s">
        <v>1919</v>
      </c>
      <c r="O1482" t="s">
        <v>100</v>
      </c>
      <c r="P1482" t="s">
        <v>215</v>
      </c>
    </row>
    <row r="1483" spans="1:17" hidden="1">
      <c r="A1483">
        <v>1482</v>
      </c>
      <c r="B1483" t="s">
        <v>1847</v>
      </c>
      <c r="C1483" t="s">
        <v>133</v>
      </c>
      <c r="D1483">
        <v>2022</v>
      </c>
      <c r="E1483" t="s">
        <v>157</v>
      </c>
      <c r="F1483" t="s">
        <v>157</v>
      </c>
      <c r="G1483" t="s">
        <v>1920</v>
      </c>
      <c r="H1483" t="s">
        <v>100</v>
      </c>
      <c r="O1483" t="s">
        <v>100</v>
      </c>
    </row>
    <row r="1484" spans="1:17" hidden="1">
      <c r="A1484">
        <v>1483</v>
      </c>
      <c r="B1484" t="s">
        <v>1847</v>
      </c>
      <c r="C1484" t="s">
        <v>133</v>
      </c>
      <c r="D1484">
        <v>2022</v>
      </c>
      <c r="E1484" t="s">
        <v>157</v>
      </c>
      <c r="F1484" t="s">
        <v>157</v>
      </c>
      <c r="G1484" t="s">
        <v>1921</v>
      </c>
      <c r="H1484" t="s">
        <v>100</v>
      </c>
      <c r="O1484" t="s">
        <v>100</v>
      </c>
    </row>
    <row r="1485" spans="1:17" hidden="1">
      <c r="A1485">
        <v>1484</v>
      </c>
      <c r="B1485" t="s">
        <v>1847</v>
      </c>
      <c r="C1485" t="s">
        <v>133</v>
      </c>
      <c r="D1485">
        <v>2022</v>
      </c>
      <c r="E1485" t="s">
        <v>157</v>
      </c>
      <c r="F1485" t="s">
        <v>157</v>
      </c>
      <c r="G1485" t="s">
        <v>1922</v>
      </c>
      <c r="H1485" t="s">
        <v>100</v>
      </c>
      <c r="O1485" t="s">
        <v>100</v>
      </c>
    </row>
    <row r="1486" spans="1:17" hidden="1">
      <c r="A1486">
        <v>1485</v>
      </c>
      <c r="B1486" t="s">
        <v>1847</v>
      </c>
      <c r="C1486" t="s">
        <v>133</v>
      </c>
      <c r="D1486">
        <v>2022</v>
      </c>
      <c r="E1486" t="s">
        <v>157</v>
      </c>
      <c r="F1486" t="s">
        <v>157</v>
      </c>
      <c r="G1486" t="s">
        <v>1923</v>
      </c>
      <c r="H1486" t="s">
        <v>100</v>
      </c>
      <c r="O1486" t="s">
        <v>100</v>
      </c>
    </row>
    <row r="1487" spans="1:17" hidden="1">
      <c r="A1487">
        <v>1486</v>
      </c>
      <c r="B1487" t="s">
        <v>1924</v>
      </c>
      <c r="C1487" t="s">
        <v>133</v>
      </c>
      <c r="D1487">
        <v>2018</v>
      </c>
      <c r="E1487" t="s">
        <v>134</v>
      </c>
      <c r="F1487" t="s">
        <v>1832</v>
      </c>
      <c r="G1487" t="s">
        <v>1925</v>
      </c>
      <c r="H1487" t="s">
        <v>100</v>
      </c>
      <c r="O1487" t="s">
        <v>100</v>
      </c>
      <c r="Q1487" t="s">
        <v>136</v>
      </c>
    </row>
    <row r="1488" spans="1:17" hidden="1">
      <c r="A1488">
        <v>1487</v>
      </c>
      <c r="B1488" t="s">
        <v>1924</v>
      </c>
      <c r="C1488" t="s">
        <v>133</v>
      </c>
      <c r="D1488">
        <v>2018</v>
      </c>
      <c r="E1488" t="s">
        <v>134</v>
      </c>
      <c r="F1488" t="s">
        <v>1832</v>
      </c>
      <c r="G1488" t="s">
        <v>1926</v>
      </c>
      <c r="H1488" t="s">
        <v>100</v>
      </c>
      <c r="O1488" t="s">
        <v>100</v>
      </c>
      <c r="Q1488" t="s">
        <v>643</v>
      </c>
    </row>
    <row r="1489" spans="1:18" hidden="1">
      <c r="A1489">
        <v>1488</v>
      </c>
      <c r="B1489" t="s">
        <v>1924</v>
      </c>
      <c r="C1489" t="s">
        <v>133</v>
      </c>
      <c r="D1489">
        <v>2018</v>
      </c>
      <c r="E1489" t="s">
        <v>134</v>
      </c>
      <c r="F1489" t="s">
        <v>1832</v>
      </c>
      <c r="G1489" t="s">
        <v>1927</v>
      </c>
      <c r="H1489" t="s">
        <v>100</v>
      </c>
      <c r="O1489" t="s">
        <v>100</v>
      </c>
      <c r="Q1489" t="s">
        <v>171</v>
      </c>
    </row>
    <row r="1490" spans="1:18" hidden="1">
      <c r="A1490">
        <v>1489</v>
      </c>
      <c r="B1490" t="s">
        <v>1924</v>
      </c>
      <c r="C1490" t="s">
        <v>133</v>
      </c>
      <c r="D1490">
        <v>2018</v>
      </c>
      <c r="E1490" t="s">
        <v>134</v>
      </c>
      <c r="F1490" t="s">
        <v>1832</v>
      </c>
      <c r="G1490" t="s">
        <v>1928</v>
      </c>
      <c r="H1490" t="s">
        <v>100</v>
      </c>
      <c r="O1490" t="s">
        <v>100</v>
      </c>
      <c r="Q1490" t="s">
        <v>169</v>
      </c>
    </row>
    <row r="1491" spans="1:18" hidden="1">
      <c r="A1491">
        <v>1490</v>
      </c>
      <c r="B1491" t="s">
        <v>1924</v>
      </c>
      <c r="C1491" t="s">
        <v>133</v>
      </c>
      <c r="D1491">
        <v>2018</v>
      </c>
      <c r="E1491" t="s">
        <v>141</v>
      </c>
      <c r="F1491" t="s">
        <v>1306</v>
      </c>
      <c r="G1491" t="s">
        <v>1929</v>
      </c>
      <c r="O1491" t="s">
        <v>57</v>
      </c>
      <c r="R1491" t="s">
        <v>274</v>
      </c>
    </row>
    <row r="1492" spans="1:18" hidden="1">
      <c r="A1492">
        <v>1491</v>
      </c>
      <c r="B1492" t="s">
        <v>1924</v>
      </c>
      <c r="C1492" t="s">
        <v>133</v>
      </c>
      <c r="D1492">
        <v>2018</v>
      </c>
      <c r="E1492" t="s">
        <v>141</v>
      </c>
      <c r="F1492" t="s">
        <v>1306</v>
      </c>
      <c r="G1492" t="s">
        <v>527</v>
      </c>
      <c r="O1492" t="s">
        <v>57</v>
      </c>
      <c r="R1492" t="s">
        <v>179</v>
      </c>
    </row>
    <row r="1493" spans="1:18" hidden="1">
      <c r="A1493">
        <v>1492</v>
      </c>
      <c r="B1493" t="s">
        <v>1924</v>
      </c>
      <c r="C1493" t="s">
        <v>133</v>
      </c>
      <c r="D1493">
        <v>2018</v>
      </c>
      <c r="E1493" t="s">
        <v>141</v>
      </c>
      <c r="F1493" t="s">
        <v>1306</v>
      </c>
      <c r="G1493" t="s">
        <v>1930</v>
      </c>
      <c r="O1493" t="s">
        <v>63</v>
      </c>
      <c r="R1493" t="s">
        <v>151</v>
      </c>
    </row>
    <row r="1494" spans="1:18" hidden="1">
      <c r="A1494">
        <v>1493</v>
      </c>
      <c r="B1494" t="s">
        <v>1924</v>
      </c>
      <c r="C1494" t="s">
        <v>133</v>
      </c>
      <c r="D1494">
        <v>2018</v>
      </c>
      <c r="E1494" t="s">
        <v>141</v>
      </c>
      <c r="F1494" t="s">
        <v>1306</v>
      </c>
      <c r="G1494" t="s">
        <v>73</v>
      </c>
      <c r="O1494" t="s">
        <v>74</v>
      </c>
      <c r="R1494" t="s">
        <v>73</v>
      </c>
    </row>
    <row r="1495" spans="1:18" hidden="1">
      <c r="A1495">
        <v>1494</v>
      </c>
      <c r="B1495" t="s">
        <v>1924</v>
      </c>
      <c r="C1495" t="s">
        <v>133</v>
      </c>
      <c r="D1495">
        <v>2018</v>
      </c>
      <c r="E1495" t="s">
        <v>141</v>
      </c>
      <c r="F1495" t="s">
        <v>1306</v>
      </c>
      <c r="G1495" t="s">
        <v>88</v>
      </c>
      <c r="O1495" t="s">
        <v>86</v>
      </c>
      <c r="R1495" t="s">
        <v>144</v>
      </c>
    </row>
    <row r="1496" spans="1:18" hidden="1">
      <c r="A1496">
        <v>1495</v>
      </c>
      <c r="B1496" t="s">
        <v>1924</v>
      </c>
      <c r="C1496" t="s">
        <v>133</v>
      </c>
      <c r="D1496">
        <v>2018</v>
      </c>
      <c r="E1496" t="s">
        <v>157</v>
      </c>
      <c r="F1496" t="s">
        <v>157</v>
      </c>
      <c r="G1496" t="s">
        <v>1931</v>
      </c>
      <c r="H1496" t="s">
        <v>142</v>
      </c>
      <c r="I1496" t="s">
        <v>1932</v>
      </c>
      <c r="O1496" t="s">
        <v>142</v>
      </c>
      <c r="P1496" t="s">
        <v>278</v>
      </c>
    </row>
    <row r="1497" spans="1:18" hidden="1">
      <c r="A1497">
        <v>1496</v>
      </c>
      <c r="B1497" t="s">
        <v>1924</v>
      </c>
      <c r="C1497" t="s">
        <v>133</v>
      </c>
      <c r="D1497">
        <v>2018</v>
      </c>
      <c r="E1497" t="s">
        <v>157</v>
      </c>
      <c r="F1497" t="s">
        <v>157</v>
      </c>
      <c r="G1497" t="s">
        <v>1933</v>
      </c>
      <c r="H1497" t="s">
        <v>142</v>
      </c>
      <c r="I1497" t="s">
        <v>1932</v>
      </c>
      <c r="O1497" t="s">
        <v>142</v>
      </c>
      <c r="P1497" t="s">
        <v>278</v>
      </c>
    </row>
    <row r="1498" spans="1:18" hidden="1">
      <c r="A1498">
        <v>1497</v>
      </c>
      <c r="B1498" t="s">
        <v>1924</v>
      </c>
      <c r="C1498" t="s">
        <v>133</v>
      </c>
      <c r="D1498">
        <v>2018</v>
      </c>
      <c r="E1498" t="s">
        <v>157</v>
      </c>
      <c r="F1498" t="s">
        <v>157</v>
      </c>
      <c r="G1498" t="s">
        <v>1934</v>
      </c>
      <c r="H1498" t="s">
        <v>142</v>
      </c>
      <c r="I1498" t="s">
        <v>1932</v>
      </c>
      <c r="O1498" t="s">
        <v>142</v>
      </c>
      <c r="P1498" t="s">
        <v>278</v>
      </c>
    </row>
    <row r="1499" spans="1:18" hidden="1">
      <c r="A1499">
        <v>1498</v>
      </c>
      <c r="B1499" t="s">
        <v>1924</v>
      </c>
      <c r="C1499" t="s">
        <v>133</v>
      </c>
      <c r="D1499">
        <v>2018</v>
      </c>
      <c r="E1499" t="s">
        <v>157</v>
      </c>
      <c r="F1499" t="s">
        <v>157</v>
      </c>
      <c r="G1499" t="s">
        <v>1935</v>
      </c>
      <c r="H1499" t="s">
        <v>142</v>
      </c>
      <c r="I1499" t="s">
        <v>1932</v>
      </c>
      <c r="O1499" t="s">
        <v>142</v>
      </c>
      <c r="P1499" t="s">
        <v>278</v>
      </c>
    </row>
    <row r="1500" spans="1:18" hidden="1">
      <c r="A1500">
        <v>1499</v>
      </c>
      <c r="B1500" t="s">
        <v>1924</v>
      </c>
      <c r="C1500" t="s">
        <v>133</v>
      </c>
      <c r="D1500">
        <v>2018</v>
      </c>
      <c r="E1500" t="s">
        <v>157</v>
      </c>
      <c r="F1500" t="s">
        <v>157</v>
      </c>
      <c r="G1500" t="s">
        <v>1936</v>
      </c>
      <c r="H1500" t="s">
        <v>142</v>
      </c>
      <c r="I1500" t="s">
        <v>1932</v>
      </c>
      <c r="O1500" t="s">
        <v>142</v>
      </c>
      <c r="P1500" t="s">
        <v>278</v>
      </c>
    </row>
    <row r="1501" spans="1:18" hidden="1">
      <c r="A1501">
        <v>1500</v>
      </c>
      <c r="B1501" t="s">
        <v>1924</v>
      </c>
      <c r="C1501" t="s">
        <v>133</v>
      </c>
      <c r="D1501">
        <v>2018</v>
      </c>
      <c r="E1501" t="s">
        <v>157</v>
      </c>
      <c r="F1501" t="s">
        <v>157</v>
      </c>
      <c r="G1501" t="s">
        <v>1937</v>
      </c>
      <c r="H1501" t="s">
        <v>142</v>
      </c>
      <c r="I1501" t="s">
        <v>1932</v>
      </c>
      <c r="O1501" t="s">
        <v>142</v>
      </c>
      <c r="P1501" t="s">
        <v>278</v>
      </c>
    </row>
    <row r="1502" spans="1:18" hidden="1">
      <c r="A1502">
        <v>1501</v>
      </c>
      <c r="B1502" t="s">
        <v>1924</v>
      </c>
      <c r="C1502" t="s">
        <v>133</v>
      </c>
      <c r="D1502">
        <v>2018</v>
      </c>
      <c r="E1502" t="s">
        <v>157</v>
      </c>
      <c r="F1502" t="s">
        <v>157</v>
      </c>
      <c r="G1502" t="s">
        <v>1938</v>
      </c>
      <c r="H1502" t="s">
        <v>142</v>
      </c>
      <c r="I1502" t="s">
        <v>1932</v>
      </c>
      <c r="O1502" t="s">
        <v>142</v>
      </c>
      <c r="P1502" t="s">
        <v>278</v>
      </c>
    </row>
    <row r="1503" spans="1:18" hidden="1">
      <c r="A1503">
        <v>1502</v>
      </c>
      <c r="B1503" t="s">
        <v>1924</v>
      </c>
      <c r="C1503" t="s">
        <v>133</v>
      </c>
      <c r="D1503">
        <v>2018</v>
      </c>
      <c r="E1503" t="s">
        <v>157</v>
      </c>
      <c r="F1503" t="s">
        <v>157</v>
      </c>
      <c r="G1503" t="s">
        <v>1939</v>
      </c>
      <c r="H1503" t="s">
        <v>142</v>
      </c>
      <c r="I1503" t="s">
        <v>1932</v>
      </c>
      <c r="O1503" t="s">
        <v>142</v>
      </c>
      <c r="P1503" t="s">
        <v>278</v>
      </c>
    </row>
    <row r="1504" spans="1:18" hidden="1">
      <c r="A1504">
        <v>1503</v>
      </c>
      <c r="B1504" t="s">
        <v>1940</v>
      </c>
      <c r="C1504" t="s">
        <v>133</v>
      </c>
      <c r="D1504">
        <v>2018</v>
      </c>
      <c r="E1504" t="s">
        <v>134</v>
      </c>
      <c r="F1504" t="s">
        <v>1941</v>
      </c>
      <c r="G1504" t="s">
        <v>1942</v>
      </c>
      <c r="H1504" t="s">
        <v>100</v>
      </c>
      <c r="O1504" t="s">
        <v>100</v>
      </c>
      <c r="Q1504" t="s">
        <v>140</v>
      </c>
    </row>
    <row r="1505" spans="1:18" hidden="1">
      <c r="A1505">
        <v>1504</v>
      </c>
      <c r="B1505" t="s">
        <v>1940</v>
      </c>
      <c r="C1505" t="s">
        <v>133</v>
      </c>
      <c r="D1505">
        <v>2018</v>
      </c>
      <c r="E1505" t="s">
        <v>134</v>
      </c>
      <c r="F1505" t="s">
        <v>1941</v>
      </c>
      <c r="G1505" t="s">
        <v>1943</v>
      </c>
      <c r="H1505" t="s">
        <v>100</v>
      </c>
      <c r="O1505" t="s">
        <v>100</v>
      </c>
      <c r="Q1505" t="s">
        <v>136</v>
      </c>
    </row>
    <row r="1506" spans="1:18" hidden="1">
      <c r="A1506">
        <v>1505</v>
      </c>
      <c r="B1506" t="s">
        <v>1940</v>
      </c>
      <c r="C1506" t="s">
        <v>133</v>
      </c>
      <c r="D1506">
        <v>2018</v>
      </c>
      <c r="E1506" t="s">
        <v>134</v>
      </c>
      <c r="F1506" t="s">
        <v>1941</v>
      </c>
      <c r="G1506" t="s">
        <v>171</v>
      </c>
      <c r="H1506" t="s">
        <v>100</v>
      </c>
      <c r="O1506" t="s">
        <v>100</v>
      </c>
      <c r="Q1506" t="s">
        <v>171</v>
      </c>
    </row>
    <row r="1507" spans="1:18" hidden="1">
      <c r="A1507">
        <v>1506</v>
      </c>
      <c r="B1507" t="s">
        <v>1940</v>
      </c>
      <c r="C1507" t="s">
        <v>133</v>
      </c>
      <c r="D1507">
        <v>2018</v>
      </c>
      <c r="E1507" t="s">
        <v>134</v>
      </c>
      <c r="F1507" t="s">
        <v>1941</v>
      </c>
      <c r="G1507" t="s">
        <v>1944</v>
      </c>
      <c r="H1507" t="s">
        <v>100</v>
      </c>
      <c r="O1507" t="s">
        <v>100</v>
      </c>
      <c r="Q1507" t="s">
        <v>788</v>
      </c>
    </row>
    <row r="1508" spans="1:18" hidden="1">
      <c r="A1508">
        <v>1507</v>
      </c>
      <c r="B1508" t="s">
        <v>1940</v>
      </c>
      <c r="C1508" t="s">
        <v>133</v>
      </c>
      <c r="D1508">
        <v>2018</v>
      </c>
      <c r="E1508" t="s">
        <v>134</v>
      </c>
      <c r="F1508" t="s">
        <v>1941</v>
      </c>
      <c r="G1508" t="s">
        <v>1945</v>
      </c>
      <c r="H1508" t="s">
        <v>100</v>
      </c>
      <c r="O1508" t="s">
        <v>100</v>
      </c>
      <c r="Q1508" t="s">
        <v>173</v>
      </c>
    </row>
    <row r="1509" spans="1:18" hidden="1">
      <c r="A1509">
        <v>1508</v>
      </c>
      <c r="B1509" t="s">
        <v>1940</v>
      </c>
      <c r="C1509" t="s">
        <v>133</v>
      </c>
      <c r="D1509">
        <v>2018</v>
      </c>
      <c r="E1509" t="s">
        <v>141</v>
      </c>
      <c r="F1509" t="s">
        <v>1306</v>
      </c>
      <c r="G1509" t="s">
        <v>1946</v>
      </c>
      <c r="O1509" t="s">
        <v>57</v>
      </c>
      <c r="R1509" t="s">
        <v>274</v>
      </c>
    </row>
    <row r="1510" spans="1:18" hidden="1">
      <c r="A1510">
        <v>1509</v>
      </c>
      <c r="B1510" t="s">
        <v>1940</v>
      </c>
      <c r="C1510" t="s">
        <v>133</v>
      </c>
      <c r="D1510">
        <v>2018</v>
      </c>
      <c r="E1510" t="s">
        <v>141</v>
      </c>
      <c r="F1510" t="s">
        <v>1306</v>
      </c>
      <c r="G1510" t="s">
        <v>1947</v>
      </c>
      <c r="O1510" t="s">
        <v>82</v>
      </c>
      <c r="R1510" t="s">
        <v>181</v>
      </c>
    </row>
    <row r="1511" spans="1:18" hidden="1">
      <c r="A1511">
        <v>1510</v>
      </c>
      <c r="B1511" t="s">
        <v>1940</v>
      </c>
      <c r="C1511" t="s">
        <v>133</v>
      </c>
      <c r="D1511">
        <v>2018</v>
      </c>
      <c r="E1511" t="s">
        <v>141</v>
      </c>
      <c r="F1511" t="s">
        <v>1306</v>
      </c>
      <c r="G1511" t="s">
        <v>73</v>
      </c>
      <c r="O1511" t="s">
        <v>74</v>
      </c>
      <c r="R1511" t="s">
        <v>73</v>
      </c>
    </row>
    <row r="1512" spans="1:18" hidden="1">
      <c r="A1512">
        <v>1511</v>
      </c>
      <c r="B1512" t="s">
        <v>1940</v>
      </c>
      <c r="C1512" t="s">
        <v>133</v>
      </c>
      <c r="D1512">
        <v>2018</v>
      </c>
      <c r="E1512" t="s">
        <v>141</v>
      </c>
      <c r="F1512" t="s">
        <v>1306</v>
      </c>
      <c r="G1512" t="s">
        <v>283</v>
      </c>
      <c r="O1512" t="s">
        <v>86</v>
      </c>
      <c r="R1512" t="s">
        <v>148</v>
      </c>
    </row>
    <row r="1513" spans="1:18" hidden="1">
      <c r="A1513">
        <v>1512</v>
      </c>
      <c r="B1513" t="s">
        <v>1940</v>
      </c>
      <c r="C1513" t="s">
        <v>133</v>
      </c>
      <c r="D1513">
        <v>2018</v>
      </c>
      <c r="E1513" t="s">
        <v>141</v>
      </c>
      <c r="F1513" t="s">
        <v>1306</v>
      </c>
      <c r="G1513" t="s">
        <v>1948</v>
      </c>
      <c r="O1513" t="s">
        <v>86</v>
      </c>
      <c r="R1513" t="s">
        <v>144</v>
      </c>
    </row>
    <row r="1514" spans="1:18" hidden="1">
      <c r="A1514">
        <v>1513</v>
      </c>
      <c r="B1514" t="s">
        <v>1940</v>
      </c>
      <c r="C1514" t="s">
        <v>133</v>
      </c>
      <c r="D1514">
        <v>2018</v>
      </c>
      <c r="E1514" t="s">
        <v>152</v>
      </c>
      <c r="F1514" t="s">
        <v>1949</v>
      </c>
      <c r="G1514" t="s">
        <v>1950</v>
      </c>
      <c r="H1514" t="s">
        <v>142</v>
      </c>
      <c r="I1514">
        <v>2030</v>
      </c>
      <c r="J1514" s="1">
        <v>750000</v>
      </c>
      <c r="K1514" t="s">
        <v>398</v>
      </c>
      <c r="L1514" t="s">
        <v>1951</v>
      </c>
      <c r="O1514" t="s">
        <v>142</v>
      </c>
      <c r="P1514" t="s">
        <v>655</v>
      </c>
    </row>
    <row r="1515" spans="1:18" hidden="1">
      <c r="A1515">
        <v>1514</v>
      </c>
      <c r="B1515" t="s">
        <v>1940</v>
      </c>
      <c r="C1515" t="s">
        <v>133</v>
      </c>
      <c r="D1515">
        <v>2018</v>
      </c>
      <c r="E1515" t="s">
        <v>152</v>
      </c>
      <c r="F1515" t="s">
        <v>1949</v>
      </c>
      <c r="G1515" t="s">
        <v>1952</v>
      </c>
      <c r="H1515" t="s">
        <v>142</v>
      </c>
      <c r="I1515">
        <v>2030</v>
      </c>
      <c r="J1515">
        <v>5</v>
      </c>
      <c r="K1515" t="s">
        <v>816</v>
      </c>
      <c r="L1515" t="s">
        <v>1953</v>
      </c>
      <c r="O1515" t="s">
        <v>142</v>
      </c>
      <c r="P1515" t="s">
        <v>655</v>
      </c>
    </row>
    <row r="1516" spans="1:18" hidden="1">
      <c r="A1516">
        <v>1515</v>
      </c>
      <c r="B1516" t="s">
        <v>1940</v>
      </c>
      <c r="C1516" t="s">
        <v>133</v>
      </c>
      <c r="D1516">
        <v>2018</v>
      </c>
      <c r="E1516" t="s">
        <v>152</v>
      </c>
      <c r="F1516" t="s">
        <v>1949</v>
      </c>
      <c r="G1516" t="s">
        <v>1954</v>
      </c>
      <c r="H1516" t="s">
        <v>142</v>
      </c>
      <c r="I1516">
        <v>2030</v>
      </c>
      <c r="J1516" s="1">
        <v>170000</v>
      </c>
      <c r="K1516" t="s">
        <v>213</v>
      </c>
      <c r="L1516" t="s">
        <v>1955</v>
      </c>
      <c r="O1516" t="s">
        <v>142</v>
      </c>
      <c r="P1516" t="s">
        <v>655</v>
      </c>
    </row>
    <row r="1517" spans="1:18" hidden="1">
      <c r="A1517">
        <v>1516</v>
      </c>
      <c r="B1517" t="s">
        <v>1940</v>
      </c>
      <c r="C1517" t="s">
        <v>133</v>
      </c>
      <c r="D1517">
        <v>2018</v>
      </c>
      <c r="E1517" t="s">
        <v>152</v>
      </c>
      <c r="F1517" t="s">
        <v>1949</v>
      </c>
      <c r="G1517" t="s">
        <v>1956</v>
      </c>
      <c r="H1517" t="s">
        <v>142</v>
      </c>
      <c r="I1517">
        <v>2030</v>
      </c>
      <c r="J1517" s="1">
        <v>36000</v>
      </c>
      <c r="K1517" t="s">
        <v>398</v>
      </c>
      <c r="L1517" t="s">
        <v>1957</v>
      </c>
      <c r="O1517" t="s">
        <v>142</v>
      </c>
      <c r="P1517" t="s">
        <v>655</v>
      </c>
    </row>
    <row r="1518" spans="1:18" hidden="1">
      <c r="A1518">
        <v>1517</v>
      </c>
      <c r="B1518" t="s">
        <v>1940</v>
      </c>
      <c r="C1518" t="s">
        <v>133</v>
      </c>
      <c r="D1518">
        <v>2018</v>
      </c>
      <c r="E1518" t="s">
        <v>152</v>
      </c>
      <c r="F1518" t="s">
        <v>1949</v>
      </c>
      <c r="G1518" t="s">
        <v>1958</v>
      </c>
      <c r="H1518" t="s">
        <v>142</v>
      </c>
      <c r="I1518">
        <v>2030</v>
      </c>
      <c r="J1518" s="1">
        <v>1500000</v>
      </c>
      <c r="K1518" t="s">
        <v>398</v>
      </c>
      <c r="L1518" t="s">
        <v>1959</v>
      </c>
      <c r="O1518" t="s">
        <v>142</v>
      </c>
      <c r="P1518" t="s">
        <v>655</v>
      </c>
    </row>
    <row r="1519" spans="1:18" hidden="1">
      <c r="A1519">
        <v>1518</v>
      </c>
      <c r="B1519" t="s">
        <v>1940</v>
      </c>
      <c r="C1519" t="s">
        <v>133</v>
      </c>
      <c r="D1519">
        <v>2018</v>
      </c>
      <c r="E1519" t="s">
        <v>152</v>
      </c>
      <c r="F1519" t="s">
        <v>1949</v>
      </c>
      <c r="G1519" t="s">
        <v>1960</v>
      </c>
      <c r="H1519" t="s">
        <v>142</v>
      </c>
      <c r="I1519">
        <v>2030</v>
      </c>
      <c r="J1519">
        <v>90</v>
      </c>
      <c r="K1519" t="s">
        <v>213</v>
      </c>
      <c r="L1519" t="s">
        <v>1961</v>
      </c>
      <c r="O1519" t="s">
        <v>142</v>
      </c>
      <c r="P1519" t="s">
        <v>655</v>
      </c>
    </row>
    <row r="1520" spans="1:18" hidden="1">
      <c r="A1520">
        <v>1519</v>
      </c>
      <c r="B1520" t="s">
        <v>1940</v>
      </c>
      <c r="C1520" t="s">
        <v>133</v>
      </c>
      <c r="D1520">
        <v>2018</v>
      </c>
      <c r="E1520" t="s">
        <v>152</v>
      </c>
      <c r="F1520" t="s">
        <v>1949</v>
      </c>
      <c r="G1520" t="s">
        <v>1962</v>
      </c>
      <c r="H1520" t="s">
        <v>142</v>
      </c>
      <c r="I1520">
        <v>2030</v>
      </c>
      <c r="J1520">
        <v>120</v>
      </c>
      <c r="K1520" t="s">
        <v>213</v>
      </c>
      <c r="L1520" t="s">
        <v>1963</v>
      </c>
      <c r="O1520" t="s">
        <v>142</v>
      </c>
      <c r="P1520" t="s">
        <v>655</v>
      </c>
    </row>
    <row r="1521" spans="1:18" hidden="1">
      <c r="A1521">
        <v>1520</v>
      </c>
      <c r="B1521" t="s">
        <v>1940</v>
      </c>
      <c r="C1521" t="s">
        <v>133</v>
      </c>
      <c r="D1521">
        <v>2018</v>
      </c>
      <c r="E1521" t="s">
        <v>152</v>
      </c>
      <c r="F1521" t="s">
        <v>1949</v>
      </c>
      <c r="G1521" t="s">
        <v>1964</v>
      </c>
      <c r="H1521" t="s">
        <v>142</v>
      </c>
      <c r="I1521">
        <v>2030</v>
      </c>
      <c r="J1521">
        <v>100</v>
      </c>
      <c r="K1521" t="s">
        <v>816</v>
      </c>
      <c r="L1521" t="s">
        <v>1965</v>
      </c>
      <c r="M1521">
        <v>75</v>
      </c>
      <c r="O1521" t="s">
        <v>142</v>
      </c>
      <c r="P1521" t="s">
        <v>655</v>
      </c>
    </row>
    <row r="1522" spans="1:18" hidden="1">
      <c r="A1522">
        <v>1521</v>
      </c>
      <c r="B1522" t="s">
        <v>1940</v>
      </c>
      <c r="C1522" t="s">
        <v>133</v>
      </c>
      <c r="D1522">
        <v>2018</v>
      </c>
      <c r="E1522" t="s">
        <v>152</v>
      </c>
      <c r="F1522" t="s">
        <v>1949</v>
      </c>
      <c r="G1522" t="s">
        <v>1966</v>
      </c>
      <c r="H1522" t="s">
        <v>142</v>
      </c>
      <c r="I1522">
        <v>2030</v>
      </c>
      <c r="J1522">
        <v>15</v>
      </c>
      <c r="K1522" t="s">
        <v>213</v>
      </c>
      <c r="L1522" t="s">
        <v>1967</v>
      </c>
      <c r="O1522" t="s">
        <v>142</v>
      </c>
      <c r="P1522" t="s">
        <v>655</v>
      </c>
    </row>
    <row r="1523" spans="1:18" hidden="1">
      <c r="A1523">
        <v>1522</v>
      </c>
      <c r="B1523" t="s">
        <v>1940</v>
      </c>
      <c r="C1523" t="s">
        <v>133</v>
      </c>
      <c r="D1523">
        <v>2018</v>
      </c>
      <c r="E1523" t="s">
        <v>152</v>
      </c>
      <c r="F1523" t="s">
        <v>1949</v>
      </c>
      <c r="G1523" t="s">
        <v>1968</v>
      </c>
      <c r="H1523" t="s">
        <v>142</v>
      </c>
      <c r="I1523">
        <v>2030</v>
      </c>
      <c r="J1523">
        <v>7</v>
      </c>
      <c r="K1523" t="s">
        <v>213</v>
      </c>
      <c r="L1523" t="s">
        <v>1969</v>
      </c>
      <c r="O1523" t="s">
        <v>142</v>
      </c>
      <c r="P1523" t="s">
        <v>655</v>
      </c>
    </row>
    <row r="1524" spans="1:18" hidden="1">
      <c r="A1524">
        <v>1523</v>
      </c>
      <c r="B1524" t="s">
        <v>1940</v>
      </c>
      <c r="C1524" t="s">
        <v>133</v>
      </c>
      <c r="D1524">
        <v>2018</v>
      </c>
      <c r="E1524" t="s">
        <v>152</v>
      </c>
      <c r="F1524" t="s">
        <v>1949</v>
      </c>
      <c r="G1524" t="s">
        <v>1970</v>
      </c>
      <c r="H1524" t="s">
        <v>142</v>
      </c>
      <c r="I1524">
        <v>2030</v>
      </c>
      <c r="J1524" s="1">
        <v>3000000</v>
      </c>
      <c r="K1524" t="s">
        <v>213</v>
      </c>
      <c r="L1524" t="s">
        <v>1971</v>
      </c>
      <c r="O1524" t="s">
        <v>142</v>
      </c>
      <c r="P1524" t="s">
        <v>655</v>
      </c>
    </row>
    <row r="1525" spans="1:18" hidden="1">
      <c r="A1525">
        <v>1524</v>
      </c>
      <c r="B1525" t="s">
        <v>1940</v>
      </c>
      <c r="C1525" t="s">
        <v>133</v>
      </c>
      <c r="D1525">
        <v>2018</v>
      </c>
      <c r="E1525" t="s">
        <v>152</v>
      </c>
      <c r="F1525" t="s">
        <v>1949</v>
      </c>
      <c r="G1525" t="s">
        <v>1972</v>
      </c>
      <c r="H1525" t="s">
        <v>142</v>
      </c>
      <c r="I1525">
        <v>2030</v>
      </c>
      <c r="J1525" s="1">
        <v>250000</v>
      </c>
      <c r="K1525" t="s">
        <v>398</v>
      </c>
      <c r="L1525" t="s">
        <v>1973</v>
      </c>
      <c r="O1525" t="s">
        <v>142</v>
      </c>
      <c r="P1525" t="s">
        <v>655</v>
      </c>
    </row>
    <row r="1526" spans="1:18" hidden="1">
      <c r="A1526">
        <v>1525</v>
      </c>
      <c r="B1526" t="s">
        <v>1940</v>
      </c>
      <c r="C1526" t="s">
        <v>133</v>
      </c>
      <c r="D1526">
        <v>2018</v>
      </c>
      <c r="E1526" t="s">
        <v>152</v>
      </c>
      <c r="F1526" t="s">
        <v>1949</v>
      </c>
      <c r="G1526" t="s">
        <v>1974</v>
      </c>
      <c r="H1526" t="s">
        <v>142</v>
      </c>
      <c r="I1526">
        <v>2030</v>
      </c>
      <c r="J1526">
        <v>75</v>
      </c>
      <c r="K1526" t="s">
        <v>816</v>
      </c>
      <c r="L1526" t="s">
        <v>1975</v>
      </c>
      <c r="O1526" t="s">
        <v>142</v>
      </c>
      <c r="P1526" t="s">
        <v>655</v>
      </c>
    </row>
    <row r="1527" spans="1:18" hidden="1">
      <c r="A1527">
        <v>1526</v>
      </c>
      <c r="B1527" t="s">
        <v>1940</v>
      </c>
      <c r="C1527" t="s">
        <v>133</v>
      </c>
      <c r="D1527">
        <v>2018</v>
      </c>
      <c r="E1527" t="s">
        <v>152</v>
      </c>
      <c r="F1527" t="s">
        <v>1949</v>
      </c>
      <c r="G1527" t="s">
        <v>1976</v>
      </c>
      <c r="H1527" t="s">
        <v>142</v>
      </c>
      <c r="I1527">
        <v>2030</v>
      </c>
      <c r="J1527">
        <v>25</v>
      </c>
      <c r="K1527" t="s">
        <v>816</v>
      </c>
      <c r="L1527" t="s">
        <v>1977</v>
      </c>
      <c r="O1527" t="s">
        <v>142</v>
      </c>
      <c r="P1527" t="s">
        <v>655</v>
      </c>
    </row>
    <row r="1528" spans="1:18" hidden="1">
      <c r="A1528">
        <v>1527</v>
      </c>
      <c r="B1528" t="s">
        <v>1940</v>
      </c>
      <c r="C1528" t="s">
        <v>133</v>
      </c>
      <c r="D1528">
        <v>2018</v>
      </c>
      <c r="E1528" t="s">
        <v>152</v>
      </c>
      <c r="F1528" t="s">
        <v>1949</v>
      </c>
      <c r="G1528" t="s">
        <v>1978</v>
      </c>
      <c r="H1528" t="s">
        <v>142</v>
      </c>
      <c r="I1528">
        <v>2030</v>
      </c>
      <c r="J1528">
        <v>15</v>
      </c>
      <c r="K1528" t="s">
        <v>816</v>
      </c>
      <c r="L1528" t="s">
        <v>1979</v>
      </c>
      <c r="O1528" t="s">
        <v>142</v>
      </c>
      <c r="P1528" t="s">
        <v>655</v>
      </c>
    </row>
    <row r="1529" spans="1:18" hidden="1">
      <c r="A1529">
        <v>1528</v>
      </c>
      <c r="B1529" t="s">
        <v>1940</v>
      </c>
      <c r="C1529" t="s">
        <v>133</v>
      </c>
      <c r="D1529">
        <v>2018</v>
      </c>
      <c r="E1529" t="s">
        <v>152</v>
      </c>
      <c r="F1529" t="s">
        <v>1949</v>
      </c>
      <c r="G1529" t="s">
        <v>1980</v>
      </c>
      <c r="H1529" t="s">
        <v>142</v>
      </c>
      <c r="I1529">
        <v>2030</v>
      </c>
      <c r="J1529">
        <v>90</v>
      </c>
      <c r="K1529" t="s">
        <v>816</v>
      </c>
      <c r="L1529" t="s">
        <v>1981</v>
      </c>
      <c r="O1529" t="s">
        <v>142</v>
      </c>
      <c r="P1529" t="s">
        <v>655</v>
      </c>
    </row>
    <row r="1530" spans="1:18" hidden="1">
      <c r="A1530">
        <v>1529</v>
      </c>
      <c r="B1530" t="s">
        <v>1982</v>
      </c>
      <c r="C1530" t="s">
        <v>133</v>
      </c>
      <c r="D1530">
        <v>2021</v>
      </c>
      <c r="E1530" t="s">
        <v>134</v>
      </c>
      <c r="F1530" t="s">
        <v>1983</v>
      </c>
      <c r="G1530" t="s">
        <v>1984</v>
      </c>
      <c r="H1530" t="s">
        <v>100</v>
      </c>
      <c r="O1530" t="s">
        <v>100</v>
      </c>
      <c r="Q1530" t="s">
        <v>643</v>
      </c>
    </row>
    <row r="1531" spans="1:18" hidden="1">
      <c r="A1531">
        <v>1530</v>
      </c>
      <c r="B1531" t="s">
        <v>1982</v>
      </c>
      <c r="C1531" t="s">
        <v>133</v>
      </c>
      <c r="D1531">
        <v>2021</v>
      </c>
      <c r="E1531" t="s">
        <v>134</v>
      </c>
      <c r="F1531" t="s">
        <v>1983</v>
      </c>
      <c r="G1531" t="s">
        <v>1985</v>
      </c>
      <c r="H1531" t="s">
        <v>100</v>
      </c>
      <c r="O1531" t="s">
        <v>100</v>
      </c>
      <c r="Q1531" t="s">
        <v>506</v>
      </c>
    </row>
    <row r="1532" spans="1:18" hidden="1">
      <c r="A1532">
        <v>1531</v>
      </c>
      <c r="B1532" t="s">
        <v>1982</v>
      </c>
      <c r="C1532" t="s">
        <v>133</v>
      </c>
      <c r="D1532">
        <v>2021</v>
      </c>
      <c r="E1532" t="s">
        <v>134</v>
      </c>
      <c r="F1532" t="s">
        <v>1983</v>
      </c>
      <c r="G1532" t="s">
        <v>1986</v>
      </c>
      <c r="H1532" t="s">
        <v>100</v>
      </c>
      <c r="O1532" t="s">
        <v>100</v>
      </c>
      <c r="Q1532" t="s">
        <v>167</v>
      </c>
    </row>
    <row r="1533" spans="1:18" hidden="1">
      <c r="A1533">
        <v>1532</v>
      </c>
      <c r="B1533" t="s">
        <v>1982</v>
      </c>
      <c r="C1533" t="s">
        <v>133</v>
      </c>
      <c r="D1533">
        <v>2021</v>
      </c>
      <c r="E1533" t="s">
        <v>134</v>
      </c>
      <c r="F1533" t="s">
        <v>1983</v>
      </c>
      <c r="G1533" t="s">
        <v>1987</v>
      </c>
      <c r="H1533" t="s">
        <v>100</v>
      </c>
      <c r="O1533" t="s">
        <v>100</v>
      </c>
      <c r="Q1533" t="s">
        <v>138</v>
      </c>
    </row>
    <row r="1534" spans="1:18" hidden="1">
      <c r="A1534">
        <v>1533</v>
      </c>
      <c r="B1534" t="s">
        <v>1982</v>
      </c>
      <c r="C1534" t="s">
        <v>133</v>
      </c>
      <c r="D1534">
        <v>2021</v>
      </c>
      <c r="E1534" t="s">
        <v>134</v>
      </c>
      <c r="F1534" t="s">
        <v>1983</v>
      </c>
      <c r="G1534" t="s">
        <v>1764</v>
      </c>
      <c r="H1534" t="s">
        <v>100</v>
      </c>
      <c r="O1534" t="s">
        <v>100</v>
      </c>
      <c r="Q1534" t="s">
        <v>136</v>
      </c>
    </row>
    <row r="1535" spans="1:18" hidden="1">
      <c r="A1535">
        <v>1534</v>
      </c>
      <c r="B1535" t="s">
        <v>1982</v>
      </c>
      <c r="C1535" t="s">
        <v>133</v>
      </c>
      <c r="D1535">
        <v>2021</v>
      </c>
      <c r="E1535" t="s">
        <v>134</v>
      </c>
      <c r="F1535" t="s">
        <v>1983</v>
      </c>
      <c r="G1535" t="s">
        <v>1988</v>
      </c>
      <c r="H1535" t="s">
        <v>100</v>
      </c>
      <c r="O1535" t="s">
        <v>100</v>
      </c>
      <c r="Q1535" t="s">
        <v>169</v>
      </c>
    </row>
    <row r="1536" spans="1:18" hidden="1">
      <c r="A1536">
        <v>1535</v>
      </c>
      <c r="B1536" t="s">
        <v>1982</v>
      </c>
      <c r="C1536" t="s">
        <v>133</v>
      </c>
      <c r="D1536">
        <v>2021</v>
      </c>
      <c r="E1536" t="s">
        <v>141</v>
      </c>
      <c r="F1536" t="s">
        <v>142</v>
      </c>
      <c r="G1536" t="s">
        <v>1989</v>
      </c>
      <c r="O1536" t="s">
        <v>57</v>
      </c>
      <c r="R1536" t="s">
        <v>274</v>
      </c>
    </row>
    <row r="1537" spans="1:18" hidden="1">
      <c r="A1537">
        <v>1536</v>
      </c>
      <c r="B1537" t="s">
        <v>1982</v>
      </c>
      <c r="C1537" t="s">
        <v>133</v>
      </c>
      <c r="D1537">
        <v>2021</v>
      </c>
      <c r="E1537" t="s">
        <v>141</v>
      </c>
      <c r="F1537" t="s">
        <v>142</v>
      </c>
      <c r="G1537" t="s">
        <v>283</v>
      </c>
      <c r="O1537" t="s">
        <v>86</v>
      </c>
      <c r="R1537" t="s">
        <v>148</v>
      </c>
    </row>
    <row r="1538" spans="1:18" hidden="1">
      <c r="A1538">
        <v>1537</v>
      </c>
      <c r="B1538" t="s">
        <v>1982</v>
      </c>
      <c r="C1538" t="s">
        <v>133</v>
      </c>
      <c r="D1538">
        <v>2021</v>
      </c>
      <c r="E1538" t="s">
        <v>141</v>
      </c>
      <c r="F1538" t="s">
        <v>142</v>
      </c>
      <c r="G1538" t="s">
        <v>73</v>
      </c>
      <c r="O1538" t="s">
        <v>74</v>
      </c>
      <c r="R1538" t="s">
        <v>73</v>
      </c>
    </row>
    <row r="1539" spans="1:18" hidden="1">
      <c r="A1539">
        <v>1538</v>
      </c>
      <c r="B1539" t="s">
        <v>1982</v>
      </c>
      <c r="C1539" t="s">
        <v>133</v>
      </c>
      <c r="D1539">
        <v>2021</v>
      </c>
      <c r="E1539" t="s">
        <v>141</v>
      </c>
      <c r="F1539" t="s">
        <v>142</v>
      </c>
      <c r="G1539" t="s">
        <v>1990</v>
      </c>
      <c r="O1539" t="s">
        <v>86</v>
      </c>
      <c r="R1539" t="s">
        <v>144</v>
      </c>
    </row>
    <row r="1540" spans="1:18" hidden="1">
      <c r="A1540">
        <v>1539</v>
      </c>
      <c r="B1540" t="s">
        <v>1982</v>
      </c>
      <c r="C1540" t="s">
        <v>133</v>
      </c>
      <c r="D1540">
        <v>2021</v>
      </c>
      <c r="E1540" t="s">
        <v>141</v>
      </c>
      <c r="F1540" t="s">
        <v>142</v>
      </c>
      <c r="G1540" t="s">
        <v>187</v>
      </c>
      <c r="O1540" t="s">
        <v>86</v>
      </c>
      <c r="R1540" t="s">
        <v>187</v>
      </c>
    </row>
    <row r="1541" spans="1:18" hidden="1">
      <c r="A1541">
        <v>1540</v>
      </c>
      <c r="B1541" t="s">
        <v>1982</v>
      </c>
      <c r="C1541" t="s">
        <v>133</v>
      </c>
      <c r="D1541">
        <v>2021</v>
      </c>
      <c r="E1541" t="s">
        <v>141</v>
      </c>
      <c r="F1541" t="s">
        <v>142</v>
      </c>
      <c r="G1541" t="s">
        <v>65</v>
      </c>
      <c r="O1541" t="s">
        <v>63</v>
      </c>
      <c r="R1541" t="s">
        <v>151</v>
      </c>
    </row>
    <row r="1542" spans="1:18" hidden="1">
      <c r="A1542">
        <v>1541</v>
      </c>
      <c r="B1542" t="s">
        <v>1982</v>
      </c>
      <c r="C1542" t="s">
        <v>133</v>
      </c>
      <c r="D1542">
        <v>2021</v>
      </c>
      <c r="E1542" t="s">
        <v>141</v>
      </c>
      <c r="F1542" t="s">
        <v>142</v>
      </c>
      <c r="G1542" t="s">
        <v>1991</v>
      </c>
      <c r="O1542" t="s">
        <v>100</v>
      </c>
      <c r="R1542" t="s">
        <v>1770</v>
      </c>
    </row>
    <row r="1543" spans="1:18" hidden="1">
      <c r="A1543">
        <v>1542</v>
      </c>
      <c r="B1543" t="s">
        <v>1982</v>
      </c>
      <c r="C1543" t="s">
        <v>133</v>
      </c>
      <c r="D1543">
        <v>2021</v>
      </c>
      <c r="E1543" t="s">
        <v>152</v>
      </c>
      <c r="F1543" t="s">
        <v>800</v>
      </c>
      <c r="G1543" t="s">
        <v>1992</v>
      </c>
      <c r="H1543" t="s">
        <v>56</v>
      </c>
      <c r="O1543" t="s">
        <v>57</v>
      </c>
    </row>
    <row r="1544" spans="1:18" hidden="1">
      <c r="A1544">
        <v>1543</v>
      </c>
      <c r="B1544" t="s">
        <v>1982</v>
      </c>
      <c r="C1544" t="s">
        <v>133</v>
      </c>
      <c r="D1544">
        <v>2021</v>
      </c>
      <c r="E1544" t="s">
        <v>152</v>
      </c>
      <c r="F1544" t="s">
        <v>800</v>
      </c>
      <c r="G1544" t="s">
        <v>1993</v>
      </c>
      <c r="H1544" t="s">
        <v>56</v>
      </c>
      <c r="O1544" t="s">
        <v>57</v>
      </c>
    </row>
    <row r="1545" spans="1:18" hidden="1">
      <c r="A1545">
        <v>1544</v>
      </c>
      <c r="B1545" t="s">
        <v>1982</v>
      </c>
      <c r="C1545" t="s">
        <v>133</v>
      </c>
      <c r="D1545">
        <v>2021</v>
      </c>
      <c r="E1545" t="s">
        <v>152</v>
      </c>
      <c r="F1545" t="s">
        <v>800</v>
      </c>
      <c r="G1545" t="s">
        <v>1994</v>
      </c>
      <c r="H1545" t="s">
        <v>80</v>
      </c>
      <c r="O1545" t="s">
        <v>76</v>
      </c>
    </row>
    <row r="1546" spans="1:18" hidden="1">
      <c r="A1546">
        <v>1545</v>
      </c>
      <c r="B1546" t="s">
        <v>1982</v>
      </c>
      <c r="C1546" t="s">
        <v>133</v>
      </c>
      <c r="D1546">
        <v>2021</v>
      </c>
      <c r="E1546" t="s">
        <v>152</v>
      </c>
      <c r="F1546" t="s">
        <v>800</v>
      </c>
      <c r="G1546" t="s">
        <v>1995</v>
      </c>
      <c r="H1546" t="s">
        <v>80</v>
      </c>
      <c r="O1546" t="s">
        <v>76</v>
      </c>
    </row>
    <row r="1547" spans="1:18" hidden="1">
      <c r="A1547">
        <v>1546</v>
      </c>
      <c r="B1547" t="s">
        <v>1982</v>
      </c>
      <c r="C1547" t="s">
        <v>133</v>
      </c>
      <c r="D1547">
        <v>2021</v>
      </c>
      <c r="E1547" t="s">
        <v>152</v>
      </c>
      <c r="F1547" t="s">
        <v>800</v>
      </c>
      <c r="G1547" t="s">
        <v>1996</v>
      </c>
      <c r="H1547" t="s">
        <v>80</v>
      </c>
      <c r="O1547" t="s">
        <v>76</v>
      </c>
    </row>
    <row r="1548" spans="1:18" hidden="1">
      <c r="A1548">
        <v>1547</v>
      </c>
      <c r="B1548" t="s">
        <v>1982</v>
      </c>
      <c r="C1548" t="s">
        <v>133</v>
      </c>
      <c r="D1548">
        <v>2021</v>
      </c>
      <c r="E1548" t="s">
        <v>152</v>
      </c>
      <c r="F1548" t="s">
        <v>800</v>
      </c>
      <c r="G1548" t="s">
        <v>1997</v>
      </c>
      <c r="H1548" t="s">
        <v>80</v>
      </c>
      <c r="O1548" t="s">
        <v>76</v>
      </c>
    </row>
    <row r="1549" spans="1:18" hidden="1">
      <c r="A1549">
        <v>1548</v>
      </c>
      <c r="B1549" t="s">
        <v>1982</v>
      </c>
      <c r="C1549" t="s">
        <v>133</v>
      </c>
      <c r="D1549">
        <v>2021</v>
      </c>
      <c r="E1549" t="s">
        <v>152</v>
      </c>
      <c r="F1549" t="s">
        <v>800</v>
      </c>
      <c r="G1549" t="s">
        <v>1998</v>
      </c>
      <c r="H1549" t="s">
        <v>80</v>
      </c>
      <c r="O1549" t="s">
        <v>76</v>
      </c>
    </row>
    <row r="1550" spans="1:18" hidden="1">
      <c r="A1550">
        <v>1549</v>
      </c>
      <c r="B1550" t="s">
        <v>1982</v>
      </c>
      <c r="C1550" t="s">
        <v>133</v>
      </c>
      <c r="D1550">
        <v>2021</v>
      </c>
      <c r="E1550" t="s">
        <v>152</v>
      </c>
      <c r="F1550" t="s">
        <v>800</v>
      </c>
      <c r="G1550" t="s">
        <v>1999</v>
      </c>
      <c r="H1550" t="s">
        <v>80</v>
      </c>
      <c r="O1550" t="s">
        <v>76</v>
      </c>
    </row>
    <row r="1551" spans="1:18" hidden="1">
      <c r="A1551">
        <v>1550</v>
      </c>
      <c r="B1551" t="s">
        <v>1982</v>
      </c>
      <c r="C1551" t="s">
        <v>133</v>
      </c>
      <c r="D1551">
        <v>2021</v>
      </c>
      <c r="E1551" t="s">
        <v>152</v>
      </c>
      <c r="F1551" t="s">
        <v>800</v>
      </c>
      <c r="G1551" t="s">
        <v>2000</v>
      </c>
      <c r="H1551" t="s">
        <v>80</v>
      </c>
      <c r="O1551" t="s">
        <v>76</v>
      </c>
    </row>
    <row r="1552" spans="1:18" hidden="1">
      <c r="A1552">
        <v>1551</v>
      </c>
      <c r="B1552" t="s">
        <v>1982</v>
      </c>
      <c r="C1552" t="s">
        <v>133</v>
      </c>
      <c r="D1552">
        <v>2021</v>
      </c>
      <c r="E1552" t="s">
        <v>152</v>
      </c>
      <c r="F1552" t="s">
        <v>800</v>
      </c>
      <c r="G1552" t="s">
        <v>2001</v>
      </c>
      <c r="H1552" t="s">
        <v>80</v>
      </c>
      <c r="O1552" t="s">
        <v>76</v>
      </c>
    </row>
    <row r="1553" spans="1:15" hidden="1">
      <c r="A1553">
        <v>1552</v>
      </c>
      <c r="B1553" t="s">
        <v>1982</v>
      </c>
      <c r="C1553" t="s">
        <v>133</v>
      </c>
      <c r="D1553">
        <v>2021</v>
      </c>
      <c r="E1553" t="s">
        <v>152</v>
      </c>
      <c r="F1553" t="s">
        <v>800</v>
      </c>
      <c r="G1553" t="s">
        <v>2002</v>
      </c>
      <c r="H1553" t="s">
        <v>80</v>
      </c>
      <c r="O1553" t="s">
        <v>76</v>
      </c>
    </row>
    <row r="1554" spans="1:15" hidden="1">
      <c r="A1554">
        <v>1553</v>
      </c>
      <c r="B1554" t="s">
        <v>1982</v>
      </c>
      <c r="C1554" t="s">
        <v>133</v>
      </c>
      <c r="D1554">
        <v>2021</v>
      </c>
      <c r="E1554" t="s">
        <v>152</v>
      </c>
      <c r="F1554" t="s">
        <v>800</v>
      </c>
      <c r="G1554" t="s">
        <v>2003</v>
      </c>
      <c r="H1554" t="s">
        <v>80</v>
      </c>
      <c r="O1554" t="s">
        <v>76</v>
      </c>
    </row>
    <row r="1555" spans="1:15" hidden="1">
      <c r="A1555">
        <v>1554</v>
      </c>
      <c r="B1555" t="s">
        <v>1982</v>
      </c>
      <c r="C1555" t="s">
        <v>133</v>
      </c>
      <c r="D1555">
        <v>2021</v>
      </c>
      <c r="E1555" t="s">
        <v>152</v>
      </c>
      <c r="F1555" t="s">
        <v>800</v>
      </c>
      <c r="G1555" t="s">
        <v>2004</v>
      </c>
      <c r="H1555" t="s">
        <v>80</v>
      </c>
      <c r="O1555" t="s">
        <v>76</v>
      </c>
    </row>
    <row r="1556" spans="1:15" hidden="1">
      <c r="A1556">
        <v>1555</v>
      </c>
      <c r="B1556" t="s">
        <v>1982</v>
      </c>
      <c r="C1556" t="s">
        <v>133</v>
      </c>
      <c r="D1556">
        <v>2021</v>
      </c>
      <c r="E1556" t="s">
        <v>152</v>
      </c>
      <c r="F1556" t="s">
        <v>800</v>
      </c>
      <c r="G1556" t="s">
        <v>2005</v>
      </c>
      <c r="H1556" t="s">
        <v>73</v>
      </c>
      <c r="O1556" t="s">
        <v>74</v>
      </c>
    </row>
    <row r="1557" spans="1:15" hidden="1">
      <c r="A1557">
        <v>1556</v>
      </c>
      <c r="B1557" t="s">
        <v>1982</v>
      </c>
      <c r="C1557" t="s">
        <v>133</v>
      </c>
      <c r="D1557">
        <v>2021</v>
      </c>
      <c r="E1557" t="s">
        <v>152</v>
      </c>
      <c r="F1557" t="s">
        <v>800</v>
      </c>
      <c r="G1557" t="s">
        <v>2006</v>
      </c>
      <c r="H1557" t="s">
        <v>73</v>
      </c>
      <c r="O1557" t="s">
        <v>74</v>
      </c>
    </row>
    <row r="1558" spans="1:15" hidden="1">
      <c r="A1558">
        <v>1557</v>
      </c>
      <c r="B1558" t="s">
        <v>1982</v>
      </c>
      <c r="C1558" t="s">
        <v>133</v>
      </c>
      <c r="D1558">
        <v>2021</v>
      </c>
      <c r="E1558" t="s">
        <v>152</v>
      </c>
      <c r="F1558" t="s">
        <v>800</v>
      </c>
      <c r="G1558" t="s">
        <v>2007</v>
      </c>
      <c r="H1558" t="s">
        <v>73</v>
      </c>
      <c r="O1558" t="s">
        <v>74</v>
      </c>
    </row>
    <row r="1559" spans="1:15" hidden="1">
      <c r="A1559">
        <v>1558</v>
      </c>
      <c r="B1559" t="s">
        <v>1982</v>
      </c>
      <c r="C1559" t="s">
        <v>133</v>
      </c>
      <c r="D1559">
        <v>2021</v>
      </c>
      <c r="E1559" t="s">
        <v>152</v>
      </c>
      <c r="F1559" t="s">
        <v>800</v>
      </c>
      <c r="G1559" t="s">
        <v>2008</v>
      </c>
      <c r="H1559" t="s">
        <v>73</v>
      </c>
      <c r="O1559" t="s">
        <v>74</v>
      </c>
    </row>
    <row r="1560" spans="1:15" hidden="1">
      <c r="A1560">
        <v>1559</v>
      </c>
      <c r="B1560" t="s">
        <v>1982</v>
      </c>
      <c r="C1560" t="s">
        <v>133</v>
      </c>
      <c r="D1560">
        <v>2021</v>
      </c>
      <c r="E1560" t="s">
        <v>152</v>
      </c>
      <c r="F1560" t="s">
        <v>800</v>
      </c>
      <c r="G1560" t="s">
        <v>2009</v>
      </c>
      <c r="H1560" t="s">
        <v>2010</v>
      </c>
      <c r="O1560" t="s">
        <v>86</v>
      </c>
    </row>
    <row r="1561" spans="1:15" hidden="1">
      <c r="A1561">
        <v>1560</v>
      </c>
      <c r="B1561" t="s">
        <v>1982</v>
      </c>
      <c r="C1561" t="s">
        <v>133</v>
      </c>
      <c r="D1561">
        <v>2021</v>
      </c>
      <c r="E1561" t="s">
        <v>152</v>
      </c>
      <c r="F1561" t="s">
        <v>800</v>
      </c>
      <c r="G1561" t="s">
        <v>2011</v>
      </c>
      <c r="H1561" t="s">
        <v>2010</v>
      </c>
      <c r="O1561" t="s">
        <v>86</v>
      </c>
    </row>
    <row r="1562" spans="1:15" hidden="1">
      <c r="A1562">
        <v>1561</v>
      </c>
      <c r="B1562" t="s">
        <v>1982</v>
      </c>
      <c r="C1562" t="s">
        <v>133</v>
      </c>
      <c r="D1562">
        <v>2021</v>
      </c>
      <c r="E1562" t="s">
        <v>152</v>
      </c>
      <c r="F1562" t="s">
        <v>800</v>
      </c>
      <c r="G1562" t="s">
        <v>2012</v>
      </c>
      <c r="H1562" t="s">
        <v>2010</v>
      </c>
      <c r="O1562" t="s">
        <v>86</v>
      </c>
    </row>
    <row r="1563" spans="1:15" hidden="1">
      <c r="A1563">
        <v>1562</v>
      </c>
      <c r="B1563" t="s">
        <v>1982</v>
      </c>
      <c r="C1563" t="s">
        <v>133</v>
      </c>
      <c r="D1563">
        <v>2021</v>
      </c>
      <c r="E1563" t="s">
        <v>152</v>
      </c>
      <c r="F1563" t="s">
        <v>800</v>
      </c>
      <c r="G1563" t="s">
        <v>2013</v>
      </c>
      <c r="H1563" t="s">
        <v>2010</v>
      </c>
      <c r="O1563" t="s">
        <v>86</v>
      </c>
    </row>
    <row r="1564" spans="1:15" hidden="1">
      <c r="A1564">
        <v>1563</v>
      </c>
      <c r="B1564" t="s">
        <v>1982</v>
      </c>
      <c r="C1564" t="s">
        <v>133</v>
      </c>
      <c r="D1564">
        <v>2021</v>
      </c>
      <c r="E1564" t="s">
        <v>152</v>
      </c>
      <c r="F1564" t="s">
        <v>800</v>
      </c>
      <c r="G1564" t="s">
        <v>2014</v>
      </c>
      <c r="H1564" t="s">
        <v>2010</v>
      </c>
      <c r="O1564" t="s">
        <v>86</v>
      </c>
    </row>
    <row r="1565" spans="1:15" hidden="1">
      <c r="A1565">
        <v>1564</v>
      </c>
      <c r="B1565" t="s">
        <v>1982</v>
      </c>
      <c r="C1565" t="s">
        <v>133</v>
      </c>
      <c r="D1565">
        <v>2021</v>
      </c>
      <c r="E1565" t="s">
        <v>152</v>
      </c>
      <c r="F1565" t="s">
        <v>800</v>
      </c>
      <c r="G1565" t="s">
        <v>2015</v>
      </c>
      <c r="H1565" t="s">
        <v>2010</v>
      </c>
      <c r="O1565" t="s">
        <v>86</v>
      </c>
    </row>
    <row r="1566" spans="1:15" hidden="1">
      <c r="A1566">
        <v>1565</v>
      </c>
      <c r="B1566" t="s">
        <v>1982</v>
      </c>
      <c r="C1566" t="s">
        <v>133</v>
      </c>
      <c r="D1566">
        <v>2021</v>
      </c>
      <c r="E1566" t="s">
        <v>152</v>
      </c>
      <c r="F1566" t="s">
        <v>800</v>
      </c>
      <c r="G1566" t="s">
        <v>2016</v>
      </c>
      <c r="H1566" t="s">
        <v>2010</v>
      </c>
      <c r="O1566" t="s">
        <v>86</v>
      </c>
    </row>
    <row r="1567" spans="1:15" hidden="1">
      <c r="A1567">
        <v>1566</v>
      </c>
      <c r="B1567" t="s">
        <v>1982</v>
      </c>
      <c r="C1567" t="s">
        <v>133</v>
      </c>
      <c r="D1567">
        <v>2021</v>
      </c>
      <c r="E1567" t="s">
        <v>152</v>
      </c>
      <c r="F1567" t="s">
        <v>800</v>
      </c>
      <c r="G1567" t="s">
        <v>2017</v>
      </c>
      <c r="H1567" t="s">
        <v>65</v>
      </c>
      <c r="O1567" t="s">
        <v>63</v>
      </c>
    </row>
    <row r="1568" spans="1:15" hidden="1">
      <c r="A1568">
        <v>1567</v>
      </c>
      <c r="B1568" t="s">
        <v>1982</v>
      </c>
      <c r="C1568" t="s">
        <v>133</v>
      </c>
      <c r="D1568">
        <v>2021</v>
      </c>
      <c r="E1568" t="s">
        <v>152</v>
      </c>
      <c r="F1568" t="s">
        <v>800</v>
      </c>
      <c r="G1568" t="s">
        <v>2018</v>
      </c>
      <c r="H1568" t="s">
        <v>65</v>
      </c>
      <c r="O1568" t="s">
        <v>63</v>
      </c>
    </row>
    <row r="1569" spans="1:16" hidden="1">
      <c r="A1569">
        <v>1568</v>
      </c>
      <c r="B1569" t="s">
        <v>1982</v>
      </c>
      <c r="C1569" t="s">
        <v>133</v>
      </c>
      <c r="D1569">
        <v>2021</v>
      </c>
      <c r="E1569" t="s">
        <v>152</v>
      </c>
      <c r="F1569" t="s">
        <v>800</v>
      </c>
      <c r="G1569" t="s">
        <v>2019</v>
      </c>
      <c r="H1569" t="s">
        <v>65</v>
      </c>
      <c r="O1569" t="s">
        <v>63</v>
      </c>
    </row>
    <row r="1570" spans="1:16" hidden="1">
      <c r="A1570">
        <v>1569</v>
      </c>
      <c r="B1570" t="s">
        <v>1982</v>
      </c>
      <c r="C1570" t="s">
        <v>133</v>
      </c>
      <c r="D1570">
        <v>2021</v>
      </c>
      <c r="E1570" t="s">
        <v>152</v>
      </c>
      <c r="F1570" t="s">
        <v>800</v>
      </c>
      <c r="G1570" t="s">
        <v>2020</v>
      </c>
      <c r="H1570" t="s">
        <v>65</v>
      </c>
      <c r="O1570" t="s">
        <v>63</v>
      </c>
    </row>
    <row r="1571" spans="1:16" hidden="1">
      <c r="A1571">
        <v>1570</v>
      </c>
      <c r="B1571" t="s">
        <v>1982</v>
      </c>
      <c r="C1571" t="s">
        <v>133</v>
      </c>
      <c r="D1571">
        <v>2021</v>
      </c>
      <c r="E1571" t="s">
        <v>152</v>
      </c>
      <c r="F1571" t="s">
        <v>800</v>
      </c>
      <c r="G1571" t="s">
        <v>2021</v>
      </c>
      <c r="H1571" t="s">
        <v>65</v>
      </c>
      <c r="O1571" t="s">
        <v>63</v>
      </c>
    </row>
    <row r="1572" spans="1:16" hidden="1">
      <c r="A1572">
        <v>1571</v>
      </c>
      <c r="B1572" t="s">
        <v>1982</v>
      </c>
      <c r="C1572" t="s">
        <v>133</v>
      </c>
      <c r="D1572">
        <v>2021</v>
      </c>
      <c r="E1572" t="s">
        <v>152</v>
      </c>
      <c r="F1572" t="s">
        <v>800</v>
      </c>
      <c r="G1572" t="s">
        <v>2022</v>
      </c>
      <c r="H1572" t="s">
        <v>65</v>
      </c>
      <c r="O1572" t="s">
        <v>63</v>
      </c>
    </row>
    <row r="1573" spans="1:16" hidden="1">
      <c r="A1573">
        <v>1572</v>
      </c>
      <c r="B1573" t="s">
        <v>1982</v>
      </c>
      <c r="C1573" t="s">
        <v>133</v>
      </c>
      <c r="D1573">
        <v>2021</v>
      </c>
      <c r="E1573" t="s">
        <v>152</v>
      </c>
      <c r="F1573" t="s">
        <v>800</v>
      </c>
      <c r="G1573" t="s">
        <v>2023</v>
      </c>
      <c r="H1573" t="s">
        <v>65</v>
      </c>
      <c r="O1573" t="s">
        <v>63</v>
      </c>
    </row>
    <row r="1574" spans="1:16" hidden="1">
      <c r="A1574">
        <v>1573</v>
      </c>
      <c r="B1574" t="s">
        <v>1982</v>
      </c>
      <c r="C1574" t="s">
        <v>133</v>
      </c>
      <c r="D1574">
        <v>2021</v>
      </c>
      <c r="E1574" t="s">
        <v>157</v>
      </c>
      <c r="F1574" t="s">
        <v>2024</v>
      </c>
      <c r="G1574" t="s">
        <v>2025</v>
      </c>
      <c r="H1574" t="s">
        <v>56</v>
      </c>
      <c r="O1574" t="s">
        <v>57</v>
      </c>
    </row>
    <row r="1575" spans="1:16" hidden="1">
      <c r="A1575">
        <v>1574</v>
      </c>
      <c r="B1575" t="s">
        <v>1982</v>
      </c>
      <c r="C1575" t="s">
        <v>133</v>
      </c>
      <c r="D1575">
        <v>2021</v>
      </c>
      <c r="E1575" t="s">
        <v>157</v>
      </c>
      <c r="F1575" t="s">
        <v>2024</v>
      </c>
      <c r="G1575" t="s">
        <v>2026</v>
      </c>
      <c r="H1575" t="s">
        <v>56</v>
      </c>
      <c r="O1575" t="s">
        <v>57</v>
      </c>
    </row>
    <row r="1576" spans="1:16" hidden="1">
      <c r="A1576">
        <v>1575</v>
      </c>
      <c r="B1576" t="s">
        <v>1982</v>
      </c>
      <c r="C1576" t="s">
        <v>133</v>
      </c>
      <c r="D1576">
        <v>2021</v>
      </c>
      <c r="E1576" t="s">
        <v>157</v>
      </c>
      <c r="F1576" t="s">
        <v>2024</v>
      </c>
      <c r="G1576" t="s">
        <v>2027</v>
      </c>
      <c r="H1576" t="s">
        <v>56</v>
      </c>
      <c r="O1576" t="s">
        <v>57</v>
      </c>
    </row>
    <row r="1577" spans="1:16" hidden="1">
      <c r="A1577">
        <v>1576</v>
      </c>
      <c r="B1577" t="s">
        <v>1982</v>
      </c>
      <c r="C1577" t="s">
        <v>133</v>
      </c>
      <c r="D1577">
        <v>2021</v>
      </c>
      <c r="E1577" t="s">
        <v>157</v>
      </c>
      <c r="F1577" t="s">
        <v>2024</v>
      </c>
      <c r="G1577" t="s">
        <v>2028</v>
      </c>
      <c r="H1577" t="s">
        <v>56</v>
      </c>
      <c r="O1577" t="s">
        <v>57</v>
      </c>
    </row>
    <row r="1578" spans="1:16" hidden="1">
      <c r="A1578">
        <v>1577</v>
      </c>
      <c r="B1578" t="s">
        <v>1982</v>
      </c>
      <c r="C1578" t="s">
        <v>133</v>
      </c>
      <c r="D1578">
        <v>2021</v>
      </c>
      <c r="E1578" t="s">
        <v>157</v>
      </c>
      <c r="F1578" t="s">
        <v>2024</v>
      </c>
      <c r="G1578" t="s">
        <v>2029</v>
      </c>
      <c r="H1578" t="s">
        <v>56</v>
      </c>
      <c r="O1578" t="s">
        <v>57</v>
      </c>
    </row>
    <row r="1579" spans="1:16" hidden="1">
      <c r="A1579">
        <v>1578</v>
      </c>
      <c r="B1579" t="s">
        <v>1982</v>
      </c>
      <c r="C1579" t="s">
        <v>133</v>
      </c>
      <c r="D1579">
        <v>2021</v>
      </c>
      <c r="E1579" t="s">
        <v>157</v>
      </c>
      <c r="F1579" t="s">
        <v>2024</v>
      </c>
      <c r="G1579" t="s">
        <v>2030</v>
      </c>
      <c r="H1579" t="s">
        <v>56</v>
      </c>
      <c r="O1579" t="s">
        <v>57</v>
      </c>
    </row>
    <row r="1580" spans="1:16" hidden="1">
      <c r="A1580">
        <v>1579</v>
      </c>
      <c r="B1580" t="s">
        <v>1982</v>
      </c>
      <c r="C1580" t="s">
        <v>133</v>
      </c>
      <c r="D1580">
        <v>2021</v>
      </c>
      <c r="E1580" t="s">
        <v>157</v>
      </c>
      <c r="F1580" t="s">
        <v>2024</v>
      </c>
      <c r="G1580" t="s">
        <v>2031</v>
      </c>
      <c r="H1580" t="s">
        <v>56</v>
      </c>
      <c r="O1580" t="s">
        <v>57</v>
      </c>
    </row>
    <row r="1581" spans="1:16" hidden="1">
      <c r="A1581">
        <v>1580</v>
      </c>
      <c r="B1581" t="s">
        <v>1982</v>
      </c>
      <c r="C1581" t="s">
        <v>133</v>
      </c>
      <c r="D1581">
        <v>2021</v>
      </c>
      <c r="E1581" t="s">
        <v>157</v>
      </c>
      <c r="F1581" t="s">
        <v>2024</v>
      </c>
      <c r="G1581" t="s">
        <v>2032</v>
      </c>
      <c r="H1581" t="s">
        <v>56</v>
      </c>
      <c r="J1581">
        <v>1</v>
      </c>
      <c r="K1581" t="s">
        <v>213</v>
      </c>
      <c r="L1581" t="s">
        <v>1410</v>
      </c>
      <c r="M1581">
        <v>2010</v>
      </c>
      <c r="O1581" t="s">
        <v>57</v>
      </c>
      <c r="P1581" t="s">
        <v>215</v>
      </c>
    </row>
    <row r="1582" spans="1:16" hidden="1">
      <c r="A1582">
        <v>1581</v>
      </c>
      <c r="B1582" t="s">
        <v>1982</v>
      </c>
      <c r="C1582" t="s">
        <v>133</v>
      </c>
      <c r="D1582">
        <v>2021</v>
      </c>
      <c r="E1582" t="s">
        <v>157</v>
      </c>
      <c r="F1582" t="s">
        <v>2024</v>
      </c>
      <c r="G1582" t="s">
        <v>2033</v>
      </c>
      <c r="H1582" t="s">
        <v>56</v>
      </c>
      <c r="O1582" t="s">
        <v>57</v>
      </c>
    </row>
    <row r="1583" spans="1:16" hidden="1">
      <c r="A1583">
        <v>1582</v>
      </c>
      <c r="B1583" t="s">
        <v>1982</v>
      </c>
      <c r="C1583" t="s">
        <v>133</v>
      </c>
      <c r="D1583">
        <v>2021</v>
      </c>
      <c r="E1583" t="s">
        <v>157</v>
      </c>
      <c r="F1583" t="s">
        <v>2024</v>
      </c>
      <c r="G1583" t="s">
        <v>2034</v>
      </c>
      <c r="H1583" t="s">
        <v>56</v>
      </c>
      <c r="O1583" t="s">
        <v>57</v>
      </c>
    </row>
    <row r="1584" spans="1:16" hidden="1">
      <c r="A1584">
        <v>1583</v>
      </c>
      <c r="B1584" t="s">
        <v>1982</v>
      </c>
      <c r="C1584" t="s">
        <v>133</v>
      </c>
      <c r="D1584">
        <v>2021</v>
      </c>
      <c r="E1584" t="s">
        <v>157</v>
      </c>
      <c r="F1584" t="s">
        <v>2024</v>
      </c>
      <c r="G1584" t="s">
        <v>2035</v>
      </c>
      <c r="H1584" t="s">
        <v>56</v>
      </c>
      <c r="O1584" t="s">
        <v>57</v>
      </c>
    </row>
    <row r="1585" spans="1:15" hidden="1">
      <c r="A1585">
        <v>1584</v>
      </c>
      <c r="B1585" t="s">
        <v>1982</v>
      </c>
      <c r="C1585" t="s">
        <v>133</v>
      </c>
      <c r="D1585">
        <v>2021</v>
      </c>
      <c r="E1585" t="s">
        <v>157</v>
      </c>
      <c r="F1585" t="s">
        <v>2024</v>
      </c>
      <c r="G1585" t="s">
        <v>2036</v>
      </c>
      <c r="H1585" t="s">
        <v>56</v>
      </c>
      <c r="O1585" t="s">
        <v>57</v>
      </c>
    </row>
    <row r="1586" spans="1:15" hidden="1">
      <c r="A1586">
        <v>1585</v>
      </c>
      <c r="B1586" t="s">
        <v>1982</v>
      </c>
      <c r="C1586" t="s">
        <v>133</v>
      </c>
      <c r="D1586">
        <v>2021</v>
      </c>
      <c r="E1586" t="s">
        <v>157</v>
      </c>
      <c r="F1586" t="s">
        <v>2024</v>
      </c>
      <c r="G1586" t="s">
        <v>2037</v>
      </c>
      <c r="H1586" t="s">
        <v>56</v>
      </c>
      <c r="O1586" t="s">
        <v>57</v>
      </c>
    </row>
    <row r="1587" spans="1:15" hidden="1">
      <c r="A1587">
        <v>1586</v>
      </c>
      <c r="B1587" t="s">
        <v>1982</v>
      </c>
      <c r="C1587" t="s">
        <v>133</v>
      </c>
      <c r="D1587">
        <v>2021</v>
      </c>
      <c r="E1587" t="s">
        <v>157</v>
      </c>
      <c r="F1587" t="s">
        <v>2024</v>
      </c>
      <c r="G1587" t="s">
        <v>2038</v>
      </c>
      <c r="H1587" t="s">
        <v>56</v>
      </c>
      <c r="O1587" t="s">
        <v>57</v>
      </c>
    </row>
    <row r="1588" spans="1:15" hidden="1">
      <c r="A1588">
        <v>1587</v>
      </c>
      <c r="B1588" t="s">
        <v>1982</v>
      </c>
      <c r="C1588" t="s">
        <v>133</v>
      </c>
      <c r="D1588">
        <v>2021</v>
      </c>
      <c r="E1588" t="s">
        <v>157</v>
      </c>
      <c r="F1588" t="s">
        <v>2024</v>
      </c>
      <c r="G1588" t="s">
        <v>2039</v>
      </c>
      <c r="H1588" t="s">
        <v>56</v>
      </c>
      <c r="O1588" t="s">
        <v>57</v>
      </c>
    </row>
    <row r="1589" spans="1:15" hidden="1">
      <c r="A1589">
        <v>1588</v>
      </c>
      <c r="B1589" t="s">
        <v>1982</v>
      </c>
      <c r="C1589" t="s">
        <v>133</v>
      </c>
      <c r="D1589">
        <v>2021</v>
      </c>
      <c r="E1589" t="s">
        <v>157</v>
      </c>
      <c r="F1589" t="s">
        <v>2024</v>
      </c>
      <c r="G1589" t="s">
        <v>2040</v>
      </c>
      <c r="H1589" t="s">
        <v>2010</v>
      </c>
      <c r="O1589" t="s">
        <v>86</v>
      </c>
    </row>
    <row r="1590" spans="1:15" hidden="1">
      <c r="A1590">
        <v>1589</v>
      </c>
      <c r="B1590" t="s">
        <v>1982</v>
      </c>
      <c r="C1590" t="s">
        <v>133</v>
      </c>
      <c r="D1590">
        <v>2021</v>
      </c>
      <c r="E1590" t="s">
        <v>157</v>
      </c>
      <c r="F1590" t="s">
        <v>2024</v>
      </c>
      <c r="G1590" t="s">
        <v>2041</v>
      </c>
      <c r="H1590" t="s">
        <v>2010</v>
      </c>
      <c r="O1590" t="s">
        <v>86</v>
      </c>
    </row>
    <row r="1591" spans="1:15" hidden="1">
      <c r="A1591">
        <v>1590</v>
      </c>
      <c r="B1591" t="s">
        <v>1982</v>
      </c>
      <c r="C1591" t="s">
        <v>133</v>
      </c>
      <c r="D1591">
        <v>2021</v>
      </c>
      <c r="E1591" t="s">
        <v>157</v>
      </c>
      <c r="F1591" t="s">
        <v>2024</v>
      </c>
      <c r="G1591" t="s">
        <v>2042</v>
      </c>
      <c r="H1591" t="s">
        <v>2010</v>
      </c>
      <c r="O1591" t="s">
        <v>86</v>
      </c>
    </row>
    <row r="1592" spans="1:15" hidden="1">
      <c r="A1592">
        <v>1591</v>
      </c>
      <c r="B1592" t="s">
        <v>1982</v>
      </c>
      <c r="C1592" t="s">
        <v>133</v>
      </c>
      <c r="D1592">
        <v>2021</v>
      </c>
      <c r="E1592" t="s">
        <v>157</v>
      </c>
      <c r="F1592" t="s">
        <v>2024</v>
      </c>
      <c r="G1592" t="s">
        <v>2043</v>
      </c>
      <c r="H1592" t="s">
        <v>2010</v>
      </c>
      <c r="O1592" t="s">
        <v>86</v>
      </c>
    </row>
    <row r="1593" spans="1:15" hidden="1">
      <c r="A1593">
        <v>1592</v>
      </c>
      <c r="B1593" t="s">
        <v>1982</v>
      </c>
      <c r="C1593" t="s">
        <v>133</v>
      </c>
      <c r="D1593">
        <v>2021</v>
      </c>
      <c r="E1593" t="s">
        <v>157</v>
      </c>
      <c r="F1593" t="s">
        <v>2024</v>
      </c>
      <c r="G1593" t="s">
        <v>2044</v>
      </c>
      <c r="H1593" t="s">
        <v>2010</v>
      </c>
      <c r="O1593" t="s">
        <v>86</v>
      </c>
    </row>
    <row r="1594" spans="1:15" hidden="1">
      <c r="A1594">
        <v>1593</v>
      </c>
      <c r="B1594" t="s">
        <v>1982</v>
      </c>
      <c r="C1594" t="s">
        <v>133</v>
      </c>
      <c r="D1594">
        <v>2021</v>
      </c>
      <c r="E1594" t="s">
        <v>157</v>
      </c>
      <c r="F1594" t="s">
        <v>2024</v>
      </c>
      <c r="G1594" t="s">
        <v>2045</v>
      </c>
      <c r="H1594" t="s">
        <v>2010</v>
      </c>
      <c r="O1594" t="s">
        <v>86</v>
      </c>
    </row>
    <row r="1595" spans="1:15" hidden="1">
      <c r="A1595">
        <v>1594</v>
      </c>
      <c r="B1595" t="s">
        <v>1982</v>
      </c>
      <c r="C1595" t="s">
        <v>133</v>
      </c>
      <c r="D1595">
        <v>2021</v>
      </c>
      <c r="E1595" t="s">
        <v>157</v>
      </c>
      <c r="F1595" t="s">
        <v>2024</v>
      </c>
      <c r="G1595" t="s">
        <v>2046</v>
      </c>
      <c r="H1595" t="s">
        <v>73</v>
      </c>
      <c r="O1595" t="s">
        <v>74</v>
      </c>
    </row>
    <row r="1596" spans="1:15" hidden="1">
      <c r="A1596">
        <v>1595</v>
      </c>
      <c r="B1596" t="s">
        <v>1982</v>
      </c>
      <c r="C1596" t="s">
        <v>133</v>
      </c>
      <c r="D1596">
        <v>2021</v>
      </c>
      <c r="E1596" t="s">
        <v>157</v>
      </c>
      <c r="F1596" t="s">
        <v>2024</v>
      </c>
      <c r="G1596" t="s">
        <v>2047</v>
      </c>
      <c r="H1596" t="s">
        <v>73</v>
      </c>
      <c r="O1596" t="s">
        <v>74</v>
      </c>
    </row>
    <row r="1597" spans="1:15" hidden="1">
      <c r="A1597">
        <v>1596</v>
      </c>
      <c r="B1597" t="s">
        <v>1982</v>
      </c>
      <c r="C1597" t="s">
        <v>133</v>
      </c>
      <c r="D1597">
        <v>2021</v>
      </c>
      <c r="E1597" t="s">
        <v>157</v>
      </c>
      <c r="F1597" t="s">
        <v>2024</v>
      </c>
      <c r="G1597" t="s">
        <v>2048</v>
      </c>
      <c r="H1597" t="s">
        <v>73</v>
      </c>
      <c r="O1597" t="s">
        <v>74</v>
      </c>
    </row>
    <row r="1598" spans="1:15" hidden="1">
      <c r="A1598">
        <v>1597</v>
      </c>
      <c r="B1598" t="s">
        <v>1982</v>
      </c>
      <c r="C1598" t="s">
        <v>133</v>
      </c>
      <c r="D1598">
        <v>2021</v>
      </c>
      <c r="E1598" t="s">
        <v>157</v>
      </c>
      <c r="F1598" t="s">
        <v>2024</v>
      </c>
      <c r="G1598" t="s">
        <v>2049</v>
      </c>
      <c r="H1598" t="s">
        <v>73</v>
      </c>
      <c r="O1598" t="s">
        <v>74</v>
      </c>
    </row>
    <row r="1599" spans="1:15" hidden="1">
      <c r="A1599">
        <v>1598</v>
      </c>
      <c r="B1599" t="s">
        <v>1982</v>
      </c>
      <c r="C1599" t="s">
        <v>133</v>
      </c>
      <c r="D1599">
        <v>2021</v>
      </c>
      <c r="E1599" t="s">
        <v>157</v>
      </c>
      <c r="F1599" t="s">
        <v>2024</v>
      </c>
      <c r="G1599" t="s">
        <v>2050</v>
      </c>
      <c r="H1599" t="s">
        <v>73</v>
      </c>
      <c r="O1599" t="s">
        <v>74</v>
      </c>
    </row>
    <row r="1600" spans="1:15" hidden="1">
      <c r="A1600">
        <v>1599</v>
      </c>
      <c r="B1600" t="s">
        <v>1982</v>
      </c>
      <c r="C1600" t="s">
        <v>133</v>
      </c>
      <c r="D1600">
        <v>2021</v>
      </c>
      <c r="E1600" t="s">
        <v>157</v>
      </c>
      <c r="F1600" t="s">
        <v>2024</v>
      </c>
      <c r="G1600" t="s">
        <v>2051</v>
      </c>
      <c r="H1600" t="s">
        <v>73</v>
      </c>
      <c r="O1600" t="s">
        <v>74</v>
      </c>
    </row>
    <row r="1601" spans="1:18" hidden="1">
      <c r="A1601">
        <v>1600</v>
      </c>
      <c r="B1601" t="s">
        <v>1982</v>
      </c>
      <c r="C1601" t="s">
        <v>133</v>
      </c>
      <c r="D1601">
        <v>2021</v>
      </c>
      <c r="E1601" t="s">
        <v>157</v>
      </c>
      <c r="F1601" t="s">
        <v>2024</v>
      </c>
      <c r="G1601" t="s">
        <v>2052</v>
      </c>
      <c r="H1601" t="s">
        <v>73</v>
      </c>
      <c r="O1601" t="s">
        <v>74</v>
      </c>
    </row>
    <row r="1602" spans="1:18" hidden="1">
      <c r="A1602">
        <v>1601</v>
      </c>
      <c r="B1602" t="s">
        <v>1982</v>
      </c>
      <c r="C1602" t="s">
        <v>133</v>
      </c>
      <c r="D1602">
        <v>2021</v>
      </c>
      <c r="E1602" t="s">
        <v>157</v>
      </c>
      <c r="F1602" t="s">
        <v>2024</v>
      </c>
      <c r="G1602" t="s">
        <v>2053</v>
      </c>
      <c r="H1602" t="s">
        <v>73</v>
      </c>
      <c r="O1602" t="s">
        <v>74</v>
      </c>
    </row>
    <row r="1603" spans="1:18" hidden="1">
      <c r="A1603">
        <v>1602</v>
      </c>
      <c r="B1603" t="s">
        <v>1982</v>
      </c>
      <c r="C1603" t="s">
        <v>133</v>
      </c>
      <c r="D1603">
        <v>2021</v>
      </c>
      <c r="E1603" t="s">
        <v>157</v>
      </c>
      <c r="F1603" t="s">
        <v>2024</v>
      </c>
      <c r="G1603" t="s">
        <v>2054</v>
      </c>
      <c r="H1603" t="s">
        <v>73</v>
      </c>
      <c r="O1603" t="s">
        <v>74</v>
      </c>
    </row>
    <row r="1604" spans="1:18" hidden="1">
      <c r="A1604">
        <v>1603</v>
      </c>
      <c r="B1604" t="s">
        <v>1982</v>
      </c>
      <c r="C1604" t="s">
        <v>133</v>
      </c>
      <c r="D1604">
        <v>2021</v>
      </c>
      <c r="E1604" t="s">
        <v>157</v>
      </c>
      <c r="F1604" t="s">
        <v>2024</v>
      </c>
      <c r="G1604" t="s">
        <v>2055</v>
      </c>
      <c r="H1604" t="s">
        <v>73</v>
      </c>
      <c r="O1604" t="s">
        <v>74</v>
      </c>
    </row>
    <row r="1605" spans="1:18" hidden="1">
      <c r="A1605">
        <v>1604</v>
      </c>
      <c r="B1605" t="s">
        <v>1982</v>
      </c>
      <c r="C1605" t="s">
        <v>133</v>
      </c>
      <c r="D1605">
        <v>2021</v>
      </c>
      <c r="E1605" t="s">
        <v>157</v>
      </c>
      <c r="F1605" t="s">
        <v>2024</v>
      </c>
      <c r="G1605" t="s">
        <v>2056</v>
      </c>
      <c r="H1605" t="s">
        <v>73</v>
      </c>
      <c r="O1605" t="s">
        <v>74</v>
      </c>
    </row>
    <row r="1606" spans="1:18" hidden="1">
      <c r="A1606">
        <v>1605</v>
      </c>
      <c r="B1606" t="s">
        <v>1982</v>
      </c>
      <c r="C1606" t="s">
        <v>133</v>
      </c>
      <c r="D1606">
        <v>2021</v>
      </c>
      <c r="E1606" t="s">
        <v>157</v>
      </c>
      <c r="F1606" t="s">
        <v>2024</v>
      </c>
      <c r="G1606" t="s">
        <v>2057</v>
      </c>
      <c r="H1606" t="s">
        <v>73</v>
      </c>
      <c r="O1606" t="s">
        <v>74</v>
      </c>
    </row>
    <row r="1607" spans="1:18" hidden="1">
      <c r="A1607">
        <v>1606</v>
      </c>
      <c r="B1607" t="s">
        <v>2058</v>
      </c>
      <c r="C1607" t="s">
        <v>133</v>
      </c>
      <c r="D1607">
        <v>2021</v>
      </c>
      <c r="E1607" t="s">
        <v>134</v>
      </c>
      <c r="F1607" t="s">
        <v>134</v>
      </c>
      <c r="G1607" t="s">
        <v>2059</v>
      </c>
      <c r="H1607" t="s">
        <v>100</v>
      </c>
      <c r="O1607" t="s">
        <v>100</v>
      </c>
      <c r="Q1607" t="s">
        <v>643</v>
      </c>
    </row>
    <row r="1608" spans="1:18" hidden="1">
      <c r="A1608">
        <v>1607</v>
      </c>
      <c r="B1608" t="s">
        <v>2058</v>
      </c>
      <c r="C1608" t="s">
        <v>133</v>
      </c>
      <c r="D1608">
        <v>2021</v>
      </c>
      <c r="E1608" t="s">
        <v>134</v>
      </c>
      <c r="F1608" t="s">
        <v>134</v>
      </c>
      <c r="G1608" t="s">
        <v>2060</v>
      </c>
      <c r="H1608" t="s">
        <v>100</v>
      </c>
      <c r="O1608" t="s">
        <v>100</v>
      </c>
      <c r="Q1608" t="s">
        <v>136</v>
      </c>
    </row>
    <row r="1609" spans="1:18" hidden="1">
      <c r="A1609">
        <v>1608</v>
      </c>
      <c r="B1609" t="s">
        <v>2058</v>
      </c>
      <c r="C1609" t="s">
        <v>133</v>
      </c>
      <c r="D1609">
        <v>2021</v>
      </c>
      <c r="E1609" t="s">
        <v>134</v>
      </c>
      <c r="F1609" t="s">
        <v>134</v>
      </c>
      <c r="G1609" t="s">
        <v>137</v>
      </c>
      <c r="H1609" t="s">
        <v>100</v>
      </c>
      <c r="O1609" t="s">
        <v>100</v>
      </c>
      <c r="Q1609" t="s">
        <v>138</v>
      </c>
    </row>
    <row r="1610" spans="1:18" hidden="1">
      <c r="A1610">
        <v>1609</v>
      </c>
      <c r="B1610" t="s">
        <v>2058</v>
      </c>
      <c r="C1610" t="s">
        <v>133</v>
      </c>
      <c r="D1610">
        <v>2021</v>
      </c>
      <c r="E1610" t="s">
        <v>134</v>
      </c>
      <c r="F1610" t="s">
        <v>134</v>
      </c>
      <c r="G1610" t="s">
        <v>2061</v>
      </c>
      <c r="H1610" t="s">
        <v>100</v>
      </c>
      <c r="O1610" t="s">
        <v>100</v>
      </c>
      <c r="Q1610" t="s">
        <v>169</v>
      </c>
    </row>
    <row r="1611" spans="1:18" hidden="1">
      <c r="A1611">
        <v>1610</v>
      </c>
      <c r="B1611" t="s">
        <v>2058</v>
      </c>
      <c r="C1611" t="s">
        <v>133</v>
      </c>
      <c r="D1611">
        <v>2021</v>
      </c>
      <c r="E1611" t="s">
        <v>141</v>
      </c>
      <c r="F1611" t="s">
        <v>524</v>
      </c>
      <c r="G1611" t="s">
        <v>2062</v>
      </c>
      <c r="O1611" t="s">
        <v>57</v>
      </c>
      <c r="R1611" t="s">
        <v>511</v>
      </c>
    </row>
    <row r="1612" spans="1:18" hidden="1">
      <c r="A1612">
        <v>1611</v>
      </c>
      <c r="B1612" t="s">
        <v>2058</v>
      </c>
      <c r="C1612" t="s">
        <v>133</v>
      </c>
      <c r="D1612">
        <v>2021</v>
      </c>
      <c r="E1612" t="s">
        <v>141</v>
      </c>
      <c r="F1612" t="s">
        <v>524</v>
      </c>
      <c r="G1612" t="s">
        <v>2063</v>
      </c>
      <c r="O1612" t="s">
        <v>74</v>
      </c>
      <c r="R1612" t="s">
        <v>2064</v>
      </c>
    </row>
    <row r="1613" spans="1:18" hidden="1">
      <c r="A1613">
        <v>1612</v>
      </c>
      <c r="B1613" t="s">
        <v>2058</v>
      </c>
      <c r="C1613" t="s">
        <v>133</v>
      </c>
      <c r="D1613">
        <v>2021</v>
      </c>
      <c r="E1613" t="s">
        <v>141</v>
      </c>
      <c r="F1613" t="s">
        <v>524</v>
      </c>
      <c r="G1613" t="s">
        <v>2065</v>
      </c>
      <c r="O1613" t="s">
        <v>63</v>
      </c>
      <c r="R1613" t="s">
        <v>151</v>
      </c>
    </row>
    <row r="1614" spans="1:18" hidden="1">
      <c r="A1614">
        <v>1613</v>
      </c>
      <c r="B1614" t="s">
        <v>2058</v>
      </c>
      <c r="C1614" t="s">
        <v>133</v>
      </c>
      <c r="D1614">
        <v>2021</v>
      </c>
      <c r="E1614" t="s">
        <v>141</v>
      </c>
      <c r="F1614" t="s">
        <v>524</v>
      </c>
      <c r="G1614" t="s">
        <v>2066</v>
      </c>
      <c r="O1614" t="s">
        <v>100</v>
      </c>
      <c r="R1614" t="s">
        <v>1770</v>
      </c>
    </row>
    <row r="1615" spans="1:18" hidden="1">
      <c r="A1615">
        <v>1614</v>
      </c>
      <c r="B1615" t="s">
        <v>2058</v>
      </c>
      <c r="C1615" t="s">
        <v>133</v>
      </c>
      <c r="D1615">
        <v>2021</v>
      </c>
      <c r="E1615" t="s">
        <v>141</v>
      </c>
      <c r="F1615" t="s">
        <v>524</v>
      </c>
      <c r="G1615" t="s">
        <v>2067</v>
      </c>
      <c r="O1615" t="s">
        <v>57</v>
      </c>
      <c r="R1615" t="s">
        <v>274</v>
      </c>
    </row>
    <row r="1616" spans="1:18" hidden="1">
      <c r="A1616">
        <v>1615</v>
      </c>
      <c r="B1616" t="s">
        <v>2058</v>
      </c>
      <c r="C1616" t="s">
        <v>133</v>
      </c>
      <c r="D1616">
        <v>2021</v>
      </c>
      <c r="E1616" t="s">
        <v>141</v>
      </c>
      <c r="F1616" t="s">
        <v>524</v>
      </c>
      <c r="G1616" t="s">
        <v>2068</v>
      </c>
      <c r="O1616" t="s">
        <v>57</v>
      </c>
      <c r="R1616" t="s">
        <v>526</v>
      </c>
    </row>
    <row r="1617" spans="1:18" hidden="1">
      <c r="A1617">
        <v>1616</v>
      </c>
      <c r="B1617" t="s">
        <v>2058</v>
      </c>
      <c r="C1617" t="s">
        <v>133</v>
      </c>
      <c r="D1617">
        <v>2021</v>
      </c>
      <c r="E1617" t="s">
        <v>141</v>
      </c>
      <c r="F1617" t="s">
        <v>524</v>
      </c>
      <c r="G1617" t="s">
        <v>2069</v>
      </c>
      <c r="O1617" t="s">
        <v>74</v>
      </c>
      <c r="R1617" t="s">
        <v>73</v>
      </c>
    </row>
    <row r="1618" spans="1:18" hidden="1">
      <c r="A1618">
        <v>1617</v>
      </c>
      <c r="B1618" t="s">
        <v>2058</v>
      </c>
      <c r="C1618" t="s">
        <v>133</v>
      </c>
      <c r="D1618">
        <v>2021</v>
      </c>
      <c r="E1618" t="s">
        <v>141</v>
      </c>
      <c r="F1618" t="s">
        <v>524</v>
      </c>
      <c r="G1618" t="s">
        <v>2070</v>
      </c>
      <c r="O1618" t="s">
        <v>86</v>
      </c>
      <c r="R1618" t="s">
        <v>144</v>
      </c>
    </row>
    <row r="1619" spans="1:18" hidden="1">
      <c r="A1619">
        <v>1618</v>
      </c>
      <c r="B1619" t="s">
        <v>2058</v>
      </c>
      <c r="C1619" t="s">
        <v>133</v>
      </c>
      <c r="D1619">
        <v>2021</v>
      </c>
      <c r="E1619" t="s">
        <v>141</v>
      </c>
      <c r="F1619" t="s">
        <v>524</v>
      </c>
      <c r="G1619" t="s">
        <v>283</v>
      </c>
      <c r="O1619" t="s">
        <v>86</v>
      </c>
      <c r="R1619" t="s">
        <v>148</v>
      </c>
    </row>
    <row r="1620" spans="1:18" hidden="1">
      <c r="A1620">
        <v>1619</v>
      </c>
      <c r="B1620" t="s">
        <v>2058</v>
      </c>
      <c r="C1620" t="s">
        <v>133</v>
      </c>
      <c r="D1620">
        <v>2021</v>
      </c>
      <c r="E1620" t="s">
        <v>141</v>
      </c>
      <c r="F1620" t="s">
        <v>524</v>
      </c>
      <c r="G1620" t="s">
        <v>2071</v>
      </c>
      <c r="O1620" t="s">
        <v>86</v>
      </c>
      <c r="R1620" t="s">
        <v>187</v>
      </c>
    </row>
    <row r="1621" spans="1:18" hidden="1">
      <c r="A1621">
        <v>1620</v>
      </c>
      <c r="B1621" t="s">
        <v>2058</v>
      </c>
      <c r="C1621" t="s">
        <v>133</v>
      </c>
      <c r="D1621">
        <v>2021</v>
      </c>
      <c r="E1621" t="s">
        <v>190</v>
      </c>
      <c r="F1621" t="s">
        <v>142</v>
      </c>
      <c r="G1621" t="s">
        <v>2072</v>
      </c>
      <c r="H1621" t="s">
        <v>100</v>
      </c>
      <c r="O1621" t="s">
        <v>100</v>
      </c>
    </row>
    <row r="1622" spans="1:18" hidden="1">
      <c r="A1622">
        <v>1621</v>
      </c>
      <c r="B1622" t="s">
        <v>2058</v>
      </c>
      <c r="C1622" t="s">
        <v>133</v>
      </c>
      <c r="D1622">
        <v>2021</v>
      </c>
      <c r="E1622" t="s">
        <v>157</v>
      </c>
      <c r="F1622" t="s">
        <v>2073</v>
      </c>
      <c r="G1622" t="s">
        <v>2074</v>
      </c>
      <c r="H1622" t="s">
        <v>56</v>
      </c>
      <c r="I1622">
        <v>2030</v>
      </c>
      <c r="M1622">
        <v>2018</v>
      </c>
      <c r="O1622" t="s">
        <v>57</v>
      </c>
      <c r="P1622" t="s">
        <v>278</v>
      </c>
    </row>
    <row r="1623" spans="1:18" hidden="1">
      <c r="A1623">
        <v>1622</v>
      </c>
      <c r="B1623" t="s">
        <v>2058</v>
      </c>
      <c r="C1623" t="s">
        <v>133</v>
      </c>
      <c r="D1623">
        <v>2021</v>
      </c>
      <c r="E1623" t="s">
        <v>157</v>
      </c>
      <c r="F1623" t="s">
        <v>2073</v>
      </c>
      <c r="G1623" t="s">
        <v>2075</v>
      </c>
      <c r="H1623" t="s">
        <v>56</v>
      </c>
      <c r="I1623">
        <v>2030</v>
      </c>
      <c r="M1623">
        <v>2018</v>
      </c>
      <c r="O1623" t="s">
        <v>57</v>
      </c>
      <c r="P1623" t="s">
        <v>278</v>
      </c>
    </row>
    <row r="1624" spans="1:18" hidden="1">
      <c r="A1624">
        <v>1623</v>
      </c>
      <c r="B1624" t="s">
        <v>2058</v>
      </c>
      <c r="C1624" t="s">
        <v>133</v>
      </c>
      <c r="D1624">
        <v>2021</v>
      </c>
      <c r="E1624" t="s">
        <v>157</v>
      </c>
      <c r="F1624" t="s">
        <v>2073</v>
      </c>
      <c r="G1624" t="s">
        <v>2076</v>
      </c>
      <c r="H1624" t="s">
        <v>56</v>
      </c>
      <c r="I1624">
        <v>2030</v>
      </c>
      <c r="O1624" t="s">
        <v>57</v>
      </c>
      <c r="P1624" t="s">
        <v>278</v>
      </c>
    </row>
    <row r="1625" spans="1:18" hidden="1">
      <c r="A1625">
        <v>1624</v>
      </c>
      <c r="B1625" t="s">
        <v>2058</v>
      </c>
      <c r="C1625" t="s">
        <v>133</v>
      </c>
      <c r="D1625">
        <v>2021</v>
      </c>
      <c r="E1625" t="s">
        <v>157</v>
      </c>
      <c r="F1625" t="s">
        <v>2073</v>
      </c>
      <c r="G1625" t="s">
        <v>2077</v>
      </c>
      <c r="H1625" t="s">
        <v>56</v>
      </c>
      <c r="I1625">
        <v>2030</v>
      </c>
      <c r="M1625">
        <v>2022</v>
      </c>
      <c r="O1625" t="s">
        <v>57</v>
      </c>
      <c r="P1625" t="s">
        <v>278</v>
      </c>
    </row>
    <row r="1626" spans="1:18" hidden="1">
      <c r="A1626">
        <v>1625</v>
      </c>
      <c r="B1626" t="s">
        <v>2058</v>
      </c>
      <c r="C1626" t="s">
        <v>133</v>
      </c>
      <c r="D1626">
        <v>2021</v>
      </c>
      <c r="E1626" t="s">
        <v>157</v>
      </c>
      <c r="F1626" t="s">
        <v>2073</v>
      </c>
      <c r="G1626" t="s">
        <v>2078</v>
      </c>
      <c r="H1626" t="s">
        <v>56</v>
      </c>
      <c r="I1626">
        <v>2030</v>
      </c>
      <c r="M1626">
        <v>2018</v>
      </c>
      <c r="O1626" t="s">
        <v>57</v>
      </c>
      <c r="P1626" t="s">
        <v>278</v>
      </c>
    </row>
    <row r="1627" spans="1:18" hidden="1">
      <c r="A1627">
        <v>1626</v>
      </c>
      <c r="B1627" t="s">
        <v>2058</v>
      </c>
      <c r="C1627" t="s">
        <v>133</v>
      </c>
      <c r="D1627">
        <v>2021</v>
      </c>
      <c r="E1627" t="s">
        <v>157</v>
      </c>
      <c r="F1627" t="s">
        <v>2073</v>
      </c>
      <c r="G1627" t="s">
        <v>2079</v>
      </c>
      <c r="H1627" t="s">
        <v>56</v>
      </c>
      <c r="I1627">
        <v>2030</v>
      </c>
      <c r="M1627">
        <v>2018</v>
      </c>
      <c r="O1627" t="s">
        <v>57</v>
      </c>
      <c r="P1627" t="s">
        <v>278</v>
      </c>
    </row>
    <row r="1628" spans="1:18" hidden="1">
      <c r="A1628">
        <v>1627</v>
      </c>
      <c r="B1628" t="s">
        <v>2058</v>
      </c>
      <c r="C1628" t="s">
        <v>133</v>
      </c>
      <c r="D1628">
        <v>2021</v>
      </c>
      <c r="E1628" t="s">
        <v>157</v>
      </c>
      <c r="F1628" t="s">
        <v>2073</v>
      </c>
      <c r="G1628" t="s">
        <v>2080</v>
      </c>
      <c r="H1628" t="s">
        <v>56</v>
      </c>
      <c r="I1628">
        <v>2030</v>
      </c>
      <c r="M1628">
        <v>2018</v>
      </c>
      <c r="O1628" t="s">
        <v>57</v>
      </c>
      <c r="P1628" t="s">
        <v>278</v>
      </c>
    </row>
    <row r="1629" spans="1:18" hidden="1">
      <c r="A1629">
        <v>1628</v>
      </c>
      <c r="B1629" t="s">
        <v>2058</v>
      </c>
      <c r="C1629" t="s">
        <v>133</v>
      </c>
      <c r="D1629">
        <v>2021</v>
      </c>
      <c r="E1629" t="s">
        <v>157</v>
      </c>
      <c r="F1629" t="s">
        <v>2073</v>
      </c>
      <c r="G1629" t="s">
        <v>2081</v>
      </c>
      <c r="H1629" t="s">
        <v>56</v>
      </c>
      <c r="I1629">
        <v>2030</v>
      </c>
      <c r="M1629">
        <v>2022</v>
      </c>
      <c r="O1629" t="s">
        <v>57</v>
      </c>
      <c r="P1629" t="s">
        <v>278</v>
      </c>
    </row>
    <row r="1630" spans="1:18" hidden="1">
      <c r="A1630">
        <v>1629</v>
      </c>
      <c r="B1630" t="s">
        <v>2058</v>
      </c>
      <c r="C1630" t="s">
        <v>133</v>
      </c>
      <c r="D1630">
        <v>2021</v>
      </c>
      <c r="E1630" t="s">
        <v>157</v>
      </c>
      <c r="F1630" t="s">
        <v>2073</v>
      </c>
      <c r="G1630" t="s">
        <v>2082</v>
      </c>
      <c r="H1630" t="s">
        <v>2083</v>
      </c>
      <c r="I1630">
        <v>2030</v>
      </c>
      <c r="M1630">
        <v>2018</v>
      </c>
      <c r="O1630" t="s">
        <v>86</v>
      </c>
      <c r="P1630" t="s">
        <v>278</v>
      </c>
    </row>
    <row r="1631" spans="1:18" hidden="1">
      <c r="A1631">
        <v>1630</v>
      </c>
      <c r="B1631" t="s">
        <v>2058</v>
      </c>
      <c r="C1631" t="s">
        <v>133</v>
      </c>
      <c r="D1631">
        <v>2021</v>
      </c>
      <c r="E1631" t="s">
        <v>157</v>
      </c>
      <c r="F1631" t="s">
        <v>2073</v>
      </c>
      <c r="G1631" t="s">
        <v>2084</v>
      </c>
      <c r="H1631" t="s">
        <v>2083</v>
      </c>
      <c r="I1631">
        <v>2030</v>
      </c>
      <c r="M1631">
        <v>2018</v>
      </c>
      <c r="O1631" t="s">
        <v>86</v>
      </c>
      <c r="P1631" t="s">
        <v>278</v>
      </c>
    </row>
    <row r="1632" spans="1:18" hidden="1">
      <c r="A1632">
        <v>1631</v>
      </c>
      <c r="B1632" t="s">
        <v>2058</v>
      </c>
      <c r="C1632" t="s">
        <v>133</v>
      </c>
      <c r="D1632">
        <v>2021</v>
      </c>
      <c r="E1632" t="s">
        <v>157</v>
      </c>
      <c r="F1632" t="s">
        <v>2073</v>
      </c>
      <c r="G1632" t="s">
        <v>2085</v>
      </c>
      <c r="H1632" t="s">
        <v>2083</v>
      </c>
      <c r="I1632">
        <v>2030</v>
      </c>
      <c r="M1632">
        <v>2018</v>
      </c>
      <c r="O1632" t="s">
        <v>86</v>
      </c>
      <c r="P1632" t="s">
        <v>278</v>
      </c>
    </row>
    <row r="1633" spans="1:16" hidden="1">
      <c r="A1633">
        <v>1632</v>
      </c>
      <c r="B1633" t="s">
        <v>2058</v>
      </c>
      <c r="C1633" t="s">
        <v>133</v>
      </c>
      <c r="D1633">
        <v>2021</v>
      </c>
      <c r="E1633" t="s">
        <v>157</v>
      </c>
      <c r="F1633" t="s">
        <v>2073</v>
      </c>
      <c r="G1633" t="s">
        <v>2086</v>
      </c>
      <c r="H1633" t="s">
        <v>2083</v>
      </c>
      <c r="I1633">
        <v>2030</v>
      </c>
      <c r="M1633">
        <v>2018</v>
      </c>
      <c r="O1633" t="s">
        <v>86</v>
      </c>
      <c r="P1633" t="s">
        <v>278</v>
      </c>
    </row>
    <row r="1634" spans="1:16" hidden="1">
      <c r="A1634">
        <v>1633</v>
      </c>
      <c r="B1634" t="s">
        <v>2058</v>
      </c>
      <c r="C1634" t="s">
        <v>133</v>
      </c>
      <c r="D1634">
        <v>2021</v>
      </c>
      <c r="E1634" t="s">
        <v>157</v>
      </c>
      <c r="F1634" t="s">
        <v>2073</v>
      </c>
      <c r="G1634" t="s">
        <v>2087</v>
      </c>
      <c r="H1634" t="s">
        <v>2083</v>
      </c>
      <c r="I1634">
        <v>2030</v>
      </c>
      <c r="M1634">
        <v>2018</v>
      </c>
      <c r="O1634" t="s">
        <v>86</v>
      </c>
      <c r="P1634" t="s">
        <v>278</v>
      </c>
    </row>
    <row r="1635" spans="1:16" hidden="1">
      <c r="A1635">
        <v>1634</v>
      </c>
      <c r="B1635" t="s">
        <v>2058</v>
      </c>
      <c r="C1635" t="s">
        <v>133</v>
      </c>
      <c r="D1635">
        <v>2021</v>
      </c>
      <c r="E1635" t="s">
        <v>157</v>
      </c>
      <c r="F1635" t="s">
        <v>2073</v>
      </c>
      <c r="G1635" t="s">
        <v>2088</v>
      </c>
      <c r="H1635" t="s">
        <v>2089</v>
      </c>
      <c r="I1635">
        <v>2030</v>
      </c>
      <c r="M1635">
        <v>2018</v>
      </c>
      <c r="O1635" t="s">
        <v>57</v>
      </c>
      <c r="P1635" t="s">
        <v>278</v>
      </c>
    </row>
    <row r="1636" spans="1:16" hidden="1">
      <c r="A1636">
        <v>1635</v>
      </c>
      <c r="B1636" t="s">
        <v>2058</v>
      </c>
      <c r="C1636" t="s">
        <v>133</v>
      </c>
      <c r="D1636">
        <v>2021</v>
      </c>
      <c r="E1636" t="s">
        <v>157</v>
      </c>
      <c r="F1636" t="s">
        <v>2073</v>
      </c>
      <c r="G1636" t="s">
        <v>2090</v>
      </c>
      <c r="H1636" t="s">
        <v>2089</v>
      </c>
      <c r="I1636">
        <v>2030</v>
      </c>
      <c r="M1636">
        <v>2018</v>
      </c>
      <c r="O1636" t="s">
        <v>57</v>
      </c>
      <c r="P1636" t="s">
        <v>278</v>
      </c>
    </row>
    <row r="1637" spans="1:16" hidden="1">
      <c r="A1637">
        <v>1636</v>
      </c>
      <c r="B1637" t="s">
        <v>2058</v>
      </c>
      <c r="C1637" t="s">
        <v>133</v>
      </c>
      <c r="D1637">
        <v>2021</v>
      </c>
      <c r="E1637" t="s">
        <v>157</v>
      </c>
      <c r="F1637" t="s">
        <v>2073</v>
      </c>
      <c r="G1637" t="s">
        <v>2091</v>
      </c>
      <c r="H1637" t="s">
        <v>80</v>
      </c>
      <c r="I1637">
        <v>2030</v>
      </c>
      <c r="M1637">
        <v>2018</v>
      </c>
      <c r="O1637" t="s">
        <v>76</v>
      </c>
      <c r="P1637" t="s">
        <v>278</v>
      </c>
    </row>
    <row r="1638" spans="1:16" hidden="1">
      <c r="A1638">
        <v>1637</v>
      </c>
      <c r="B1638" t="s">
        <v>2058</v>
      </c>
      <c r="C1638" t="s">
        <v>133</v>
      </c>
      <c r="D1638">
        <v>2021</v>
      </c>
      <c r="E1638" t="s">
        <v>157</v>
      </c>
      <c r="F1638" t="s">
        <v>2073</v>
      </c>
      <c r="G1638" t="s">
        <v>2092</v>
      </c>
      <c r="H1638" t="s">
        <v>80</v>
      </c>
      <c r="I1638">
        <v>2030</v>
      </c>
      <c r="M1638">
        <v>2018</v>
      </c>
      <c r="O1638" t="s">
        <v>76</v>
      </c>
      <c r="P1638" t="s">
        <v>278</v>
      </c>
    </row>
    <row r="1639" spans="1:16" hidden="1">
      <c r="A1639">
        <v>1638</v>
      </c>
      <c r="B1639" t="s">
        <v>2058</v>
      </c>
      <c r="C1639" t="s">
        <v>133</v>
      </c>
      <c r="D1639">
        <v>2021</v>
      </c>
      <c r="E1639" t="s">
        <v>157</v>
      </c>
      <c r="F1639" t="s">
        <v>2073</v>
      </c>
      <c r="G1639" t="s">
        <v>2093</v>
      </c>
      <c r="H1639" t="s">
        <v>80</v>
      </c>
      <c r="I1639">
        <v>2030</v>
      </c>
      <c r="M1639">
        <v>2018</v>
      </c>
      <c r="O1639" t="s">
        <v>76</v>
      </c>
      <c r="P1639" t="s">
        <v>278</v>
      </c>
    </row>
    <row r="1640" spans="1:16" hidden="1">
      <c r="A1640">
        <v>1639</v>
      </c>
      <c r="B1640" t="s">
        <v>2058</v>
      </c>
      <c r="C1640" t="s">
        <v>133</v>
      </c>
      <c r="D1640">
        <v>2021</v>
      </c>
      <c r="E1640" t="s">
        <v>157</v>
      </c>
      <c r="F1640" t="s">
        <v>2073</v>
      </c>
      <c r="G1640" t="s">
        <v>2094</v>
      </c>
      <c r="H1640" t="s">
        <v>62</v>
      </c>
      <c r="I1640">
        <v>2030</v>
      </c>
      <c r="M1640">
        <v>2018</v>
      </c>
      <c r="O1640" t="s">
        <v>63</v>
      </c>
      <c r="P1640" t="s">
        <v>278</v>
      </c>
    </row>
    <row r="1641" spans="1:16" hidden="1">
      <c r="A1641">
        <v>1640</v>
      </c>
      <c r="B1641" t="s">
        <v>2058</v>
      </c>
      <c r="C1641" t="s">
        <v>133</v>
      </c>
      <c r="D1641">
        <v>2021</v>
      </c>
      <c r="E1641" t="s">
        <v>157</v>
      </c>
      <c r="F1641" t="s">
        <v>2073</v>
      </c>
      <c r="G1641" t="s">
        <v>2095</v>
      </c>
      <c r="H1641" t="s">
        <v>68</v>
      </c>
      <c r="I1641">
        <v>2030</v>
      </c>
      <c r="M1641">
        <v>2018</v>
      </c>
      <c r="O1641" t="s">
        <v>63</v>
      </c>
      <c r="P1641" t="s">
        <v>278</v>
      </c>
    </row>
    <row r="1642" spans="1:16" hidden="1">
      <c r="A1642">
        <v>1641</v>
      </c>
      <c r="B1642" t="s">
        <v>2058</v>
      </c>
      <c r="C1642" t="s">
        <v>133</v>
      </c>
      <c r="D1642">
        <v>2021</v>
      </c>
      <c r="E1642" t="s">
        <v>157</v>
      </c>
      <c r="F1642" t="s">
        <v>2073</v>
      </c>
      <c r="G1642" t="s">
        <v>2096</v>
      </c>
      <c r="H1642" t="s">
        <v>68</v>
      </c>
      <c r="I1642">
        <v>2030</v>
      </c>
      <c r="M1642">
        <v>2018</v>
      </c>
      <c r="O1642" t="s">
        <v>63</v>
      </c>
      <c r="P1642" t="s">
        <v>278</v>
      </c>
    </row>
    <row r="1643" spans="1:16" hidden="1">
      <c r="A1643">
        <v>1642</v>
      </c>
      <c r="B1643" t="s">
        <v>2058</v>
      </c>
      <c r="C1643" t="s">
        <v>133</v>
      </c>
      <c r="D1643">
        <v>2021</v>
      </c>
      <c r="E1643" t="s">
        <v>157</v>
      </c>
      <c r="F1643" t="s">
        <v>2073</v>
      </c>
      <c r="G1643" t="s">
        <v>2097</v>
      </c>
      <c r="H1643" t="s">
        <v>2098</v>
      </c>
      <c r="I1643">
        <v>2030</v>
      </c>
      <c r="M1643">
        <v>2018</v>
      </c>
      <c r="O1643" t="s">
        <v>63</v>
      </c>
      <c r="P1643" t="s">
        <v>278</v>
      </c>
    </row>
    <row r="1644" spans="1:16" hidden="1">
      <c r="A1644">
        <v>1643</v>
      </c>
      <c r="B1644" t="s">
        <v>2058</v>
      </c>
      <c r="C1644" t="s">
        <v>133</v>
      </c>
      <c r="D1644">
        <v>2021</v>
      </c>
      <c r="E1644" t="s">
        <v>157</v>
      </c>
      <c r="F1644" t="s">
        <v>2073</v>
      </c>
      <c r="G1644" t="s">
        <v>2099</v>
      </c>
      <c r="H1644" t="s">
        <v>2098</v>
      </c>
      <c r="I1644">
        <v>2030</v>
      </c>
      <c r="M1644">
        <v>2018</v>
      </c>
      <c r="O1644" t="s">
        <v>63</v>
      </c>
      <c r="P1644" t="s">
        <v>278</v>
      </c>
    </row>
    <row r="1645" spans="1:16" hidden="1">
      <c r="A1645">
        <v>1644</v>
      </c>
      <c r="B1645" t="s">
        <v>2058</v>
      </c>
      <c r="C1645" t="s">
        <v>133</v>
      </c>
      <c r="D1645">
        <v>2021</v>
      </c>
      <c r="E1645" t="s">
        <v>157</v>
      </c>
      <c r="F1645" t="s">
        <v>2073</v>
      </c>
      <c r="G1645" t="s">
        <v>2100</v>
      </c>
      <c r="H1645" t="s">
        <v>2098</v>
      </c>
      <c r="I1645">
        <v>2030</v>
      </c>
      <c r="M1645">
        <v>2018</v>
      </c>
      <c r="O1645" t="s">
        <v>63</v>
      </c>
      <c r="P1645" t="s">
        <v>278</v>
      </c>
    </row>
    <row r="1646" spans="1:16" hidden="1">
      <c r="A1646">
        <v>1645</v>
      </c>
      <c r="B1646" t="s">
        <v>2058</v>
      </c>
      <c r="C1646" t="s">
        <v>133</v>
      </c>
      <c r="D1646">
        <v>2021</v>
      </c>
      <c r="E1646" t="s">
        <v>157</v>
      </c>
      <c r="F1646" t="s">
        <v>2073</v>
      </c>
      <c r="G1646" t="s">
        <v>2101</v>
      </c>
      <c r="H1646" t="s">
        <v>2098</v>
      </c>
      <c r="I1646">
        <v>2030</v>
      </c>
      <c r="M1646">
        <v>2018</v>
      </c>
      <c r="O1646" t="s">
        <v>63</v>
      </c>
      <c r="P1646" t="s">
        <v>278</v>
      </c>
    </row>
    <row r="1647" spans="1:16" hidden="1">
      <c r="A1647">
        <v>1646</v>
      </c>
      <c r="B1647" t="s">
        <v>2058</v>
      </c>
      <c r="C1647" t="s">
        <v>133</v>
      </c>
      <c r="D1647">
        <v>2021</v>
      </c>
      <c r="E1647" t="s">
        <v>157</v>
      </c>
      <c r="F1647" t="s">
        <v>2073</v>
      </c>
      <c r="G1647" t="s">
        <v>2102</v>
      </c>
      <c r="H1647" t="s">
        <v>2103</v>
      </c>
      <c r="I1647">
        <v>2030</v>
      </c>
      <c r="M1647">
        <v>2018</v>
      </c>
      <c r="O1647" t="s">
        <v>100</v>
      </c>
      <c r="P1647" t="s">
        <v>278</v>
      </c>
    </row>
    <row r="1648" spans="1:16" hidden="1">
      <c r="A1648">
        <v>1647</v>
      </c>
      <c r="B1648" t="s">
        <v>2058</v>
      </c>
      <c r="C1648" t="s">
        <v>133</v>
      </c>
      <c r="D1648">
        <v>2021</v>
      </c>
      <c r="E1648" t="s">
        <v>157</v>
      </c>
      <c r="F1648" t="s">
        <v>2073</v>
      </c>
      <c r="G1648" t="s">
        <v>2104</v>
      </c>
      <c r="H1648" t="s">
        <v>2103</v>
      </c>
      <c r="I1648">
        <v>2030</v>
      </c>
      <c r="M1648">
        <v>2018</v>
      </c>
      <c r="O1648" t="s">
        <v>100</v>
      </c>
      <c r="P1648" t="s">
        <v>278</v>
      </c>
    </row>
    <row r="1649" spans="1:31" hidden="1">
      <c r="A1649">
        <v>1648</v>
      </c>
      <c r="B1649" t="s">
        <v>2058</v>
      </c>
      <c r="C1649" t="s">
        <v>133</v>
      </c>
      <c r="D1649">
        <v>2021</v>
      </c>
      <c r="E1649" t="s">
        <v>157</v>
      </c>
      <c r="F1649" t="s">
        <v>2073</v>
      </c>
      <c r="G1649" t="s">
        <v>2105</v>
      </c>
      <c r="H1649" t="s">
        <v>2103</v>
      </c>
      <c r="I1649">
        <v>2030</v>
      </c>
      <c r="M1649">
        <v>2018</v>
      </c>
      <c r="O1649" t="s">
        <v>100</v>
      </c>
      <c r="P1649" t="s">
        <v>278</v>
      </c>
    </row>
    <row r="1650" spans="1:31" hidden="1">
      <c r="A1650">
        <v>1649</v>
      </c>
      <c r="B1650" t="s">
        <v>2058</v>
      </c>
      <c r="C1650" t="s">
        <v>133</v>
      </c>
      <c r="D1650">
        <v>2021</v>
      </c>
      <c r="E1650" t="s">
        <v>157</v>
      </c>
      <c r="F1650" t="s">
        <v>2073</v>
      </c>
      <c r="G1650" t="s">
        <v>2106</v>
      </c>
      <c r="H1650" t="s">
        <v>2103</v>
      </c>
      <c r="I1650">
        <v>2030</v>
      </c>
      <c r="M1650">
        <v>2018</v>
      </c>
      <c r="O1650" t="s">
        <v>100</v>
      </c>
      <c r="P1650" t="s">
        <v>278</v>
      </c>
    </row>
    <row r="1651" spans="1:31" hidden="1">
      <c r="A1651">
        <v>1650</v>
      </c>
      <c r="B1651" t="s">
        <v>2058</v>
      </c>
      <c r="C1651" t="s">
        <v>133</v>
      </c>
      <c r="D1651">
        <v>2021</v>
      </c>
      <c r="E1651" t="s">
        <v>157</v>
      </c>
      <c r="F1651" t="s">
        <v>2073</v>
      </c>
      <c r="G1651" t="s">
        <v>2107</v>
      </c>
      <c r="H1651" t="s">
        <v>2103</v>
      </c>
      <c r="I1651">
        <v>2030</v>
      </c>
      <c r="M1651">
        <v>2018</v>
      </c>
      <c r="O1651" t="s">
        <v>100</v>
      </c>
      <c r="P1651" t="s">
        <v>278</v>
      </c>
    </row>
    <row r="1652" spans="1:31" hidden="1">
      <c r="A1652">
        <v>1651</v>
      </c>
      <c r="B1652" t="s">
        <v>2058</v>
      </c>
      <c r="C1652" t="s">
        <v>133</v>
      </c>
      <c r="D1652">
        <v>2021</v>
      </c>
      <c r="E1652" t="s">
        <v>157</v>
      </c>
      <c r="F1652" t="s">
        <v>2073</v>
      </c>
      <c r="G1652" t="s">
        <v>2108</v>
      </c>
      <c r="H1652" t="s">
        <v>2103</v>
      </c>
      <c r="I1652">
        <v>2030</v>
      </c>
      <c r="M1652">
        <v>2018</v>
      </c>
      <c r="O1652" t="s">
        <v>100</v>
      </c>
      <c r="P1652" t="s">
        <v>278</v>
      </c>
    </row>
    <row r="1653" spans="1:31" hidden="1">
      <c r="A1653">
        <v>1652</v>
      </c>
      <c r="B1653" t="s">
        <v>2058</v>
      </c>
      <c r="C1653" t="s">
        <v>133</v>
      </c>
      <c r="D1653">
        <v>2021</v>
      </c>
      <c r="E1653" t="s">
        <v>157</v>
      </c>
      <c r="F1653" t="s">
        <v>2073</v>
      </c>
      <c r="G1653" t="s">
        <v>2109</v>
      </c>
      <c r="H1653" t="s">
        <v>2103</v>
      </c>
      <c r="I1653">
        <v>2030</v>
      </c>
      <c r="M1653">
        <v>2018</v>
      </c>
      <c r="O1653" t="s">
        <v>100</v>
      </c>
      <c r="P1653" t="s">
        <v>278</v>
      </c>
    </row>
    <row r="1654" spans="1:31" hidden="1">
      <c r="A1654">
        <v>1653</v>
      </c>
      <c r="B1654" t="s">
        <v>2058</v>
      </c>
      <c r="C1654" t="s">
        <v>133</v>
      </c>
      <c r="D1654">
        <v>2021</v>
      </c>
      <c r="E1654" t="s">
        <v>157</v>
      </c>
      <c r="F1654" t="s">
        <v>2073</v>
      </c>
      <c r="G1654" t="s">
        <v>2110</v>
      </c>
      <c r="H1654" t="s">
        <v>2103</v>
      </c>
      <c r="I1654">
        <v>2030</v>
      </c>
      <c r="M1654">
        <v>2018</v>
      </c>
      <c r="O1654" t="s">
        <v>100</v>
      </c>
      <c r="P1654" t="s">
        <v>278</v>
      </c>
    </row>
    <row r="1655" spans="1:31" hidden="1">
      <c r="A1655">
        <v>1654</v>
      </c>
      <c r="B1655" t="s">
        <v>2058</v>
      </c>
      <c r="C1655" t="s">
        <v>133</v>
      </c>
      <c r="D1655">
        <v>2021</v>
      </c>
      <c r="E1655" t="s">
        <v>157</v>
      </c>
      <c r="F1655" t="s">
        <v>2073</v>
      </c>
      <c r="G1655" t="s">
        <v>2111</v>
      </c>
      <c r="H1655" t="s">
        <v>2103</v>
      </c>
      <c r="I1655">
        <v>2030</v>
      </c>
      <c r="M1655">
        <v>2018</v>
      </c>
      <c r="O1655" t="s">
        <v>100</v>
      </c>
      <c r="P1655" t="s">
        <v>278</v>
      </c>
    </row>
    <row r="1656" spans="1:31" hidden="1">
      <c r="A1656">
        <v>1655</v>
      </c>
      <c r="B1656" t="s">
        <v>2058</v>
      </c>
      <c r="C1656" t="s">
        <v>133</v>
      </c>
      <c r="D1656">
        <v>2021</v>
      </c>
      <c r="E1656" t="s">
        <v>157</v>
      </c>
      <c r="F1656" t="s">
        <v>2073</v>
      </c>
      <c r="G1656" t="s">
        <v>2112</v>
      </c>
      <c r="H1656" t="s">
        <v>73</v>
      </c>
      <c r="I1656">
        <v>2030</v>
      </c>
      <c r="M1656">
        <v>2018</v>
      </c>
      <c r="O1656" t="s">
        <v>74</v>
      </c>
      <c r="P1656" t="s">
        <v>278</v>
      </c>
    </row>
    <row r="1657" spans="1:31" hidden="1">
      <c r="A1657">
        <v>1656</v>
      </c>
      <c r="B1657" t="s">
        <v>2058</v>
      </c>
      <c r="C1657" t="s">
        <v>133</v>
      </c>
      <c r="D1657">
        <v>2021</v>
      </c>
      <c r="E1657" t="s">
        <v>157</v>
      </c>
      <c r="F1657" t="s">
        <v>2073</v>
      </c>
      <c r="G1657" t="s">
        <v>2113</v>
      </c>
      <c r="H1657" t="s">
        <v>73</v>
      </c>
      <c r="I1657">
        <v>2030</v>
      </c>
      <c r="M1657">
        <v>2018</v>
      </c>
      <c r="O1657" t="s">
        <v>74</v>
      </c>
      <c r="P1657" t="s">
        <v>278</v>
      </c>
    </row>
    <row r="1658" spans="1:31" hidden="1">
      <c r="A1658">
        <v>1657</v>
      </c>
      <c r="B1658" t="s">
        <v>2058</v>
      </c>
      <c r="C1658" t="s">
        <v>133</v>
      </c>
      <c r="D1658">
        <v>2021</v>
      </c>
      <c r="E1658" t="s">
        <v>157</v>
      </c>
      <c r="F1658" t="s">
        <v>2073</v>
      </c>
      <c r="G1658" t="s">
        <v>2114</v>
      </c>
      <c r="H1658" t="s">
        <v>73</v>
      </c>
      <c r="I1658">
        <v>2030</v>
      </c>
      <c r="M1658">
        <v>2018</v>
      </c>
      <c r="O1658" t="s">
        <v>74</v>
      </c>
      <c r="P1658" t="s">
        <v>278</v>
      </c>
    </row>
    <row r="1659" spans="1:31" hidden="1">
      <c r="A1659">
        <v>1658</v>
      </c>
      <c r="B1659" t="s">
        <v>2058</v>
      </c>
      <c r="C1659" t="s">
        <v>133</v>
      </c>
      <c r="D1659">
        <v>2021</v>
      </c>
      <c r="E1659" t="s">
        <v>157</v>
      </c>
      <c r="F1659" t="s">
        <v>2073</v>
      </c>
      <c r="G1659" t="s">
        <v>2115</v>
      </c>
      <c r="H1659" t="s">
        <v>73</v>
      </c>
      <c r="I1659">
        <v>2030</v>
      </c>
      <c r="M1659">
        <v>2018</v>
      </c>
      <c r="O1659" t="s">
        <v>74</v>
      </c>
      <c r="P1659" t="s">
        <v>278</v>
      </c>
    </row>
    <row r="1660" spans="1:31" hidden="1">
      <c r="A1660">
        <v>1659</v>
      </c>
      <c r="B1660" t="s">
        <v>2058</v>
      </c>
      <c r="C1660" t="s">
        <v>133</v>
      </c>
      <c r="D1660">
        <v>2021</v>
      </c>
      <c r="E1660" t="s">
        <v>157</v>
      </c>
      <c r="F1660" t="s">
        <v>2073</v>
      </c>
      <c r="G1660" t="s">
        <v>2116</v>
      </c>
      <c r="H1660" t="s">
        <v>73</v>
      </c>
      <c r="I1660">
        <v>2030</v>
      </c>
      <c r="M1660">
        <v>2018</v>
      </c>
      <c r="O1660" t="s">
        <v>74</v>
      </c>
      <c r="P1660" t="s">
        <v>278</v>
      </c>
    </row>
    <row r="1661" spans="1:31" hidden="1">
      <c r="A1661">
        <v>1660</v>
      </c>
      <c r="B1661" t="s">
        <v>2058</v>
      </c>
      <c r="C1661" t="s">
        <v>133</v>
      </c>
      <c r="D1661">
        <v>2021</v>
      </c>
      <c r="E1661" t="s">
        <v>157</v>
      </c>
      <c r="F1661" t="s">
        <v>2073</v>
      </c>
      <c r="G1661" t="s">
        <v>2117</v>
      </c>
      <c r="H1661" t="s">
        <v>73</v>
      </c>
      <c r="I1661">
        <v>2030</v>
      </c>
      <c r="M1661">
        <v>2018</v>
      </c>
      <c r="O1661" t="s">
        <v>74</v>
      </c>
      <c r="P1661" t="s">
        <v>278</v>
      </c>
    </row>
    <row r="1662" spans="1:31">
      <c r="A1662">
        <v>1661</v>
      </c>
      <c r="B1662" t="s">
        <v>2058</v>
      </c>
      <c r="C1662" t="s">
        <v>133</v>
      </c>
      <c r="D1662">
        <v>2021</v>
      </c>
      <c r="E1662" t="s">
        <v>226</v>
      </c>
      <c r="F1662" t="s">
        <v>226</v>
      </c>
      <c r="G1662" t="s">
        <v>2118</v>
      </c>
      <c r="H1662" t="s">
        <v>56</v>
      </c>
      <c r="I1662">
        <v>2030</v>
      </c>
      <c r="J1662">
        <v>46</v>
      </c>
      <c r="K1662" t="s">
        <v>2119</v>
      </c>
      <c r="L1662" t="s">
        <v>2120</v>
      </c>
      <c r="M1662">
        <v>2018</v>
      </c>
      <c r="N1662">
        <v>29</v>
      </c>
      <c r="O1662" t="s">
        <v>57</v>
      </c>
      <c r="P1662" t="s">
        <v>655</v>
      </c>
      <c r="S1662" t="s">
        <v>240</v>
      </c>
      <c r="T1662" t="s">
        <v>10</v>
      </c>
      <c r="W1662" t="s">
        <v>244</v>
      </c>
      <c r="X1662" t="s">
        <v>31</v>
      </c>
      <c r="Y1662" t="s">
        <v>234</v>
      </c>
      <c r="Z1662" t="s">
        <v>43</v>
      </c>
      <c r="AA1662" t="s">
        <v>41</v>
      </c>
      <c r="AB1662" t="s">
        <v>41</v>
      </c>
      <c r="AC1662" t="s">
        <v>43</v>
      </c>
      <c r="AD1662" t="s">
        <v>41</v>
      </c>
      <c r="AE1662" t="s">
        <v>41</v>
      </c>
    </row>
    <row r="1663" spans="1:31">
      <c r="A1663">
        <v>1662</v>
      </c>
      <c r="B1663" t="s">
        <v>2058</v>
      </c>
      <c r="C1663" t="s">
        <v>133</v>
      </c>
      <c r="D1663">
        <v>2021</v>
      </c>
      <c r="E1663" t="s">
        <v>226</v>
      </c>
      <c r="F1663" t="s">
        <v>226</v>
      </c>
      <c r="G1663" t="s">
        <v>2121</v>
      </c>
      <c r="H1663" t="s">
        <v>56</v>
      </c>
      <c r="I1663">
        <v>2030</v>
      </c>
      <c r="J1663" s="1">
        <v>225913</v>
      </c>
      <c r="K1663" t="s">
        <v>398</v>
      </c>
      <c r="L1663" t="s">
        <v>680</v>
      </c>
      <c r="N1663" s="1">
        <v>62050</v>
      </c>
      <c r="O1663" t="s">
        <v>57</v>
      </c>
      <c r="P1663" t="s">
        <v>655</v>
      </c>
      <c r="S1663" t="s">
        <v>257</v>
      </c>
      <c r="T1663" t="s">
        <v>258</v>
      </c>
      <c r="W1663" t="s">
        <v>244</v>
      </c>
      <c r="X1663" t="s">
        <v>31</v>
      </c>
      <c r="Y1663" t="s">
        <v>234</v>
      </c>
      <c r="Z1663" t="s">
        <v>43</v>
      </c>
      <c r="AA1663" t="s">
        <v>41</v>
      </c>
      <c r="AB1663" t="s">
        <v>41</v>
      </c>
      <c r="AC1663" t="s">
        <v>43</v>
      </c>
      <c r="AD1663" t="s">
        <v>41</v>
      </c>
      <c r="AE1663" t="s">
        <v>41</v>
      </c>
    </row>
    <row r="1664" spans="1:31">
      <c r="A1664">
        <v>1663</v>
      </c>
      <c r="B1664" t="s">
        <v>2058</v>
      </c>
      <c r="C1664" t="s">
        <v>133</v>
      </c>
      <c r="D1664">
        <v>2021</v>
      </c>
      <c r="E1664" t="s">
        <v>226</v>
      </c>
      <c r="F1664" t="s">
        <v>226</v>
      </c>
      <c r="G1664" t="s">
        <v>2122</v>
      </c>
      <c r="H1664" t="s">
        <v>56</v>
      </c>
      <c r="I1664">
        <v>2030</v>
      </c>
      <c r="J1664" s="1">
        <v>38000000</v>
      </c>
      <c r="K1664" t="s">
        <v>213</v>
      </c>
      <c r="L1664" t="s">
        <v>2123</v>
      </c>
      <c r="M1664">
        <v>2018</v>
      </c>
      <c r="N1664">
        <v>8</v>
      </c>
      <c r="O1664" t="s">
        <v>57</v>
      </c>
      <c r="P1664" t="s">
        <v>655</v>
      </c>
      <c r="S1664" t="s">
        <v>257</v>
      </c>
      <c r="T1664" t="s">
        <v>258</v>
      </c>
      <c r="W1664" t="s">
        <v>244</v>
      </c>
      <c r="X1664" t="s">
        <v>31</v>
      </c>
      <c r="Y1664" t="s">
        <v>234</v>
      </c>
      <c r="Z1664" t="s">
        <v>43</v>
      </c>
      <c r="AA1664" t="s">
        <v>41</v>
      </c>
      <c r="AB1664" t="s">
        <v>41</v>
      </c>
      <c r="AC1664" t="s">
        <v>43</v>
      </c>
      <c r="AD1664" t="s">
        <v>41</v>
      </c>
      <c r="AE1664" t="s">
        <v>41</v>
      </c>
    </row>
    <row r="1665" spans="1:31">
      <c r="A1665">
        <v>1664</v>
      </c>
      <c r="B1665" t="s">
        <v>2058</v>
      </c>
      <c r="C1665" t="s">
        <v>133</v>
      </c>
      <c r="D1665">
        <v>2021</v>
      </c>
      <c r="E1665" t="s">
        <v>226</v>
      </c>
      <c r="F1665" t="s">
        <v>226</v>
      </c>
      <c r="G1665" t="s">
        <v>2124</v>
      </c>
      <c r="H1665" t="s">
        <v>56</v>
      </c>
      <c r="I1665">
        <v>2030</v>
      </c>
      <c r="J1665" s="1">
        <v>80900</v>
      </c>
      <c r="K1665" t="s">
        <v>213</v>
      </c>
      <c r="L1665" t="s">
        <v>2125</v>
      </c>
      <c r="M1665">
        <v>2018</v>
      </c>
      <c r="N1665" s="1">
        <v>33100</v>
      </c>
      <c r="O1665" t="s">
        <v>57</v>
      </c>
      <c r="P1665" t="s">
        <v>655</v>
      </c>
      <c r="S1665" t="s">
        <v>240</v>
      </c>
      <c r="T1665" t="s">
        <v>10</v>
      </c>
      <c r="W1665" t="s">
        <v>244</v>
      </c>
      <c r="X1665" t="s">
        <v>31</v>
      </c>
      <c r="Y1665" t="s">
        <v>234</v>
      </c>
      <c r="Z1665" t="s">
        <v>43</v>
      </c>
      <c r="AA1665" t="s">
        <v>41</v>
      </c>
      <c r="AB1665" t="s">
        <v>41</v>
      </c>
      <c r="AC1665" t="s">
        <v>43</v>
      </c>
      <c r="AD1665" t="s">
        <v>41</v>
      </c>
      <c r="AE1665" t="s">
        <v>41</v>
      </c>
    </row>
    <row r="1666" spans="1:31">
      <c r="A1666">
        <v>1665</v>
      </c>
      <c r="B1666" t="s">
        <v>2058</v>
      </c>
      <c r="C1666" t="s">
        <v>133</v>
      </c>
      <c r="D1666">
        <v>2021</v>
      </c>
      <c r="E1666" t="s">
        <v>226</v>
      </c>
      <c r="F1666" t="s">
        <v>226</v>
      </c>
      <c r="G1666" t="s">
        <v>2126</v>
      </c>
      <c r="H1666" t="s">
        <v>56</v>
      </c>
      <c r="I1666">
        <v>2030</v>
      </c>
      <c r="J1666" s="1">
        <v>16200</v>
      </c>
      <c r="K1666" t="s">
        <v>213</v>
      </c>
      <c r="L1666" t="s">
        <v>2127</v>
      </c>
      <c r="M1666">
        <v>2018</v>
      </c>
      <c r="N1666" s="1">
        <v>13200</v>
      </c>
      <c r="O1666" t="s">
        <v>57</v>
      </c>
      <c r="P1666" t="s">
        <v>655</v>
      </c>
      <c r="S1666" t="s">
        <v>240</v>
      </c>
      <c r="T1666" t="s">
        <v>10</v>
      </c>
      <c r="W1666" t="s">
        <v>244</v>
      </c>
      <c r="X1666" t="s">
        <v>31</v>
      </c>
      <c r="Y1666" t="s">
        <v>234</v>
      </c>
      <c r="Z1666" t="s">
        <v>41</v>
      </c>
      <c r="AA1666" t="s">
        <v>41</v>
      </c>
      <c r="AB1666" t="s">
        <v>41</v>
      </c>
      <c r="AC1666" t="s">
        <v>43</v>
      </c>
      <c r="AD1666" t="s">
        <v>41</v>
      </c>
      <c r="AE1666" t="s">
        <v>41</v>
      </c>
    </row>
    <row r="1667" spans="1:31">
      <c r="A1667">
        <v>1666</v>
      </c>
      <c r="B1667" t="s">
        <v>2058</v>
      </c>
      <c r="C1667" t="s">
        <v>133</v>
      </c>
      <c r="D1667">
        <v>2021</v>
      </c>
      <c r="E1667" t="s">
        <v>226</v>
      </c>
      <c r="F1667" t="s">
        <v>226</v>
      </c>
      <c r="G1667" t="s">
        <v>2128</v>
      </c>
      <c r="H1667" t="s">
        <v>56</v>
      </c>
      <c r="I1667">
        <v>2030</v>
      </c>
      <c r="J1667" s="1">
        <v>324000</v>
      </c>
      <c r="K1667" t="s">
        <v>213</v>
      </c>
      <c r="L1667" t="s">
        <v>2129</v>
      </c>
      <c r="M1667">
        <v>2018</v>
      </c>
      <c r="N1667" s="1">
        <v>66000</v>
      </c>
      <c r="O1667" t="s">
        <v>57</v>
      </c>
      <c r="P1667" t="s">
        <v>655</v>
      </c>
      <c r="S1667" t="s">
        <v>240</v>
      </c>
      <c r="T1667" t="s">
        <v>10</v>
      </c>
      <c r="W1667" t="s">
        <v>244</v>
      </c>
      <c r="X1667" t="s">
        <v>31</v>
      </c>
      <c r="Y1667" t="s">
        <v>234</v>
      </c>
      <c r="Z1667" t="s">
        <v>43</v>
      </c>
      <c r="AA1667" t="s">
        <v>41</v>
      </c>
      <c r="AB1667" t="s">
        <v>41</v>
      </c>
      <c r="AC1667" t="s">
        <v>43</v>
      </c>
      <c r="AD1667" t="s">
        <v>41</v>
      </c>
      <c r="AE1667" t="s">
        <v>41</v>
      </c>
    </row>
    <row r="1668" spans="1:31">
      <c r="A1668">
        <v>1667</v>
      </c>
      <c r="B1668" t="s">
        <v>2058</v>
      </c>
      <c r="C1668" t="s">
        <v>133</v>
      </c>
      <c r="D1668">
        <v>2021</v>
      </c>
      <c r="E1668" t="s">
        <v>226</v>
      </c>
      <c r="F1668" t="s">
        <v>226</v>
      </c>
      <c r="G1668" t="s">
        <v>2130</v>
      </c>
      <c r="H1668" t="s">
        <v>56</v>
      </c>
      <c r="I1668">
        <v>2030</v>
      </c>
      <c r="J1668" s="1">
        <v>282000</v>
      </c>
      <c r="K1668" t="s">
        <v>213</v>
      </c>
      <c r="L1668" t="s">
        <v>2131</v>
      </c>
      <c r="M1668">
        <v>2018</v>
      </c>
      <c r="N1668" s="1">
        <v>44000</v>
      </c>
      <c r="O1668" t="s">
        <v>57</v>
      </c>
      <c r="P1668" t="s">
        <v>655</v>
      </c>
      <c r="S1668" t="s">
        <v>240</v>
      </c>
      <c r="T1668" t="s">
        <v>10</v>
      </c>
      <c r="W1668" t="s">
        <v>244</v>
      </c>
      <c r="X1668" t="s">
        <v>31</v>
      </c>
      <c r="Y1668" t="s">
        <v>234</v>
      </c>
      <c r="Z1668" t="s">
        <v>43</v>
      </c>
      <c r="AA1668" t="s">
        <v>41</v>
      </c>
      <c r="AB1668" t="s">
        <v>41</v>
      </c>
      <c r="AC1668" t="s">
        <v>43</v>
      </c>
      <c r="AD1668" t="s">
        <v>41</v>
      </c>
      <c r="AE1668" t="s">
        <v>41</v>
      </c>
    </row>
    <row r="1669" spans="1:31">
      <c r="A1669">
        <v>1668</v>
      </c>
      <c r="B1669" t="s">
        <v>2058</v>
      </c>
      <c r="C1669" t="s">
        <v>133</v>
      </c>
      <c r="D1669">
        <v>2021</v>
      </c>
      <c r="E1669" t="s">
        <v>226</v>
      </c>
      <c r="F1669" t="s">
        <v>226</v>
      </c>
      <c r="G1669" t="s">
        <v>2132</v>
      </c>
      <c r="H1669" t="s">
        <v>56</v>
      </c>
      <c r="I1669">
        <v>2030</v>
      </c>
      <c r="J1669">
        <v>17</v>
      </c>
      <c r="K1669" t="s">
        <v>816</v>
      </c>
      <c r="L1669" t="s">
        <v>2133</v>
      </c>
      <c r="M1669">
        <v>2018</v>
      </c>
      <c r="N1669">
        <v>2.7</v>
      </c>
      <c r="O1669" t="s">
        <v>57</v>
      </c>
      <c r="P1669" t="s">
        <v>655</v>
      </c>
      <c r="S1669" t="s">
        <v>257</v>
      </c>
      <c r="T1669" t="s">
        <v>258</v>
      </c>
      <c r="W1669" t="s">
        <v>244</v>
      </c>
      <c r="X1669" t="s">
        <v>31</v>
      </c>
      <c r="Y1669" t="s">
        <v>234</v>
      </c>
      <c r="Z1669" t="s">
        <v>43</v>
      </c>
      <c r="AA1669" t="s">
        <v>41</v>
      </c>
      <c r="AB1669" t="s">
        <v>41</v>
      </c>
      <c r="AC1669" t="s">
        <v>43</v>
      </c>
      <c r="AD1669" t="s">
        <v>41</v>
      </c>
      <c r="AE1669" t="s">
        <v>41</v>
      </c>
    </row>
    <row r="1670" spans="1:31">
      <c r="A1670">
        <v>1669</v>
      </c>
      <c r="B1670" t="s">
        <v>2058</v>
      </c>
      <c r="C1670" t="s">
        <v>133</v>
      </c>
      <c r="D1670">
        <v>2021</v>
      </c>
      <c r="E1670" t="s">
        <v>226</v>
      </c>
      <c r="F1670" t="s">
        <v>226</v>
      </c>
      <c r="G1670" t="s">
        <v>2134</v>
      </c>
      <c r="H1670" t="s">
        <v>56</v>
      </c>
      <c r="I1670">
        <v>2030</v>
      </c>
      <c r="J1670">
        <v>42</v>
      </c>
      <c r="K1670" t="s">
        <v>816</v>
      </c>
      <c r="L1670" t="s">
        <v>2135</v>
      </c>
      <c r="M1670">
        <v>2018</v>
      </c>
      <c r="N1670">
        <v>11</v>
      </c>
      <c r="O1670" t="s">
        <v>57</v>
      </c>
      <c r="P1670" t="s">
        <v>655</v>
      </c>
      <c r="S1670" t="s">
        <v>257</v>
      </c>
      <c r="T1670" t="s">
        <v>258</v>
      </c>
      <c r="W1670" t="s">
        <v>244</v>
      </c>
      <c r="X1670" t="s">
        <v>31</v>
      </c>
      <c r="Y1670" t="s">
        <v>234</v>
      </c>
      <c r="Z1670" t="s">
        <v>43</v>
      </c>
      <c r="AA1670" t="s">
        <v>41</v>
      </c>
      <c r="AB1670" t="s">
        <v>41</v>
      </c>
      <c r="AC1670" t="s">
        <v>43</v>
      </c>
      <c r="AD1670" t="s">
        <v>41</v>
      </c>
      <c r="AE1670" t="s">
        <v>41</v>
      </c>
    </row>
    <row r="1671" spans="1:31">
      <c r="A1671">
        <v>1670</v>
      </c>
      <c r="B1671" t="s">
        <v>2058</v>
      </c>
      <c r="C1671" t="s">
        <v>133</v>
      </c>
      <c r="D1671">
        <v>2021</v>
      </c>
      <c r="E1671" t="s">
        <v>226</v>
      </c>
      <c r="F1671" t="s">
        <v>226</v>
      </c>
      <c r="G1671" t="s">
        <v>2136</v>
      </c>
      <c r="H1671" t="s">
        <v>56</v>
      </c>
      <c r="I1671">
        <v>2030</v>
      </c>
      <c r="J1671">
        <v>28</v>
      </c>
      <c r="K1671" t="s">
        <v>816</v>
      </c>
      <c r="L1671" t="s">
        <v>2137</v>
      </c>
      <c r="M1671">
        <v>2018</v>
      </c>
      <c r="N1671">
        <v>7</v>
      </c>
      <c r="O1671" t="s">
        <v>57</v>
      </c>
      <c r="P1671" t="s">
        <v>655</v>
      </c>
      <c r="S1671" t="s">
        <v>257</v>
      </c>
      <c r="T1671" t="s">
        <v>258</v>
      </c>
      <c r="W1671" t="s">
        <v>244</v>
      </c>
      <c r="X1671" t="s">
        <v>31</v>
      </c>
      <c r="Y1671" t="s">
        <v>234</v>
      </c>
      <c r="Z1671" t="s">
        <v>43</v>
      </c>
      <c r="AA1671" t="s">
        <v>41</v>
      </c>
      <c r="AB1671" t="s">
        <v>41</v>
      </c>
      <c r="AC1671" t="s">
        <v>43</v>
      </c>
      <c r="AD1671" t="s">
        <v>41</v>
      </c>
      <c r="AE1671" t="s">
        <v>41</v>
      </c>
    </row>
    <row r="1672" spans="1:31">
      <c r="A1672">
        <v>1671</v>
      </c>
      <c r="B1672" t="s">
        <v>2058</v>
      </c>
      <c r="C1672" t="s">
        <v>133</v>
      </c>
      <c r="D1672">
        <v>2021</v>
      </c>
      <c r="E1672" t="s">
        <v>226</v>
      </c>
      <c r="F1672" t="s">
        <v>226</v>
      </c>
      <c r="G1672" t="s">
        <v>2138</v>
      </c>
      <c r="H1672" t="s">
        <v>56</v>
      </c>
      <c r="I1672">
        <v>2030</v>
      </c>
      <c r="J1672">
        <v>28</v>
      </c>
      <c r="K1672" t="s">
        <v>816</v>
      </c>
      <c r="L1672" t="s">
        <v>2139</v>
      </c>
      <c r="M1672">
        <v>2018</v>
      </c>
      <c r="N1672">
        <v>7</v>
      </c>
      <c r="O1672" t="s">
        <v>57</v>
      </c>
      <c r="P1672" t="s">
        <v>655</v>
      </c>
      <c r="S1672" t="s">
        <v>257</v>
      </c>
      <c r="T1672" t="s">
        <v>258</v>
      </c>
      <c r="W1672" t="s">
        <v>244</v>
      </c>
      <c r="X1672" t="s">
        <v>31</v>
      </c>
      <c r="Y1672" t="s">
        <v>234</v>
      </c>
      <c r="Z1672" t="s">
        <v>43</v>
      </c>
      <c r="AA1672" t="s">
        <v>41</v>
      </c>
      <c r="AB1672" t="s">
        <v>41</v>
      </c>
      <c r="AC1672" t="s">
        <v>43</v>
      </c>
      <c r="AD1672" t="s">
        <v>41</v>
      </c>
      <c r="AE1672" t="s">
        <v>41</v>
      </c>
    </row>
    <row r="1673" spans="1:31">
      <c r="A1673">
        <v>1672</v>
      </c>
      <c r="B1673" t="s">
        <v>2058</v>
      </c>
      <c r="C1673" t="s">
        <v>133</v>
      </c>
      <c r="D1673">
        <v>2021</v>
      </c>
      <c r="E1673" t="s">
        <v>226</v>
      </c>
      <c r="F1673" t="s">
        <v>226</v>
      </c>
      <c r="G1673" t="s">
        <v>2140</v>
      </c>
      <c r="H1673" t="s">
        <v>56</v>
      </c>
      <c r="I1673">
        <v>2030</v>
      </c>
      <c r="J1673">
        <v>30</v>
      </c>
      <c r="K1673" t="s">
        <v>816</v>
      </c>
      <c r="L1673" t="s">
        <v>2141</v>
      </c>
      <c r="M1673">
        <v>2022</v>
      </c>
      <c r="O1673" t="s">
        <v>57</v>
      </c>
      <c r="P1673" t="s">
        <v>655</v>
      </c>
      <c r="S1673" t="s">
        <v>240</v>
      </c>
      <c r="T1673" t="s">
        <v>258</v>
      </c>
      <c r="W1673" t="s">
        <v>244</v>
      </c>
      <c r="X1673" t="s">
        <v>31</v>
      </c>
      <c r="Y1673" t="s">
        <v>234</v>
      </c>
      <c r="Z1673" t="s">
        <v>43</v>
      </c>
      <c r="AA1673" t="s">
        <v>41</v>
      </c>
      <c r="AB1673" t="s">
        <v>41</v>
      </c>
      <c r="AC1673" t="s">
        <v>43</v>
      </c>
      <c r="AD1673" t="s">
        <v>41</v>
      </c>
      <c r="AE1673" t="s">
        <v>41</v>
      </c>
    </row>
    <row r="1674" spans="1:31">
      <c r="A1674">
        <v>1673</v>
      </c>
      <c r="B1674" t="s">
        <v>2058</v>
      </c>
      <c r="C1674" t="s">
        <v>133</v>
      </c>
      <c r="D1674">
        <v>2021</v>
      </c>
      <c r="E1674" t="s">
        <v>226</v>
      </c>
      <c r="F1674" t="s">
        <v>226</v>
      </c>
      <c r="G1674" t="s">
        <v>2142</v>
      </c>
      <c r="H1674" t="s">
        <v>56</v>
      </c>
      <c r="I1674">
        <v>2030</v>
      </c>
      <c r="J1674">
        <v>100</v>
      </c>
      <c r="K1674" t="s">
        <v>816</v>
      </c>
      <c r="L1674" t="s">
        <v>2143</v>
      </c>
      <c r="M1674">
        <v>2018</v>
      </c>
      <c r="N1674">
        <v>77</v>
      </c>
      <c r="O1674" t="s">
        <v>57</v>
      </c>
      <c r="P1674" t="s">
        <v>655</v>
      </c>
      <c r="S1674" t="s">
        <v>257</v>
      </c>
      <c r="T1674" t="s">
        <v>258</v>
      </c>
      <c r="W1674" t="s">
        <v>244</v>
      </c>
      <c r="X1674" t="s">
        <v>31</v>
      </c>
      <c r="Y1674" t="s">
        <v>234</v>
      </c>
      <c r="Z1674" t="s">
        <v>43</v>
      </c>
      <c r="AA1674" t="s">
        <v>41</v>
      </c>
      <c r="AB1674" t="s">
        <v>41</v>
      </c>
      <c r="AC1674" t="s">
        <v>43</v>
      </c>
      <c r="AD1674" t="s">
        <v>41</v>
      </c>
      <c r="AE1674" t="s">
        <v>41</v>
      </c>
    </row>
    <row r="1675" spans="1:31">
      <c r="A1675">
        <v>1674</v>
      </c>
      <c r="B1675" t="s">
        <v>2058</v>
      </c>
      <c r="C1675" t="s">
        <v>133</v>
      </c>
      <c r="D1675">
        <v>2021</v>
      </c>
      <c r="E1675" t="s">
        <v>226</v>
      </c>
      <c r="F1675" t="s">
        <v>226</v>
      </c>
      <c r="G1675" t="s">
        <v>2144</v>
      </c>
      <c r="H1675" t="s">
        <v>56</v>
      </c>
      <c r="I1675">
        <v>2030</v>
      </c>
      <c r="J1675">
        <v>100</v>
      </c>
      <c r="K1675" t="s">
        <v>816</v>
      </c>
      <c r="L1675" t="s">
        <v>2145</v>
      </c>
      <c r="M1675">
        <v>2018</v>
      </c>
      <c r="N1675">
        <v>41</v>
      </c>
      <c r="O1675" t="s">
        <v>57</v>
      </c>
      <c r="P1675" t="s">
        <v>655</v>
      </c>
      <c r="S1675" t="s">
        <v>257</v>
      </c>
      <c r="T1675" t="s">
        <v>258</v>
      </c>
      <c r="W1675" t="s">
        <v>244</v>
      </c>
      <c r="X1675" t="s">
        <v>31</v>
      </c>
      <c r="Y1675" t="s">
        <v>234</v>
      </c>
      <c r="Z1675" t="s">
        <v>43</v>
      </c>
      <c r="AA1675" t="s">
        <v>41</v>
      </c>
      <c r="AB1675" t="s">
        <v>41</v>
      </c>
      <c r="AC1675" t="s">
        <v>43</v>
      </c>
      <c r="AD1675" t="s">
        <v>41</v>
      </c>
      <c r="AE1675" t="s">
        <v>41</v>
      </c>
    </row>
    <row r="1676" spans="1:31">
      <c r="A1676">
        <v>1675</v>
      </c>
      <c r="B1676" t="s">
        <v>2058</v>
      </c>
      <c r="C1676" t="s">
        <v>133</v>
      </c>
      <c r="D1676">
        <v>2021</v>
      </c>
      <c r="E1676" t="s">
        <v>226</v>
      </c>
      <c r="F1676" t="s">
        <v>226</v>
      </c>
      <c r="G1676" t="s">
        <v>2146</v>
      </c>
      <c r="H1676" t="s">
        <v>56</v>
      </c>
      <c r="I1676">
        <v>2030</v>
      </c>
      <c r="J1676">
        <v>100</v>
      </c>
      <c r="K1676" t="s">
        <v>816</v>
      </c>
      <c r="L1676" t="s">
        <v>2147</v>
      </c>
      <c r="M1676">
        <v>2018</v>
      </c>
      <c r="N1676">
        <v>33</v>
      </c>
      <c r="O1676" t="s">
        <v>57</v>
      </c>
      <c r="P1676" t="s">
        <v>655</v>
      </c>
      <c r="S1676" t="s">
        <v>257</v>
      </c>
      <c r="T1676" t="s">
        <v>258</v>
      </c>
      <c r="W1676" t="s">
        <v>244</v>
      </c>
      <c r="X1676" t="s">
        <v>31</v>
      </c>
      <c r="Y1676" t="s">
        <v>234</v>
      </c>
      <c r="Z1676" t="s">
        <v>43</v>
      </c>
      <c r="AA1676" t="s">
        <v>41</v>
      </c>
      <c r="AB1676" t="s">
        <v>41</v>
      </c>
      <c r="AC1676" t="s">
        <v>43</v>
      </c>
      <c r="AD1676" t="s">
        <v>41</v>
      </c>
      <c r="AE1676" t="s">
        <v>41</v>
      </c>
    </row>
    <row r="1677" spans="1:31">
      <c r="A1677">
        <v>1676</v>
      </c>
      <c r="B1677" t="s">
        <v>2058</v>
      </c>
      <c r="C1677" t="s">
        <v>133</v>
      </c>
      <c r="D1677">
        <v>2021</v>
      </c>
      <c r="E1677" t="s">
        <v>226</v>
      </c>
      <c r="F1677" t="s">
        <v>226</v>
      </c>
      <c r="G1677" t="s">
        <v>2148</v>
      </c>
      <c r="H1677" t="s">
        <v>56</v>
      </c>
      <c r="I1677">
        <v>2030</v>
      </c>
      <c r="J1677" s="1">
        <v>100000</v>
      </c>
      <c r="K1677" t="s">
        <v>398</v>
      </c>
      <c r="L1677" t="s">
        <v>2149</v>
      </c>
      <c r="M1677">
        <v>2018</v>
      </c>
      <c r="N1677" s="1">
        <v>31000</v>
      </c>
      <c r="O1677" t="s">
        <v>57</v>
      </c>
      <c r="P1677" t="s">
        <v>655</v>
      </c>
      <c r="S1677" t="s">
        <v>257</v>
      </c>
      <c r="T1677" t="s">
        <v>258</v>
      </c>
      <c r="W1677" t="s">
        <v>244</v>
      </c>
      <c r="X1677" t="s">
        <v>31</v>
      </c>
      <c r="Y1677" t="s">
        <v>234</v>
      </c>
      <c r="Z1677" t="s">
        <v>43</v>
      </c>
      <c r="AA1677" t="s">
        <v>41</v>
      </c>
      <c r="AB1677" t="s">
        <v>41</v>
      </c>
      <c r="AC1677" t="s">
        <v>43</v>
      </c>
      <c r="AD1677" t="s">
        <v>41</v>
      </c>
      <c r="AE1677" t="s">
        <v>41</v>
      </c>
    </row>
    <row r="1678" spans="1:31">
      <c r="A1678">
        <v>1677</v>
      </c>
      <c r="B1678" t="s">
        <v>2058</v>
      </c>
      <c r="C1678" t="s">
        <v>133</v>
      </c>
      <c r="D1678">
        <v>2021</v>
      </c>
      <c r="E1678" t="s">
        <v>226</v>
      </c>
      <c r="F1678" t="s">
        <v>226</v>
      </c>
      <c r="G1678" t="s">
        <v>2150</v>
      </c>
      <c r="H1678" t="s">
        <v>56</v>
      </c>
      <c r="I1678">
        <v>2030</v>
      </c>
      <c r="O1678" t="s">
        <v>57</v>
      </c>
      <c r="P1678" t="s">
        <v>278</v>
      </c>
      <c r="S1678" t="s">
        <v>257</v>
      </c>
      <c r="T1678" t="s">
        <v>258</v>
      </c>
      <c r="W1678" t="s">
        <v>244</v>
      </c>
      <c r="X1678" t="s">
        <v>31</v>
      </c>
      <c r="Y1678" t="s">
        <v>234</v>
      </c>
      <c r="Z1678" t="s">
        <v>43</v>
      </c>
      <c r="AA1678" t="s">
        <v>41</v>
      </c>
      <c r="AB1678" t="s">
        <v>43</v>
      </c>
      <c r="AC1678" t="s">
        <v>43</v>
      </c>
      <c r="AD1678" t="s">
        <v>41</v>
      </c>
      <c r="AE1678" t="s">
        <v>41</v>
      </c>
    </row>
    <row r="1679" spans="1:31">
      <c r="A1679">
        <v>1678</v>
      </c>
      <c r="B1679" t="s">
        <v>2058</v>
      </c>
      <c r="C1679" t="s">
        <v>133</v>
      </c>
      <c r="D1679">
        <v>2021</v>
      </c>
      <c r="E1679" t="s">
        <v>226</v>
      </c>
      <c r="F1679" t="s">
        <v>226</v>
      </c>
      <c r="G1679" t="s">
        <v>2151</v>
      </c>
      <c r="H1679" t="s">
        <v>56</v>
      </c>
      <c r="I1679">
        <v>2030</v>
      </c>
      <c r="J1679" s="1">
        <v>193000</v>
      </c>
      <c r="K1679" t="s">
        <v>398</v>
      </c>
      <c r="L1679" t="s">
        <v>2149</v>
      </c>
      <c r="M1679">
        <v>2018</v>
      </c>
      <c r="N1679" s="1">
        <v>70000</v>
      </c>
      <c r="O1679" t="s">
        <v>57</v>
      </c>
      <c r="P1679" t="s">
        <v>655</v>
      </c>
      <c r="S1679" t="s">
        <v>257</v>
      </c>
      <c r="T1679" t="s">
        <v>258</v>
      </c>
      <c r="W1679" t="s">
        <v>244</v>
      </c>
      <c r="X1679" t="s">
        <v>31</v>
      </c>
      <c r="Y1679" t="s">
        <v>234</v>
      </c>
      <c r="Z1679" t="s">
        <v>43</v>
      </c>
      <c r="AA1679" t="s">
        <v>41</v>
      </c>
      <c r="AB1679" t="s">
        <v>41</v>
      </c>
      <c r="AC1679" t="s">
        <v>43</v>
      </c>
      <c r="AD1679" t="s">
        <v>41</v>
      </c>
      <c r="AE1679" t="s">
        <v>41</v>
      </c>
    </row>
    <row r="1680" spans="1:31">
      <c r="A1680">
        <v>1679</v>
      </c>
      <c r="B1680" t="s">
        <v>2058</v>
      </c>
      <c r="C1680" t="s">
        <v>133</v>
      </c>
      <c r="D1680">
        <v>2021</v>
      </c>
      <c r="E1680" t="s">
        <v>226</v>
      </c>
      <c r="F1680" t="s">
        <v>226</v>
      </c>
      <c r="G1680" t="s">
        <v>2152</v>
      </c>
      <c r="H1680" t="s">
        <v>56</v>
      </c>
      <c r="I1680">
        <v>2030</v>
      </c>
      <c r="J1680" s="1">
        <v>673000</v>
      </c>
      <c r="K1680" t="s">
        <v>398</v>
      </c>
      <c r="L1680" t="s">
        <v>2149</v>
      </c>
      <c r="M1680">
        <v>2018</v>
      </c>
      <c r="N1680" s="1">
        <v>413000</v>
      </c>
      <c r="O1680" t="s">
        <v>57</v>
      </c>
      <c r="P1680" t="s">
        <v>655</v>
      </c>
      <c r="S1680" t="s">
        <v>257</v>
      </c>
      <c r="T1680" t="s">
        <v>258</v>
      </c>
      <c r="W1680" t="s">
        <v>244</v>
      </c>
      <c r="X1680" t="s">
        <v>31</v>
      </c>
      <c r="Y1680" t="s">
        <v>234</v>
      </c>
      <c r="Z1680" t="s">
        <v>43</v>
      </c>
      <c r="AA1680" t="s">
        <v>41</v>
      </c>
      <c r="AB1680" t="s">
        <v>41</v>
      </c>
      <c r="AC1680" t="s">
        <v>43</v>
      </c>
      <c r="AD1680" t="s">
        <v>41</v>
      </c>
      <c r="AE1680" t="s">
        <v>41</v>
      </c>
    </row>
    <row r="1681" spans="1:31">
      <c r="A1681">
        <v>1680</v>
      </c>
      <c r="B1681" t="s">
        <v>2058</v>
      </c>
      <c r="C1681" t="s">
        <v>133</v>
      </c>
      <c r="D1681">
        <v>2021</v>
      </c>
      <c r="E1681" t="s">
        <v>226</v>
      </c>
      <c r="F1681" t="s">
        <v>226</v>
      </c>
      <c r="G1681" t="s">
        <v>2153</v>
      </c>
      <c r="H1681" t="s">
        <v>56</v>
      </c>
      <c r="I1681">
        <v>2030</v>
      </c>
      <c r="J1681" s="1">
        <v>823000</v>
      </c>
      <c r="K1681" t="s">
        <v>398</v>
      </c>
      <c r="L1681" t="s">
        <v>2149</v>
      </c>
      <c r="M1681">
        <v>2018</v>
      </c>
      <c r="N1681" s="1">
        <v>438000</v>
      </c>
      <c r="O1681" t="s">
        <v>57</v>
      </c>
      <c r="P1681" t="s">
        <v>655</v>
      </c>
      <c r="S1681" t="s">
        <v>257</v>
      </c>
      <c r="T1681" t="s">
        <v>258</v>
      </c>
      <c r="W1681" t="s">
        <v>244</v>
      </c>
      <c r="X1681" t="s">
        <v>31</v>
      </c>
      <c r="Y1681" t="s">
        <v>234</v>
      </c>
      <c r="Z1681" t="s">
        <v>43</v>
      </c>
      <c r="AA1681" t="s">
        <v>41</v>
      </c>
      <c r="AB1681" t="s">
        <v>41</v>
      </c>
      <c r="AC1681" t="s">
        <v>43</v>
      </c>
      <c r="AD1681" t="s">
        <v>41</v>
      </c>
      <c r="AE1681" t="s">
        <v>41</v>
      </c>
    </row>
    <row r="1682" spans="1:31">
      <c r="A1682">
        <v>1681</v>
      </c>
      <c r="B1682" t="s">
        <v>2058</v>
      </c>
      <c r="C1682" t="s">
        <v>133</v>
      </c>
      <c r="D1682">
        <v>2021</v>
      </c>
      <c r="E1682" t="s">
        <v>226</v>
      </c>
      <c r="F1682" t="s">
        <v>226</v>
      </c>
      <c r="G1682" t="s">
        <v>2154</v>
      </c>
      <c r="H1682" t="s">
        <v>56</v>
      </c>
      <c r="I1682">
        <v>2030</v>
      </c>
      <c r="J1682">
        <v>30</v>
      </c>
      <c r="K1682" t="s">
        <v>816</v>
      </c>
      <c r="L1682" t="s">
        <v>2155</v>
      </c>
      <c r="O1682" t="s">
        <v>57</v>
      </c>
      <c r="P1682" t="s">
        <v>655</v>
      </c>
      <c r="S1682" t="s">
        <v>257</v>
      </c>
      <c r="T1682" t="s">
        <v>258</v>
      </c>
      <c r="W1682" t="s">
        <v>244</v>
      </c>
      <c r="X1682" t="s">
        <v>31</v>
      </c>
      <c r="Y1682" t="s">
        <v>234</v>
      </c>
      <c r="Z1682" t="s">
        <v>41</v>
      </c>
      <c r="AA1682" t="s">
        <v>41</v>
      </c>
      <c r="AB1682" t="s">
        <v>41</v>
      </c>
      <c r="AC1682" t="s">
        <v>43</v>
      </c>
      <c r="AD1682" t="s">
        <v>41</v>
      </c>
      <c r="AE1682" t="s">
        <v>41</v>
      </c>
    </row>
    <row r="1683" spans="1:31">
      <c r="A1683">
        <v>1682</v>
      </c>
      <c r="B1683" t="s">
        <v>2058</v>
      </c>
      <c r="C1683" t="s">
        <v>133</v>
      </c>
      <c r="D1683">
        <v>2021</v>
      </c>
      <c r="E1683" t="s">
        <v>226</v>
      </c>
      <c r="F1683" t="s">
        <v>226</v>
      </c>
      <c r="G1683" t="s">
        <v>2156</v>
      </c>
      <c r="H1683" t="s">
        <v>2083</v>
      </c>
      <c r="I1683">
        <v>2030</v>
      </c>
      <c r="J1683" s="1">
        <v>9000000</v>
      </c>
      <c r="K1683" t="s">
        <v>398</v>
      </c>
      <c r="L1683" t="s">
        <v>2157</v>
      </c>
      <c r="M1683">
        <v>2018</v>
      </c>
      <c r="N1683" s="1">
        <v>2600000</v>
      </c>
      <c r="O1683" t="s">
        <v>86</v>
      </c>
      <c r="P1683" t="s">
        <v>655</v>
      </c>
      <c r="S1683" t="s">
        <v>257</v>
      </c>
      <c r="T1683" t="s">
        <v>258</v>
      </c>
      <c r="W1683" t="s">
        <v>83</v>
      </c>
      <c r="X1683" t="s">
        <v>31</v>
      </c>
      <c r="Y1683" t="s">
        <v>234</v>
      </c>
      <c r="Z1683" t="s">
        <v>43</v>
      </c>
      <c r="AA1683" t="s">
        <v>43</v>
      </c>
      <c r="AB1683" t="s">
        <v>41</v>
      </c>
      <c r="AC1683" t="s">
        <v>43</v>
      </c>
      <c r="AD1683" t="s">
        <v>41</v>
      </c>
      <c r="AE1683" t="s">
        <v>41</v>
      </c>
    </row>
    <row r="1684" spans="1:31">
      <c r="A1684">
        <v>1683</v>
      </c>
      <c r="B1684" t="s">
        <v>2058</v>
      </c>
      <c r="C1684" t="s">
        <v>133</v>
      </c>
      <c r="D1684">
        <v>2021</v>
      </c>
      <c r="E1684" t="s">
        <v>226</v>
      </c>
      <c r="F1684" t="s">
        <v>226</v>
      </c>
      <c r="G1684" t="s">
        <v>2158</v>
      </c>
      <c r="H1684" t="s">
        <v>2083</v>
      </c>
      <c r="I1684">
        <v>2030</v>
      </c>
      <c r="J1684" t="s">
        <v>2159</v>
      </c>
      <c r="K1684" t="s">
        <v>816</v>
      </c>
      <c r="L1684" t="s">
        <v>2160</v>
      </c>
      <c r="M1684">
        <v>2018</v>
      </c>
      <c r="N1684">
        <v>15.5</v>
      </c>
      <c r="O1684" t="s">
        <v>86</v>
      </c>
      <c r="P1684" t="s">
        <v>655</v>
      </c>
      <c r="S1684" t="s">
        <v>257</v>
      </c>
      <c r="T1684" t="s">
        <v>10</v>
      </c>
      <c r="W1684" t="s">
        <v>83</v>
      </c>
      <c r="X1684" t="s">
        <v>31</v>
      </c>
      <c r="Y1684" t="s">
        <v>234</v>
      </c>
      <c r="Z1684" t="s">
        <v>43</v>
      </c>
      <c r="AA1684" t="s">
        <v>41</v>
      </c>
      <c r="AB1684" t="s">
        <v>41</v>
      </c>
      <c r="AC1684" t="s">
        <v>43</v>
      </c>
      <c r="AD1684" t="s">
        <v>41</v>
      </c>
      <c r="AE1684" t="s">
        <v>41</v>
      </c>
    </row>
    <row r="1685" spans="1:31">
      <c r="A1685">
        <v>1684</v>
      </c>
      <c r="B1685" t="s">
        <v>2058</v>
      </c>
      <c r="C1685" t="s">
        <v>133</v>
      </c>
      <c r="D1685">
        <v>2021</v>
      </c>
      <c r="E1685" t="s">
        <v>226</v>
      </c>
      <c r="F1685" t="s">
        <v>226</v>
      </c>
      <c r="G1685" t="s">
        <v>2161</v>
      </c>
      <c r="H1685" t="s">
        <v>2083</v>
      </c>
      <c r="I1685">
        <v>2030</v>
      </c>
      <c r="J1685" s="1">
        <v>4000000</v>
      </c>
      <c r="K1685" t="s">
        <v>398</v>
      </c>
      <c r="L1685" t="s">
        <v>2162</v>
      </c>
      <c r="N1685" s="1">
        <v>2000000</v>
      </c>
      <c r="O1685" t="s">
        <v>86</v>
      </c>
      <c r="P1685" t="s">
        <v>655</v>
      </c>
      <c r="S1685" t="s">
        <v>257</v>
      </c>
      <c r="T1685" t="s">
        <v>258</v>
      </c>
      <c r="W1685" t="s">
        <v>83</v>
      </c>
      <c r="X1685" t="s">
        <v>31</v>
      </c>
      <c r="Y1685" t="s">
        <v>234</v>
      </c>
      <c r="Z1685" t="s">
        <v>43</v>
      </c>
      <c r="AA1685" t="s">
        <v>43</v>
      </c>
      <c r="AB1685" t="s">
        <v>41</v>
      </c>
      <c r="AC1685" t="s">
        <v>43</v>
      </c>
      <c r="AD1685" t="s">
        <v>41</v>
      </c>
      <c r="AE1685" t="s">
        <v>41</v>
      </c>
    </row>
    <row r="1686" spans="1:31">
      <c r="A1686">
        <v>1685</v>
      </c>
      <c r="B1686" t="s">
        <v>2058</v>
      </c>
      <c r="C1686" t="s">
        <v>133</v>
      </c>
      <c r="D1686">
        <v>2021</v>
      </c>
      <c r="E1686" t="s">
        <v>226</v>
      </c>
      <c r="F1686" t="s">
        <v>226</v>
      </c>
      <c r="G1686" t="s">
        <v>2163</v>
      </c>
      <c r="H1686" t="s">
        <v>2083</v>
      </c>
      <c r="I1686">
        <v>2030</v>
      </c>
      <c r="J1686" s="1">
        <v>5000000</v>
      </c>
      <c r="K1686" t="s">
        <v>213</v>
      </c>
      <c r="L1686" t="s">
        <v>2164</v>
      </c>
      <c r="M1686">
        <v>2018</v>
      </c>
      <c r="N1686" s="1">
        <v>200000</v>
      </c>
      <c r="O1686" t="s">
        <v>86</v>
      </c>
      <c r="P1686" t="s">
        <v>655</v>
      </c>
      <c r="S1686" t="s">
        <v>257</v>
      </c>
      <c r="T1686" t="s">
        <v>258</v>
      </c>
      <c r="W1686" t="s">
        <v>83</v>
      </c>
      <c r="X1686" t="s">
        <v>31</v>
      </c>
      <c r="Y1686" t="s">
        <v>234</v>
      </c>
      <c r="Z1686" t="s">
        <v>43</v>
      </c>
      <c r="AA1686" t="s">
        <v>41</v>
      </c>
      <c r="AB1686" t="s">
        <v>41</v>
      </c>
      <c r="AC1686" t="s">
        <v>43</v>
      </c>
      <c r="AD1686" t="s">
        <v>41</v>
      </c>
      <c r="AE1686" t="s">
        <v>41</v>
      </c>
    </row>
    <row r="1687" spans="1:31">
      <c r="A1687">
        <v>1686</v>
      </c>
      <c r="B1687" t="s">
        <v>2058</v>
      </c>
      <c r="C1687" t="s">
        <v>133</v>
      </c>
      <c r="D1687">
        <v>2021</v>
      </c>
      <c r="E1687" t="s">
        <v>226</v>
      </c>
      <c r="F1687" t="s">
        <v>226</v>
      </c>
      <c r="G1687" t="s">
        <v>2165</v>
      </c>
      <c r="H1687" t="s">
        <v>2083</v>
      </c>
      <c r="I1687">
        <v>2030</v>
      </c>
      <c r="J1687" s="1">
        <v>221000000</v>
      </c>
      <c r="K1687" t="s">
        <v>2166</v>
      </c>
      <c r="L1687" t="s">
        <v>2167</v>
      </c>
      <c r="M1687">
        <v>2018</v>
      </c>
      <c r="N1687" s="1">
        <v>41400000</v>
      </c>
      <c r="O1687" t="s">
        <v>86</v>
      </c>
      <c r="P1687" t="s">
        <v>655</v>
      </c>
      <c r="S1687" t="s">
        <v>240</v>
      </c>
      <c r="T1687" t="s">
        <v>10</v>
      </c>
      <c r="W1687" t="s">
        <v>83</v>
      </c>
      <c r="X1687" t="s">
        <v>31</v>
      </c>
      <c r="Y1687" t="s">
        <v>234</v>
      </c>
      <c r="Z1687" t="s">
        <v>43</v>
      </c>
      <c r="AA1687" t="s">
        <v>41</v>
      </c>
      <c r="AB1687" t="s">
        <v>41</v>
      </c>
      <c r="AC1687" t="s">
        <v>43</v>
      </c>
      <c r="AD1687" t="s">
        <v>41</v>
      </c>
      <c r="AE1687" t="s">
        <v>41</v>
      </c>
    </row>
    <row r="1688" spans="1:31">
      <c r="A1688">
        <v>1687</v>
      </c>
      <c r="B1688" t="s">
        <v>2058</v>
      </c>
      <c r="C1688" t="s">
        <v>133</v>
      </c>
      <c r="D1688">
        <v>2021</v>
      </c>
      <c r="E1688" t="s">
        <v>226</v>
      </c>
      <c r="F1688" t="s">
        <v>226</v>
      </c>
      <c r="G1688" t="s">
        <v>2168</v>
      </c>
      <c r="H1688" t="s">
        <v>2083</v>
      </c>
      <c r="I1688">
        <v>2030</v>
      </c>
      <c r="J1688" s="1">
        <v>17200000</v>
      </c>
      <c r="K1688" t="s">
        <v>398</v>
      </c>
      <c r="L1688" t="s">
        <v>2169</v>
      </c>
      <c r="M1688">
        <v>2018</v>
      </c>
      <c r="O1688" t="s">
        <v>86</v>
      </c>
      <c r="P1688" t="s">
        <v>655</v>
      </c>
      <c r="S1688" t="s">
        <v>257</v>
      </c>
      <c r="T1688" t="s">
        <v>258</v>
      </c>
      <c r="W1688" t="s">
        <v>83</v>
      </c>
      <c r="X1688" t="s">
        <v>31</v>
      </c>
      <c r="Y1688" t="s">
        <v>234</v>
      </c>
      <c r="Z1688" t="s">
        <v>43</v>
      </c>
      <c r="AA1688" t="s">
        <v>41</v>
      </c>
      <c r="AB1688" t="s">
        <v>41</v>
      </c>
      <c r="AC1688" t="s">
        <v>43</v>
      </c>
      <c r="AD1688" t="s">
        <v>41</v>
      </c>
      <c r="AE1688" t="s">
        <v>41</v>
      </c>
    </row>
    <row r="1689" spans="1:31">
      <c r="A1689">
        <v>1688</v>
      </c>
      <c r="B1689" t="s">
        <v>2058</v>
      </c>
      <c r="C1689" t="s">
        <v>133</v>
      </c>
      <c r="D1689">
        <v>2021</v>
      </c>
      <c r="E1689" t="s">
        <v>226</v>
      </c>
      <c r="F1689" t="s">
        <v>226</v>
      </c>
      <c r="G1689" t="s">
        <v>2170</v>
      </c>
      <c r="H1689" t="s">
        <v>2083</v>
      </c>
      <c r="O1689" t="s">
        <v>86</v>
      </c>
      <c r="S1689" t="s">
        <v>240</v>
      </c>
      <c r="T1689" t="s">
        <v>258</v>
      </c>
      <c r="W1689" t="s">
        <v>83</v>
      </c>
      <c r="X1689" t="s">
        <v>31</v>
      </c>
      <c r="Y1689" t="s">
        <v>234</v>
      </c>
      <c r="Z1689" t="s">
        <v>43</v>
      </c>
      <c r="AA1689" t="s">
        <v>41</v>
      </c>
      <c r="AB1689" t="s">
        <v>41</v>
      </c>
      <c r="AC1689" t="s">
        <v>43</v>
      </c>
      <c r="AD1689" t="s">
        <v>41</v>
      </c>
      <c r="AE1689" t="s">
        <v>43</v>
      </c>
    </row>
    <row r="1690" spans="1:31">
      <c r="A1690">
        <v>1689</v>
      </c>
      <c r="B1690" t="s">
        <v>2058</v>
      </c>
      <c r="C1690" t="s">
        <v>133</v>
      </c>
      <c r="D1690">
        <v>2021</v>
      </c>
      <c r="E1690" t="s">
        <v>226</v>
      </c>
      <c r="F1690" t="s">
        <v>226</v>
      </c>
      <c r="G1690" t="s">
        <v>2171</v>
      </c>
      <c r="H1690" t="s">
        <v>2089</v>
      </c>
      <c r="I1690">
        <v>2030</v>
      </c>
      <c r="J1690" s="1">
        <v>1500000</v>
      </c>
      <c r="K1690" t="s">
        <v>715</v>
      </c>
      <c r="L1690" t="s">
        <v>2172</v>
      </c>
      <c r="M1690">
        <v>2018</v>
      </c>
      <c r="N1690" s="1">
        <v>30000</v>
      </c>
      <c r="O1690" t="s">
        <v>57</v>
      </c>
      <c r="P1690" t="s">
        <v>655</v>
      </c>
      <c r="S1690" t="s">
        <v>257</v>
      </c>
      <c r="T1690" t="s">
        <v>258</v>
      </c>
      <c r="W1690" t="s">
        <v>244</v>
      </c>
      <c r="Y1690" t="s">
        <v>234</v>
      </c>
      <c r="Z1690" t="s">
        <v>41</v>
      </c>
      <c r="AA1690" t="s">
        <v>43</v>
      </c>
      <c r="AB1690" t="s">
        <v>41</v>
      </c>
      <c r="AC1690" t="s">
        <v>43</v>
      </c>
      <c r="AD1690" t="s">
        <v>41</v>
      </c>
      <c r="AE1690" t="s">
        <v>41</v>
      </c>
    </row>
    <row r="1691" spans="1:31">
      <c r="A1691">
        <v>1690</v>
      </c>
      <c r="B1691" t="s">
        <v>2058</v>
      </c>
      <c r="C1691" t="s">
        <v>133</v>
      </c>
      <c r="D1691">
        <v>2021</v>
      </c>
      <c r="E1691" t="s">
        <v>226</v>
      </c>
      <c r="F1691" t="s">
        <v>226</v>
      </c>
      <c r="G1691" t="s">
        <v>2173</v>
      </c>
      <c r="H1691" t="s">
        <v>2089</v>
      </c>
      <c r="I1691">
        <v>2030</v>
      </c>
      <c r="J1691" s="1">
        <v>10000</v>
      </c>
      <c r="K1691" t="s">
        <v>213</v>
      </c>
      <c r="L1691" t="s">
        <v>2174</v>
      </c>
      <c r="M1691">
        <v>2018</v>
      </c>
      <c r="O1691" t="s">
        <v>57</v>
      </c>
      <c r="P1691" t="s">
        <v>655</v>
      </c>
      <c r="S1691" t="s">
        <v>257</v>
      </c>
      <c r="T1691" t="s">
        <v>258</v>
      </c>
      <c r="W1691" t="s">
        <v>244</v>
      </c>
      <c r="X1691" t="s">
        <v>31</v>
      </c>
      <c r="Y1691" t="s">
        <v>234</v>
      </c>
      <c r="Z1691" t="s">
        <v>43</v>
      </c>
      <c r="AA1691" t="s">
        <v>43</v>
      </c>
      <c r="AB1691" t="s">
        <v>41</v>
      </c>
      <c r="AC1691" t="s">
        <v>43</v>
      </c>
      <c r="AD1691" t="s">
        <v>41</v>
      </c>
      <c r="AE1691" t="s">
        <v>41</v>
      </c>
    </row>
    <row r="1692" spans="1:31">
      <c r="A1692">
        <v>1691</v>
      </c>
      <c r="B1692" t="s">
        <v>2058</v>
      </c>
      <c r="C1692" t="s">
        <v>133</v>
      </c>
      <c r="D1692">
        <v>2021</v>
      </c>
      <c r="E1692" t="s">
        <v>226</v>
      </c>
      <c r="F1692" t="s">
        <v>226</v>
      </c>
      <c r="G1692" t="s">
        <v>2175</v>
      </c>
      <c r="H1692" t="s">
        <v>80</v>
      </c>
      <c r="I1692">
        <v>2030</v>
      </c>
      <c r="J1692" s="1">
        <v>10000000</v>
      </c>
      <c r="K1692" t="s">
        <v>398</v>
      </c>
      <c r="L1692" t="s">
        <v>2176</v>
      </c>
      <c r="M1692">
        <v>2018</v>
      </c>
      <c r="N1692">
        <v>2</v>
      </c>
      <c r="O1692" t="s">
        <v>76</v>
      </c>
      <c r="P1692" t="s">
        <v>655</v>
      </c>
      <c r="S1692" t="s">
        <v>257</v>
      </c>
      <c r="T1692" t="s">
        <v>258</v>
      </c>
      <c r="W1692" t="s">
        <v>77</v>
      </c>
      <c r="X1692" t="s">
        <v>31</v>
      </c>
      <c r="Y1692" t="s">
        <v>234</v>
      </c>
      <c r="Z1692" t="s">
        <v>43</v>
      </c>
      <c r="AA1692" t="s">
        <v>41</v>
      </c>
      <c r="AB1692" t="s">
        <v>41</v>
      </c>
      <c r="AC1692" t="s">
        <v>43</v>
      </c>
      <c r="AD1692" t="s">
        <v>41</v>
      </c>
      <c r="AE1692" t="s">
        <v>41</v>
      </c>
    </row>
    <row r="1693" spans="1:31">
      <c r="A1693">
        <v>1692</v>
      </c>
      <c r="B1693" t="s">
        <v>2058</v>
      </c>
      <c r="C1693" t="s">
        <v>133</v>
      </c>
      <c r="D1693">
        <v>2021</v>
      </c>
      <c r="E1693" t="s">
        <v>226</v>
      </c>
      <c r="F1693" t="s">
        <v>226</v>
      </c>
      <c r="G1693" t="s">
        <v>2177</v>
      </c>
      <c r="H1693" t="s">
        <v>80</v>
      </c>
      <c r="I1693">
        <v>2030</v>
      </c>
      <c r="J1693">
        <v>25</v>
      </c>
      <c r="K1693" t="s">
        <v>213</v>
      </c>
      <c r="L1693" t="s">
        <v>2178</v>
      </c>
      <c r="M1693">
        <v>2018</v>
      </c>
      <c r="N1693">
        <v>20</v>
      </c>
      <c r="O1693" t="s">
        <v>76</v>
      </c>
      <c r="P1693" t="s">
        <v>655</v>
      </c>
      <c r="S1693" t="s">
        <v>257</v>
      </c>
      <c r="T1693" t="s">
        <v>10</v>
      </c>
      <c r="W1693" t="s">
        <v>77</v>
      </c>
      <c r="X1693" t="s">
        <v>31</v>
      </c>
      <c r="Y1693" t="s">
        <v>234</v>
      </c>
      <c r="Z1693" t="s">
        <v>43</v>
      </c>
      <c r="AA1693" t="s">
        <v>41</v>
      </c>
      <c r="AB1693" t="s">
        <v>41</v>
      </c>
      <c r="AC1693" t="s">
        <v>43</v>
      </c>
      <c r="AD1693" t="s">
        <v>41</v>
      </c>
      <c r="AE1693" t="s">
        <v>41</v>
      </c>
    </row>
    <row r="1694" spans="1:31">
      <c r="A1694">
        <v>1693</v>
      </c>
      <c r="B1694" t="s">
        <v>2058</v>
      </c>
      <c r="C1694" t="s">
        <v>133</v>
      </c>
      <c r="D1694">
        <v>2021</v>
      </c>
      <c r="E1694" t="s">
        <v>226</v>
      </c>
      <c r="F1694" t="s">
        <v>226</v>
      </c>
      <c r="G1694" t="s">
        <v>2179</v>
      </c>
      <c r="H1694" t="s">
        <v>80</v>
      </c>
      <c r="I1694">
        <v>2030</v>
      </c>
      <c r="J1694" t="s">
        <v>2180</v>
      </c>
      <c r="K1694" t="s">
        <v>213</v>
      </c>
      <c r="L1694" t="s">
        <v>2178</v>
      </c>
      <c r="M1694">
        <v>2018</v>
      </c>
      <c r="N1694">
        <v>20</v>
      </c>
      <c r="O1694" t="s">
        <v>76</v>
      </c>
      <c r="P1694" t="s">
        <v>655</v>
      </c>
      <c r="S1694" t="s">
        <v>257</v>
      </c>
      <c r="T1694" t="s">
        <v>10</v>
      </c>
      <c r="W1694" t="s">
        <v>77</v>
      </c>
      <c r="X1694" t="s">
        <v>31</v>
      </c>
      <c r="Y1694" t="s">
        <v>234</v>
      </c>
      <c r="Z1694" t="s">
        <v>43</v>
      </c>
      <c r="AA1694" t="s">
        <v>41</v>
      </c>
      <c r="AB1694" t="s">
        <v>41</v>
      </c>
      <c r="AC1694" t="s">
        <v>43</v>
      </c>
      <c r="AD1694" t="s">
        <v>41</v>
      </c>
      <c r="AE1694" t="s">
        <v>41</v>
      </c>
    </row>
    <row r="1695" spans="1:31">
      <c r="A1695">
        <v>1694</v>
      </c>
      <c r="B1695" t="s">
        <v>2058</v>
      </c>
      <c r="C1695" t="s">
        <v>133</v>
      </c>
      <c r="D1695">
        <v>2021</v>
      </c>
      <c r="E1695" t="s">
        <v>226</v>
      </c>
      <c r="F1695" t="s">
        <v>226</v>
      </c>
      <c r="G1695" t="s">
        <v>2181</v>
      </c>
      <c r="H1695" t="s">
        <v>80</v>
      </c>
      <c r="I1695">
        <v>2030</v>
      </c>
      <c r="J1695">
        <v>7</v>
      </c>
      <c r="K1695" t="s">
        <v>816</v>
      </c>
      <c r="L1695" t="s">
        <v>2182</v>
      </c>
      <c r="M1695">
        <v>2018</v>
      </c>
      <c r="N1695">
        <v>19</v>
      </c>
      <c r="O1695" t="s">
        <v>76</v>
      </c>
      <c r="P1695" t="s">
        <v>655</v>
      </c>
      <c r="S1695" t="s">
        <v>257</v>
      </c>
      <c r="T1695" t="s">
        <v>10</v>
      </c>
      <c r="W1695" t="s">
        <v>77</v>
      </c>
      <c r="X1695" t="s">
        <v>31</v>
      </c>
      <c r="Y1695" t="s">
        <v>234</v>
      </c>
      <c r="Z1695" t="s">
        <v>43</v>
      </c>
      <c r="AA1695" t="s">
        <v>41</v>
      </c>
      <c r="AB1695" t="s">
        <v>41</v>
      </c>
      <c r="AC1695" t="s">
        <v>43</v>
      </c>
      <c r="AD1695" t="s">
        <v>41</v>
      </c>
      <c r="AE1695" t="s">
        <v>41</v>
      </c>
    </row>
    <row r="1696" spans="1:31">
      <c r="A1696">
        <v>1695</v>
      </c>
      <c r="B1696" t="s">
        <v>2058</v>
      </c>
      <c r="C1696" t="s">
        <v>133</v>
      </c>
      <c r="D1696">
        <v>2021</v>
      </c>
      <c r="E1696" t="s">
        <v>226</v>
      </c>
      <c r="F1696" t="s">
        <v>226</v>
      </c>
      <c r="G1696" t="s">
        <v>2183</v>
      </c>
      <c r="H1696" t="s">
        <v>80</v>
      </c>
      <c r="I1696">
        <v>2030</v>
      </c>
      <c r="J1696">
        <v>20</v>
      </c>
      <c r="K1696" t="s">
        <v>816</v>
      </c>
      <c r="L1696" t="s">
        <v>2184</v>
      </c>
      <c r="M1696">
        <v>2018</v>
      </c>
      <c r="N1696">
        <v>39</v>
      </c>
      <c r="O1696" t="s">
        <v>76</v>
      </c>
      <c r="P1696" t="s">
        <v>655</v>
      </c>
      <c r="S1696" t="s">
        <v>257</v>
      </c>
      <c r="T1696" t="s">
        <v>10</v>
      </c>
      <c r="W1696" t="s">
        <v>77</v>
      </c>
      <c r="X1696" t="s">
        <v>31</v>
      </c>
      <c r="Y1696" t="s">
        <v>234</v>
      </c>
      <c r="Z1696" t="s">
        <v>43</v>
      </c>
      <c r="AA1696" t="s">
        <v>41</v>
      </c>
      <c r="AB1696" t="s">
        <v>41</v>
      </c>
      <c r="AC1696" t="s">
        <v>43</v>
      </c>
      <c r="AD1696" t="s">
        <v>41</v>
      </c>
      <c r="AE1696" t="s">
        <v>41</v>
      </c>
    </row>
    <row r="1697" spans="1:31">
      <c r="A1697">
        <v>1696</v>
      </c>
      <c r="B1697" t="s">
        <v>2058</v>
      </c>
      <c r="C1697" t="s">
        <v>133</v>
      </c>
      <c r="D1697">
        <v>2021</v>
      </c>
      <c r="E1697" t="s">
        <v>226</v>
      </c>
      <c r="F1697" t="s">
        <v>226</v>
      </c>
      <c r="G1697" t="s">
        <v>2185</v>
      </c>
      <c r="H1697" t="s">
        <v>80</v>
      </c>
      <c r="I1697">
        <v>2030</v>
      </c>
      <c r="J1697">
        <v>100</v>
      </c>
      <c r="K1697" t="s">
        <v>213</v>
      </c>
      <c r="L1697" t="s">
        <v>2186</v>
      </c>
      <c r="M1697">
        <v>2018</v>
      </c>
      <c r="O1697" t="s">
        <v>76</v>
      </c>
      <c r="P1697" t="s">
        <v>655</v>
      </c>
      <c r="S1697" t="s">
        <v>257</v>
      </c>
      <c r="T1697" t="s">
        <v>10</v>
      </c>
      <c r="W1697" t="s">
        <v>77</v>
      </c>
      <c r="X1697" t="s">
        <v>31</v>
      </c>
      <c r="Y1697" t="s">
        <v>234</v>
      </c>
      <c r="Z1697" t="s">
        <v>43</v>
      </c>
      <c r="AA1697" t="s">
        <v>41</v>
      </c>
      <c r="AB1697" t="s">
        <v>41</v>
      </c>
      <c r="AC1697" t="s">
        <v>43</v>
      </c>
      <c r="AD1697" t="s">
        <v>41</v>
      </c>
      <c r="AE1697" t="s">
        <v>41</v>
      </c>
    </row>
    <row r="1698" spans="1:31">
      <c r="A1698">
        <v>1697</v>
      </c>
      <c r="B1698" t="s">
        <v>2058</v>
      </c>
      <c r="C1698" t="s">
        <v>133</v>
      </c>
      <c r="D1698">
        <v>2021</v>
      </c>
      <c r="E1698" t="s">
        <v>226</v>
      </c>
      <c r="F1698" t="s">
        <v>226</v>
      </c>
      <c r="G1698" t="s">
        <v>2187</v>
      </c>
      <c r="H1698" t="s">
        <v>80</v>
      </c>
      <c r="I1698">
        <v>2030</v>
      </c>
      <c r="J1698">
        <v>0</v>
      </c>
      <c r="K1698" t="s">
        <v>213</v>
      </c>
      <c r="L1698" t="s">
        <v>2188</v>
      </c>
      <c r="M1698">
        <v>2018</v>
      </c>
      <c r="N1698" s="1">
        <v>3500000</v>
      </c>
      <c r="O1698" t="s">
        <v>76</v>
      </c>
      <c r="P1698" t="s">
        <v>655</v>
      </c>
      <c r="S1698" t="s">
        <v>257</v>
      </c>
      <c r="T1698" t="s">
        <v>10</v>
      </c>
      <c r="W1698" t="s">
        <v>77</v>
      </c>
      <c r="X1698" t="s">
        <v>31</v>
      </c>
      <c r="Y1698" t="s">
        <v>234</v>
      </c>
      <c r="Z1698" t="s">
        <v>43</v>
      </c>
      <c r="AA1698" t="s">
        <v>41</v>
      </c>
      <c r="AB1698" t="s">
        <v>41</v>
      </c>
      <c r="AC1698" t="s">
        <v>43</v>
      </c>
      <c r="AD1698" t="s">
        <v>41</v>
      </c>
      <c r="AE1698" t="s">
        <v>41</v>
      </c>
    </row>
    <row r="1699" spans="1:31">
      <c r="A1699">
        <v>1698</v>
      </c>
      <c r="B1699" t="s">
        <v>2058</v>
      </c>
      <c r="C1699" t="s">
        <v>133</v>
      </c>
      <c r="D1699">
        <v>2021</v>
      </c>
      <c r="E1699" t="s">
        <v>226</v>
      </c>
      <c r="F1699" t="s">
        <v>226</v>
      </c>
      <c r="G1699" t="s">
        <v>2189</v>
      </c>
      <c r="H1699" t="s">
        <v>80</v>
      </c>
      <c r="I1699">
        <v>2030</v>
      </c>
      <c r="J1699" s="1">
        <v>1200000</v>
      </c>
      <c r="K1699" t="s">
        <v>398</v>
      </c>
      <c r="L1699" t="s">
        <v>2190</v>
      </c>
      <c r="M1699">
        <v>2018</v>
      </c>
      <c r="N1699">
        <v>0</v>
      </c>
      <c r="O1699" t="s">
        <v>76</v>
      </c>
      <c r="P1699" t="s">
        <v>655</v>
      </c>
      <c r="S1699" t="s">
        <v>257</v>
      </c>
      <c r="T1699" t="s">
        <v>258</v>
      </c>
      <c r="W1699" t="s">
        <v>77</v>
      </c>
      <c r="X1699" t="s">
        <v>31</v>
      </c>
      <c r="Y1699" t="s">
        <v>234</v>
      </c>
      <c r="Z1699" t="s">
        <v>43</v>
      </c>
      <c r="AA1699" t="s">
        <v>41</v>
      </c>
      <c r="AB1699" t="s">
        <v>41</v>
      </c>
      <c r="AC1699" t="s">
        <v>43</v>
      </c>
      <c r="AD1699" t="s">
        <v>41</v>
      </c>
      <c r="AE1699" t="s">
        <v>41</v>
      </c>
    </row>
    <row r="1700" spans="1:31">
      <c r="A1700">
        <v>1699</v>
      </c>
      <c r="B1700" t="s">
        <v>2058</v>
      </c>
      <c r="C1700" t="s">
        <v>133</v>
      </c>
      <c r="D1700">
        <v>2021</v>
      </c>
      <c r="E1700" t="s">
        <v>226</v>
      </c>
      <c r="F1700" t="s">
        <v>226</v>
      </c>
      <c r="G1700" t="s">
        <v>2191</v>
      </c>
      <c r="H1700" t="s">
        <v>80</v>
      </c>
      <c r="I1700">
        <v>2030</v>
      </c>
      <c r="J1700">
        <v>20</v>
      </c>
      <c r="K1700" t="s">
        <v>816</v>
      </c>
      <c r="L1700" t="s">
        <v>2192</v>
      </c>
      <c r="M1700">
        <v>2018</v>
      </c>
      <c r="N1700">
        <v>2</v>
      </c>
      <c r="O1700" t="s">
        <v>76</v>
      </c>
      <c r="P1700" t="s">
        <v>655</v>
      </c>
      <c r="S1700" t="s">
        <v>257</v>
      </c>
      <c r="T1700" t="s">
        <v>258</v>
      </c>
      <c r="W1700" t="s">
        <v>77</v>
      </c>
      <c r="X1700" t="s">
        <v>31</v>
      </c>
      <c r="Y1700" t="s">
        <v>234</v>
      </c>
      <c r="Z1700" t="s">
        <v>43</v>
      </c>
      <c r="AA1700" t="s">
        <v>41</v>
      </c>
      <c r="AB1700" t="s">
        <v>41</v>
      </c>
      <c r="AC1700" t="s">
        <v>43</v>
      </c>
      <c r="AD1700" t="s">
        <v>41</v>
      </c>
      <c r="AE1700" t="s">
        <v>41</v>
      </c>
    </row>
    <row r="1701" spans="1:31">
      <c r="A1701">
        <v>1700</v>
      </c>
      <c r="B1701" t="s">
        <v>2058</v>
      </c>
      <c r="C1701" t="s">
        <v>133</v>
      </c>
      <c r="D1701">
        <v>2021</v>
      </c>
      <c r="E1701" t="s">
        <v>226</v>
      </c>
      <c r="F1701" t="s">
        <v>226</v>
      </c>
      <c r="G1701" t="s">
        <v>2193</v>
      </c>
      <c r="H1701" t="s">
        <v>80</v>
      </c>
      <c r="I1701">
        <v>2030</v>
      </c>
      <c r="J1701">
        <v>50</v>
      </c>
      <c r="K1701" t="s">
        <v>816</v>
      </c>
      <c r="L1701" t="s">
        <v>2194</v>
      </c>
      <c r="M1701">
        <v>2018</v>
      </c>
      <c r="N1701">
        <v>30</v>
      </c>
      <c r="O1701" t="s">
        <v>76</v>
      </c>
      <c r="P1701" t="s">
        <v>655</v>
      </c>
      <c r="S1701" t="s">
        <v>240</v>
      </c>
      <c r="T1701" t="s">
        <v>258</v>
      </c>
      <c r="W1701" t="s">
        <v>77</v>
      </c>
      <c r="X1701" t="s">
        <v>31</v>
      </c>
      <c r="Y1701" t="s">
        <v>234</v>
      </c>
      <c r="Z1701" t="s">
        <v>43</v>
      </c>
      <c r="AA1701" t="s">
        <v>41</v>
      </c>
      <c r="AB1701" t="s">
        <v>41</v>
      </c>
      <c r="AC1701" t="s">
        <v>43</v>
      </c>
      <c r="AD1701" t="s">
        <v>41</v>
      </c>
      <c r="AE1701" t="s">
        <v>41</v>
      </c>
    </row>
    <row r="1702" spans="1:31">
      <c r="A1702">
        <v>1701</v>
      </c>
      <c r="B1702" t="s">
        <v>2058</v>
      </c>
      <c r="C1702" t="s">
        <v>133</v>
      </c>
      <c r="D1702">
        <v>2021</v>
      </c>
      <c r="E1702" t="s">
        <v>226</v>
      </c>
      <c r="F1702" t="s">
        <v>226</v>
      </c>
      <c r="G1702" t="s">
        <v>2195</v>
      </c>
      <c r="H1702" t="s">
        <v>80</v>
      </c>
      <c r="I1702">
        <v>2030</v>
      </c>
      <c r="J1702">
        <v>35</v>
      </c>
      <c r="K1702" t="s">
        <v>213</v>
      </c>
      <c r="L1702" t="s">
        <v>2196</v>
      </c>
      <c r="M1702">
        <v>2018</v>
      </c>
      <c r="O1702" t="s">
        <v>76</v>
      </c>
      <c r="P1702" t="s">
        <v>655</v>
      </c>
      <c r="S1702" t="s">
        <v>257</v>
      </c>
      <c r="T1702" t="s">
        <v>258</v>
      </c>
      <c r="W1702" t="s">
        <v>77</v>
      </c>
      <c r="X1702" t="s">
        <v>31</v>
      </c>
      <c r="Y1702" t="s">
        <v>234</v>
      </c>
      <c r="Z1702" t="s">
        <v>41</v>
      </c>
      <c r="AA1702" t="s">
        <v>41</v>
      </c>
      <c r="AB1702" t="s">
        <v>41</v>
      </c>
      <c r="AC1702" t="s">
        <v>43</v>
      </c>
      <c r="AD1702" t="s">
        <v>41</v>
      </c>
      <c r="AE1702" t="s">
        <v>41</v>
      </c>
    </row>
    <row r="1703" spans="1:31">
      <c r="A1703">
        <v>1702</v>
      </c>
      <c r="B1703" t="s">
        <v>2058</v>
      </c>
      <c r="C1703" t="s">
        <v>133</v>
      </c>
      <c r="D1703">
        <v>2021</v>
      </c>
      <c r="E1703" t="s">
        <v>226</v>
      </c>
      <c r="F1703" t="s">
        <v>226</v>
      </c>
      <c r="G1703" t="s">
        <v>2197</v>
      </c>
      <c r="H1703" t="s">
        <v>80</v>
      </c>
      <c r="I1703">
        <v>2030</v>
      </c>
      <c r="J1703" s="1">
        <v>930000</v>
      </c>
      <c r="K1703" t="s">
        <v>213</v>
      </c>
      <c r="L1703" t="s">
        <v>2198</v>
      </c>
      <c r="M1703">
        <v>2018</v>
      </c>
      <c r="O1703" t="s">
        <v>76</v>
      </c>
      <c r="P1703" t="s">
        <v>655</v>
      </c>
      <c r="S1703" t="s">
        <v>257</v>
      </c>
      <c r="T1703" t="s">
        <v>258</v>
      </c>
      <c r="W1703" t="s">
        <v>77</v>
      </c>
      <c r="X1703" t="s">
        <v>31</v>
      </c>
      <c r="Y1703" t="s">
        <v>234</v>
      </c>
      <c r="Z1703" t="s">
        <v>43</v>
      </c>
      <c r="AA1703" t="s">
        <v>41</v>
      </c>
      <c r="AB1703" t="s">
        <v>41</v>
      </c>
      <c r="AC1703" t="s">
        <v>43</v>
      </c>
      <c r="AD1703" t="s">
        <v>41</v>
      </c>
      <c r="AE1703" t="s">
        <v>41</v>
      </c>
    </row>
    <row r="1704" spans="1:31">
      <c r="A1704">
        <v>1703</v>
      </c>
      <c r="B1704" t="s">
        <v>2058</v>
      </c>
      <c r="C1704" t="s">
        <v>133</v>
      </c>
      <c r="D1704">
        <v>2021</v>
      </c>
      <c r="E1704" t="s">
        <v>226</v>
      </c>
      <c r="F1704" t="s">
        <v>226</v>
      </c>
      <c r="G1704" t="s">
        <v>2199</v>
      </c>
      <c r="H1704" t="s">
        <v>80</v>
      </c>
      <c r="I1704">
        <v>2030</v>
      </c>
      <c r="O1704" t="s">
        <v>76</v>
      </c>
      <c r="P1704" t="s">
        <v>278</v>
      </c>
      <c r="S1704" t="s">
        <v>240</v>
      </c>
      <c r="T1704" t="s">
        <v>258</v>
      </c>
      <c r="W1704" t="s">
        <v>77</v>
      </c>
      <c r="X1704" t="s">
        <v>31</v>
      </c>
      <c r="Y1704" t="s">
        <v>234</v>
      </c>
      <c r="Z1704" t="s">
        <v>43</v>
      </c>
      <c r="AA1704" t="s">
        <v>41</v>
      </c>
      <c r="AB1704" t="s">
        <v>41</v>
      </c>
      <c r="AC1704" t="s">
        <v>43</v>
      </c>
      <c r="AD1704" t="s">
        <v>41</v>
      </c>
      <c r="AE1704" t="s">
        <v>41</v>
      </c>
    </row>
    <row r="1705" spans="1:31">
      <c r="A1705">
        <v>1704</v>
      </c>
      <c r="B1705" t="s">
        <v>2058</v>
      </c>
      <c r="C1705" t="s">
        <v>133</v>
      </c>
      <c r="D1705">
        <v>2021</v>
      </c>
      <c r="E1705" t="s">
        <v>226</v>
      </c>
      <c r="F1705" t="s">
        <v>226</v>
      </c>
      <c r="G1705" t="s">
        <v>2200</v>
      </c>
      <c r="H1705" t="s">
        <v>80</v>
      </c>
      <c r="I1705">
        <v>2030</v>
      </c>
      <c r="O1705" t="s">
        <v>76</v>
      </c>
      <c r="P1705" t="s">
        <v>278</v>
      </c>
      <c r="S1705" t="s">
        <v>257</v>
      </c>
      <c r="T1705" t="s">
        <v>258</v>
      </c>
      <c r="W1705" t="s">
        <v>77</v>
      </c>
      <c r="Y1705" t="s">
        <v>234</v>
      </c>
      <c r="Z1705" t="s">
        <v>41</v>
      </c>
      <c r="AA1705" t="s">
        <v>41</v>
      </c>
      <c r="AB1705" t="s">
        <v>41</v>
      </c>
      <c r="AC1705" t="s">
        <v>43</v>
      </c>
      <c r="AD1705" t="s">
        <v>41</v>
      </c>
      <c r="AE1705" t="s">
        <v>41</v>
      </c>
    </row>
    <row r="1706" spans="1:31">
      <c r="A1706">
        <v>1705</v>
      </c>
      <c r="B1706" t="s">
        <v>2058</v>
      </c>
      <c r="C1706" t="s">
        <v>133</v>
      </c>
      <c r="D1706">
        <v>2021</v>
      </c>
      <c r="E1706" t="s">
        <v>226</v>
      </c>
      <c r="F1706" t="s">
        <v>226</v>
      </c>
      <c r="G1706" t="s">
        <v>2201</v>
      </c>
      <c r="H1706" t="s">
        <v>62</v>
      </c>
      <c r="I1706">
        <v>2030</v>
      </c>
      <c r="J1706">
        <v>100</v>
      </c>
      <c r="K1706" t="s">
        <v>816</v>
      </c>
      <c r="L1706" t="s">
        <v>2202</v>
      </c>
      <c r="M1706">
        <v>2018</v>
      </c>
      <c r="N1706">
        <v>40</v>
      </c>
      <c r="O1706" t="s">
        <v>63</v>
      </c>
      <c r="P1706" t="s">
        <v>655</v>
      </c>
      <c r="S1706" t="s">
        <v>257</v>
      </c>
      <c r="T1706" t="s">
        <v>258</v>
      </c>
      <c r="W1706" t="s">
        <v>66</v>
      </c>
      <c r="Y1706" t="s">
        <v>234</v>
      </c>
      <c r="Z1706" t="s">
        <v>41</v>
      </c>
      <c r="AA1706" t="s">
        <v>41</v>
      </c>
      <c r="AB1706" t="s">
        <v>41</v>
      </c>
      <c r="AC1706" t="s">
        <v>43</v>
      </c>
      <c r="AD1706" t="s">
        <v>41</v>
      </c>
      <c r="AE1706" t="s">
        <v>41</v>
      </c>
    </row>
    <row r="1707" spans="1:31">
      <c r="A1707">
        <v>1706</v>
      </c>
      <c r="B1707" t="s">
        <v>2058</v>
      </c>
      <c r="C1707" t="s">
        <v>133</v>
      </c>
      <c r="D1707">
        <v>2021</v>
      </c>
      <c r="E1707" t="s">
        <v>226</v>
      </c>
      <c r="F1707" t="s">
        <v>226</v>
      </c>
      <c r="G1707" t="s">
        <v>2203</v>
      </c>
      <c r="H1707" t="s">
        <v>62</v>
      </c>
      <c r="I1707">
        <v>2030</v>
      </c>
      <c r="J1707">
        <v>35</v>
      </c>
      <c r="K1707" t="s">
        <v>816</v>
      </c>
      <c r="L1707" t="s">
        <v>2204</v>
      </c>
      <c r="M1707">
        <v>2018</v>
      </c>
      <c r="N1707">
        <v>11</v>
      </c>
      <c r="O1707" t="s">
        <v>63</v>
      </c>
      <c r="P1707" t="s">
        <v>655</v>
      </c>
      <c r="S1707" t="s">
        <v>240</v>
      </c>
      <c r="T1707" t="s">
        <v>258</v>
      </c>
      <c r="W1707" t="s">
        <v>66</v>
      </c>
      <c r="X1707" t="s">
        <v>31</v>
      </c>
      <c r="Y1707" t="s">
        <v>234</v>
      </c>
      <c r="Z1707" t="s">
        <v>43</v>
      </c>
      <c r="AA1707" t="s">
        <v>41</v>
      </c>
      <c r="AB1707" t="s">
        <v>41</v>
      </c>
      <c r="AC1707" t="s">
        <v>43</v>
      </c>
      <c r="AD1707" t="s">
        <v>41</v>
      </c>
      <c r="AE1707" t="s">
        <v>41</v>
      </c>
    </row>
    <row r="1708" spans="1:31">
      <c r="A1708">
        <v>1707</v>
      </c>
      <c r="B1708" t="s">
        <v>2058</v>
      </c>
      <c r="C1708" t="s">
        <v>133</v>
      </c>
      <c r="D1708">
        <v>2021</v>
      </c>
      <c r="E1708" t="s">
        <v>226</v>
      </c>
      <c r="F1708" t="s">
        <v>226</v>
      </c>
      <c r="G1708" t="s">
        <v>2205</v>
      </c>
      <c r="H1708" t="s">
        <v>62</v>
      </c>
      <c r="I1708">
        <v>2030</v>
      </c>
      <c r="J1708">
        <v>0</v>
      </c>
      <c r="K1708" t="s">
        <v>213</v>
      </c>
      <c r="L1708" t="s">
        <v>2206</v>
      </c>
      <c r="M1708">
        <v>2018</v>
      </c>
      <c r="N1708">
        <v>36</v>
      </c>
      <c r="O1708" t="s">
        <v>63</v>
      </c>
      <c r="P1708" t="s">
        <v>655</v>
      </c>
      <c r="S1708" t="s">
        <v>257</v>
      </c>
      <c r="T1708" t="s">
        <v>258</v>
      </c>
      <c r="W1708" t="s">
        <v>66</v>
      </c>
      <c r="X1708" t="s">
        <v>31</v>
      </c>
      <c r="Y1708" t="s">
        <v>234</v>
      </c>
      <c r="Z1708" t="s">
        <v>43</v>
      </c>
      <c r="AA1708" t="s">
        <v>41</v>
      </c>
      <c r="AB1708" t="s">
        <v>41</v>
      </c>
      <c r="AC1708" t="s">
        <v>43</v>
      </c>
      <c r="AD1708" t="s">
        <v>41</v>
      </c>
      <c r="AE1708" t="s">
        <v>41</v>
      </c>
    </row>
    <row r="1709" spans="1:31">
      <c r="A1709">
        <v>1708</v>
      </c>
      <c r="B1709" t="s">
        <v>2058</v>
      </c>
      <c r="C1709" t="s">
        <v>133</v>
      </c>
      <c r="D1709">
        <v>2021</v>
      </c>
      <c r="E1709" t="s">
        <v>226</v>
      </c>
      <c r="F1709" t="s">
        <v>226</v>
      </c>
      <c r="G1709" t="s">
        <v>2207</v>
      </c>
      <c r="H1709" t="s">
        <v>62</v>
      </c>
      <c r="I1709">
        <v>2030</v>
      </c>
      <c r="J1709">
        <v>27</v>
      </c>
      <c r="K1709" t="s">
        <v>816</v>
      </c>
      <c r="L1709" t="s">
        <v>2208</v>
      </c>
      <c r="M1709">
        <v>2018</v>
      </c>
      <c r="N1709">
        <v>9</v>
      </c>
      <c r="O1709" t="s">
        <v>63</v>
      </c>
      <c r="P1709" t="s">
        <v>655</v>
      </c>
      <c r="S1709" t="s">
        <v>240</v>
      </c>
      <c r="T1709" t="s">
        <v>258</v>
      </c>
      <c r="W1709" t="s">
        <v>66</v>
      </c>
      <c r="X1709" t="s">
        <v>31</v>
      </c>
      <c r="Y1709" t="s">
        <v>234</v>
      </c>
      <c r="Z1709" t="s">
        <v>43</v>
      </c>
      <c r="AA1709" t="s">
        <v>41</v>
      </c>
      <c r="AB1709" t="s">
        <v>41</v>
      </c>
      <c r="AC1709" t="s">
        <v>43</v>
      </c>
      <c r="AD1709" t="s">
        <v>41</v>
      </c>
      <c r="AE1709" t="s">
        <v>41</v>
      </c>
    </row>
    <row r="1710" spans="1:31">
      <c r="A1710">
        <v>1709</v>
      </c>
      <c r="B1710" t="s">
        <v>2058</v>
      </c>
      <c r="C1710" t="s">
        <v>133</v>
      </c>
      <c r="D1710">
        <v>2021</v>
      </c>
      <c r="E1710" t="s">
        <v>226</v>
      </c>
      <c r="F1710" t="s">
        <v>226</v>
      </c>
      <c r="G1710" t="s">
        <v>2209</v>
      </c>
      <c r="H1710" t="s">
        <v>62</v>
      </c>
      <c r="I1710">
        <v>2030</v>
      </c>
      <c r="N1710">
        <v>20</v>
      </c>
      <c r="O1710" t="s">
        <v>63</v>
      </c>
      <c r="P1710" t="s">
        <v>278</v>
      </c>
      <c r="S1710" t="s">
        <v>257</v>
      </c>
      <c r="T1710" t="s">
        <v>258</v>
      </c>
      <c r="W1710" t="s">
        <v>66</v>
      </c>
      <c r="X1710" t="s">
        <v>31</v>
      </c>
      <c r="Y1710" t="s">
        <v>234</v>
      </c>
      <c r="Z1710" t="s">
        <v>43</v>
      </c>
      <c r="AA1710" t="s">
        <v>41</v>
      </c>
      <c r="AB1710" t="s">
        <v>41</v>
      </c>
      <c r="AC1710" t="s">
        <v>43</v>
      </c>
      <c r="AD1710" t="s">
        <v>41</v>
      </c>
      <c r="AE1710" t="s">
        <v>41</v>
      </c>
    </row>
    <row r="1711" spans="1:31">
      <c r="A1711">
        <v>1710</v>
      </c>
      <c r="B1711" t="s">
        <v>2058</v>
      </c>
      <c r="C1711" t="s">
        <v>133</v>
      </c>
      <c r="D1711">
        <v>2021</v>
      </c>
      <c r="E1711" t="s">
        <v>226</v>
      </c>
      <c r="F1711" t="s">
        <v>226</v>
      </c>
      <c r="G1711" t="s">
        <v>2210</v>
      </c>
      <c r="H1711" t="s">
        <v>62</v>
      </c>
      <c r="I1711">
        <v>2030</v>
      </c>
      <c r="J1711">
        <v>36</v>
      </c>
      <c r="K1711" t="s">
        <v>816</v>
      </c>
      <c r="L1711" t="s">
        <v>2211</v>
      </c>
      <c r="M1711">
        <v>2018</v>
      </c>
      <c r="O1711" t="s">
        <v>63</v>
      </c>
      <c r="P1711" t="s">
        <v>655</v>
      </c>
      <c r="S1711" t="s">
        <v>240</v>
      </c>
      <c r="T1711" t="s">
        <v>258</v>
      </c>
      <c r="W1711" t="s">
        <v>66</v>
      </c>
      <c r="X1711" t="s">
        <v>31</v>
      </c>
      <c r="Y1711" t="s">
        <v>234</v>
      </c>
      <c r="Z1711" t="s">
        <v>43</v>
      </c>
      <c r="AA1711" t="s">
        <v>41</v>
      </c>
      <c r="AB1711" t="s">
        <v>41</v>
      </c>
      <c r="AC1711" t="s">
        <v>43</v>
      </c>
      <c r="AD1711" t="s">
        <v>41</v>
      </c>
      <c r="AE1711" t="s">
        <v>41</v>
      </c>
    </row>
    <row r="1712" spans="1:31">
      <c r="A1712">
        <v>1711</v>
      </c>
      <c r="B1712" t="s">
        <v>2058</v>
      </c>
      <c r="C1712" t="s">
        <v>133</v>
      </c>
      <c r="D1712">
        <v>2021</v>
      </c>
      <c r="E1712" t="s">
        <v>226</v>
      </c>
      <c r="F1712" t="s">
        <v>226</v>
      </c>
      <c r="G1712" t="s">
        <v>2212</v>
      </c>
      <c r="H1712" t="s">
        <v>62</v>
      </c>
      <c r="I1712">
        <v>2030</v>
      </c>
      <c r="O1712" t="s">
        <v>63</v>
      </c>
      <c r="P1712" t="s">
        <v>278</v>
      </c>
      <c r="S1712" t="s">
        <v>257</v>
      </c>
      <c r="T1712" t="s">
        <v>258</v>
      </c>
      <c r="W1712" t="s">
        <v>66</v>
      </c>
      <c r="X1712" t="s">
        <v>31</v>
      </c>
      <c r="Y1712" t="s">
        <v>234</v>
      </c>
      <c r="Z1712" t="s">
        <v>43</v>
      </c>
      <c r="AA1712" t="s">
        <v>43</v>
      </c>
      <c r="AB1712" t="s">
        <v>41</v>
      </c>
      <c r="AC1712" t="s">
        <v>43</v>
      </c>
      <c r="AD1712" t="s">
        <v>41</v>
      </c>
      <c r="AE1712" t="s">
        <v>41</v>
      </c>
    </row>
    <row r="1713" spans="1:31">
      <c r="A1713">
        <v>1712</v>
      </c>
      <c r="B1713" t="s">
        <v>2058</v>
      </c>
      <c r="C1713" t="s">
        <v>133</v>
      </c>
      <c r="D1713">
        <v>2021</v>
      </c>
      <c r="E1713" t="s">
        <v>226</v>
      </c>
      <c r="F1713" t="s">
        <v>226</v>
      </c>
      <c r="G1713" t="s">
        <v>2213</v>
      </c>
      <c r="H1713" t="s">
        <v>62</v>
      </c>
      <c r="I1713">
        <v>2030</v>
      </c>
      <c r="O1713" t="s">
        <v>63</v>
      </c>
      <c r="P1713" t="s">
        <v>278</v>
      </c>
      <c r="S1713" t="s">
        <v>257</v>
      </c>
      <c r="T1713" t="s">
        <v>258</v>
      </c>
      <c r="W1713" t="s">
        <v>66</v>
      </c>
      <c r="X1713" t="s">
        <v>31</v>
      </c>
      <c r="Y1713" t="s">
        <v>234</v>
      </c>
      <c r="Z1713" t="s">
        <v>43</v>
      </c>
      <c r="AA1713" t="s">
        <v>41</v>
      </c>
      <c r="AB1713" t="s">
        <v>41</v>
      </c>
      <c r="AC1713" t="s">
        <v>43</v>
      </c>
      <c r="AD1713" t="s">
        <v>41</v>
      </c>
      <c r="AE1713" t="s">
        <v>41</v>
      </c>
    </row>
    <row r="1714" spans="1:31">
      <c r="A1714">
        <v>1713</v>
      </c>
      <c r="B1714" t="s">
        <v>2058</v>
      </c>
      <c r="C1714" t="s">
        <v>133</v>
      </c>
      <c r="D1714">
        <v>2021</v>
      </c>
      <c r="E1714" t="s">
        <v>226</v>
      </c>
      <c r="F1714" t="s">
        <v>226</v>
      </c>
      <c r="G1714" t="s">
        <v>2214</v>
      </c>
      <c r="H1714" t="s">
        <v>62</v>
      </c>
      <c r="I1714">
        <v>2030</v>
      </c>
      <c r="O1714" t="s">
        <v>63</v>
      </c>
      <c r="P1714" t="s">
        <v>278</v>
      </c>
      <c r="S1714" t="s">
        <v>257</v>
      </c>
      <c r="T1714" t="s">
        <v>258</v>
      </c>
      <c r="W1714" t="s">
        <v>66</v>
      </c>
      <c r="Y1714" t="s">
        <v>234</v>
      </c>
      <c r="Z1714" t="s">
        <v>41</v>
      </c>
      <c r="AA1714" t="s">
        <v>41</v>
      </c>
      <c r="AB1714" t="s">
        <v>41</v>
      </c>
      <c r="AC1714" t="s">
        <v>43</v>
      </c>
      <c r="AD1714" t="s">
        <v>41</v>
      </c>
      <c r="AE1714" t="s">
        <v>41</v>
      </c>
    </row>
    <row r="1715" spans="1:31">
      <c r="A1715">
        <v>1714</v>
      </c>
      <c r="B1715" t="s">
        <v>2058</v>
      </c>
      <c r="C1715" t="s">
        <v>133</v>
      </c>
      <c r="D1715">
        <v>2021</v>
      </c>
      <c r="E1715" t="s">
        <v>226</v>
      </c>
      <c r="F1715" t="s">
        <v>226</v>
      </c>
      <c r="G1715" t="s">
        <v>2215</v>
      </c>
      <c r="H1715" t="s">
        <v>68</v>
      </c>
      <c r="I1715">
        <v>2030</v>
      </c>
      <c r="J1715">
        <v>506</v>
      </c>
      <c r="K1715" t="s">
        <v>213</v>
      </c>
      <c r="L1715" t="s">
        <v>2216</v>
      </c>
      <c r="M1715">
        <v>2018</v>
      </c>
      <c r="N1715">
        <v>27</v>
      </c>
      <c r="O1715" t="s">
        <v>63</v>
      </c>
      <c r="P1715" t="s">
        <v>655</v>
      </c>
      <c r="S1715" t="s">
        <v>257</v>
      </c>
      <c r="T1715" t="s">
        <v>258</v>
      </c>
      <c r="W1715" t="s">
        <v>66</v>
      </c>
      <c r="X1715" t="s">
        <v>31</v>
      </c>
      <c r="Y1715" t="s">
        <v>234</v>
      </c>
      <c r="Z1715" t="s">
        <v>43</v>
      </c>
      <c r="AA1715" t="s">
        <v>41</v>
      </c>
      <c r="AB1715" t="s">
        <v>41</v>
      </c>
      <c r="AC1715" t="s">
        <v>43</v>
      </c>
      <c r="AD1715" t="s">
        <v>41</v>
      </c>
      <c r="AE1715" t="s">
        <v>41</v>
      </c>
    </row>
    <row r="1716" spans="1:31">
      <c r="A1716">
        <v>1715</v>
      </c>
      <c r="B1716" t="s">
        <v>2058</v>
      </c>
      <c r="C1716" t="s">
        <v>133</v>
      </c>
      <c r="D1716">
        <v>2021</v>
      </c>
      <c r="E1716" t="s">
        <v>226</v>
      </c>
      <c r="F1716" t="s">
        <v>226</v>
      </c>
      <c r="G1716" t="s">
        <v>2217</v>
      </c>
      <c r="H1716" t="s">
        <v>2218</v>
      </c>
      <c r="I1716">
        <v>2030</v>
      </c>
      <c r="J1716">
        <v>69</v>
      </c>
      <c r="K1716" t="s">
        <v>213</v>
      </c>
      <c r="L1716" t="s">
        <v>2219</v>
      </c>
      <c r="M1716">
        <v>2018</v>
      </c>
      <c r="N1716">
        <v>2</v>
      </c>
      <c r="O1716" t="s">
        <v>63</v>
      </c>
      <c r="P1716" t="s">
        <v>655</v>
      </c>
      <c r="S1716" t="s">
        <v>257</v>
      </c>
      <c r="T1716" t="s">
        <v>258</v>
      </c>
      <c r="W1716" t="s">
        <v>66</v>
      </c>
      <c r="X1716" t="s">
        <v>31</v>
      </c>
      <c r="Y1716" t="s">
        <v>234</v>
      </c>
      <c r="Z1716" t="s">
        <v>43</v>
      </c>
      <c r="AA1716" t="s">
        <v>41</v>
      </c>
      <c r="AB1716" t="s">
        <v>41</v>
      </c>
      <c r="AC1716" t="s">
        <v>43</v>
      </c>
      <c r="AD1716" t="s">
        <v>41</v>
      </c>
      <c r="AE1716" t="s">
        <v>41</v>
      </c>
    </row>
    <row r="1717" spans="1:31">
      <c r="A1717">
        <v>1716</v>
      </c>
      <c r="B1717" t="s">
        <v>2058</v>
      </c>
      <c r="C1717" t="s">
        <v>133</v>
      </c>
      <c r="D1717">
        <v>2021</v>
      </c>
      <c r="E1717" t="s">
        <v>226</v>
      </c>
      <c r="F1717" t="s">
        <v>226</v>
      </c>
      <c r="G1717" t="s">
        <v>2220</v>
      </c>
      <c r="H1717" t="s">
        <v>68</v>
      </c>
      <c r="I1717">
        <v>2030</v>
      </c>
      <c r="J1717">
        <v>9</v>
      </c>
      <c r="K1717" t="s">
        <v>213</v>
      </c>
      <c r="L1717" t="s">
        <v>2221</v>
      </c>
      <c r="M1717">
        <v>2018</v>
      </c>
      <c r="N1717">
        <v>1</v>
      </c>
      <c r="O1717" t="s">
        <v>63</v>
      </c>
      <c r="P1717" t="s">
        <v>655</v>
      </c>
      <c r="S1717" t="s">
        <v>257</v>
      </c>
      <c r="T1717" t="s">
        <v>258</v>
      </c>
      <c r="W1717" t="s">
        <v>66</v>
      </c>
      <c r="X1717" t="s">
        <v>31</v>
      </c>
      <c r="Y1717" t="s">
        <v>234</v>
      </c>
      <c r="Z1717" t="s">
        <v>43</v>
      </c>
      <c r="AA1717" t="s">
        <v>43</v>
      </c>
      <c r="AB1717" t="s">
        <v>41</v>
      </c>
      <c r="AC1717" t="s">
        <v>43</v>
      </c>
      <c r="AD1717" t="s">
        <v>41</v>
      </c>
      <c r="AE1717" t="s">
        <v>41</v>
      </c>
    </row>
    <row r="1718" spans="1:31">
      <c r="A1718">
        <v>1717</v>
      </c>
      <c r="B1718" t="s">
        <v>2058</v>
      </c>
      <c r="C1718" t="s">
        <v>133</v>
      </c>
      <c r="D1718">
        <v>2021</v>
      </c>
      <c r="E1718" t="s">
        <v>226</v>
      </c>
      <c r="F1718" t="s">
        <v>226</v>
      </c>
      <c r="G1718" t="s">
        <v>2222</v>
      </c>
      <c r="H1718" t="s">
        <v>2098</v>
      </c>
      <c r="I1718">
        <v>2030</v>
      </c>
      <c r="J1718">
        <v>200</v>
      </c>
      <c r="K1718" t="s">
        <v>213</v>
      </c>
      <c r="L1718" t="s">
        <v>2223</v>
      </c>
      <c r="M1718">
        <v>2018</v>
      </c>
      <c r="O1718" t="s">
        <v>63</v>
      </c>
      <c r="P1718" t="s">
        <v>655</v>
      </c>
      <c r="S1718" t="s">
        <v>257</v>
      </c>
      <c r="T1718" t="s">
        <v>258</v>
      </c>
      <c r="W1718" t="s">
        <v>66</v>
      </c>
      <c r="X1718" t="s">
        <v>31</v>
      </c>
      <c r="Y1718" t="s">
        <v>234</v>
      </c>
      <c r="Z1718" t="s">
        <v>43</v>
      </c>
      <c r="AA1718" t="s">
        <v>43</v>
      </c>
      <c r="AB1718" t="s">
        <v>41</v>
      </c>
      <c r="AC1718" t="s">
        <v>43</v>
      </c>
      <c r="AD1718" t="s">
        <v>41</v>
      </c>
      <c r="AE1718" t="s">
        <v>41</v>
      </c>
    </row>
    <row r="1719" spans="1:31">
      <c r="A1719">
        <v>1718</v>
      </c>
      <c r="B1719" t="s">
        <v>2058</v>
      </c>
      <c r="C1719" t="s">
        <v>133</v>
      </c>
      <c r="D1719">
        <v>2021</v>
      </c>
      <c r="E1719" t="s">
        <v>226</v>
      </c>
      <c r="F1719" t="s">
        <v>226</v>
      </c>
      <c r="G1719" t="s">
        <v>2224</v>
      </c>
      <c r="H1719" t="s">
        <v>2098</v>
      </c>
      <c r="I1719">
        <v>2030</v>
      </c>
      <c r="J1719" s="1">
        <v>5308772</v>
      </c>
      <c r="K1719" t="s">
        <v>398</v>
      </c>
      <c r="L1719" t="s">
        <v>2225</v>
      </c>
      <c r="M1719">
        <v>2018</v>
      </c>
      <c r="O1719" t="s">
        <v>63</v>
      </c>
      <c r="P1719" t="s">
        <v>655</v>
      </c>
      <c r="S1719" t="s">
        <v>257</v>
      </c>
      <c r="T1719" t="s">
        <v>258</v>
      </c>
      <c r="W1719" t="s">
        <v>66</v>
      </c>
      <c r="X1719" t="s">
        <v>31</v>
      </c>
      <c r="Y1719" t="s">
        <v>234</v>
      </c>
      <c r="Z1719" t="s">
        <v>43</v>
      </c>
      <c r="AA1719" t="s">
        <v>43</v>
      </c>
      <c r="AB1719" t="s">
        <v>41</v>
      </c>
      <c r="AC1719" t="s">
        <v>43</v>
      </c>
      <c r="AD1719" t="s">
        <v>41</v>
      </c>
      <c r="AE1719" t="s">
        <v>41</v>
      </c>
    </row>
    <row r="1720" spans="1:31">
      <c r="A1720">
        <v>1719</v>
      </c>
      <c r="B1720" t="s">
        <v>2058</v>
      </c>
      <c r="C1720" t="s">
        <v>133</v>
      </c>
      <c r="D1720">
        <v>2021</v>
      </c>
      <c r="E1720" t="s">
        <v>226</v>
      </c>
      <c r="F1720" t="s">
        <v>226</v>
      </c>
      <c r="G1720" t="s">
        <v>2226</v>
      </c>
      <c r="H1720" t="s">
        <v>2098</v>
      </c>
      <c r="I1720">
        <v>2030</v>
      </c>
      <c r="J1720">
        <v>70</v>
      </c>
      <c r="K1720" t="s">
        <v>816</v>
      </c>
      <c r="L1720" t="s">
        <v>2227</v>
      </c>
      <c r="M1720">
        <v>2018</v>
      </c>
      <c r="O1720" t="s">
        <v>63</v>
      </c>
      <c r="P1720" t="s">
        <v>655</v>
      </c>
      <c r="S1720" t="s">
        <v>257</v>
      </c>
      <c r="T1720" t="s">
        <v>258</v>
      </c>
      <c r="W1720" t="s">
        <v>66</v>
      </c>
      <c r="X1720" t="s">
        <v>31</v>
      </c>
      <c r="Y1720" t="s">
        <v>234</v>
      </c>
      <c r="Z1720" t="s">
        <v>41</v>
      </c>
      <c r="AA1720" t="s">
        <v>41</v>
      </c>
      <c r="AB1720" t="s">
        <v>41</v>
      </c>
      <c r="AC1720" t="s">
        <v>43</v>
      </c>
      <c r="AD1720" t="s">
        <v>41</v>
      </c>
      <c r="AE1720" t="s">
        <v>41</v>
      </c>
    </row>
    <row r="1721" spans="1:31">
      <c r="A1721">
        <v>1720</v>
      </c>
      <c r="B1721" t="s">
        <v>2058</v>
      </c>
      <c r="C1721" t="s">
        <v>133</v>
      </c>
      <c r="D1721">
        <v>2021</v>
      </c>
      <c r="E1721" t="s">
        <v>226</v>
      </c>
      <c r="F1721" t="s">
        <v>226</v>
      </c>
      <c r="G1721" t="s">
        <v>2228</v>
      </c>
      <c r="H1721" t="s">
        <v>2098</v>
      </c>
      <c r="I1721">
        <v>2030</v>
      </c>
      <c r="O1721" t="s">
        <v>63</v>
      </c>
      <c r="P1721" t="s">
        <v>278</v>
      </c>
      <c r="S1721" t="s">
        <v>257</v>
      </c>
      <c r="T1721" t="s">
        <v>258</v>
      </c>
      <c r="W1721" t="s">
        <v>66</v>
      </c>
      <c r="X1721" t="s">
        <v>31</v>
      </c>
      <c r="Y1721" t="s">
        <v>234</v>
      </c>
      <c r="Z1721" t="s">
        <v>43</v>
      </c>
      <c r="AA1721" t="s">
        <v>41</v>
      </c>
      <c r="AB1721" t="s">
        <v>41</v>
      </c>
      <c r="AC1721" t="s">
        <v>43</v>
      </c>
      <c r="AD1721" t="s">
        <v>41</v>
      </c>
      <c r="AE1721" t="s">
        <v>41</v>
      </c>
    </row>
    <row r="1722" spans="1:31">
      <c r="A1722">
        <v>1721</v>
      </c>
      <c r="B1722" t="s">
        <v>2058</v>
      </c>
      <c r="C1722" t="s">
        <v>133</v>
      </c>
      <c r="D1722">
        <v>2021</v>
      </c>
      <c r="E1722" t="s">
        <v>226</v>
      </c>
      <c r="F1722" t="s">
        <v>226</v>
      </c>
      <c r="G1722" t="s">
        <v>2229</v>
      </c>
      <c r="H1722" t="s">
        <v>2098</v>
      </c>
      <c r="I1722">
        <v>2030</v>
      </c>
      <c r="O1722" t="s">
        <v>63</v>
      </c>
      <c r="P1722" t="s">
        <v>278</v>
      </c>
      <c r="S1722" t="s">
        <v>257</v>
      </c>
      <c r="T1722" t="s">
        <v>258</v>
      </c>
      <c r="W1722" t="s">
        <v>66</v>
      </c>
      <c r="X1722" t="s">
        <v>31</v>
      </c>
      <c r="Y1722" t="s">
        <v>234</v>
      </c>
      <c r="Z1722" t="s">
        <v>43</v>
      </c>
      <c r="AA1722" t="s">
        <v>43</v>
      </c>
      <c r="AB1722" t="s">
        <v>41</v>
      </c>
      <c r="AC1722" t="s">
        <v>43</v>
      </c>
      <c r="AD1722" t="s">
        <v>41</v>
      </c>
      <c r="AE1722" t="s">
        <v>41</v>
      </c>
    </row>
    <row r="1723" spans="1:31">
      <c r="A1723">
        <v>1722</v>
      </c>
      <c r="B1723" t="s">
        <v>2058</v>
      </c>
      <c r="C1723" t="s">
        <v>133</v>
      </c>
      <c r="D1723">
        <v>2021</v>
      </c>
      <c r="E1723" t="s">
        <v>226</v>
      </c>
      <c r="F1723" t="s">
        <v>226</v>
      </c>
      <c r="G1723" t="s">
        <v>2230</v>
      </c>
      <c r="H1723" t="s">
        <v>2098</v>
      </c>
      <c r="I1723">
        <v>2030</v>
      </c>
      <c r="J1723" s="1">
        <v>4000</v>
      </c>
      <c r="K1723" t="s">
        <v>213</v>
      </c>
      <c r="L1723" t="s">
        <v>2231</v>
      </c>
      <c r="M1723">
        <v>2018</v>
      </c>
      <c r="O1723" t="s">
        <v>63</v>
      </c>
      <c r="P1723" t="s">
        <v>655</v>
      </c>
      <c r="S1723" t="s">
        <v>261</v>
      </c>
      <c r="T1723" t="s">
        <v>258</v>
      </c>
      <c r="W1723" t="s">
        <v>66</v>
      </c>
      <c r="X1723" t="s">
        <v>29</v>
      </c>
      <c r="Y1723" t="s">
        <v>234</v>
      </c>
      <c r="Z1723" t="s">
        <v>43</v>
      </c>
      <c r="AA1723" t="s">
        <v>41</v>
      </c>
      <c r="AB1723" t="s">
        <v>41</v>
      </c>
      <c r="AC1723" t="s">
        <v>43</v>
      </c>
      <c r="AD1723" t="s">
        <v>41</v>
      </c>
      <c r="AE1723" t="s">
        <v>41</v>
      </c>
    </row>
    <row r="1724" spans="1:31">
      <c r="A1724">
        <v>1723</v>
      </c>
      <c r="B1724" t="s">
        <v>2058</v>
      </c>
      <c r="C1724" t="s">
        <v>133</v>
      </c>
      <c r="D1724">
        <v>2021</v>
      </c>
      <c r="E1724" t="s">
        <v>226</v>
      </c>
      <c r="F1724" t="s">
        <v>226</v>
      </c>
      <c r="G1724" t="s">
        <v>2232</v>
      </c>
      <c r="H1724" t="s">
        <v>2233</v>
      </c>
      <c r="I1724">
        <v>2030</v>
      </c>
      <c r="J1724">
        <v>59</v>
      </c>
      <c r="K1724" t="s">
        <v>213</v>
      </c>
      <c r="L1724" t="s">
        <v>2234</v>
      </c>
      <c r="M1724">
        <v>2018</v>
      </c>
      <c r="O1724" t="s">
        <v>100</v>
      </c>
      <c r="P1724" t="s">
        <v>655</v>
      </c>
      <c r="S1724" t="s">
        <v>257</v>
      </c>
      <c r="T1724" t="s">
        <v>258</v>
      </c>
      <c r="X1724" t="s">
        <v>31</v>
      </c>
      <c r="Y1724" t="s">
        <v>234</v>
      </c>
      <c r="Z1724" t="s">
        <v>43</v>
      </c>
      <c r="AA1724" t="s">
        <v>41</v>
      </c>
      <c r="AB1724" t="s">
        <v>41</v>
      </c>
      <c r="AC1724" t="s">
        <v>43</v>
      </c>
      <c r="AD1724" t="s">
        <v>41</v>
      </c>
      <c r="AE1724" t="s">
        <v>41</v>
      </c>
    </row>
    <row r="1725" spans="1:31">
      <c r="A1725">
        <v>1724</v>
      </c>
      <c r="B1725" t="s">
        <v>2058</v>
      </c>
      <c r="C1725" t="s">
        <v>133</v>
      </c>
      <c r="D1725">
        <v>2021</v>
      </c>
      <c r="E1725" t="s">
        <v>226</v>
      </c>
      <c r="F1725" t="s">
        <v>226</v>
      </c>
      <c r="G1725" t="s">
        <v>2235</v>
      </c>
      <c r="H1725" t="s">
        <v>2233</v>
      </c>
      <c r="I1725">
        <v>2030</v>
      </c>
      <c r="J1725">
        <v>806</v>
      </c>
      <c r="K1725" t="s">
        <v>213</v>
      </c>
      <c r="L1725" t="s">
        <v>2236</v>
      </c>
      <c r="M1725">
        <v>2018</v>
      </c>
      <c r="O1725" t="s">
        <v>100</v>
      </c>
      <c r="P1725" t="s">
        <v>655</v>
      </c>
      <c r="S1725" t="s">
        <v>257</v>
      </c>
      <c r="T1725" t="s">
        <v>258</v>
      </c>
      <c r="X1725" t="s">
        <v>31</v>
      </c>
      <c r="Y1725" t="s">
        <v>234</v>
      </c>
      <c r="Z1725" t="s">
        <v>43</v>
      </c>
      <c r="AA1725" t="s">
        <v>43</v>
      </c>
      <c r="AB1725" t="s">
        <v>41</v>
      </c>
      <c r="AC1725" t="s">
        <v>43</v>
      </c>
      <c r="AD1725" t="s">
        <v>41</v>
      </c>
      <c r="AE1725" t="s">
        <v>41</v>
      </c>
    </row>
    <row r="1726" spans="1:31">
      <c r="A1726">
        <v>1725</v>
      </c>
      <c r="B1726" t="s">
        <v>2058</v>
      </c>
      <c r="C1726" t="s">
        <v>133</v>
      </c>
      <c r="D1726">
        <v>2021</v>
      </c>
      <c r="E1726" t="s">
        <v>226</v>
      </c>
      <c r="F1726" t="s">
        <v>226</v>
      </c>
      <c r="G1726" t="s">
        <v>2237</v>
      </c>
      <c r="H1726" t="s">
        <v>2233</v>
      </c>
      <c r="I1726">
        <v>2030</v>
      </c>
      <c r="J1726">
        <v>1</v>
      </c>
      <c r="K1726" t="s">
        <v>816</v>
      </c>
      <c r="L1726" t="s">
        <v>2238</v>
      </c>
      <c r="M1726">
        <v>2018</v>
      </c>
      <c r="O1726" t="s">
        <v>100</v>
      </c>
      <c r="P1726" t="s">
        <v>655</v>
      </c>
      <c r="S1726" t="s">
        <v>240</v>
      </c>
      <c r="T1726" t="s">
        <v>258</v>
      </c>
      <c r="X1726" t="s">
        <v>31</v>
      </c>
      <c r="Y1726" t="s">
        <v>234</v>
      </c>
      <c r="Z1726" t="s">
        <v>43</v>
      </c>
      <c r="AA1726" t="s">
        <v>41</v>
      </c>
      <c r="AB1726" t="s">
        <v>41</v>
      </c>
      <c r="AC1726" t="s">
        <v>43</v>
      </c>
      <c r="AD1726" t="s">
        <v>41</v>
      </c>
      <c r="AE1726" t="s">
        <v>41</v>
      </c>
    </row>
    <row r="1727" spans="1:31">
      <c r="A1727">
        <v>1726</v>
      </c>
      <c r="B1727" t="s">
        <v>2058</v>
      </c>
      <c r="C1727" t="s">
        <v>133</v>
      </c>
      <c r="D1727">
        <v>2021</v>
      </c>
      <c r="E1727" t="s">
        <v>226</v>
      </c>
      <c r="F1727" t="s">
        <v>226</v>
      </c>
      <c r="G1727" t="s">
        <v>2239</v>
      </c>
      <c r="H1727" t="s">
        <v>2233</v>
      </c>
      <c r="I1727">
        <v>2030</v>
      </c>
      <c r="J1727">
        <v>55</v>
      </c>
      <c r="K1727" t="s">
        <v>213</v>
      </c>
      <c r="L1727" t="s">
        <v>2240</v>
      </c>
      <c r="O1727" t="s">
        <v>100</v>
      </c>
      <c r="P1727" t="s">
        <v>655</v>
      </c>
      <c r="S1727" t="s">
        <v>257</v>
      </c>
      <c r="T1727" t="s">
        <v>258</v>
      </c>
      <c r="X1727" t="s">
        <v>31</v>
      </c>
      <c r="Y1727" t="s">
        <v>234</v>
      </c>
      <c r="Z1727" t="s">
        <v>43</v>
      </c>
      <c r="AA1727" t="s">
        <v>41</v>
      </c>
      <c r="AB1727" t="s">
        <v>41</v>
      </c>
      <c r="AC1727" t="s">
        <v>43</v>
      </c>
      <c r="AD1727" t="s">
        <v>41</v>
      </c>
      <c r="AE1727" t="s">
        <v>41</v>
      </c>
    </row>
    <row r="1728" spans="1:31">
      <c r="A1728">
        <v>1727</v>
      </c>
      <c r="B1728" t="s">
        <v>2058</v>
      </c>
      <c r="C1728" t="s">
        <v>133</v>
      </c>
      <c r="D1728">
        <v>2021</v>
      </c>
      <c r="E1728" t="s">
        <v>226</v>
      </c>
      <c r="F1728" t="s">
        <v>226</v>
      </c>
      <c r="G1728" t="s">
        <v>2108</v>
      </c>
      <c r="H1728" t="s">
        <v>2233</v>
      </c>
      <c r="I1728">
        <v>2030</v>
      </c>
      <c r="J1728">
        <v>100</v>
      </c>
      <c r="K1728" t="s">
        <v>816</v>
      </c>
      <c r="L1728" t="s">
        <v>2241</v>
      </c>
      <c r="M1728">
        <v>2018</v>
      </c>
      <c r="O1728" t="s">
        <v>100</v>
      </c>
      <c r="P1728" t="s">
        <v>655</v>
      </c>
      <c r="S1728" t="s">
        <v>629</v>
      </c>
      <c r="T1728" t="s">
        <v>258</v>
      </c>
      <c r="X1728" t="s">
        <v>31</v>
      </c>
      <c r="Y1728" t="s">
        <v>234</v>
      </c>
      <c r="Z1728" t="s">
        <v>43</v>
      </c>
      <c r="AA1728" t="s">
        <v>41</v>
      </c>
      <c r="AB1728" t="s">
        <v>41</v>
      </c>
      <c r="AC1728" t="s">
        <v>43</v>
      </c>
      <c r="AD1728" t="s">
        <v>41</v>
      </c>
      <c r="AE1728" t="s">
        <v>41</v>
      </c>
    </row>
    <row r="1729" spans="1:31">
      <c r="A1729">
        <v>1728</v>
      </c>
      <c r="B1729" t="s">
        <v>2058</v>
      </c>
      <c r="C1729" t="s">
        <v>133</v>
      </c>
      <c r="D1729">
        <v>2021</v>
      </c>
      <c r="E1729" t="s">
        <v>226</v>
      </c>
      <c r="F1729" t="s">
        <v>226</v>
      </c>
      <c r="G1729" t="s">
        <v>2242</v>
      </c>
      <c r="H1729" t="s">
        <v>2233</v>
      </c>
      <c r="I1729">
        <v>2030</v>
      </c>
      <c r="J1729">
        <v>100</v>
      </c>
      <c r="K1729" t="s">
        <v>816</v>
      </c>
      <c r="L1729" t="s">
        <v>2109</v>
      </c>
      <c r="M1729">
        <v>2018</v>
      </c>
      <c r="O1729" t="s">
        <v>100</v>
      </c>
      <c r="P1729" t="s">
        <v>655</v>
      </c>
      <c r="S1729" t="s">
        <v>629</v>
      </c>
      <c r="T1729" t="s">
        <v>258</v>
      </c>
      <c r="X1729" t="s">
        <v>31</v>
      </c>
      <c r="Y1729" t="s">
        <v>234</v>
      </c>
      <c r="Z1729" t="s">
        <v>43</v>
      </c>
      <c r="AA1729" t="s">
        <v>41</v>
      </c>
      <c r="AB1729" t="s">
        <v>41</v>
      </c>
      <c r="AC1729" t="s">
        <v>43</v>
      </c>
      <c r="AD1729" t="s">
        <v>41</v>
      </c>
      <c r="AE1729" t="s">
        <v>41</v>
      </c>
    </row>
    <row r="1730" spans="1:31">
      <c r="A1730">
        <v>1729</v>
      </c>
      <c r="B1730" t="s">
        <v>2058</v>
      </c>
      <c r="C1730" t="s">
        <v>133</v>
      </c>
      <c r="D1730">
        <v>2021</v>
      </c>
      <c r="E1730" t="s">
        <v>226</v>
      </c>
      <c r="F1730" t="s">
        <v>226</v>
      </c>
      <c r="G1730" t="s">
        <v>2243</v>
      </c>
      <c r="H1730" t="s">
        <v>2233</v>
      </c>
      <c r="I1730">
        <v>2030</v>
      </c>
      <c r="J1730">
        <v>35</v>
      </c>
      <c r="K1730" t="s">
        <v>816</v>
      </c>
      <c r="L1730" t="s">
        <v>2110</v>
      </c>
      <c r="M1730">
        <v>2018</v>
      </c>
      <c r="O1730" t="s">
        <v>100</v>
      </c>
      <c r="P1730" t="s">
        <v>655</v>
      </c>
      <c r="S1730" t="s">
        <v>629</v>
      </c>
      <c r="T1730" t="s">
        <v>258</v>
      </c>
      <c r="X1730" t="s">
        <v>31</v>
      </c>
      <c r="Y1730" t="s">
        <v>234</v>
      </c>
      <c r="Z1730" t="s">
        <v>43</v>
      </c>
      <c r="AA1730" t="s">
        <v>41</v>
      </c>
      <c r="AB1730" t="s">
        <v>41</v>
      </c>
      <c r="AC1730" t="s">
        <v>43</v>
      </c>
      <c r="AD1730" t="s">
        <v>41</v>
      </c>
      <c r="AE1730" t="s">
        <v>41</v>
      </c>
    </row>
    <row r="1731" spans="1:31">
      <c r="A1731">
        <v>1730</v>
      </c>
      <c r="B1731" t="s">
        <v>2058</v>
      </c>
      <c r="C1731" t="s">
        <v>133</v>
      </c>
      <c r="D1731">
        <v>2021</v>
      </c>
      <c r="E1731" t="s">
        <v>226</v>
      </c>
      <c r="F1731" t="s">
        <v>226</v>
      </c>
      <c r="G1731" t="s">
        <v>2244</v>
      </c>
      <c r="H1731" t="s">
        <v>2233</v>
      </c>
      <c r="I1731">
        <v>2030</v>
      </c>
      <c r="J1731">
        <v>80</v>
      </c>
      <c r="K1731" t="s">
        <v>816</v>
      </c>
      <c r="L1731" t="s">
        <v>2245</v>
      </c>
      <c r="M1731">
        <v>2018</v>
      </c>
      <c r="O1731" t="s">
        <v>100</v>
      </c>
      <c r="P1731" t="s">
        <v>655</v>
      </c>
      <c r="S1731" t="s">
        <v>257</v>
      </c>
      <c r="T1731" t="s">
        <v>258</v>
      </c>
      <c r="X1731" t="s">
        <v>31</v>
      </c>
      <c r="Y1731" t="s">
        <v>234</v>
      </c>
      <c r="Z1731" t="s">
        <v>43</v>
      </c>
      <c r="AA1731" t="s">
        <v>41</v>
      </c>
      <c r="AB1731" t="s">
        <v>41</v>
      </c>
      <c r="AC1731" t="s">
        <v>43</v>
      </c>
      <c r="AD1731" t="s">
        <v>41</v>
      </c>
      <c r="AE1731" t="s">
        <v>41</v>
      </c>
    </row>
    <row r="1732" spans="1:31">
      <c r="A1732">
        <v>1731</v>
      </c>
      <c r="B1732" t="s">
        <v>2058</v>
      </c>
      <c r="C1732" t="s">
        <v>133</v>
      </c>
      <c r="D1732">
        <v>2021</v>
      </c>
      <c r="E1732" t="s">
        <v>226</v>
      </c>
      <c r="F1732" t="s">
        <v>226</v>
      </c>
      <c r="G1732" t="s">
        <v>2246</v>
      </c>
      <c r="H1732" t="s">
        <v>73</v>
      </c>
      <c r="I1732">
        <v>2030</v>
      </c>
      <c r="J1732">
        <v>8</v>
      </c>
      <c r="K1732" t="s">
        <v>816</v>
      </c>
      <c r="L1732" t="s">
        <v>2247</v>
      </c>
      <c r="M1732">
        <v>2018</v>
      </c>
      <c r="O1732" t="s">
        <v>74</v>
      </c>
      <c r="P1732" t="s">
        <v>655</v>
      </c>
      <c r="S1732" t="s">
        <v>240</v>
      </c>
      <c r="T1732" t="s">
        <v>10</v>
      </c>
      <c r="W1732" t="s">
        <v>18</v>
      </c>
      <c r="X1732" t="s">
        <v>31</v>
      </c>
      <c r="Y1732" t="s">
        <v>234</v>
      </c>
      <c r="Z1732" t="s">
        <v>43</v>
      </c>
      <c r="AA1732" t="s">
        <v>41</v>
      </c>
      <c r="AB1732" t="s">
        <v>41</v>
      </c>
      <c r="AC1732" t="s">
        <v>43</v>
      </c>
      <c r="AD1732" t="s">
        <v>41</v>
      </c>
      <c r="AE1732" t="s">
        <v>41</v>
      </c>
    </row>
    <row r="1733" spans="1:31">
      <c r="A1733">
        <v>1732</v>
      </c>
      <c r="B1733" t="s">
        <v>2058</v>
      </c>
      <c r="C1733" t="s">
        <v>133</v>
      </c>
      <c r="D1733">
        <v>2021</v>
      </c>
      <c r="E1733" t="s">
        <v>226</v>
      </c>
      <c r="F1733" t="s">
        <v>226</v>
      </c>
      <c r="G1733" t="s">
        <v>2248</v>
      </c>
      <c r="H1733" t="s">
        <v>73</v>
      </c>
      <c r="I1733">
        <v>2030</v>
      </c>
      <c r="J1733">
        <v>0</v>
      </c>
      <c r="K1733" t="s">
        <v>816</v>
      </c>
      <c r="L1733" t="s">
        <v>2249</v>
      </c>
      <c r="M1733">
        <v>2018</v>
      </c>
      <c r="O1733" t="s">
        <v>74</v>
      </c>
      <c r="P1733" t="s">
        <v>655</v>
      </c>
      <c r="S1733" t="s">
        <v>240</v>
      </c>
      <c r="T1733" t="s">
        <v>10</v>
      </c>
      <c r="W1733" t="s">
        <v>18</v>
      </c>
      <c r="X1733" t="s">
        <v>31</v>
      </c>
      <c r="Y1733" t="s">
        <v>234</v>
      </c>
      <c r="Z1733" t="s">
        <v>43</v>
      </c>
      <c r="AA1733" t="s">
        <v>41</v>
      </c>
      <c r="AB1733" t="s">
        <v>41</v>
      </c>
      <c r="AC1733" t="s">
        <v>43</v>
      </c>
      <c r="AD1733" t="s">
        <v>41</v>
      </c>
      <c r="AE1733" t="s">
        <v>41</v>
      </c>
    </row>
    <row r="1734" spans="1:31">
      <c r="A1734">
        <v>1733</v>
      </c>
      <c r="B1734" t="s">
        <v>2058</v>
      </c>
      <c r="C1734" t="s">
        <v>133</v>
      </c>
      <c r="D1734">
        <v>2021</v>
      </c>
      <c r="E1734" t="s">
        <v>226</v>
      </c>
      <c r="F1734" t="s">
        <v>226</v>
      </c>
      <c r="G1734" t="s">
        <v>2250</v>
      </c>
      <c r="H1734" t="s">
        <v>73</v>
      </c>
      <c r="I1734">
        <v>2030</v>
      </c>
      <c r="J1734">
        <v>60</v>
      </c>
      <c r="K1734" t="s">
        <v>816</v>
      </c>
      <c r="L1734" t="s">
        <v>2251</v>
      </c>
      <c r="M1734">
        <v>2018</v>
      </c>
      <c r="O1734" t="s">
        <v>74</v>
      </c>
      <c r="P1734" t="s">
        <v>655</v>
      </c>
      <c r="S1734" t="s">
        <v>257</v>
      </c>
      <c r="T1734" t="s">
        <v>258</v>
      </c>
      <c r="W1734" t="s">
        <v>18</v>
      </c>
      <c r="Y1734" t="s">
        <v>234</v>
      </c>
      <c r="Z1734" t="s">
        <v>41</v>
      </c>
      <c r="AA1734" t="s">
        <v>41</v>
      </c>
      <c r="AB1734" t="s">
        <v>41</v>
      </c>
      <c r="AC1734" t="s">
        <v>43</v>
      </c>
      <c r="AD1734" t="s">
        <v>41</v>
      </c>
      <c r="AE1734" t="s">
        <v>41</v>
      </c>
    </row>
    <row r="1735" spans="1:31">
      <c r="A1735">
        <v>1734</v>
      </c>
      <c r="B1735" t="s">
        <v>2058</v>
      </c>
      <c r="C1735" t="s">
        <v>133</v>
      </c>
      <c r="D1735">
        <v>2021</v>
      </c>
      <c r="E1735" t="s">
        <v>226</v>
      </c>
      <c r="F1735" t="s">
        <v>226</v>
      </c>
      <c r="G1735" t="s">
        <v>2252</v>
      </c>
      <c r="H1735" t="s">
        <v>73</v>
      </c>
      <c r="I1735">
        <v>2030</v>
      </c>
      <c r="J1735">
        <v>100</v>
      </c>
      <c r="K1735" t="s">
        <v>816</v>
      </c>
      <c r="L1735" t="s">
        <v>2253</v>
      </c>
      <c r="M1735">
        <v>2018</v>
      </c>
      <c r="O1735" t="s">
        <v>74</v>
      </c>
      <c r="P1735" t="s">
        <v>655</v>
      </c>
      <c r="S1735" t="s">
        <v>257</v>
      </c>
      <c r="T1735" t="s">
        <v>258</v>
      </c>
      <c r="W1735" t="s">
        <v>18</v>
      </c>
      <c r="Y1735" t="s">
        <v>234</v>
      </c>
      <c r="Z1735" t="s">
        <v>41</v>
      </c>
      <c r="AA1735" t="s">
        <v>43</v>
      </c>
      <c r="AB1735" t="s">
        <v>41</v>
      </c>
      <c r="AC1735" t="s">
        <v>43</v>
      </c>
      <c r="AD1735" t="s">
        <v>41</v>
      </c>
      <c r="AE1735" t="s">
        <v>41</v>
      </c>
    </row>
    <row r="1736" spans="1:31">
      <c r="A1736">
        <v>1735</v>
      </c>
      <c r="B1736" t="s">
        <v>2058</v>
      </c>
      <c r="C1736" t="s">
        <v>133</v>
      </c>
      <c r="D1736">
        <v>2021</v>
      </c>
      <c r="E1736" t="s">
        <v>226</v>
      </c>
      <c r="F1736" t="s">
        <v>226</v>
      </c>
      <c r="G1736" t="s">
        <v>2254</v>
      </c>
      <c r="H1736" t="s">
        <v>73</v>
      </c>
      <c r="I1736">
        <v>2030</v>
      </c>
      <c r="J1736">
        <v>50</v>
      </c>
      <c r="K1736" t="s">
        <v>816</v>
      </c>
      <c r="L1736" t="s">
        <v>2255</v>
      </c>
      <c r="M1736">
        <v>2018</v>
      </c>
      <c r="O1736" t="s">
        <v>74</v>
      </c>
      <c r="P1736" t="s">
        <v>655</v>
      </c>
      <c r="S1736" t="s">
        <v>257</v>
      </c>
      <c r="T1736" t="s">
        <v>258</v>
      </c>
      <c r="W1736" t="s">
        <v>18</v>
      </c>
      <c r="X1736" t="s">
        <v>31</v>
      </c>
      <c r="Y1736" t="s">
        <v>234</v>
      </c>
      <c r="Z1736" t="s">
        <v>43</v>
      </c>
      <c r="AA1736" t="s">
        <v>43</v>
      </c>
      <c r="AB1736" t="s">
        <v>41</v>
      </c>
      <c r="AC1736" t="s">
        <v>43</v>
      </c>
      <c r="AD1736" t="s">
        <v>41</v>
      </c>
      <c r="AE1736" t="s">
        <v>41</v>
      </c>
    </row>
    <row r="1737" spans="1:31">
      <c r="A1737">
        <v>1736</v>
      </c>
      <c r="B1737" t="s">
        <v>2058</v>
      </c>
      <c r="C1737" t="s">
        <v>133</v>
      </c>
      <c r="D1737">
        <v>2021</v>
      </c>
      <c r="E1737" t="s">
        <v>226</v>
      </c>
      <c r="F1737" t="s">
        <v>226</v>
      </c>
      <c r="G1737" t="s">
        <v>2256</v>
      </c>
      <c r="H1737" t="s">
        <v>73</v>
      </c>
      <c r="I1737">
        <v>2030</v>
      </c>
      <c r="J1737">
        <v>100</v>
      </c>
      <c r="K1737" t="s">
        <v>816</v>
      </c>
      <c r="L1737" t="s">
        <v>2257</v>
      </c>
      <c r="M1737">
        <v>2018</v>
      </c>
      <c r="O1737" t="s">
        <v>74</v>
      </c>
      <c r="P1737" t="s">
        <v>655</v>
      </c>
      <c r="S1737" t="s">
        <v>257</v>
      </c>
      <c r="T1737" t="s">
        <v>258</v>
      </c>
      <c r="W1737" t="s">
        <v>18</v>
      </c>
      <c r="X1737" t="s">
        <v>31</v>
      </c>
      <c r="Y1737" t="s">
        <v>234</v>
      </c>
      <c r="Z1737" t="s">
        <v>43</v>
      </c>
      <c r="AA1737" t="s">
        <v>43</v>
      </c>
      <c r="AB1737" t="s">
        <v>41</v>
      </c>
      <c r="AC1737" t="s">
        <v>43</v>
      </c>
      <c r="AD1737" t="s">
        <v>41</v>
      </c>
      <c r="AE1737" t="s">
        <v>41</v>
      </c>
    </row>
    <row r="1738" spans="1:31" hidden="1">
      <c r="A1738">
        <v>1737</v>
      </c>
      <c r="B1738" t="s">
        <v>2258</v>
      </c>
      <c r="C1738" t="s">
        <v>133</v>
      </c>
      <c r="D1738">
        <v>2022</v>
      </c>
      <c r="E1738" t="s">
        <v>134</v>
      </c>
      <c r="F1738" t="s">
        <v>2259</v>
      </c>
      <c r="G1738" t="s">
        <v>171</v>
      </c>
      <c r="H1738" t="s">
        <v>100</v>
      </c>
      <c r="O1738" t="s">
        <v>100</v>
      </c>
      <c r="Q1738" t="s">
        <v>171</v>
      </c>
    </row>
    <row r="1739" spans="1:31" hidden="1">
      <c r="A1739">
        <v>1738</v>
      </c>
      <c r="B1739" t="s">
        <v>2258</v>
      </c>
      <c r="C1739" t="s">
        <v>133</v>
      </c>
      <c r="D1739">
        <v>2022</v>
      </c>
      <c r="E1739" t="s">
        <v>134</v>
      </c>
      <c r="F1739" t="s">
        <v>2259</v>
      </c>
      <c r="G1739" t="s">
        <v>2260</v>
      </c>
      <c r="H1739" t="s">
        <v>100</v>
      </c>
      <c r="O1739" t="s">
        <v>100</v>
      </c>
      <c r="Q1739" t="s">
        <v>138</v>
      </c>
    </row>
    <row r="1740" spans="1:31" hidden="1">
      <c r="A1740">
        <v>1739</v>
      </c>
      <c r="B1740" t="s">
        <v>2258</v>
      </c>
      <c r="C1740" t="s">
        <v>133</v>
      </c>
      <c r="D1740">
        <v>2022</v>
      </c>
      <c r="E1740" t="s">
        <v>134</v>
      </c>
      <c r="F1740" t="s">
        <v>2259</v>
      </c>
      <c r="G1740" t="s">
        <v>2261</v>
      </c>
      <c r="H1740" t="s">
        <v>100</v>
      </c>
      <c r="O1740" t="s">
        <v>100</v>
      </c>
      <c r="Q1740" t="s">
        <v>643</v>
      </c>
    </row>
    <row r="1741" spans="1:31" hidden="1">
      <c r="A1741">
        <v>1740</v>
      </c>
      <c r="B1741" t="s">
        <v>2258</v>
      </c>
      <c r="C1741" t="s">
        <v>133</v>
      </c>
      <c r="D1741">
        <v>2022</v>
      </c>
      <c r="E1741" t="s">
        <v>141</v>
      </c>
      <c r="F1741" t="s">
        <v>1840</v>
      </c>
      <c r="G1741" t="s">
        <v>183</v>
      </c>
      <c r="O1741" t="s">
        <v>57</v>
      </c>
      <c r="R1741" t="s">
        <v>183</v>
      </c>
    </row>
    <row r="1742" spans="1:31" hidden="1">
      <c r="A1742">
        <v>1741</v>
      </c>
      <c r="B1742" t="s">
        <v>2258</v>
      </c>
      <c r="C1742" t="s">
        <v>133</v>
      </c>
      <c r="D1742">
        <v>2022</v>
      </c>
      <c r="E1742" t="s">
        <v>141</v>
      </c>
      <c r="F1742" t="s">
        <v>1840</v>
      </c>
      <c r="G1742" t="s">
        <v>2262</v>
      </c>
      <c r="O1742" t="s">
        <v>63</v>
      </c>
      <c r="R1742" t="s">
        <v>151</v>
      </c>
    </row>
    <row r="1743" spans="1:31" hidden="1">
      <c r="A1743">
        <v>1742</v>
      </c>
      <c r="B1743" t="s">
        <v>2258</v>
      </c>
      <c r="C1743" t="s">
        <v>133</v>
      </c>
      <c r="D1743">
        <v>2022</v>
      </c>
      <c r="E1743" t="s">
        <v>141</v>
      </c>
      <c r="F1743" t="s">
        <v>1840</v>
      </c>
      <c r="G1743" t="s">
        <v>2263</v>
      </c>
      <c r="O1743" t="s">
        <v>82</v>
      </c>
      <c r="R1743" t="s">
        <v>181</v>
      </c>
    </row>
    <row r="1744" spans="1:31" hidden="1">
      <c r="A1744">
        <v>1743</v>
      </c>
      <c r="B1744" t="s">
        <v>2258</v>
      </c>
      <c r="C1744" t="s">
        <v>133</v>
      </c>
      <c r="D1744">
        <v>2022</v>
      </c>
      <c r="E1744" t="s">
        <v>141</v>
      </c>
      <c r="F1744" t="s">
        <v>1840</v>
      </c>
      <c r="G1744" t="s">
        <v>274</v>
      </c>
      <c r="O1744" t="s">
        <v>57</v>
      </c>
      <c r="R1744" t="s">
        <v>274</v>
      </c>
    </row>
    <row r="1745" spans="1:17" hidden="1">
      <c r="A1745">
        <v>1744</v>
      </c>
      <c r="B1745" t="s">
        <v>2258</v>
      </c>
      <c r="C1745" t="s">
        <v>133</v>
      </c>
      <c r="D1745">
        <v>2022</v>
      </c>
      <c r="E1745" t="s">
        <v>157</v>
      </c>
      <c r="F1745" t="s">
        <v>158</v>
      </c>
      <c r="G1745" t="s">
        <v>2264</v>
      </c>
      <c r="H1745" t="s">
        <v>142</v>
      </c>
      <c r="O1745" t="s">
        <v>142</v>
      </c>
    </row>
    <row r="1746" spans="1:17" hidden="1">
      <c r="A1746">
        <v>1745</v>
      </c>
      <c r="B1746" t="s">
        <v>2258</v>
      </c>
      <c r="C1746" t="s">
        <v>133</v>
      </c>
      <c r="D1746">
        <v>2022</v>
      </c>
      <c r="E1746" t="s">
        <v>157</v>
      </c>
      <c r="F1746" t="s">
        <v>158</v>
      </c>
      <c r="G1746" t="s">
        <v>2265</v>
      </c>
      <c r="H1746" t="s">
        <v>142</v>
      </c>
      <c r="O1746" t="s">
        <v>142</v>
      </c>
    </row>
    <row r="1747" spans="1:17" hidden="1">
      <c r="A1747">
        <v>1746</v>
      </c>
      <c r="B1747" t="s">
        <v>2258</v>
      </c>
      <c r="C1747" t="s">
        <v>133</v>
      </c>
      <c r="D1747">
        <v>2022</v>
      </c>
      <c r="E1747" t="s">
        <v>157</v>
      </c>
      <c r="F1747" t="s">
        <v>158</v>
      </c>
      <c r="G1747" t="s">
        <v>2266</v>
      </c>
      <c r="H1747" t="s">
        <v>142</v>
      </c>
      <c r="O1747" t="s">
        <v>142</v>
      </c>
    </row>
    <row r="1748" spans="1:17" hidden="1">
      <c r="A1748">
        <v>1747</v>
      </c>
      <c r="B1748" t="s">
        <v>2258</v>
      </c>
      <c r="C1748" t="s">
        <v>133</v>
      </c>
      <c r="D1748">
        <v>2022</v>
      </c>
      <c r="E1748" t="s">
        <v>157</v>
      </c>
      <c r="F1748" t="s">
        <v>158</v>
      </c>
      <c r="G1748" t="s">
        <v>2267</v>
      </c>
      <c r="H1748" t="s">
        <v>142</v>
      </c>
      <c r="O1748" t="s">
        <v>142</v>
      </c>
    </row>
    <row r="1749" spans="1:17" hidden="1">
      <c r="A1749">
        <v>1748</v>
      </c>
      <c r="B1749" t="s">
        <v>2258</v>
      </c>
      <c r="C1749" t="s">
        <v>133</v>
      </c>
      <c r="D1749">
        <v>2022</v>
      </c>
      <c r="E1749" t="s">
        <v>157</v>
      </c>
      <c r="F1749" t="s">
        <v>158</v>
      </c>
      <c r="G1749" t="s">
        <v>2268</v>
      </c>
      <c r="H1749" t="s">
        <v>142</v>
      </c>
      <c r="O1749" t="s">
        <v>142</v>
      </c>
    </row>
    <row r="1750" spans="1:17" hidden="1">
      <c r="A1750">
        <v>1749</v>
      </c>
      <c r="B1750" t="s">
        <v>2258</v>
      </c>
      <c r="C1750" t="s">
        <v>133</v>
      </c>
      <c r="D1750">
        <v>2022</v>
      </c>
      <c r="E1750" t="s">
        <v>157</v>
      </c>
      <c r="F1750" t="s">
        <v>158</v>
      </c>
      <c r="G1750" t="s">
        <v>2269</v>
      </c>
      <c r="H1750" t="s">
        <v>142</v>
      </c>
      <c r="O1750" t="s">
        <v>142</v>
      </c>
    </row>
    <row r="1751" spans="1:17" hidden="1">
      <c r="A1751">
        <v>1750</v>
      </c>
      <c r="B1751" t="s">
        <v>2258</v>
      </c>
      <c r="C1751" t="s">
        <v>133</v>
      </c>
      <c r="D1751">
        <v>2022</v>
      </c>
      <c r="E1751" t="s">
        <v>157</v>
      </c>
      <c r="F1751" t="s">
        <v>158</v>
      </c>
      <c r="G1751" t="s">
        <v>2270</v>
      </c>
      <c r="H1751" t="s">
        <v>142</v>
      </c>
      <c r="O1751" t="s">
        <v>142</v>
      </c>
    </row>
    <row r="1752" spans="1:17" hidden="1">
      <c r="A1752">
        <v>1751</v>
      </c>
      <c r="B1752" t="s">
        <v>2258</v>
      </c>
      <c r="C1752" t="s">
        <v>133</v>
      </c>
      <c r="D1752">
        <v>2022</v>
      </c>
      <c r="E1752" t="s">
        <v>157</v>
      </c>
      <c r="F1752" t="s">
        <v>158</v>
      </c>
      <c r="G1752" t="s">
        <v>2271</v>
      </c>
      <c r="H1752" t="s">
        <v>142</v>
      </c>
      <c r="O1752" t="s">
        <v>142</v>
      </c>
    </row>
    <row r="1753" spans="1:17" hidden="1">
      <c r="A1753">
        <v>1752</v>
      </c>
      <c r="B1753" t="s">
        <v>2258</v>
      </c>
      <c r="C1753" t="s">
        <v>133</v>
      </c>
      <c r="D1753">
        <v>2022</v>
      </c>
      <c r="E1753" t="s">
        <v>157</v>
      </c>
      <c r="F1753" t="s">
        <v>158</v>
      </c>
      <c r="G1753" t="s">
        <v>2272</v>
      </c>
      <c r="H1753" t="s">
        <v>142</v>
      </c>
      <c r="O1753" t="s">
        <v>142</v>
      </c>
    </row>
    <row r="1754" spans="1:17" hidden="1">
      <c r="A1754">
        <v>1753</v>
      </c>
      <c r="B1754" t="s">
        <v>2258</v>
      </c>
      <c r="C1754" t="s">
        <v>133</v>
      </c>
      <c r="D1754">
        <v>2022</v>
      </c>
      <c r="E1754" t="s">
        <v>157</v>
      </c>
      <c r="F1754" t="s">
        <v>158</v>
      </c>
      <c r="G1754" t="s">
        <v>2273</v>
      </c>
      <c r="H1754" t="s">
        <v>142</v>
      </c>
      <c r="O1754" t="s">
        <v>142</v>
      </c>
    </row>
    <row r="1755" spans="1:17" hidden="1">
      <c r="A1755">
        <v>1754</v>
      </c>
      <c r="B1755" t="s">
        <v>2258</v>
      </c>
      <c r="C1755" t="s">
        <v>133</v>
      </c>
      <c r="D1755">
        <v>2022</v>
      </c>
      <c r="E1755" t="s">
        <v>157</v>
      </c>
      <c r="F1755" t="s">
        <v>158</v>
      </c>
      <c r="G1755" t="s">
        <v>2274</v>
      </c>
      <c r="H1755" t="s">
        <v>142</v>
      </c>
      <c r="O1755" t="s">
        <v>142</v>
      </c>
    </row>
    <row r="1756" spans="1:17" hidden="1">
      <c r="A1756">
        <v>1755</v>
      </c>
      <c r="B1756" t="s">
        <v>2275</v>
      </c>
      <c r="C1756" t="s">
        <v>133</v>
      </c>
      <c r="D1756">
        <v>2021</v>
      </c>
      <c r="E1756" t="s">
        <v>134</v>
      </c>
      <c r="F1756" t="s">
        <v>142</v>
      </c>
      <c r="G1756" t="s">
        <v>2276</v>
      </c>
      <c r="H1756" t="s">
        <v>100</v>
      </c>
      <c r="O1756" t="s">
        <v>100</v>
      </c>
      <c r="Q1756" t="s">
        <v>506</v>
      </c>
    </row>
    <row r="1757" spans="1:17" hidden="1">
      <c r="A1757">
        <v>1756</v>
      </c>
      <c r="B1757" t="s">
        <v>2275</v>
      </c>
      <c r="C1757" t="s">
        <v>133</v>
      </c>
      <c r="D1757">
        <v>2021</v>
      </c>
      <c r="E1757" t="s">
        <v>134</v>
      </c>
      <c r="F1757" t="s">
        <v>142</v>
      </c>
      <c r="G1757" t="s">
        <v>2277</v>
      </c>
      <c r="H1757" t="s">
        <v>100</v>
      </c>
      <c r="O1757" t="s">
        <v>100</v>
      </c>
      <c r="Q1757" t="s">
        <v>1837</v>
      </c>
    </row>
    <row r="1758" spans="1:17" hidden="1">
      <c r="A1758">
        <v>1757</v>
      </c>
      <c r="B1758" t="s">
        <v>2275</v>
      </c>
      <c r="C1758" t="s">
        <v>133</v>
      </c>
      <c r="D1758">
        <v>2021</v>
      </c>
      <c r="E1758" t="s">
        <v>134</v>
      </c>
      <c r="F1758" t="s">
        <v>142</v>
      </c>
      <c r="G1758" t="s">
        <v>2278</v>
      </c>
      <c r="H1758" t="s">
        <v>100</v>
      </c>
      <c r="O1758" t="s">
        <v>100</v>
      </c>
      <c r="Q1758" t="s">
        <v>643</v>
      </c>
    </row>
    <row r="1759" spans="1:17" hidden="1">
      <c r="A1759">
        <v>1758</v>
      </c>
      <c r="B1759" t="s">
        <v>2275</v>
      </c>
      <c r="C1759" t="s">
        <v>133</v>
      </c>
      <c r="D1759">
        <v>2021</v>
      </c>
      <c r="E1759" t="s">
        <v>134</v>
      </c>
      <c r="F1759" t="s">
        <v>142</v>
      </c>
      <c r="G1759" t="s">
        <v>171</v>
      </c>
      <c r="H1759" t="s">
        <v>100</v>
      </c>
      <c r="O1759" t="s">
        <v>100</v>
      </c>
      <c r="Q1759" t="s">
        <v>171</v>
      </c>
    </row>
    <row r="1760" spans="1:17" hidden="1">
      <c r="A1760">
        <v>1759</v>
      </c>
      <c r="B1760" t="s">
        <v>2275</v>
      </c>
      <c r="C1760" t="s">
        <v>133</v>
      </c>
      <c r="D1760">
        <v>2021</v>
      </c>
      <c r="E1760" t="s">
        <v>134</v>
      </c>
      <c r="F1760" t="s">
        <v>142</v>
      </c>
      <c r="G1760" t="s">
        <v>138</v>
      </c>
      <c r="H1760" t="s">
        <v>100</v>
      </c>
      <c r="O1760" t="s">
        <v>100</v>
      </c>
      <c r="Q1760" t="s">
        <v>138</v>
      </c>
    </row>
    <row r="1761" spans="1:18" hidden="1">
      <c r="A1761">
        <v>1760</v>
      </c>
      <c r="B1761" t="s">
        <v>2275</v>
      </c>
      <c r="C1761" t="s">
        <v>133</v>
      </c>
      <c r="D1761">
        <v>2021</v>
      </c>
      <c r="E1761" t="s">
        <v>141</v>
      </c>
      <c r="F1761" t="s">
        <v>142</v>
      </c>
      <c r="G1761" t="s">
        <v>274</v>
      </c>
      <c r="O1761" t="s">
        <v>57</v>
      </c>
      <c r="R1761" t="s">
        <v>274</v>
      </c>
    </row>
    <row r="1762" spans="1:18" hidden="1">
      <c r="A1762">
        <v>1761</v>
      </c>
      <c r="B1762" t="s">
        <v>2275</v>
      </c>
      <c r="C1762" t="s">
        <v>133</v>
      </c>
      <c r="D1762">
        <v>2021</v>
      </c>
      <c r="E1762" t="s">
        <v>141</v>
      </c>
      <c r="F1762" t="s">
        <v>142</v>
      </c>
      <c r="G1762" t="s">
        <v>526</v>
      </c>
      <c r="O1762" t="s">
        <v>57</v>
      </c>
      <c r="R1762" t="s">
        <v>526</v>
      </c>
    </row>
    <row r="1763" spans="1:18" hidden="1">
      <c r="A1763">
        <v>1762</v>
      </c>
      <c r="B1763" t="s">
        <v>2275</v>
      </c>
      <c r="C1763" t="s">
        <v>133</v>
      </c>
      <c r="D1763">
        <v>2021</v>
      </c>
      <c r="E1763" t="s">
        <v>141</v>
      </c>
      <c r="F1763" t="s">
        <v>142</v>
      </c>
      <c r="G1763" t="s">
        <v>283</v>
      </c>
      <c r="O1763" t="s">
        <v>86</v>
      </c>
      <c r="R1763" t="s">
        <v>148</v>
      </c>
    </row>
    <row r="1764" spans="1:18" hidden="1">
      <c r="A1764">
        <v>1763</v>
      </c>
      <c r="B1764" t="s">
        <v>2275</v>
      </c>
      <c r="C1764" t="s">
        <v>133</v>
      </c>
      <c r="D1764">
        <v>2021</v>
      </c>
      <c r="E1764" t="s">
        <v>141</v>
      </c>
      <c r="F1764" t="s">
        <v>142</v>
      </c>
      <c r="G1764" t="s">
        <v>73</v>
      </c>
      <c r="O1764" t="s">
        <v>74</v>
      </c>
      <c r="R1764" t="s">
        <v>73</v>
      </c>
    </row>
    <row r="1765" spans="1:18" hidden="1">
      <c r="A1765">
        <v>1764</v>
      </c>
      <c r="B1765" t="s">
        <v>2275</v>
      </c>
      <c r="C1765" t="s">
        <v>133</v>
      </c>
      <c r="D1765">
        <v>2021</v>
      </c>
      <c r="E1765" t="s">
        <v>141</v>
      </c>
      <c r="F1765" t="s">
        <v>142</v>
      </c>
      <c r="G1765" t="s">
        <v>2279</v>
      </c>
      <c r="O1765" t="s">
        <v>63</v>
      </c>
      <c r="R1765" t="s">
        <v>151</v>
      </c>
    </row>
    <row r="1766" spans="1:18" hidden="1">
      <c r="A1766">
        <v>1765</v>
      </c>
      <c r="B1766" t="s">
        <v>2275</v>
      </c>
      <c r="C1766" t="s">
        <v>133</v>
      </c>
      <c r="D1766">
        <v>2021</v>
      </c>
      <c r="E1766" t="s">
        <v>141</v>
      </c>
      <c r="F1766" t="s">
        <v>142</v>
      </c>
      <c r="G1766" t="s">
        <v>2280</v>
      </c>
      <c r="O1766" t="s">
        <v>82</v>
      </c>
      <c r="R1766" t="s">
        <v>181</v>
      </c>
    </row>
    <row r="1767" spans="1:18" hidden="1">
      <c r="A1767">
        <v>1766</v>
      </c>
      <c r="B1767" t="s">
        <v>2275</v>
      </c>
      <c r="C1767" t="s">
        <v>133</v>
      </c>
      <c r="D1767">
        <v>2021</v>
      </c>
      <c r="E1767" t="s">
        <v>141</v>
      </c>
      <c r="F1767" t="s">
        <v>142</v>
      </c>
      <c r="G1767" t="s">
        <v>2281</v>
      </c>
      <c r="O1767" t="s">
        <v>91</v>
      </c>
      <c r="R1767" t="s">
        <v>146</v>
      </c>
    </row>
    <row r="1768" spans="1:18" hidden="1">
      <c r="A1768">
        <v>1767</v>
      </c>
      <c r="B1768" t="s">
        <v>2275</v>
      </c>
      <c r="C1768" t="s">
        <v>133</v>
      </c>
      <c r="D1768">
        <v>2021</v>
      </c>
      <c r="E1768" t="s">
        <v>141</v>
      </c>
      <c r="F1768" t="s">
        <v>142</v>
      </c>
      <c r="G1768" t="s">
        <v>2282</v>
      </c>
      <c r="O1768" t="s">
        <v>86</v>
      </c>
      <c r="R1768" t="s">
        <v>144</v>
      </c>
    </row>
    <row r="1769" spans="1:18" hidden="1">
      <c r="A1769">
        <v>1768</v>
      </c>
      <c r="B1769" t="s">
        <v>2275</v>
      </c>
      <c r="C1769" t="s">
        <v>133</v>
      </c>
      <c r="D1769">
        <v>2021</v>
      </c>
      <c r="E1769" t="s">
        <v>141</v>
      </c>
      <c r="F1769" t="s">
        <v>142</v>
      </c>
      <c r="G1769" t="s">
        <v>2283</v>
      </c>
      <c r="O1769" t="s">
        <v>57</v>
      </c>
      <c r="R1769" t="s">
        <v>183</v>
      </c>
    </row>
    <row r="1770" spans="1:18" hidden="1">
      <c r="A1770">
        <v>1769</v>
      </c>
      <c r="B1770" t="s">
        <v>2275</v>
      </c>
      <c r="C1770" t="s">
        <v>133</v>
      </c>
      <c r="D1770">
        <v>2021</v>
      </c>
      <c r="E1770" t="s">
        <v>141</v>
      </c>
      <c r="F1770" t="s">
        <v>142</v>
      </c>
      <c r="G1770" t="s">
        <v>2284</v>
      </c>
      <c r="O1770" t="s">
        <v>57</v>
      </c>
      <c r="R1770" t="s">
        <v>179</v>
      </c>
    </row>
    <row r="1771" spans="1:18" hidden="1">
      <c r="A1771">
        <v>1770</v>
      </c>
      <c r="B1771" t="s">
        <v>2275</v>
      </c>
      <c r="C1771" t="s">
        <v>133</v>
      </c>
      <c r="D1771">
        <v>2021</v>
      </c>
      <c r="E1771" t="s">
        <v>141</v>
      </c>
      <c r="F1771" t="s">
        <v>142</v>
      </c>
      <c r="G1771" t="s">
        <v>2285</v>
      </c>
      <c r="O1771" t="s">
        <v>86</v>
      </c>
      <c r="R1771" t="s">
        <v>187</v>
      </c>
    </row>
    <row r="1772" spans="1:18" hidden="1">
      <c r="A1772">
        <v>1771</v>
      </c>
      <c r="B1772" t="s">
        <v>2275</v>
      </c>
      <c r="C1772" t="s">
        <v>133</v>
      </c>
      <c r="D1772">
        <v>2021</v>
      </c>
      <c r="E1772" t="s">
        <v>152</v>
      </c>
      <c r="F1772" t="s">
        <v>2286</v>
      </c>
      <c r="G1772" t="s">
        <v>2287</v>
      </c>
      <c r="H1772" t="s">
        <v>142</v>
      </c>
      <c r="O1772" t="s">
        <v>142</v>
      </c>
    </row>
    <row r="1773" spans="1:18" hidden="1">
      <c r="A1773">
        <v>1772</v>
      </c>
      <c r="B1773" t="s">
        <v>2275</v>
      </c>
      <c r="C1773" t="s">
        <v>133</v>
      </c>
      <c r="D1773">
        <v>2021</v>
      </c>
      <c r="E1773" t="s">
        <v>152</v>
      </c>
      <c r="F1773" t="s">
        <v>2288</v>
      </c>
      <c r="G1773" t="s">
        <v>2289</v>
      </c>
      <c r="H1773" t="s">
        <v>142</v>
      </c>
      <c r="O1773" t="s">
        <v>142</v>
      </c>
    </row>
    <row r="1774" spans="1:18" hidden="1">
      <c r="A1774">
        <v>1773</v>
      </c>
      <c r="B1774" t="s">
        <v>2275</v>
      </c>
      <c r="C1774" t="s">
        <v>133</v>
      </c>
      <c r="D1774">
        <v>2021</v>
      </c>
      <c r="E1774" t="s">
        <v>152</v>
      </c>
      <c r="F1774" t="s">
        <v>2290</v>
      </c>
      <c r="G1774" t="s">
        <v>2291</v>
      </c>
      <c r="H1774" t="s">
        <v>142</v>
      </c>
      <c r="O1774" t="s">
        <v>142</v>
      </c>
    </row>
    <row r="1775" spans="1:18" hidden="1">
      <c r="A1775">
        <v>1774</v>
      </c>
      <c r="B1775" t="s">
        <v>2275</v>
      </c>
      <c r="C1775" t="s">
        <v>133</v>
      </c>
      <c r="D1775">
        <v>2021</v>
      </c>
      <c r="E1775" t="s">
        <v>152</v>
      </c>
      <c r="F1775" t="s">
        <v>2290</v>
      </c>
      <c r="G1775" t="s">
        <v>2292</v>
      </c>
      <c r="H1775" t="s">
        <v>142</v>
      </c>
      <c r="O1775" t="s">
        <v>142</v>
      </c>
    </row>
    <row r="1776" spans="1:18" hidden="1">
      <c r="A1776">
        <v>1775</v>
      </c>
      <c r="B1776" t="s">
        <v>2275</v>
      </c>
      <c r="C1776" t="s">
        <v>133</v>
      </c>
      <c r="D1776">
        <v>2021</v>
      </c>
      <c r="E1776" t="s">
        <v>152</v>
      </c>
      <c r="F1776" t="s">
        <v>2290</v>
      </c>
      <c r="G1776" t="s">
        <v>2293</v>
      </c>
      <c r="H1776" t="s">
        <v>142</v>
      </c>
      <c r="O1776" t="s">
        <v>142</v>
      </c>
    </row>
    <row r="1777" spans="1:16" hidden="1">
      <c r="A1777">
        <v>1776</v>
      </c>
      <c r="B1777" t="s">
        <v>2275</v>
      </c>
      <c r="C1777" t="s">
        <v>133</v>
      </c>
      <c r="D1777">
        <v>2021</v>
      </c>
      <c r="E1777" t="s">
        <v>157</v>
      </c>
      <c r="F1777" t="s">
        <v>717</v>
      </c>
      <c r="G1777" t="s">
        <v>2294</v>
      </c>
      <c r="H1777" t="s">
        <v>142</v>
      </c>
      <c r="O1777" t="s">
        <v>142</v>
      </c>
    </row>
    <row r="1778" spans="1:16" hidden="1">
      <c r="A1778">
        <v>1777</v>
      </c>
      <c r="B1778" t="s">
        <v>2275</v>
      </c>
      <c r="C1778" t="s">
        <v>133</v>
      </c>
      <c r="D1778">
        <v>2021</v>
      </c>
      <c r="E1778" t="s">
        <v>157</v>
      </c>
      <c r="F1778" t="s">
        <v>717</v>
      </c>
      <c r="G1778" t="s">
        <v>2295</v>
      </c>
      <c r="H1778" t="s">
        <v>142</v>
      </c>
      <c r="O1778" t="s">
        <v>142</v>
      </c>
    </row>
    <row r="1779" spans="1:16" hidden="1">
      <c r="A1779">
        <v>1778</v>
      </c>
      <c r="B1779" t="s">
        <v>2275</v>
      </c>
      <c r="C1779" t="s">
        <v>133</v>
      </c>
      <c r="D1779">
        <v>2021</v>
      </c>
      <c r="E1779" t="s">
        <v>157</v>
      </c>
      <c r="F1779" t="s">
        <v>717</v>
      </c>
      <c r="G1779" t="s">
        <v>2296</v>
      </c>
      <c r="H1779" t="s">
        <v>142</v>
      </c>
      <c r="O1779" t="s">
        <v>142</v>
      </c>
    </row>
    <row r="1780" spans="1:16" hidden="1">
      <c r="A1780">
        <v>1779</v>
      </c>
      <c r="B1780" t="s">
        <v>2275</v>
      </c>
      <c r="C1780" t="s">
        <v>133</v>
      </c>
      <c r="D1780">
        <v>2021</v>
      </c>
      <c r="E1780" t="s">
        <v>157</v>
      </c>
      <c r="F1780" t="s">
        <v>717</v>
      </c>
      <c r="G1780" t="s">
        <v>2297</v>
      </c>
      <c r="H1780" t="s">
        <v>142</v>
      </c>
      <c r="O1780" t="s">
        <v>142</v>
      </c>
    </row>
    <row r="1781" spans="1:16" hidden="1">
      <c r="A1781">
        <v>1780</v>
      </c>
      <c r="B1781" t="s">
        <v>2275</v>
      </c>
      <c r="C1781" t="s">
        <v>133</v>
      </c>
      <c r="D1781">
        <v>2021</v>
      </c>
      <c r="E1781" t="s">
        <v>157</v>
      </c>
      <c r="F1781" t="s">
        <v>717</v>
      </c>
      <c r="G1781" t="s">
        <v>2298</v>
      </c>
      <c r="H1781" t="s">
        <v>142</v>
      </c>
      <c r="J1781">
        <v>1</v>
      </c>
      <c r="K1781" t="s">
        <v>213</v>
      </c>
      <c r="L1781" t="s">
        <v>2299</v>
      </c>
      <c r="O1781" t="s">
        <v>142</v>
      </c>
      <c r="P1781" t="s">
        <v>215</v>
      </c>
    </row>
    <row r="1782" spans="1:16" hidden="1">
      <c r="A1782">
        <v>1781</v>
      </c>
      <c r="B1782" t="s">
        <v>2275</v>
      </c>
      <c r="C1782" t="s">
        <v>133</v>
      </c>
      <c r="D1782">
        <v>2021</v>
      </c>
      <c r="E1782" t="s">
        <v>157</v>
      </c>
      <c r="F1782" t="s">
        <v>717</v>
      </c>
      <c r="G1782" t="s">
        <v>2300</v>
      </c>
      <c r="H1782" t="s">
        <v>142</v>
      </c>
      <c r="O1782" t="s">
        <v>142</v>
      </c>
    </row>
    <row r="1783" spans="1:16" hidden="1">
      <c r="A1783">
        <v>1782</v>
      </c>
      <c r="B1783" t="s">
        <v>2275</v>
      </c>
      <c r="C1783" t="s">
        <v>133</v>
      </c>
      <c r="D1783">
        <v>2021</v>
      </c>
      <c r="E1783" t="s">
        <v>157</v>
      </c>
      <c r="F1783" t="s">
        <v>717</v>
      </c>
      <c r="G1783" t="s">
        <v>2301</v>
      </c>
      <c r="H1783" t="s">
        <v>142</v>
      </c>
      <c r="J1783">
        <v>1</v>
      </c>
      <c r="K1783" t="s">
        <v>213</v>
      </c>
      <c r="L1783" t="s">
        <v>2302</v>
      </c>
      <c r="O1783" t="s">
        <v>142</v>
      </c>
      <c r="P1783" t="s">
        <v>215</v>
      </c>
    </row>
    <row r="1784" spans="1:16" hidden="1">
      <c r="A1784">
        <v>1783</v>
      </c>
      <c r="B1784" t="s">
        <v>2275</v>
      </c>
      <c r="C1784" t="s">
        <v>133</v>
      </c>
      <c r="D1784">
        <v>2021</v>
      </c>
      <c r="E1784" t="s">
        <v>157</v>
      </c>
      <c r="F1784" t="s">
        <v>717</v>
      </c>
      <c r="G1784" t="s">
        <v>2303</v>
      </c>
      <c r="H1784" t="s">
        <v>142</v>
      </c>
      <c r="O1784" t="s">
        <v>142</v>
      </c>
    </row>
    <row r="1785" spans="1:16" hidden="1">
      <c r="A1785">
        <v>1784</v>
      </c>
      <c r="B1785" t="s">
        <v>2275</v>
      </c>
      <c r="C1785" t="s">
        <v>133</v>
      </c>
      <c r="D1785">
        <v>2021</v>
      </c>
      <c r="E1785" t="s">
        <v>157</v>
      </c>
      <c r="F1785" t="s">
        <v>717</v>
      </c>
      <c r="G1785" t="s">
        <v>2304</v>
      </c>
      <c r="H1785" t="s">
        <v>142</v>
      </c>
      <c r="J1785">
        <v>1</v>
      </c>
      <c r="K1785" t="s">
        <v>213</v>
      </c>
      <c r="L1785" t="s">
        <v>2305</v>
      </c>
      <c r="O1785" t="s">
        <v>142</v>
      </c>
      <c r="P1785" t="s">
        <v>215</v>
      </c>
    </row>
    <row r="1786" spans="1:16" hidden="1">
      <c r="A1786">
        <v>1785</v>
      </c>
      <c r="B1786" t="s">
        <v>2275</v>
      </c>
      <c r="C1786" t="s">
        <v>133</v>
      </c>
      <c r="D1786">
        <v>2021</v>
      </c>
      <c r="E1786" t="s">
        <v>157</v>
      </c>
      <c r="F1786" t="s">
        <v>717</v>
      </c>
      <c r="G1786" t="s">
        <v>2306</v>
      </c>
      <c r="H1786" t="s">
        <v>142</v>
      </c>
      <c r="O1786" t="s">
        <v>142</v>
      </c>
    </row>
    <row r="1787" spans="1:16" hidden="1">
      <c r="A1787">
        <v>1786</v>
      </c>
      <c r="B1787" t="s">
        <v>2275</v>
      </c>
      <c r="C1787" t="s">
        <v>133</v>
      </c>
      <c r="D1787">
        <v>2021</v>
      </c>
      <c r="E1787" t="s">
        <v>157</v>
      </c>
      <c r="F1787" t="s">
        <v>717</v>
      </c>
      <c r="G1787" t="s">
        <v>2307</v>
      </c>
      <c r="H1787" t="s">
        <v>142</v>
      </c>
      <c r="O1787" t="s">
        <v>142</v>
      </c>
    </row>
    <row r="1788" spans="1:16" hidden="1">
      <c r="A1788">
        <v>1787</v>
      </c>
      <c r="B1788" t="s">
        <v>2275</v>
      </c>
      <c r="C1788" t="s">
        <v>133</v>
      </c>
      <c r="D1788">
        <v>2021</v>
      </c>
      <c r="E1788" t="s">
        <v>157</v>
      </c>
      <c r="F1788" t="s">
        <v>717</v>
      </c>
      <c r="G1788" t="s">
        <v>2308</v>
      </c>
      <c r="H1788" t="s">
        <v>142</v>
      </c>
      <c r="O1788" t="s">
        <v>142</v>
      </c>
    </row>
    <row r="1789" spans="1:16" hidden="1">
      <c r="A1789">
        <v>1788</v>
      </c>
      <c r="B1789" t="s">
        <v>2275</v>
      </c>
      <c r="C1789" t="s">
        <v>133</v>
      </c>
      <c r="D1789">
        <v>2021</v>
      </c>
      <c r="E1789" t="s">
        <v>157</v>
      </c>
      <c r="F1789" t="s">
        <v>717</v>
      </c>
      <c r="G1789" t="s">
        <v>2309</v>
      </c>
      <c r="H1789" t="s">
        <v>142</v>
      </c>
      <c r="O1789" t="s">
        <v>142</v>
      </c>
    </row>
    <row r="1790" spans="1:16" hidden="1">
      <c r="A1790">
        <v>1789</v>
      </c>
      <c r="B1790" t="s">
        <v>2275</v>
      </c>
      <c r="C1790" t="s">
        <v>133</v>
      </c>
      <c r="D1790">
        <v>2021</v>
      </c>
      <c r="E1790" t="s">
        <v>157</v>
      </c>
      <c r="F1790" t="s">
        <v>717</v>
      </c>
      <c r="G1790" t="s">
        <v>2310</v>
      </c>
      <c r="H1790" t="s">
        <v>142</v>
      </c>
      <c r="O1790" t="s">
        <v>142</v>
      </c>
    </row>
    <row r="1791" spans="1:16" hidden="1">
      <c r="A1791">
        <v>1790</v>
      </c>
      <c r="B1791" t="s">
        <v>2275</v>
      </c>
      <c r="C1791" t="s">
        <v>133</v>
      </c>
      <c r="D1791">
        <v>2021</v>
      </c>
      <c r="E1791" t="s">
        <v>157</v>
      </c>
      <c r="F1791" t="s">
        <v>717</v>
      </c>
      <c r="G1791" t="s">
        <v>2311</v>
      </c>
      <c r="H1791" t="s">
        <v>142</v>
      </c>
      <c r="O1791" t="s">
        <v>142</v>
      </c>
    </row>
    <row r="1792" spans="1:16" hidden="1">
      <c r="A1792">
        <v>1791</v>
      </c>
      <c r="B1792" t="s">
        <v>2275</v>
      </c>
      <c r="C1792" t="s">
        <v>133</v>
      </c>
      <c r="D1792">
        <v>2021</v>
      </c>
      <c r="E1792" t="s">
        <v>157</v>
      </c>
      <c r="F1792" t="s">
        <v>717</v>
      </c>
      <c r="G1792" t="s">
        <v>2312</v>
      </c>
      <c r="H1792" t="s">
        <v>142</v>
      </c>
      <c r="O1792" t="s">
        <v>142</v>
      </c>
    </row>
    <row r="1793" spans="1:18" hidden="1">
      <c r="A1793">
        <v>1792</v>
      </c>
      <c r="B1793" t="s">
        <v>2275</v>
      </c>
      <c r="C1793" t="s">
        <v>133</v>
      </c>
      <c r="D1793">
        <v>2021</v>
      </c>
      <c r="E1793" t="s">
        <v>157</v>
      </c>
      <c r="F1793" t="s">
        <v>717</v>
      </c>
      <c r="G1793" t="s">
        <v>2313</v>
      </c>
      <c r="H1793" t="s">
        <v>142</v>
      </c>
      <c r="O1793" t="s">
        <v>142</v>
      </c>
    </row>
    <row r="1794" spans="1:18" hidden="1">
      <c r="A1794">
        <v>1793</v>
      </c>
      <c r="B1794" t="s">
        <v>2275</v>
      </c>
      <c r="C1794" t="s">
        <v>133</v>
      </c>
      <c r="D1794">
        <v>2021</v>
      </c>
      <c r="E1794" t="s">
        <v>157</v>
      </c>
      <c r="F1794" t="s">
        <v>717</v>
      </c>
      <c r="G1794" t="s">
        <v>2314</v>
      </c>
      <c r="H1794" t="s">
        <v>142</v>
      </c>
      <c r="O1794" t="s">
        <v>142</v>
      </c>
    </row>
    <row r="1795" spans="1:18" hidden="1">
      <c r="A1795">
        <v>1794</v>
      </c>
      <c r="B1795" t="s">
        <v>2275</v>
      </c>
      <c r="C1795" t="s">
        <v>133</v>
      </c>
      <c r="D1795">
        <v>2021</v>
      </c>
      <c r="E1795" t="s">
        <v>157</v>
      </c>
      <c r="F1795" t="s">
        <v>717</v>
      </c>
      <c r="G1795" t="s">
        <v>2315</v>
      </c>
      <c r="H1795" t="s">
        <v>142</v>
      </c>
      <c r="O1795" t="s">
        <v>142</v>
      </c>
    </row>
    <row r="1796" spans="1:18" hidden="1">
      <c r="A1796">
        <v>1795</v>
      </c>
      <c r="B1796" t="s">
        <v>2275</v>
      </c>
      <c r="C1796" t="s">
        <v>133</v>
      </c>
      <c r="D1796">
        <v>2021</v>
      </c>
      <c r="E1796" t="s">
        <v>157</v>
      </c>
      <c r="F1796" t="s">
        <v>717</v>
      </c>
      <c r="G1796" t="s">
        <v>2316</v>
      </c>
      <c r="H1796" t="s">
        <v>142</v>
      </c>
      <c r="O1796" t="s">
        <v>142</v>
      </c>
    </row>
    <row r="1797" spans="1:18" hidden="1">
      <c r="A1797">
        <v>1796</v>
      </c>
      <c r="B1797" t="s">
        <v>2275</v>
      </c>
      <c r="C1797" t="s">
        <v>133</v>
      </c>
      <c r="D1797">
        <v>2021</v>
      </c>
      <c r="E1797" t="s">
        <v>157</v>
      </c>
      <c r="F1797" t="s">
        <v>717</v>
      </c>
      <c r="G1797" t="s">
        <v>2317</v>
      </c>
      <c r="H1797" t="s">
        <v>142</v>
      </c>
      <c r="O1797" t="s">
        <v>142</v>
      </c>
    </row>
    <row r="1798" spans="1:18" hidden="1">
      <c r="A1798">
        <v>1797</v>
      </c>
      <c r="B1798" t="s">
        <v>2275</v>
      </c>
      <c r="C1798" t="s">
        <v>133</v>
      </c>
      <c r="D1798">
        <v>2021</v>
      </c>
      <c r="E1798" t="s">
        <v>157</v>
      </c>
      <c r="F1798" t="s">
        <v>717</v>
      </c>
      <c r="G1798" t="s">
        <v>2318</v>
      </c>
      <c r="H1798" t="s">
        <v>142</v>
      </c>
      <c r="O1798" t="s">
        <v>142</v>
      </c>
    </row>
    <row r="1799" spans="1:18" hidden="1">
      <c r="A1799">
        <v>1798</v>
      </c>
      <c r="B1799" t="s">
        <v>2275</v>
      </c>
      <c r="C1799" t="s">
        <v>133</v>
      </c>
      <c r="D1799">
        <v>2021</v>
      </c>
      <c r="E1799" t="s">
        <v>157</v>
      </c>
      <c r="F1799" t="s">
        <v>717</v>
      </c>
      <c r="G1799" t="s">
        <v>2319</v>
      </c>
      <c r="H1799" t="s">
        <v>142</v>
      </c>
      <c r="O1799" t="s">
        <v>142</v>
      </c>
    </row>
    <row r="1800" spans="1:18" hidden="1">
      <c r="A1800">
        <v>1799</v>
      </c>
      <c r="B1800" t="s">
        <v>2275</v>
      </c>
      <c r="C1800" t="s">
        <v>133</v>
      </c>
      <c r="D1800">
        <v>2021</v>
      </c>
      <c r="E1800" t="s">
        <v>157</v>
      </c>
      <c r="F1800" t="s">
        <v>717</v>
      </c>
      <c r="G1800" t="s">
        <v>2320</v>
      </c>
      <c r="H1800" t="s">
        <v>142</v>
      </c>
      <c r="O1800" t="s">
        <v>142</v>
      </c>
    </row>
    <row r="1801" spans="1:18" hidden="1">
      <c r="A1801">
        <v>1800</v>
      </c>
      <c r="B1801" t="s">
        <v>2275</v>
      </c>
      <c r="C1801" t="s">
        <v>133</v>
      </c>
      <c r="D1801">
        <v>2021</v>
      </c>
      <c r="E1801" t="s">
        <v>157</v>
      </c>
      <c r="F1801" t="s">
        <v>717</v>
      </c>
      <c r="G1801" t="s">
        <v>2321</v>
      </c>
      <c r="H1801" t="s">
        <v>142</v>
      </c>
      <c r="O1801" t="s">
        <v>142</v>
      </c>
    </row>
    <row r="1802" spans="1:18" hidden="1">
      <c r="A1802">
        <v>1801</v>
      </c>
      <c r="B1802" t="s">
        <v>2275</v>
      </c>
      <c r="C1802" t="s">
        <v>133</v>
      </c>
      <c r="D1802">
        <v>2021</v>
      </c>
      <c r="E1802" t="s">
        <v>157</v>
      </c>
      <c r="F1802" t="s">
        <v>717</v>
      </c>
      <c r="G1802" t="s">
        <v>2322</v>
      </c>
      <c r="H1802" t="s">
        <v>142</v>
      </c>
      <c r="O1802" t="s">
        <v>142</v>
      </c>
    </row>
    <row r="1803" spans="1:18" hidden="1">
      <c r="A1803">
        <v>1802</v>
      </c>
      <c r="B1803" t="s">
        <v>2275</v>
      </c>
      <c r="C1803" t="s">
        <v>133</v>
      </c>
      <c r="D1803">
        <v>2021</v>
      </c>
      <c r="E1803" t="s">
        <v>157</v>
      </c>
      <c r="F1803" t="s">
        <v>717</v>
      </c>
      <c r="G1803" t="s">
        <v>2322</v>
      </c>
      <c r="H1803" t="s">
        <v>142</v>
      </c>
      <c r="O1803" t="s">
        <v>142</v>
      </c>
    </row>
    <row r="1804" spans="1:18" hidden="1">
      <c r="A1804">
        <v>1803</v>
      </c>
      <c r="B1804" t="s">
        <v>2323</v>
      </c>
      <c r="C1804" t="s">
        <v>133</v>
      </c>
      <c r="D1804">
        <v>2021</v>
      </c>
      <c r="E1804" t="s">
        <v>134</v>
      </c>
      <c r="F1804" t="s">
        <v>142</v>
      </c>
      <c r="G1804" t="s">
        <v>2324</v>
      </c>
      <c r="H1804" t="s">
        <v>100</v>
      </c>
      <c r="O1804" t="s">
        <v>100</v>
      </c>
      <c r="Q1804" t="s">
        <v>175</v>
      </c>
    </row>
    <row r="1805" spans="1:18" hidden="1">
      <c r="A1805">
        <v>1804</v>
      </c>
      <c r="B1805" t="s">
        <v>2323</v>
      </c>
      <c r="C1805" t="s">
        <v>133</v>
      </c>
      <c r="D1805">
        <v>2021</v>
      </c>
      <c r="E1805" t="s">
        <v>141</v>
      </c>
      <c r="F1805" t="s">
        <v>2325</v>
      </c>
      <c r="G1805" t="s">
        <v>2326</v>
      </c>
      <c r="O1805" t="s">
        <v>57</v>
      </c>
      <c r="R1805" t="s">
        <v>274</v>
      </c>
    </row>
    <row r="1806" spans="1:18" hidden="1">
      <c r="A1806">
        <v>1805</v>
      </c>
      <c r="B1806" t="s">
        <v>2323</v>
      </c>
      <c r="C1806" t="s">
        <v>133</v>
      </c>
      <c r="D1806">
        <v>2021</v>
      </c>
      <c r="E1806" t="s">
        <v>141</v>
      </c>
      <c r="F1806" t="s">
        <v>2325</v>
      </c>
      <c r="G1806" t="s">
        <v>2327</v>
      </c>
      <c r="O1806" t="s">
        <v>57</v>
      </c>
      <c r="R1806" t="s">
        <v>526</v>
      </c>
    </row>
    <row r="1807" spans="1:18" hidden="1">
      <c r="A1807">
        <v>1806</v>
      </c>
      <c r="B1807" t="s">
        <v>2323</v>
      </c>
      <c r="C1807" t="s">
        <v>133</v>
      </c>
      <c r="D1807">
        <v>2021</v>
      </c>
      <c r="E1807" t="s">
        <v>141</v>
      </c>
      <c r="F1807" t="s">
        <v>2325</v>
      </c>
      <c r="G1807" t="s">
        <v>2328</v>
      </c>
      <c r="O1807" t="s">
        <v>91</v>
      </c>
      <c r="R1807" t="s">
        <v>146</v>
      </c>
    </row>
    <row r="1808" spans="1:18" hidden="1">
      <c r="A1808">
        <v>1807</v>
      </c>
      <c r="B1808" t="s">
        <v>2323</v>
      </c>
      <c r="C1808" t="s">
        <v>133</v>
      </c>
      <c r="D1808">
        <v>2021</v>
      </c>
      <c r="E1808" t="s">
        <v>141</v>
      </c>
      <c r="F1808" t="s">
        <v>2325</v>
      </c>
      <c r="G1808" t="s">
        <v>2329</v>
      </c>
      <c r="O1808" t="s">
        <v>100</v>
      </c>
      <c r="R1808" t="s">
        <v>1770</v>
      </c>
    </row>
    <row r="1809" spans="1:16" hidden="1">
      <c r="A1809">
        <v>1808</v>
      </c>
      <c r="B1809" t="s">
        <v>2323</v>
      </c>
      <c r="C1809" t="s">
        <v>133</v>
      </c>
      <c r="D1809">
        <v>2021</v>
      </c>
      <c r="E1809" t="s">
        <v>152</v>
      </c>
      <c r="F1809" t="s">
        <v>2330</v>
      </c>
      <c r="G1809" t="s">
        <v>2331</v>
      </c>
      <c r="H1809" t="s">
        <v>142</v>
      </c>
      <c r="O1809" t="s">
        <v>142</v>
      </c>
    </row>
    <row r="1810" spans="1:16" hidden="1">
      <c r="A1810">
        <v>1809</v>
      </c>
      <c r="B1810" t="s">
        <v>2323</v>
      </c>
      <c r="C1810" t="s">
        <v>133</v>
      </c>
      <c r="D1810">
        <v>2021</v>
      </c>
      <c r="E1810" t="s">
        <v>152</v>
      </c>
      <c r="F1810" t="s">
        <v>2330</v>
      </c>
      <c r="G1810" t="s">
        <v>2332</v>
      </c>
      <c r="H1810" t="s">
        <v>142</v>
      </c>
      <c r="O1810" t="s">
        <v>142</v>
      </c>
    </row>
    <row r="1811" spans="1:16" hidden="1">
      <c r="A1811">
        <v>1810</v>
      </c>
      <c r="B1811" t="s">
        <v>2323</v>
      </c>
      <c r="C1811" t="s">
        <v>133</v>
      </c>
      <c r="D1811">
        <v>2021</v>
      </c>
      <c r="E1811" t="s">
        <v>152</v>
      </c>
      <c r="F1811" t="s">
        <v>2330</v>
      </c>
      <c r="G1811" t="s">
        <v>2333</v>
      </c>
      <c r="H1811" t="s">
        <v>142</v>
      </c>
      <c r="O1811" t="s">
        <v>142</v>
      </c>
    </row>
    <row r="1812" spans="1:16" hidden="1">
      <c r="A1812">
        <v>1811</v>
      </c>
      <c r="B1812" t="s">
        <v>2323</v>
      </c>
      <c r="C1812" t="s">
        <v>133</v>
      </c>
      <c r="D1812">
        <v>2021</v>
      </c>
      <c r="E1812" t="s">
        <v>152</v>
      </c>
      <c r="F1812" t="s">
        <v>2330</v>
      </c>
      <c r="G1812" t="s">
        <v>2334</v>
      </c>
      <c r="H1812" t="s">
        <v>142</v>
      </c>
      <c r="O1812" t="s">
        <v>142</v>
      </c>
    </row>
    <row r="1813" spans="1:16" hidden="1">
      <c r="A1813">
        <v>1812</v>
      </c>
      <c r="B1813" t="s">
        <v>2323</v>
      </c>
      <c r="C1813" t="s">
        <v>133</v>
      </c>
      <c r="D1813">
        <v>2021</v>
      </c>
      <c r="E1813" t="s">
        <v>152</v>
      </c>
      <c r="F1813" t="s">
        <v>2335</v>
      </c>
      <c r="G1813" t="s">
        <v>2336</v>
      </c>
      <c r="H1813" t="s">
        <v>142</v>
      </c>
      <c r="O1813" t="s">
        <v>142</v>
      </c>
    </row>
    <row r="1814" spans="1:16" hidden="1">
      <c r="A1814">
        <v>1813</v>
      </c>
      <c r="B1814" t="s">
        <v>2323</v>
      </c>
      <c r="C1814" t="s">
        <v>133</v>
      </c>
      <c r="D1814">
        <v>2021</v>
      </c>
      <c r="E1814" t="s">
        <v>152</v>
      </c>
      <c r="F1814" t="s">
        <v>2335</v>
      </c>
      <c r="G1814" t="s">
        <v>2337</v>
      </c>
      <c r="H1814" t="s">
        <v>142</v>
      </c>
      <c r="O1814" t="s">
        <v>142</v>
      </c>
    </row>
    <row r="1815" spans="1:16" hidden="1">
      <c r="A1815">
        <v>1814</v>
      </c>
      <c r="B1815" t="s">
        <v>2323</v>
      </c>
      <c r="C1815" t="s">
        <v>133</v>
      </c>
      <c r="D1815">
        <v>2021</v>
      </c>
      <c r="E1815" t="s">
        <v>152</v>
      </c>
      <c r="F1815" t="s">
        <v>2335</v>
      </c>
      <c r="G1815" t="s">
        <v>2338</v>
      </c>
      <c r="H1815" t="s">
        <v>142</v>
      </c>
      <c r="O1815" t="s">
        <v>142</v>
      </c>
    </row>
    <row r="1816" spans="1:16" hidden="1">
      <c r="A1816">
        <v>1815</v>
      </c>
      <c r="B1816" t="s">
        <v>2323</v>
      </c>
      <c r="C1816" t="s">
        <v>133</v>
      </c>
      <c r="D1816">
        <v>2021</v>
      </c>
      <c r="E1816" t="s">
        <v>152</v>
      </c>
      <c r="F1816" t="s">
        <v>2335</v>
      </c>
      <c r="G1816" t="s">
        <v>2339</v>
      </c>
      <c r="H1816" t="s">
        <v>142</v>
      </c>
      <c r="O1816" t="s">
        <v>142</v>
      </c>
    </row>
    <row r="1817" spans="1:16" hidden="1">
      <c r="A1817">
        <v>1816</v>
      </c>
      <c r="B1817" t="s">
        <v>2323</v>
      </c>
      <c r="C1817" t="s">
        <v>133</v>
      </c>
      <c r="D1817">
        <v>2021</v>
      </c>
      <c r="E1817" t="s">
        <v>152</v>
      </c>
      <c r="F1817" t="s">
        <v>2335</v>
      </c>
      <c r="G1817" t="s">
        <v>2340</v>
      </c>
      <c r="H1817" t="s">
        <v>142</v>
      </c>
      <c r="O1817" t="s">
        <v>142</v>
      </c>
    </row>
    <row r="1818" spans="1:16" hidden="1">
      <c r="A1818">
        <v>1817</v>
      </c>
      <c r="B1818" t="s">
        <v>2323</v>
      </c>
      <c r="C1818" t="s">
        <v>133</v>
      </c>
      <c r="D1818">
        <v>2021</v>
      </c>
      <c r="E1818" t="s">
        <v>152</v>
      </c>
      <c r="F1818" t="s">
        <v>2335</v>
      </c>
      <c r="G1818" t="s">
        <v>2341</v>
      </c>
      <c r="H1818" t="s">
        <v>142</v>
      </c>
      <c r="O1818" t="s">
        <v>142</v>
      </c>
    </row>
    <row r="1819" spans="1:16" hidden="1">
      <c r="A1819">
        <v>1818</v>
      </c>
      <c r="B1819" t="s">
        <v>2323</v>
      </c>
      <c r="C1819" t="s">
        <v>133</v>
      </c>
      <c r="D1819">
        <v>2021</v>
      </c>
      <c r="E1819" t="s">
        <v>152</v>
      </c>
      <c r="F1819" t="s">
        <v>2335</v>
      </c>
      <c r="G1819" t="s">
        <v>2342</v>
      </c>
      <c r="H1819" t="s">
        <v>142</v>
      </c>
      <c r="O1819" t="s">
        <v>142</v>
      </c>
    </row>
    <row r="1820" spans="1:16" hidden="1">
      <c r="A1820">
        <v>1819</v>
      </c>
      <c r="B1820" t="s">
        <v>2323</v>
      </c>
      <c r="C1820" t="s">
        <v>133</v>
      </c>
      <c r="D1820">
        <v>2021</v>
      </c>
      <c r="E1820" t="s">
        <v>152</v>
      </c>
      <c r="F1820" t="s">
        <v>2343</v>
      </c>
      <c r="G1820" t="s">
        <v>2344</v>
      </c>
      <c r="H1820" t="s">
        <v>142</v>
      </c>
      <c r="I1820">
        <v>2030</v>
      </c>
      <c r="J1820" s="1">
        <v>2900</v>
      </c>
      <c r="K1820" t="s">
        <v>213</v>
      </c>
      <c r="L1820" t="s">
        <v>2345</v>
      </c>
      <c r="O1820" t="s">
        <v>142</v>
      </c>
      <c r="P1820" t="s">
        <v>655</v>
      </c>
    </row>
    <row r="1821" spans="1:16" hidden="1">
      <c r="A1821">
        <v>1820</v>
      </c>
      <c r="B1821" t="s">
        <v>2323</v>
      </c>
      <c r="C1821" t="s">
        <v>133</v>
      </c>
      <c r="D1821">
        <v>2021</v>
      </c>
      <c r="E1821" t="s">
        <v>152</v>
      </c>
      <c r="F1821" t="s">
        <v>2343</v>
      </c>
      <c r="G1821" t="s">
        <v>2346</v>
      </c>
      <c r="H1821" t="s">
        <v>142</v>
      </c>
      <c r="I1821">
        <v>2030</v>
      </c>
      <c r="J1821" s="1">
        <v>1000000</v>
      </c>
      <c r="K1821" t="s">
        <v>213</v>
      </c>
      <c r="L1821" t="s">
        <v>2347</v>
      </c>
      <c r="O1821" t="s">
        <v>142</v>
      </c>
      <c r="P1821" t="s">
        <v>655</v>
      </c>
    </row>
    <row r="1822" spans="1:16" hidden="1">
      <c r="A1822">
        <v>1821</v>
      </c>
      <c r="B1822" t="s">
        <v>2323</v>
      </c>
      <c r="C1822" t="s">
        <v>133</v>
      </c>
      <c r="D1822">
        <v>2021</v>
      </c>
      <c r="E1822" t="s">
        <v>152</v>
      </c>
      <c r="F1822" t="s">
        <v>2343</v>
      </c>
      <c r="G1822" t="s">
        <v>2348</v>
      </c>
      <c r="H1822" t="s">
        <v>142</v>
      </c>
      <c r="I1822">
        <v>2030</v>
      </c>
      <c r="J1822" s="1">
        <v>38000000</v>
      </c>
      <c r="K1822" t="s">
        <v>715</v>
      </c>
      <c r="L1822" t="s">
        <v>2349</v>
      </c>
      <c r="O1822" t="s">
        <v>142</v>
      </c>
      <c r="P1822" t="s">
        <v>655</v>
      </c>
    </row>
    <row r="1823" spans="1:16" hidden="1">
      <c r="A1823">
        <v>1822</v>
      </c>
      <c r="B1823" t="s">
        <v>2323</v>
      </c>
      <c r="C1823" t="s">
        <v>133</v>
      </c>
      <c r="D1823">
        <v>2021</v>
      </c>
      <c r="E1823" t="s">
        <v>157</v>
      </c>
      <c r="F1823" t="s">
        <v>2350</v>
      </c>
      <c r="G1823" t="s">
        <v>2351</v>
      </c>
      <c r="H1823" t="s">
        <v>142</v>
      </c>
      <c r="J1823" s="1">
        <v>31500000</v>
      </c>
      <c r="K1823" t="s">
        <v>715</v>
      </c>
      <c r="L1823" t="s">
        <v>2352</v>
      </c>
      <c r="O1823" t="s">
        <v>142</v>
      </c>
      <c r="P1823" t="s">
        <v>215</v>
      </c>
    </row>
    <row r="1824" spans="1:16" hidden="1">
      <c r="A1824">
        <v>1823</v>
      </c>
      <c r="B1824" t="s">
        <v>2323</v>
      </c>
      <c r="C1824" t="s">
        <v>133</v>
      </c>
      <c r="D1824">
        <v>2021</v>
      </c>
      <c r="E1824" t="s">
        <v>157</v>
      </c>
      <c r="F1824" t="s">
        <v>2350</v>
      </c>
      <c r="G1824" t="s">
        <v>2353</v>
      </c>
      <c r="H1824" t="s">
        <v>142</v>
      </c>
      <c r="J1824" s="1">
        <v>500000</v>
      </c>
      <c r="K1824" t="s">
        <v>715</v>
      </c>
      <c r="L1824" t="s">
        <v>2353</v>
      </c>
      <c r="O1824" t="s">
        <v>142</v>
      </c>
      <c r="P1824" t="s">
        <v>215</v>
      </c>
    </row>
    <row r="1825" spans="1:18" hidden="1">
      <c r="A1825">
        <v>1824</v>
      </c>
      <c r="B1825" t="s">
        <v>2323</v>
      </c>
      <c r="C1825" t="s">
        <v>133</v>
      </c>
      <c r="D1825">
        <v>2021</v>
      </c>
      <c r="E1825" t="s">
        <v>157</v>
      </c>
      <c r="F1825" t="s">
        <v>2350</v>
      </c>
      <c r="G1825" t="s">
        <v>2354</v>
      </c>
      <c r="H1825" t="s">
        <v>142</v>
      </c>
      <c r="J1825" s="1">
        <v>200000</v>
      </c>
      <c r="K1825" t="s">
        <v>715</v>
      </c>
      <c r="L1825" t="s">
        <v>2354</v>
      </c>
      <c r="O1825" t="s">
        <v>142</v>
      </c>
      <c r="P1825" t="s">
        <v>215</v>
      </c>
    </row>
    <row r="1826" spans="1:18" hidden="1">
      <c r="A1826">
        <v>1825</v>
      </c>
      <c r="B1826" t="s">
        <v>2323</v>
      </c>
      <c r="C1826" t="s">
        <v>133</v>
      </c>
      <c r="D1826">
        <v>2021</v>
      </c>
      <c r="E1826" t="s">
        <v>157</v>
      </c>
      <c r="F1826" t="s">
        <v>2350</v>
      </c>
      <c r="G1826" t="s">
        <v>2355</v>
      </c>
      <c r="H1826" t="s">
        <v>142</v>
      </c>
      <c r="J1826" s="1">
        <v>1000000</v>
      </c>
      <c r="K1826" t="s">
        <v>715</v>
      </c>
      <c r="L1826" t="s">
        <v>2356</v>
      </c>
      <c r="O1826" t="s">
        <v>142</v>
      </c>
      <c r="P1826" t="s">
        <v>215</v>
      </c>
    </row>
    <row r="1827" spans="1:18" hidden="1">
      <c r="A1827">
        <v>1826</v>
      </c>
      <c r="B1827" t="s">
        <v>2323</v>
      </c>
      <c r="C1827" t="s">
        <v>133</v>
      </c>
      <c r="D1827">
        <v>2021</v>
      </c>
      <c r="E1827" t="s">
        <v>157</v>
      </c>
      <c r="F1827" t="s">
        <v>2350</v>
      </c>
      <c r="G1827" t="s">
        <v>2357</v>
      </c>
      <c r="H1827" t="s">
        <v>142</v>
      </c>
      <c r="J1827" s="1">
        <v>500000</v>
      </c>
      <c r="K1827" t="s">
        <v>715</v>
      </c>
      <c r="L1827" t="s">
        <v>2332</v>
      </c>
      <c r="O1827" t="s">
        <v>142</v>
      </c>
      <c r="P1827" t="s">
        <v>215</v>
      </c>
    </row>
    <row r="1828" spans="1:18" hidden="1">
      <c r="A1828">
        <v>1827</v>
      </c>
      <c r="B1828" t="s">
        <v>2323</v>
      </c>
      <c r="C1828" t="s">
        <v>133</v>
      </c>
      <c r="D1828">
        <v>2021</v>
      </c>
      <c r="E1828" t="s">
        <v>157</v>
      </c>
      <c r="F1828" t="s">
        <v>2350</v>
      </c>
      <c r="G1828" t="s">
        <v>2358</v>
      </c>
      <c r="H1828" t="s">
        <v>142</v>
      </c>
      <c r="J1828" s="1">
        <v>4300000</v>
      </c>
      <c r="K1828" t="s">
        <v>213</v>
      </c>
      <c r="L1828" t="s">
        <v>2359</v>
      </c>
      <c r="O1828" t="s">
        <v>142</v>
      </c>
      <c r="P1828" t="s">
        <v>215</v>
      </c>
    </row>
    <row r="1829" spans="1:18" hidden="1">
      <c r="A1829">
        <v>1828</v>
      </c>
      <c r="B1829" t="s">
        <v>2323</v>
      </c>
      <c r="C1829" t="s">
        <v>133</v>
      </c>
      <c r="D1829">
        <v>2021</v>
      </c>
      <c r="E1829" t="s">
        <v>157</v>
      </c>
      <c r="F1829" t="s">
        <v>2350</v>
      </c>
      <c r="G1829" t="s">
        <v>2360</v>
      </c>
      <c r="H1829" t="s">
        <v>142</v>
      </c>
      <c r="O1829" t="s">
        <v>142</v>
      </c>
    </row>
    <row r="1830" spans="1:18" hidden="1">
      <c r="A1830">
        <v>1829</v>
      </c>
      <c r="B1830" t="s">
        <v>2323</v>
      </c>
      <c r="C1830" t="s">
        <v>133</v>
      </c>
      <c r="D1830">
        <v>2021</v>
      </c>
      <c r="E1830" t="s">
        <v>157</v>
      </c>
      <c r="F1830" t="s">
        <v>2350</v>
      </c>
      <c r="G1830" t="s">
        <v>2361</v>
      </c>
      <c r="H1830" t="s">
        <v>142</v>
      </c>
      <c r="J1830" s="1">
        <v>640400</v>
      </c>
      <c r="K1830" t="s">
        <v>715</v>
      </c>
      <c r="L1830" t="s">
        <v>2362</v>
      </c>
      <c r="O1830" t="s">
        <v>142</v>
      </c>
      <c r="P1830" t="s">
        <v>215</v>
      </c>
    </row>
    <row r="1831" spans="1:18" hidden="1">
      <c r="A1831">
        <v>1830</v>
      </c>
      <c r="B1831" t="s">
        <v>2363</v>
      </c>
      <c r="C1831" t="s">
        <v>133</v>
      </c>
      <c r="D1831">
        <v>2021</v>
      </c>
      <c r="E1831" t="s">
        <v>134</v>
      </c>
      <c r="F1831" t="s">
        <v>142</v>
      </c>
      <c r="G1831" t="s">
        <v>2364</v>
      </c>
      <c r="H1831" t="s">
        <v>100</v>
      </c>
      <c r="O1831" t="s">
        <v>100</v>
      </c>
      <c r="Q1831" t="s">
        <v>643</v>
      </c>
    </row>
    <row r="1832" spans="1:18" hidden="1">
      <c r="A1832">
        <v>1831</v>
      </c>
      <c r="B1832" t="s">
        <v>2363</v>
      </c>
      <c r="C1832" t="s">
        <v>133</v>
      </c>
      <c r="D1832">
        <v>2021</v>
      </c>
      <c r="E1832" t="s">
        <v>134</v>
      </c>
      <c r="F1832" t="s">
        <v>142</v>
      </c>
      <c r="G1832" t="s">
        <v>171</v>
      </c>
      <c r="H1832" t="s">
        <v>100</v>
      </c>
      <c r="O1832" t="s">
        <v>100</v>
      </c>
      <c r="Q1832" t="s">
        <v>171</v>
      </c>
    </row>
    <row r="1833" spans="1:18" hidden="1">
      <c r="A1833">
        <v>1832</v>
      </c>
      <c r="B1833" t="s">
        <v>2363</v>
      </c>
      <c r="C1833" t="s">
        <v>133</v>
      </c>
      <c r="D1833">
        <v>2021</v>
      </c>
      <c r="E1833" t="s">
        <v>134</v>
      </c>
      <c r="F1833" t="s">
        <v>142</v>
      </c>
      <c r="G1833" t="s">
        <v>2365</v>
      </c>
      <c r="H1833" t="s">
        <v>100</v>
      </c>
      <c r="O1833" t="s">
        <v>100</v>
      </c>
      <c r="Q1833" t="s">
        <v>506</v>
      </c>
    </row>
    <row r="1834" spans="1:18" hidden="1">
      <c r="A1834">
        <v>1833</v>
      </c>
      <c r="B1834" t="s">
        <v>2363</v>
      </c>
      <c r="C1834" t="s">
        <v>133</v>
      </c>
      <c r="D1834">
        <v>2021</v>
      </c>
      <c r="E1834" t="s">
        <v>141</v>
      </c>
      <c r="F1834" t="s">
        <v>142</v>
      </c>
      <c r="G1834" t="s">
        <v>274</v>
      </c>
      <c r="O1834" t="s">
        <v>57</v>
      </c>
      <c r="R1834" t="s">
        <v>274</v>
      </c>
    </row>
    <row r="1835" spans="1:18" hidden="1">
      <c r="A1835">
        <v>1834</v>
      </c>
      <c r="B1835" t="s">
        <v>2363</v>
      </c>
      <c r="C1835" t="s">
        <v>133</v>
      </c>
      <c r="D1835">
        <v>2021</v>
      </c>
      <c r="E1835" t="s">
        <v>141</v>
      </c>
      <c r="F1835" t="s">
        <v>142</v>
      </c>
      <c r="G1835" t="s">
        <v>526</v>
      </c>
      <c r="O1835" t="s">
        <v>57</v>
      </c>
      <c r="R1835" t="s">
        <v>526</v>
      </c>
    </row>
    <row r="1836" spans="1:18" hidden="1">
      <c r="A1836">
        <v>1835</v>
      </c>
      <c r="B1836" t="s">
        <v>2363</v>
      </c>
      <c r="C1836" t="s">
        <v>133</v>
      </c>
      <c r="D1836">
        <v>2021</v>
      </c>
      <c r="E1836" t="s">
        <v>141</v>
      </c>
      <c r="F1836" t="s">
        <v>142</v>
      </c>
      <c r="G1836" t="s">
        <v>283</v>
      </c>
      <c r="O1836" t="s">
        <v>86</v>
      </c>
      <c r="R1836" t="s">
        <v>148</v>
      </c>
    </row>
    <row r="1837" spans="1:18" hidden="1">
      <c r="A1837">
        <v>1836</v>
      </c>
      <c r="B1837" t="s">
        <v>2363</v>
      </c>
      <c r="C1837" t="s">
        <v>133</v>
      </c>
      <c r="D1837">
        <v>2021</v>
      </c>
      <c r="E1837" t="s">
        <v>141</v>
      </c>
      <c r="F1837" t="s">
        <v>142</v>
      </c>
      <c r="G1837" t="s">
        <v>331</v>
      </c>
      <c r="O1837" t="s">
        <v>82</v>
      </c>
      <c r="R1837" t="s">
        <v>181</v>
      </c>
    </row>
    <row r="1838" spans="1:18" hidden="1">
      <c r="A1838">
        <v>1837</v>
      </c>
      <c r="B1838" t="s">
        <v>2363</v>
      </c>
      <c r="C1838" t="s">
        <v>133</v>
      </c>
      <c r="D1838">
        <v>2021</v>
      </c>
      <c r="E1838" t="s">
        <v>141</v>
      </c>
      <c r="F1838" t="s">
        <v>142</v>
      </c>
      <c r="G1838" t="s">
        <v>2366</v>
      </c>
      <c r="O1838" t="s">
        <v>57</v>
      </c>
      <c r="R1838" t="s">
        <v>183</v>
      </c>
    </row>
    <row r="1839" spans="1:18" hidden="1">
      <c r="A1839">
        <v>1838</v>
      </c>
      <c r="B1839" t="s">
        <v>2363</v>
      </c>
      <c r="C1839" t="s">
        <v>133</v>
      </c>
      <c r="D1839">
        <v>2021</v>
      </c>
      <c r="E1839" t="s">
        <v>141</v>
      </c>
      <c r="F1839" t="s">
        <v>142</v>
      </c>
      <c r="G1839" t="s">
        <v>2367</v>
      </c>
      <c r="O1839" t="s">
        <v>86</v>
      </c>
      <c r="R1839" t="s">
        <v>144</v>
      </c>
    </row>
    <row r="1840" spans="1:18" hidden="1">
      <c r="A1840">
        <v>1839</v>
      </c>
      <c r="B1840" t="s">
        <v>2363</v>
      </c>
      <c r="C1840" t="s">
        <v>133</v>
      </c>
      <c r="D1840">
        <v>2021</v>
      </c>
      <c r="E1840" t="s">
        <v>190</v>
      </c>
      <c r="F1840" t="s">
        <v>142</v>
      </c>
      <c r="G1840" t="s">
        <v>2368</v>
      </c>
      <c r="H1840" t="s">
        <v>100</v>
      </c>
      <c r="O1840" t="s">
        <v>100</v>
      </c>
    </row>
    <row r="1841" spans="1:31">
      <c r="A1841">
        <v>1840</v>
      </c>
      <c r="B1841" t="s">
        <v>2363</v>
      </c>
      <c r="C1841" t="s">
        <v>133</v>
      </c>
      <c r="D1841">
        <v>2021</v>
      </c>
      <c r="E1841" t="s">
        <v>226</v>
      </c>
      <c r="F1841" t="s">
        <v>2369</v>
      </c>
      <c r="G1841" t="s">
        <v>2370</v>
      </c>
      <c r="H1841" t="s">
        <v>142</v>
      </c>
      <c r="O1841" t="s">
        <v>142</v>
      </c>
      <c r="S1841" t="s">
        <v>240</v>
      </c>
      <c r="T1841" t="s">
        <v>10</v>
      </c>
      <c r="W1841" t="s">
        <v>101</v>
      </c>
      <c r="X1841" t="s">
        <v>31</v>
      </c>
      <c r="Y1841" t="s">
        <v>234</v>
      </c>
      <c r="Z1841" t="s">
        <v>43</v>
      </c>
      <c r="AA1841" t="s">
        <v>41</v>
      </c>
      <c r="AB1841" t="s">
        <v>41</v>
      </c>
      <c r="AC1841" t="s">
        <v>43</v>
      </c>
      <c r="AD1841" t="s">
        <v>41</v>
      </c>
      <c r="AE1841" t="s">
        <v>43</v>
      </c>
    </row>
    <row r="1842" spans="1:31">
      <c r="A1842">
        <v>1841</v>
      </c>
      <c r="B1842" t="s">
        <v>2363</v>
      </c>
      <c r="C1842" t="s">
        <v>133</v>
      </c>
      <c r="D1842">
        <v>2021</v>
      </c>
      <c r="E1842" t="s">
        <v>226</v>
      </c>
      <c r="F1842" t="s">
        <v>2369</v>
      </c>
      <c r="G1842" t="s">
        <v>2371</v>
      </c>
      <c r="H1842" t="s">
        <v>142</v>
      </c>
      <c r="O1842" t="s">
        <v>142</v>
      </c>
      <c r="S1842" t="s">
        <v>240</v>
      </c>
      <c r="T1842" t="s">
        <v>10</v>
      </c>
      <c r="W1842" t="s">
        <v>101</v>
      </c>
      <c r="X1842" t="s">
        <v>31</v>
      </c>
      <c r="Y1842" t="s">
        <v>234</v>
      </c>
      <c r="Z1842" t="s">
        <v>43</v>
      </c>
      <c r="AA1842" t="s">
        <v>43</v>
      </c>
      <c r="AB1842" t="s">
        <v>43</v>
      </c>
      <c r="AC1842" t="s">
        <v>43</v>
      </c>
      <c r="AD1842" t="s">
        <v>43</v>
      </c>
      <c r="AE1842" t="s">
        <v>43</v>
      </c>
    </row>
    <row r="1843" spans="1:31">
      <c r="A1843">
        <v>1842</v>
      </c>
      <c r="B1843" t="s">
        <v>2363</v>
      </c>
      <c r="C1843" t="s">
        <v>133</v>
      </c>
      <c r="D1843">
        <v>2021</v>
      </c>
      <c r="E1843" t="s">
        <v>226</v>
      </c>
      <c r="F1843" t="s">
        <v>2369</v>
      </c>
      <c r="G1843" t="s">
        <v>2372</v>
      </c>
      <c r="H1843" t="s">
        <v>142</v>
      </c>
      <c r="O1843" t="s">
        <v>142</v>
      </c>
      <c r="S1843" t="s">
        <v>240</v>
      </c>
      <c r="T1843" t="s">
        <v>10</v>
      </c>
      <c r="W1843" t="s">
        <v>244</v>
      </c>
      <c r="X1843" t="s">
        <v>31</v>
      </c>
      <c r="Y1843" t="s">
        <v>234</v>
      </c>
      <c r="Z1843" t="s">
        <v>43</v>
      </c>
      <c r="AA1843" t="s">
        <v>41</v>
      </c>
      <c r="AB1843" t="s">
        <v>41</v>
      </c>
      <c r="AC1843" t="s">
        <v>43</v>
      </c>
      <c r="AD1843" t="s">
        <v>41</v>
      </c>
      <c r="AE1843" t="s">
        <v>43</v>
      </c>
    </row>
    <row r="1844" spans="1:31">
      <c r="A1844">
        <v>1843</v>
      </c>
      <c r="B1844" t="s">
        <v>2363</v>
      </c>
      <c r="C1844" t="s">
        <v>133</v>
      </c>
      <c r="D1844">
        <v>2021</v>
      </c>
      <c r="E1844" t="s">
        <v>226</v>
      </c>
      <c r="F1844" t="s">
        <v>2369</v>
      </c>
      <c r="G1844" t="s">
        <v>2373</v>
      </c>
      <c r="H1844" t="s">
        <v>142</v>
      </c>
      <c r="O1844" t="s">
        <v>142</v>
      </c>
      <c r="S1844" t="s">
        <v>240</v>
      </c>
      <c r="T1844" t="s">
        <v>10</v>
      </c>
      <c r="W1844" t="s">
        <v>83</v>
      </c>
      <c r="X1844" t="s">
        <v>31</v>
      </c>
      <c r="Y1844" t="s">
        <v>36</v>
      </c>
      <c r="Z1844" t="s">
        <v>43</v>
      </c>
      <c r="AA1844" t="s">
        <v>43</v>
      </c>
      <c r="AB1844" t="s">
        <v>43</v>
      </c>
      <c r="AC1844" t="s">
        <v>43</v>
      </c>
      <c r="AD1844" t="s">
        <v>41</v>
      </c>
      <c r="AE1844" t="s">
        <v>43</v>
      </c>
    </row>
    <row r="1845" spans="1:31">
      <c r="A1845">
        <v>1844</v>
      </c>
      <c r="B1845" t="s">
        <v>2363</v>
      </c>
      <c r="C1845" t="s">
        <v>133</v>
      </c>
      <c r="D1845">
        <v>2021</v>
      </c>
      <c r="E1845" t="s">
        <v>226</v>
      </c>
      <c r="F1845" t="s">
        <v>2369</v>
      </c>
      <c r="G1845" t="s">
        <v>2374</v>
      </c>
      <c r="H1845" t="s">
        <v>142</v>
      </c>
      <c r="O1845" t="s">
        <v>142</v>
      </c>
      <c r="S1845" t="s">
        <v>240</v>
      </c>
      <c r="T1845" t="s">
        <v>10</v>
      </c>
      <c r="W1845" t="s">
        <v>77</v>
      </c>
      <c r="X1845" t="s">
        <v>31</v>
      </c>
      <c r="Y1845" t="s">
        <v>234</v>
      </c>
      <c r="Z1845" t="s">
        <v>43</v>
      </c>
      <c r="AA1845" t="s">
        <v>43</v>
      </c>
      <c r="AB1845" t="s">
        <v>41</v>
      </c>
      <c r="AC1845" t="s">
        <v>43</v>
      </c>
      <c r="AD1845" t="s">
        <v>41</v>
      </c>
      <c r="AE1845" t="s">
        <v>43</v>
      </c>
    </row>
    <row r="1846" spans="1:31">
      <c r="A1846">
        <v>1845</v>
      </c>
      <c r="B1846" t="s">
        <v>2363</v>
      </c>
      <c r="C1846" t="s">
        <v>133</v>
      </c>
      <c r="D1846">
        <v>2021</v>
      </c>
      <c r="E1846" t="s">
        <v>226</v>
      </c>
      <c r="F1846" t="s">
        <v>2369</v>
      </c>
      <c r="G1846" t="s">
        <v>2375</v>
      </c>
      <c r="H1846" t="s">
        <v>142</v>
      </c>
      <c r="O1846" t="s">
        <v>142</v>
      </c>
      <c r="S1846" t="s">
        <v>240</v>
      </c>
      <c r="T1846" t="s">
        <v>10</v>
      </c>
      <c r="W1846" t="s">
        <v>92</v>
      </c>
      <c r="X1846" t="s">
        <v>31</v>
      </c>
      <c r="Y1846" t="s">
        <v>36</v>
      </c>
      <c r="Z1846" t="s">
        <v>43</v>
      </c>
      <c r="AA1846" t="s">
        <v>41</v>
      </c>
      <c r="AB1846" t="s">
        <v>41</v>
      </c>
      <c r="AC1846" t="s">
        <v>43</v>
      </c>
      <c r="AD1846" t="s">
        <v>41</v>
      </c>
      <c r="AE1846" t="s">
        <v>43</v>
      </c>
    </row>
    <row r="1847" spans="1:31">
      <c r="A1847">
        <v>1846</v>
      </c>
      <c r="B1847" t="s">
        <v>2363</v>
      </c>
      <c r="C1847" t="s">
        <v>133</v>
      </c>
      <c r="D1847">
        <v>2021</v>
      </c>
      <c r="E1847" t="s">
        <v>226</v>
      </c>
      <c r="F1847" t="s">
        <v>2369</v>
      </c>
      <c r="G1847" t="s">
        <v>2376</v>
      </c>
      <c r="H1847" t="s">
        <v>142</v>
      </c>
      <c r="O1847" t="s">
        <v>142</v>
      </c>
      <c r="S1847" t="s">
        <v>240</v>
      </c>
      <c r="T1847" t="s">
        <v>10</v>
      </c>
      <c r="W1847" t="s">
        <v>244</v>
      </c>
      <c r="X1847" t="s">
        <v>31</v>
      </c>
      <c r="Y1847" t="s">
        <v>234</v>
      </c>
      <c r="Z1847" t="s">
        <v>43</v>
      </c>
      <c r="AA1847" t="s">
        <v>41</v>
      </c>
      <c r="AB1847" t="s">
        <v>41</v>
      </c>
      <c r="AC1847" t="s">
        <v>43</v>
      </c>
      <c r="AD1847" t="s">
        <v>41</v>
      </c>
      <c r="AE1847" t="s">
        <v>43</v>
      </c>
    </row>
    <row r="1848" spans="1:31">
      <c r="A1848">
        <v>1847</v>
      </c>
      <c r="B1848" t="s">
        <v>2363</v>
      </c>
      <c r="C1848" t="s">
        <v>133</v>
      </c>
      <c r="D1848">
        <v>2021</v>
      </c>
      <c r="E1848" t="s">
        <v>226</v>
      </c>
      <c r="F1848" t="s">
        <v>2369</v>
      </c>
      <c r="G1848" t="s">
        <v>2377</v>
      </c>
      <c r="H1848" t="s">
        <v>142</v>
      </c>
      <c r="O1848" t="s">
        <v>142</v>
      </c>
      <c r="S1848" t="s">
        <v>240</v>
      </c>
      <c r="T1848" t="s">
        <v>10</v>
      </c>
      <c r="W1848" t="s">
        <v>244</v>
      </c>
      <c r="X1848" t="s">
        <v>31</v>
      </c>
      <c r="Y1848" t="s">
        <v>234</v>
      </c>
      <c r="Z1848" t="s">
        <v>43</v>
      </c>
      <c r="AA1848" t="s">
        <v>41</v>
      </c>
      <c r="AB1848" t="s">
        <v>41</v>
      </c>
      <c r="AC1848" t="s">
        <v>43</v>
      </c>
      <c r="AD1848" t="s">
        <v>41</v>
      </c>
      <c r="AE1848" t="s">
        <v>43</v>
      </c>
    </row>
    <row r="1849" spans="1:31">
      <c r="A1849">
        <v>1848</v>
      </c>
      <c r="B1849" t="s">
        <v>2363</v>
      </c>
      <c r="C1849" t="s">
        <v>133</v>
      </c>
      <c r="D1849">
        <v>2021</v>
      </c>
      <c r="E1849" t="s">
        <v>226</v>
      </c>
      <c r="F1849" t="s">
        <v>2369</v>
      </c>
      <c r="G1849" t="s">
        <v>2378</v>
      </c>
      <c r="H1849" t="s">
        <v>142</v>
      </c>
      <c r="O1849" t="s">
        <v>142</v>
      </c>
      <c r="S1849" t="s">
        <v>240</v>
      </c>
      <c r="T1849" t="s">
        <v>10</v>
      </c>
      <c r="W1849" t="s">
        <v>92</v>
      </c>
      <c r="X1849" t="s">
        <v>31</v>
      </c>
      <c r="Y1849" t="s">
        <v>36</v>
      </c>
      <c r="Z1849" t="s">
        <v>43</v>
      </c>
      <c r="AA1849" t="s">
        <v>41</v>
      </c>
      <c r="AB1849" t="s">
        <v>41</v>
      </c>
      <c r="AC1849" t="s">
        <v>43</v>
      </c>
      <c r="AD1849" t="s">
        <v>41</v>
      </c>
      <c r="AE1849" t="s">
        <v>43</v>
      </c>
    </row>
    <row r="1850" spans="1:31">
      <c r="A1850">
        <v>1849</v>
      </c>
      <c r="B1850" t="s">
        <v>2363</v>
      </c>
      <c r="C1850" t="s">
        <v>133</v>
      </c>
      <c r="D1850">
        <v>2021</v>
      </c>
      <c r="E1850" t="s">
        <v>226</v>
      </c>
      <c r="F1850" t="s">
        <v>2369</v>
      </c>
      <c r="G1850" t="s">
        <v>2379</v>
      </c>
      <c r="H1850" t="s">
        <v>142</v>
      </c>
      <c r="O1850" t="s">
        <v>142</v>
      </c>
      <c r="S1850" t="s">
        <v>240</v>
      </c>
      <c r="T1850" t="s">
        <v>10</v>
      </c>
      <c r="W1850" t="s">
        <v>244</v>
      </c>
      <c r="X1850" t="s">
        <v>31</v>
      </c>
      <c r="Y1850" t="s">
        <v>36</v>
      </c>
      <c r="Z1850" t="s">
        <v>43</v>
      </c>
      <c r="AA1850" t="s">
        <v>43</v>
      </c>
      <c r="AB1850" t="s">
        <v>43</v>
      </c>
      <c r="AC1850" t="s">
        <v>43</v>
      </c>
      <c r="AD1850" t="s">
        <v>41</v>
      </c>
      <c r="AE1850" t="s">
        <v>43</v>
      </c>
    </row>
    <row r="1851" spans="1:31">
      <c r="A1851">
        <v>1850</v>
      </c>
      <c r="B1851" t="s">
        <v>2363</v>
      </c>
      <c r="C1851" t="s">
        <v>133</v>
      </c>
      <c r="D1851">
        <v>2021</v>
      </c>
      <c r="E1851" t="s">
        <v>226</v>
      </c>
      <c r="F1851" t="s">
        <v>2369</v>
      </c>
      <c r="G1851" t="s">
        <v>2380</v>
      </c>
      <c r="H1851" t="s">
        <v>142</v>
      </c>
      <c r="O1851" t="s">
        <v>142</v>
      </c>
      <c r="S1851" t="s">
        <v>240</v>
      </c>
      <c r="T1851" t="s">
        <v>10</v>
      </c>
      <c r="W1851" t="s">
        <v>244</v>
      </c>
      <c r="X1851" t="s">
        <v>31</v>
      </c>
      <c r="Y1851" t="s">
        <v>36</v>
      </c>
      <c r="Z1851" t="s">
        <v>43</v>
      </c>
      <c r="AA1851" t="s">
        <v>41</v>
      </c>
      <c r="AB1851" t="s">
        <v>41</v>
      </c>
      <c r="AC1851" t="s">
        <v>43</v>
      </c>
      <c r="AD1851" t="s">
        <v>41</v>
      </c>
      <c r="AE1851" t="s">
        <v>43</v>
      </c>
    </row>
    <row r="1852" spans="1:31">
      <c r="A1852">
        <v>1851</v>
      </c>
      <c r="B1852" t="s">
        <v>2363</v>
      </c>
      <c r="C1852" t="s">
        <v>133</v>
      </c>
      <c r="D1852">
        <v>2021</v>
      </c>
      <c r="E1852" t="s">
        <v>226</v>
      </c>
      <c r="F1852" t="s">
        <v>2369</v>
      </c>
      <c r="G1852" t="s">
        <v>2381</v>
      </c>
      <c r="H1852" t="s">
        <v>142</v>
      </c>
      <c r="O1852" t="s">
        <v>142</v>
      </c>
      <c r="S1852" t="s">
        <v>240</v>
      </c>
      <c r="T1852" t="s">
        <v>10</v>
      </c>
      <c r="W1852" t="s">
        <v>244</v>
      </c>
      <c r="X1852" t="s">
        <v>31</v>
      </c>
      <c r="Y1852" t="s">
        <v>234</v>
      </c>
      <c r="Z1852" t="s">
        <v>43</v>
      </c>
      <c r="AA1852" t="s">
        <v>43</v>
      </c>
      <c r="AB1852" t="s">
        <v>41</v>
      </c>
      <c r="AC1852" t="s">
        <v>43</v>
      </c>
      <c r="AD1852" t="s">
        <v>41</v>
      </c>
      <c r="AE1852" t="s">
        <v>43</v>
      </c>
    </row>
    <row r="1853" spans="1:31">
      <c r="A1853">
        <v>1852</v>
      </c>
      <c r="B1853" t="s">
        <v>2363</v>
      </c>
      <c r="C1853" t="s">
        <v>133</v>
      </c>
      <c r="D1853">
        <v>2021</v>
      </c>
      <c r="E1853" t="s">
        <v>226</v>
      </c>
      <c r="F1853" t="s">
        <v>2369</v>
      </c>
      <c r="G1853" t="s">
        <v>2382</v>
      </c>
      <c r="H1853" t="s">
        <v>142</v>
      </c>
      <c r="O1853" t="s">
        <v>142</v>
      </c>
      <c r="S1853" t="s">
        <v>240</v>
      </c>
      <c r="T1853" t="s">
        <v>10</v>
      </c>
      <c r="W1853" t="s">
        <v>83</v>
      </c>
      <c r="X1853" t="s">
        <v>31</v>
      </c>
      <c r="Y1853" t="s">
        <v>234</v>
      </c>
      <c r="Z1853" t="s">
        <v>43</v>
      </c>
      <c r="AA1853" t="s">
        <v>43</v>
      </c>
      <c r="AB1853" t="s">
        <v>41</v>
      </c>
      <c r="AC1853" t="s">
        <v>43</v>
      </c>
      <c r="AD1853" t="s">
        <v>41</v>
      </c>
      <c r="AE1853" t="s">
        <v>43</v>
      </c>
    </row>
    <row r="1854" spans="1:31">
      <c r="A1854">
        <v>1853</v>
      </c>
      <c r="B1854" t="s">
        <v>2363</v>
      </c>
      <c r="C1854" t="s">
        <v>133</v>
      </c>
      <c r="D1854">
        <v>2021</v>
      </c>
      <c r="E1854" t="s">
        <v>226</v>
      </c>
      <c r="F1854" t="s">
        <v>2369</v>
      </c>
      <c r="G1854" t="s">
        <v>2383</v>
      </c>
      <c r="H1854" t="s">
        <v>142</v>
      </c>
      <c r="O1854" t="s">
        <v>142</v>
      </c>
      <c r="S1854" t="s">
        <v>240</v>
      </c>
      <c r="T1854" t="s">
        <v>10</v>
      </c>
      <c r="W1854" t="s">
        <v>244</v>
      </c>
      <c r="X1854" t="s">
        <v>31</v>
      </c>
      <c r="Y1854" t="s">
        <v>234</v>
      </c>
      <c r="Z1854" t="s">
        <v>43</v>
      </c>
      <c r="AA1854" t="s">
        <v>41</v>
      </c>
      <c r="AB1854" t="s">
        <v>41</v>
      </c>
      <c r="AC1854" t="s">
        <v>43</v>
      </c>
      <c r="AD1854" t="s">
        <v>41</v>
      </c>
      <c r="AE1854" t="s">
        <v>43</v>
      </c>
    </row>
    <row r="1855" spans="1:31" hidden="1">
      <c r="A1855">
        <v>1854</v>
      </c>
      <c r="B1855" t="s">
        <v>2363</v>
      </c>
      <c r="C1855" t="s">
        <v>133</v>
      </c>
      <c r="D1855">
        <v>2021</v>
      </c>
      <c r="E1855" t="s">
        <v>157</v>
      </c>
      <c r="F1855" t="s">
        <v>157</v>
      </c>
      <c r="G1855" t="s">
        <v>2384</v>
      </c>
      <c r="H1855" t="s">
        <v>142</v>
      </c>
      <c r="O1855" t="s">
        <v>142</v>
      </c>
    </row>
    <row r="1856" spans="1:31" hidden="1">
      <c r="A1856">
        <v>1855</v>
      </c>
      <c r="B1856" t="s">
        <v>2363</v>
      </c>
      <c r="C1856" t="s">
        <v>133</v>
      </c>
      <c r="D1856">
        <v>2021</v>
      </c>
      <c r="E1856" t="s">
        <v>157</v>
      </c>
      <c r="F1856" t="s">
        <v>157</v>
      </c>
      <c r="G1856" t="s">
        <v>2385</v>
      </c>
      <c r="H1856" t="s">
        <v>142</v>
      </c>
      <c r="O1856" t="s">
        <v>142</v>
      </c>
    </row>
    <row r="1857" spans="1:16" hidden="1">
      <c r="A1857">
        <v>1856</v>
      </c>
      <c r="B1857" t="s">
        <v>2363</v>
      </c>
      <c r="C1857" t="s">
        <v>133</v>
      </c>
      <c r="D1857">
        <v>2021</v>
      </c>
      <c r="E1857" t="s">
        <v>157</v>
      </c>
      <c r="F1857" t="s">
        <v>157</v>
      </c>
      <c r="G1857" t="s">
        <v>2386</v>
      </c>
      <c r="H1857" t="s">
        <v>142</v>
      </c>
      <c r="O1857" t="s">
        <v>142</v>
      </c>
    </row>
    <row r="1858" spans="1:16" hidden="1">
      <c r="A1858">
        <v>1857</v>
      </c>
      <c r="B1858" t="s">
        <v>2363</v>
      </c>
      <c r="C1858" t="s">
        <v>133</v>
      </c>
      <c r="D1858">
        <v>2021</v>
      </c>
      <c r="E1858" t="s">
        <v>157</v>
      </c>
      <c r="F1858" t="s">
        <v>157</v>
      </c>
      <c r="G1858" t="s">
        <v>2387</v>
      </c>
      <c r="H1858" t="s">
        <v>142</v>
      </c>
      <c r="O1858" t="s">
        <v>142</v>
      </c>
    </row>
    <row r="1859" spans="1:16" hidden="1">
      <c r="A1859">
        <v>1858</v>
      </c>
      <c r="B1859" t="s">
        <v>2363</v>
      </c>
      <c r="C1859" t="s">
        <v>133</v>
      </c>
      <c r="D1859">
        <v>2021</v>
      </c>
      <c r="E1859" t="s">
        <v>157</v>
      </c>
      <c r="F1859" t="s">
        <v>157</v>
      </c>
      <c r="G1859" t="s">
        <v>2388</v>
      </c>
      <c r="H1859" t="s">
        <v>142</v>
      </c>
      <c r="O1859" t="s">
        <v>142</v>
      </c>
    </row>
    <row r="1860" spans="1:16" hidden="1">
      <c r="A1860">
        <v>1859</v>
      </c>
      <c r="B1860" t="s">
        <v>2363</v>
      </c>
      <c r="C1860" t="s">
        <v>133</v>
      </c>
      <c r="D1860">
        <v>2021</v>
      </c>
      <c r="E1860" t="s">
        <v>157</v>
      </c>
      <c r="F1860" t="s">
        <v>157</v>
      </c>
      <c r="G1860" t="s">
        <v>2389</v>
      </c>
      <c r="H1860" t="s">
        <v>142</v>
      </c>
      <c r="O1860" t="s">
        <v>142</v>
      </c>
    </row>
    <row r="1861" spans="1:16" hidden="1">
      <c r="A1861">
        <v>1860</v>
      </c>
      <c r="B1861" t="s">
        <v>2363</v>
      </c>
      <c r="C1861" t="s">
        <v>133</v>
      </c>
      <c r="D1861">
        <v>2021</v>
      </c>
      <c r="E1861" t="s">
        <v>157</v>
      </c>
      <c r="F1861" t="s">
        <v>157</v>
      </c>
      <c r="G1861" t="s">
        <v>2390</v>
      </c>
      <c r="H1861" t="s">
        <v>142</v>
      </c>
      <c r="O1861" t="s">
        <v>142</v>
      </c>
    </row>
    <row r="1862" spans="1:16" hidden="1">
      <c r="A1862">
        <v>1861</v>
      </c>
      <c r="B1862" t="s">
        <v>2363</v>
      </c>
      <c r="C1862" t="s">
        <v>133</v>
      </c>
      <c r="D1862">
        <v>2021</v>
      </c>
      <c r="E1862" t="s">
        <v>157</v>
      </c>
      <c r="F1862" t="s">
        <v>157</v>
      </c>
      <c r="G1862" t="s">
        <v>2391</v>
      </c>
      <c r="H1862" t="s">
        <v>142</v>
      </c>
      <c r="J1862">
        <v>1</v>
      </c>
      <c r="K1862" t="s">
        <v>213</v>
      </c>
      <c r="L1862" t="s">
        <v>2392</v>
      </c>
      <c r="O1862" t="s">
        <v>142</v>
      </c>
      <c r="P1862" t="s">
        <v>215</v>
      </c>
    </row>
    <row r="1863" spans="1:16" hidden="1">
      <c r="A1863">
        <v>1862</v>
      </c>
      <c r="B1863" t="s">
        <v>2363</v>
      </c>
      <c r="C1863" t="s">
        <v>133</v>
      </c>
      <c r="D1863">
        <v>2021</v>
      </c>
      <c r="E1863" t="s">
        <v>157</v>
      </c>
      <c r="F1863" t="s">
        <v>157</v>
      </c>
      <c r="G1863" t="s">
        <v>2393</v>
      </c>
      <c r="H1863" t="s">
        <v>142</v>
      </c>
      <c r="O1863" t="s">
        <v>142</v>
      </c>
    </row>
    <row r="1864" spans="1:16" hidden="1">
      <c r="A1864">
        <v>1863</v>
      </c>
      <c r="B1864" t="s">
        <v>2363</v>
      </c>
      <c r="C1864" t="s">
        <v>133</v>
      </c>
      <c r="D1864">
        <v>2021</v>
      </c>
      <c r="E1864" t="s">
        <v>157</v>
      </c>
      <c r="F1864" t="s">
        <v>157</v>
      </c>
      <c r="G1864" t="s">
        <v>2394</v>
      </c>
      <c r="H1864" t="s">
        <v>142</v>
      </c>
      <c r="J1864">
        <v>1</v>
      </c>
      <c r="K1864" t="s">
        <v>213</v>
      </c>
      <c r="L1864" t="s">
        <v>702</v>
      </c>
      <c r="O1864" t="s">
        <v>142</v>
      </c>
      <c r="P1864" t="s">
        <v>215</v>
      </c>
    </row>
    <row r="1865" spans="1:16" hidden="1">
      <c r="A1865">
        <v>1864</v>
      </c>
      <c r="B1865" t="s">
        <v>2363</v>
      </c>
      <c r="C1865" t="s">
        <v>133</v>
      </c>
      <c r="D1865">
        <v>2021</v>
      </c>
      <c r="E1865" t="s">
        <v>157</v>
      </c>
      <c r="F1865" t="s">
        <v>157</v>
      </c>
      <c r="G1865" t="s">
        <v>2395</v>
      </c>
      <c r="H1865" t="s">
        <v>142</v>
      </c>
      <c r="O1865" t="s">
        <v>142</v>
      </c>
    </row>
    <row r="1866" spans="1:16" hidden="1">
      <c r="A1866">
        <v>1865</v>
      </c>
      <c r="B1866" t="s">
        <v>2363</v>
      </c>
      <c r="C1866" t="s">
        <v>133</v>
      </c>
      <c r="D1866">
        <v>2021</v>
      </c>
      <c r="E1866" t="s">
        <v>157</v>
      </c>
      <c r="F1866" t="s">
        <v>157</v>
      </c>
      <c r="G1866" t="s">
        <v>2396</v>
      </c>
      <c r="H1866" t="s">
        <v>142</v>
      </c>
      <c r="O1866" t="s">
        <v>142</v>
      </c>
    </row>
    <row r="1867" spans="1:16" hidden="1">
      <c r="A1867">
        <v>1866</v>
      </c>
      <c r="B1867" t="s">
        <v>2363</v>
      </c>
      <c r="C1867" t="s">
        <v>133</v>
      </c>
      <c r="D1867">
        <v>2021</v>
      </c>
      <c r="E1867" t="s">
        <v>157</v>
      </c>
      <c r="F1867" t="s">
        <v>157</v>
      </c>
      <c r="G1867" t="s">
        <v>2397</v>
      </c>
      <c r="H1867" t="s">
        <v>142</v>
      </c>
      <c r="O1867" t="s">
        <v>142</v>
      </c>
    </row>
    <row r="1868" spans="1:16" hidden="1">
      <c r="A1868">
        <v>1867</v>
      </c>
      <c r="B1868" t="s">
        <v>2363</v>
      </c>
      <c r="C1868" t="s">
        <v>133</v>
      </c>
      <c r="D1868">
        <v>2021</v>
      </c>
      <c r="E1868" t="s">
        <v>157</v>
      </c>
      <c r="F1868" t="s">
        <v>157</v>
      </c>
      <c r="G1868" t="s">
        <v>2398</v>
      </c>
      <c r="H1868" t="s">
        <v>142</v>
      </c>
      <c r="O1868" t="s">
        <v>142</v>
      </c>
    </row>
    <row r="1869" spans="1:16" hidden="1">
      <c r="A1869">
        <v>1868</v>
      </c>
      <c r="B1869" t="s">
        <v>2363</v>
      </c>
      <c r="C1869" t="s">
        <v>133</v>
      </c>
      <c r="D1869">
        <v>2021</v>
      </c>
      <c r="E1869" t="s">
        <v>157</v>
      </c>
      <c r="F1869" t="s">
        <v>157</v>
      </c>
      <c r="G1869" t="s">
        <v>2399</v>
      </c>
      <c r="H1869" t="s">
        <v>142</v>
      </c>
      <c r="O1869" t="s">
        <v>142</v>
      </c>
    </row>
    <row r="1870" spans="1:16" hidden="1">
      <c r="A1870">
        <v>1869</v>
      </c>
      <c r="B1870" t="s">
        <v>2363</v>
      </c>
      <c r="C1870" t="s">
        <v>133</v>
      </c>
      <c r="D1870">
        <v>2021</v>
      </c>
      <c r="E1870" t="s">
        <v>157</v>
      </c>
      <c r="F1870" t="s">
        <v>157</v>
      </c>
      <c r="G1870" t="s">
        <v>2400</v>
      </c>
      <c r="H1870" t="s">
        <v>142</v>
      </c>
      <c r="O1870" t="s">
        <v>142</v>
      </c>
    </row>
    <row r="1871" spans="1:16" hidden="1">
      <c r="A1871">
        <v>1870</v>
      </c>
      <c r="B1871" t="s">
        <v>2363</v>
      </c>
      <c r="C1871" t="s">
        <v>133</v>
      </c>
      <c r="D1871">
        <v>2021</v>
      </c>
      <c r="E1871" t="s">
        <v>157</v>
      </c>
      <c r="F1871" t="s">
        <v>157</v>
      </c>
      <c r="G1871" t="s">
        <v>2401</v>
      </c>
      <c r="H1871" t="s">
        <v>142</v>
      </c>
      <c r="O1871" t="s">
        <v>142</v>
      </c>
    </row>
    <row r="1872" spans="1:16" hidden="1">
      <c r="A1872">
        <v>1871</v>
      </c>
      <c r="B1872" t="s">
        <v>2363</v>
      </c>
      <c r="C1872" t="s">
        <v>133</v>
      </c>
      <c r="D1872">
        <v>2021</v>
      </c>
      <c r="E1872" t="s">
        <v>157</v>
      </c>
      <c r="F1872" t="s">
        <v>157</v>
      </c>
      <c r="G1872" t="s">
        <v>2402</v>
      </c>
      <c r="H1872" t="s">
        <v>142</v>
      </c>
      <c r="O1872" t="s">
        <v>142</v>
      </c>
    </row>
    <row r="1873" spans="1:18" hidden="1">
      <c r="A1873">
        <v>1872</v>
      </c>
      <c r="B1873" t="s">
        <v>2363</v>
      </c>
      <c r="C1873" t="s">
        <v>133</v>
      </c>
      <c r="D1873">
        <v>2021</v>
      </c>
      <c r="E1873" t="s">
        <v>157</v>
      </c>
      <c r="F1873" t="s">
        <v>157</v>
      </c>
      <c r="G1873" t="s">
        <v>2403</v>
      </c>
      <c r="H1873" t="s">
        <v>142</v>
      </c>
      <c r="O1873" t="s">
        <v>142</v>
      </c>
    </row>
    <row r="1874" spans="1:18" hidden="1">
      <c r="A1874">
        <v>1873</v>
      </c>
      <c r="B1874" t="s">
        <v>2363</v>
      </c>
      <c r="C1874" t="s">
        <v>133</v>
      </c>
      <c r="D1874">
        <v>2021</v>
      </c>
      <c r="E1874" t="s">
        <v>157</v>
      </c>
      <c r="F1874" t="s">
        <v>157</v>
      </c>
      <c r="G1874" t="s">
        <v>2404</v>
      </c>
      <c r="H1874" t="s">
        <v>142</v>
      </c>
      <c r="O1874" t="s">
        <v>142</v>
      </c>
    </row>
    <row r="1875" spans="1:18" hidden="1">
      <c r="A1875">
        <v>1874</v>
      </c>
      <c r="B1875" t="s">
        <v>2363</v>
      </c>
      <c r="C1875" t="s">
        <v>133</v>
      </c>
      <c r="D1875">
        <v>2021</v>
      </c>
      <c r="E1875" t="s">
        <v>157</v>
      </c>
      <c r="F1875" t="s">
        <v>157</v>
      </c>
      <c r="G1875" t="s">
        <v>2405</v>
      </c>
      <c r="H1875" t="s">
        <v>142</v>
      </c>
      <c r="O1875" t="s">
        <v>142</v>
      </c>
    </row>
    <row r="1876" spans="1:18" hidden="1">
      <c r="A1876">
        <v>1875</v>
      </c>
      <c r="B1876" t="s">
        <v>2363</v>
      </c>
      <c r="C1876" t="s">
        <v>133</v>
      </c>
      <c r="D1876">
        <v>2021</v>
      </c>
      <c r="E1876" t="s">
        <v>157</v>
      </c>
      <c r="F1876" t="s">
        <v>157</v>
      </c>
      <c r="G1876" t="s">
        <v>2406</v>
      </c>
      <c r="H1876" t="s">
        <v>142</v>
      </c>
      <c r="O1876" t="s">
        <v>142</v>
      </c>
    </row>
    <row r="1877" spans="1:18" hidden="1">
      <c r="A1877">
        <v>1876</v>
      </c>
      <c r="B1877" t="s">
        <v>2363</v>
      </c>
      <c r="C1877" t="s">
        <v>133</v>
      </c>
      <c r="D1877">
        <v>2021</v>
      </c>
      <c r="E1877" t="s">
        <v>157</v>
      </c>
      <c r="F1877" t="s">
        <v>157</v>
      </c>
      <c r="G1877" t="s">
        <v>2407</v>
      </c>
      <c r="H1877" t="s">
        <v>142</v>
      </c>
      <c r="O1877" t="s">
        <v>142</v>
      </c>
    </row>
    <row r="1878" spans="1:18" hidden="1">
      <c r="A1878">
        <v>1877</v>
      </c>
      <c r="B1878" t="s">
        <v>2408</v>
      </c>
      <c r="C1878" t="s">
        <v>133</v>
      </c>
      <c r="D1878">
        <v>2021</v>
      </c>
      <c r="E1878" t="s">
        <v>134</v>
      </c>
      <c r="F1878" t="s">
        <v>142</v>
      </c>
      <c r="G1878" t="s">
        <v>2409</v>
      </c>
      <c r="H1878" t="s">
        <v>100</v>
      </c>
      <c r="O1878" t="s">
        <v>100</v>
      </c>
      <c r="Q1878" t="s">
        <v>506</v>
      </c>
    </row>
    <row r="1879" spans="1:18" hidden="1">
      <c r="A1879">
        <v>1878</v>
      </c>
      <c r="B1879" t="s">
        <v>2408</v>
      </c>
      <c r="C1879" t="s">
        <v>133</v>
      </c>
      <c r="D1879">
        <v>2021</v>
      </c>
      <c r="E1879" t="s">
        <v>134</v>
      </c>
      <c r="F1879" t="s">
        <v>142</v>
      </c>
      <c r="G1879" t="s">
        <v>2059</v>
      </c>
      <c r="H1879" t="s">
        <v>100</v>
      </c>
      <c r="O1879" t="s">
        <v>100</v>
      </c>
      <c r="Q1879" t="s">
        <v>643</v>
      </c>
    </row>
    <row r="1880" spans="1:18" hidden="1">
      <c r="A1880">
        <v>1879</v>
      </c>
      <c r="B1880" t="s">
        <v>2408</v>
      </c>
      <c r="C1880" t="s">
        <v>133</v>
      </c>
      <c r="D1880">
        <v>2021</v>
      </c>
      <c r="E1880" t="s">
        <v>134</v>
      </c>
      <c r="F1880" t="s">
        <v>142</v>
      </c>
      <c r="G1880" t="s">
        <v>2410</v>
      </c>
      <c r="H1880" t="s">
        <v>100</v>
      </c>
      <c r="O1880" t="s">
        <v>100</v>
      </c>
      <c r="Q1880" t="s">
        <v>136</v>
      </c>
    </row>
    <row r="1881" spans="1:18" hidden="1">
      <c r="A1881">
        <v>1880</v>
      </c>
      <c r="B1881" t="s">
        <v>2408</v>
      </c>
      <c r="C1881" t="s">
        <v>133</v>
      </c>
      <c r="D1881">
        <v>2021</v>
      </c>
      <c r="E1881" t="s">
        <v>134</v>
      </c>
      <c r="F1881" t="s">
        <v>142</v>
      </c>
      <c r="G1881" t="s">
        <v>2411</v>
      </c>
      <c r="H1881" t="s">
        <v>100</v>
      </c>
      <c r="O1881" t="s">
        <v>100</v>
      </c>
      <c r="Q1881" t="s">
        <v>175</v>
      </c>
    </row>
    <row r="1882" spans="1:18" hidden="1">
      <c r="A1882">
        <v>1881</v>
      </c>
      <c r="B1882" t="s">
        <v>2408</v>
      </c>
      <c r="C1882" t="s">
        <v>133</v>
      </c>
      <c r="D1882">
        <v>2021</v>
      </c>
      <c r="E1882" t="s">
        <v>134</v>
      </c>
      <c r="F1882" t="s">
        <v>142</v>
      </c>
      <c r="G1882" t="s">
        <v>2412</v>
      </c>
      <c r="H1882" t="s">
        <v>100</v>
      </c>
      <c r="O1882" t="s">
        <v>100</v>
      </c>
      <c r="Q1882" t="s">
        <v>138</v>
      </c>
    </row>
    <row r="1883" spans="1:18" hidden="1">
      <c r="A1883">
        <v>1882</v>
      </c>
      <c r="B1883" t="s">
        <v>2408</v>
      </c>
      <c r="C1883" t="s">
        <v>133</v>
      </c>
      <c r="D1883">
        <v>2021</v>
      </c>
      <c r="E1883" t="s">
        <v>134</v>
      </c>
      <c r="F1883" t="s">
        <v>142</v>
      </c>
      <c r="G1883" t="s">
        <v>2413</v>
      </c>
      <c r="H1883" t="s">
        <v>100</v>
      </c>
      <c r="O1883" t="s">
        <v>100</v>
      </c>
      <c r="Q1883" t="s">
        <v>173</v>
      </c>
    </row>
    <row r="1884" spans="1:18" hidden="1">
      <c r="A1884">
        <v>1883</v>
      </c>
      <c r="B1884" t="s">
        <v>2408</v>
      </c>
      <c r="C1884" t="s">
        <v>133</v>
      </c>
      <c r="D1884">
        <v>2021</v>
      </c>
      <c r="E1884" t="s">
        <v>134</v>
      </c>
      <c r="F1884" t="s">
        <v>142</v>
      </c>
      <c r="G1884" t="s">
        <v>2414</v>
      </c>
      <c r="H1884" t="s">
        <v>100</v>
      </c>
      <c r="O1884" t="s">
        <v>100</v>
      </c>
      <c r="Q1884" t="s">
        <v>140</v>
      </c>
    </row>
    <row r="1885" spans="1:18" hidden="1">
      <c r="A1885">
        <v>1884</v>
      </c>
      <c r="B1885" t="s">
        <v>2408</v>
      </c>
      <c r="C1885" t="s">
        <v>133</v>
      </c>
      <c r="D1885">
        <v>2021</v>
      </c>
      <c r="E1885" t="s">
        <v>134</v>
      </c>
      <c r="F1885" t="s">
        <v>142</v>
      </c>
      <c r="G1885" t="s">
        <v>2415</v>
      </c>
      <c r="H1885" t="s">
        <v>100</v>
      </c>
      <c r="O1885" t="s">
        <v>100</v>
      </c>
      <c r="Q1885" t="s">
        <v>169</v>
      </c>
    </row>
    <row r="1886" spans="1:18" hidden="1">
      <c r="A1886">
        <v>1885</v>
      </c>
      <c r="B1886" t="s">
        <v>2408</v>
      </c>
      <c r="C1886" t="s">
        <v>133</v>
      </c>
      <c r="D1886">
        <v>2021</v>
      </c>
      <c r="E1886" t="s">
        <v>134</v>
      </c>
      <c r="F1886" t="s">
        <v>142</v>
      </c>
      <c r="G1886" t="s">
        <v>2416</v>
      </c>
      <c r="H1886" t="s">
        <v>100</v>
      </c>
      <c r="O1886" t="s">
        <v>100</v>
      </c>
      <c r="Q1886" t="s">
        <v>1837</v>
      </c>
    </row>
    <row r="1887" spans="1:18" hidden="1">
      <c r="A1887">
        <v>1886</v>
      </c>
      <c r="B1887" t="s">
        <v>2408</v>
      </c>
      <c r="C1887" t="s">
        <v>133</v>
      </c>
      <c r="D1887">
        <v>2021</v>
      </c>
      <c r="E1887" t="s">
        <v>141</v>
      </c>
      <c r="F1887" t="s">
        <v>142</v>
      </c>
      <c r="G1887" t="s">
        <v>2417</v>
      </c>
      <c r="O1887" t="s">
        <v>57</v>
      </c>
      <c r="R1887" t="s">
        <v>274</v>
      </c>
    </row>
    <row r="1888" spans="1:18" hidden="1">
      <c r="A1888">
        <v>1887</v>
      </c>
      <c r="B1888" t="s">
        <v>2408</v>
      </c>
      <c r="C1888" t="s">
        <v>133</v>
      </c>
      <c r="D1888">
        <v>2021</v>
      </c>
      <c r="E1888" t="s">
        <v>141</v>
      </c>
      <c r="F1888" t="s">
        <v>142</v>
      </c>
      <c r="G1888" t="s">
        <v>2418</v>
      </c>
      <c r="O1888" t="s">
        <v>57</v>
      </c>
      <c r="R1888" t="s">
        <v>526</v>
      </c>
    </row>
    <row r="1889" spans="1:18" hidden="1">
      <c r="A1889">
        <v>1888</v>
      </c>
      <c r="B1889" t="s">
        <v>2408</v>
      </c>
      <c r="C1889" t="s">
        <v>133</v>
      </c>
      <c r="D1889">
        <v>2021</v>
      </c>
      <c r="E1889" t="s">
        <v>141</v>
      </c>
      <c r="F1889" t="s">
        <v>142</v>
      </c>
      <c r="G1889" t="s">
        <v>2419</v>
      </c>
      <c r="O1889" t="s">
        <v>86</v>
      </c>
      <c r="R1889" t="s">
        <v>148</v>
      </c>
    </row>
    <row r="1890" spans="1:18" hidden="1">
      <c r="A1890">
        <v>1889</v>
      </c>
      <c r="B1890" t="s">
        <v>2408</v>
      </c>
      <c r="C1890" t="s">
        <v>133</v>
      </c>
      <c r="D1890">
        <v>2021</v>
      </c>
      <c r="E1890" t="s">
        <v>141</v>
      </c>
      <c r="F1890" t="s">
        <v>142</v>
      </c>
      <c r="G1890" t="s">
        <v>2420</v>
      </c>
      <c r="O1890" t="s">
        <v>82</v>
      </c>
      <c r="R1890" t="s">
        <v>181</v>
      </c>
    </row>
    <row r="1891" spans="1:18" hidden="1">
      <c r="A1891">
        <v>1890</v>
      </c>
      <c r="B1891" t="s">
        <v>2408</v>
      </c>
      <c r="C1891" t="s">
        <v>133</v>
      </c>
      <c r="D1891">
        <v>2021</v>
      </c>
      <c r="E1891" t="s">
        <v>141</v>
      </c>
      <c r="F1891" t="s">
        <v>142</v>
      </c>
      <c r="G1891" t="s">
        <v>2421</v>
      </c>
      <c r="O1891" t="s">
        <v>57</v>
      </c>
      <c r="R1891" t="s">
        <v>179</v>
      </c>
    </row>
    <row r="1892" spans="1:18" hidden="1">
      <c r="A1892">
        <v>1891</v>
      </c>
      <c r="B1892" t="s">
        <v>2408</v>
      </c>
      <c r="C1892" t="s">
        <v>133</v>
      </c>
      <c r="D1892">
        <v>2021</v>
      </c>
      <c r="E1892" t="s">
        <v>141</v>
      </c>
      <c r="F1892" t="s">
        <v>142</v>
      </c>
      <c r="G1892" t="s">
        <v>2422</v>
      </c>
      <c r="O1892" t="s">
        <v>57</v>
      </c>
      <c r="R1892" t="s">
        <v>183</v>
      </c>
    </row>
    <row r="1893" spans="1:18" hidden="1">
      <c r="A1893">
        <v>1892</v>
      </c>
      <c r="B1893" t="s">
        <v>2408</v>
      </c>
      <c r="C1893" t="s">
        <v>133</v>
      </c>
      <c r="D1893">
        <v>2021</v>
      </c>
      <c r="E1893" t="s">
        <v>157</v>
      </c>
      <c r="F1893" t="s">
        <v>158</v>
      </c>
      <c r="G1893" t="s">
        <v>2423</v>
      </c>
      <c r="H1893" t="s">
        <v>142</v>
      </c>
      <c r="O1893" t="s">
        <v>142</v>
      </c>
    </row>
    <row r="1894" spans="1:18" hidden="1">
      <c r="A1894">
        <v>1893</v>
      </c>
      <c r="B1894" t="s">
        <v>2408</v>
      </c>
      <c r="C1894" t="s">
        <v>133</v>
      </c>
      <c r="D1894">
        <v>2021</v>
      </c>
      <c r="E1894" t="s">
        <v>157</v>
      </c>
      <c r="F1894" t="s">
        <v>158</v>
      </c>
      <c r="G1894" t="s">
        <v>2424</v>
      </c>
      <c r="H1894" t="s">
        <v>142</v>
      </c>
      <c r="O1894" t="s">
        <v>142</v>
      </c>
    </row>
    <row r="1895" spans="1:18" hidden="1">
      <c r="A1895">
        <v>1894</v>
      </c>
      <c r="B1895" t="s">
        <v>2408</v>
      </c>
      <c r="C1895" t="s">
        <v>133</v>
      </c>
      <c r="D1895">
        <v>2021</v>
      </c>
      <c r="E1895" t="s">
        <v>157</v>
      </c>
      <c r="F1895" t="s">
        <v>158</v>
      </c>
      <c r="G1895" t="s">
        <v>2425</v>
      </c>
      <c r="H1895" t="s">
        <v>142</v>
      </c>
      <c r="O1895" t="s">
        <v>142</v>
      </c>
    </row>
    <row r="1896" spans="1:18" hidden="1">
      <c r="A1896">
        <v>1895</v>
      </c>
      <c r="B1896" t="s">
        <v>2408</v>
      </c>
      <c r="C1896" t="s">
        <v>133</v>
      </c>
      <c r="D1896">
        <v>2021</v>
      </c>
      <c r="E1896" t="s">
        <v>157</v>
      </c>
      <c r="F1896" t="s">
        <v>158</v>
      </c>
      <c r="G1896" t="s">
        <v>2426</v>
      </c>
      <c r="H1896" t="s">
        <v>142</v>
      </c>
      <c r="O1896" t="s">
        <v>142</v>
      </c>
    </row>
    <row r="1897" spans="1:18" hidden="1">
      <c r="A1897">
        <v>1896</v>
      </c>
      <c r="B1897" t="s">
        <v>2408</v>
      </c>
      <c r="C1897" t="s">
        <v>133</v>
      </c>
      <c r="D1897">
        <v>2021</v>
      </c>
      <c r="E1897" t="s">
        <v>157</v>
      </c>
      <c r="F1897" t="s">
        <v>158</v>
      </c>
      <c r="G1897" t="s">
        <v>2427</v>
      </c>
      <c r="H1897" t="s">
        <v>142</v>
      </c>
      <c r="O1897" t="s">
        <v>142</v>
      </c>
    </row>
    <row r="1898" spans="1:18" hidden="1">
      <c r="A1898">
        <v>1897</v>
      </c>
      <c r="B1898" t="s">
        <v>2408</v>
      </c>
      <c r="C1898" t="s">
        <v>133</v>
      </c>
      <c r="D1898">
        <v>2021</v>
      </c>
      <c r="E1898" t="s">
        <v>157</v>
      </c>
      <c r="F1898" t="s">
        <v>158</v>
      </c>
      <c r="G1898" t="s">
        <v>2428</v>
      </c>
      <c r="H1898" t="s">
        <v>142</v>
      </c>
      <c r="O1898" t="s">
        <v>142</v>
      </c>
    </row>
    <row r="1899" spans="1:18" hidden="1">
      <c r="A1899">
        <v>1898</v>
      </c>
      <c r="B1899" t="s">
        <v>2408</v>
      </c>
      <c r="C1899" t="s">
        <v>133</v>
      </c>
      <c r="D1899">
        <v>2021</v>
      </c>
      <c r="E1899" t="s">
        <v>157</v>
      </c>
      <c r="F1899" t="s">
        <v>158</v>
      </c>
      <c r="G1899" t="s">
        <v>2429</v>
      </c>
      <c r="H1899" t="s">
        <v>142</v>
      </c>
      <c r="O1899" t="s">
        <v>142</v>
      </c>
    </row>
    <row r="1900" spans="1:18" hidden="1">
      <c r="A1900">
        <v>1899</v>
      </c>
      <c r="B1900" t="s">
        <v>2408</v>
      </c>
      <c r="C1900" t="s">
        <v>133</v>
      </c>
      <c r="D1900">
        <v>2021</v>
      </c>
      <c r="E1900" t="s">
        <v>157</v>
      </c>
      <c r="F1900" t="s">
        <v>158</v>
      </c>
      <c r="G1900" t="s">
        <v>2430</v>
      </c>
      <c r="H1900" t="s">
        <v>142</v>
      </c>
      <c r="O1900" t="s">
        <v>142</v>
      </c>
    </row>
    <row r="1901" spans="1:18" hidden="1">
      <c r="A1901">
        <v>1900</v>
      </c>
      <c r="B1901" t="s">
        <v>2408</v>
      </c>
      <c r="C1901" t="s">
        <v>133</v>
      </c>
      <c r="D1901">
        <v>2021</v>
      </c>
      <c r="E1901" t="s">
        <v>157</v>
      </c>
      <c r="F1901" t="s">
        <v>158</v>
      </c>
      <c r="G1901" t="s">
        <v>2431</v>
      </c>
      <c r="H1901" t="s">
        <v>142</v>
      </c>
      <c r="O1901" t="s">
        <v>142</v>
      </c>
    </row>
    <row r="1902" spans="1:18" hidden="1">
      <c r="A1902">
        <v>1901</v>
      </c>
      <c r="B1902" t="s">
        <v>2408</v>
      </c>
      <c r="C1902" t="s">
        <v>133</v>
      </c>
      <c r="D1902">
        <v>2021</v>
      </c>
      <c r="E1902" t="s">
        <v>157</v>
      </c>
      <c r="F1902" t="s">
        <v>158</v>
      </c>
      <c r="G1902" t="s">
        <v>2432</v>
      </c>
      <c r="H1902" t="s">
        <v>142</v>
      </c>
      <c r="O1902" t="s">
        <v>142</v>
      </c>
    </row>
    <row r="1903" spans="1:18" hidden="1">
      <c r="A1903">
        <v>1902</v>
      </c>
      <c r="B1903" t="s">
        <v>2408</v>
      </c>
      <c r="C1903" t="s">
        <v>133</v>
      </c>
      <c r="D1903">
        <v>2021</v>
      </c>
      <c r="E1903" t="s">
        <v>157</v>
      </c>
      <c r="F1903" t="s">
        <v>158</v>
      </c>
      <c r="G1903" t="s">
        <v>2433</v>
      </c>
      <c r="H1903" t="s">
        <v>142</v>
      </c>
      <c r="O1903" t="s">
        <v>142</v>
      </c>
    </row>
    <row r="1904" spans="1:18" hidden="1">
      <c r="A1904">
        <v>1903</v>
      </c>
      <c r="B1904" t="s">
        <v>2408</v>
      </c>
      <c r="C1904" t="s">
        <v>133</v>
      </c>
      <c r="D1904">
        <v>2021</v>
      </c>
      <c r="E1904" t="s">
        <v>157</v>
      </c>
      <c r="F1904" t="s">
        <v>158</v>
      </c>
      <c r="G1904" t="s">
        <v>2434</v>
      </c>
      <c r="H1904" t="s">
        <v>142</v>
      </c>
      <c r="O1904" t="s">
        <v>142</v>
      </c>
    </row>
    <row r="1905" spans="1:18" hidden="1">
      <c r="A1905">
        <v>1904</v>
      </c>
      <c r="B1905" t="s">
        <v>2408</v>
      </c>
      <c r="C1905" t="s">
        <v>133</v>
      </c>
      <c r="D1905">
        <v>2021</v>
      </c>
      <c r="E1905" t="s">
        <v>157</v>
      </c>
      <c r="F1905" t="s">
        <v>158</v>
      </c>
      <c r="G1905" t="s">
        <v>2435</v>
      </c>
      <c r="H1905" t="s">
        <v>142</v>
      </c>
      <c r="O1905" t="s">
        <v>142</v>
      </c>
    </row>
    <row r="1906" spans="1:18" hidden="1">
      <c r="A1906">
        <v>1905</v>
      </c>
      <c r="B1906" t="s">
        <v>2408</v>
      </c>
      <c r="C1906" t="s">
        <v>133</v>
      </c>
      <c r="D1906">
        <v>2021</v>
      </c>
      <c r="E1906" t="s">
        <v>157</v>
      </c>
      <c r="F1906" t="s">
        <v>158</v>
      </c>
      <c r="G1906" t="s">
        <v>2436</v>
      </c>
      <c r="H1906" t="s">
        <v>142</v>
      </c>
      <c r="O1906" t="s">
        <v>142</v>
      </c>
    </row>
    <row r="1907" spans="1:18" hidden="1">
      <c r="A1907">
        <v>1906</v>
      </c>
      <c r="B1907" t="s">
        <v>2437</v>
      </c>
      <c r="C1907" t="s">
        <v>133</v>
      </c>
      <c r="D1907">
        <v>2020</v>
      </c>
      <c r="E1907" t="s">
        <v>134</v>
      </c>
      <c r="F1907" t="s">
        <v>142</v>
      </c>
      <c r="G1907" t="s">
        <v>2438</v>
      </c>
      <c r="H1907" t="s">
        <v>100</v>
      </c>
      <c r="O1907" t="s">
        <v>100</v>
      </c>
      <c r="Q1907" t="s">
        <v>167</v>
      </c>
    </row>
    <row r="1908" spans="1:18" hidden="1">
      <c r="A1908">
        <v>1907</v>
      </c>
      <c r="B1908" t="s">
        <v>2437</v>
      </c>
      <c r="C1908" t="s">
        <v>133</v>
      </c>
      <c r="D1908">
        <v>2020</v>
      </c>
      <c r="E1908" t="s">
        <v>134</v>
      </c>
      <c r="F1908" t="s">
        <v>142</v>
      </c>
      <c r="G1908" t="s">
        <v>1764</v>
      </c>
      <c r="H1908" t="s">
        <v>100</v>
      </c>
      <c r="O1908" t="s">
        <v>100</v>
      </c>
      <c r="Q1908" t="s">
        <v>136</v>
      </c>
    </row>
    <row r="1909" spans="1:18" hidden="1">
      <c r="A1909">
        <v>1908</v>
      </c>
      <c r="B1909" t="s">
        <v>2437</v>
      </c>
      <c r="C1909" t="s">
        <v>133</v>
      </c>
      <c r="D1909">
        <v>2020</v>
      </c>
      <c r="E1909" t="s">
        <v>134</v>
      </c>
      <c r="F1909" t="s">
        <v>142</v>
      </c>
      <c r="G1909" t="s">
        <v>137</v>
      </c>
      <c r="H1909" t="s">
        <v>100</v>
      </c>
      <c r="O1909" t="s">
        <v>100</v>
      </c>
      <c r="Q1909" t="s">
        <v>138</v>
      </c>
    </row>
    <row r="1910" spans="1:18" hidden="1">
      <c r="A1910">
        <v>1909</v>
      </c>
      <c r="B1910" t="s">
        <v>2437</v>
      </c>
      <c r="C1910" t="s">
        <v>133</v>
      </c>
      <c r="D1910">
        <v>2020</v>
      </c>
      <c r="E1910" t="s">
        <v>134</v>
      </c>
      <c r="F1910" t="s">
        <v>142</v>
      </c>
      <c r="G1910" t="s">
        <v>2439</v>
      </c>
      <c r="H1910" t="s">
        <v>100</v>
      </c>
      <c r="O1910" t="s">
        <v>100</v>
      </c>
      <c r="Q1910" t="s">
        <v>140</v>
      </c>
    </row>
    <row r="1911" spans="1:18" hidden="1">
      <c r="A1911">
        <v>1910</v>
      </c>
      <c r="B1911" t="s">
        <v>2437</v>
      </c>
      <c r="C1911" t="s">
        <v>133</v>
      </c>
      <c r="D1911">
        <v>2020</v>
      </c>
      <c r="E1911" t="s">
        <v>134</v>
      </c>
      <c r="F1911" t="s">
        <v>142</v>
      </c>
      <c r="G1911" t="s">
        <v>2440</v>
      </c>
      <c r="H1911" t="s">
        <v>100</v>
      </c>
      <c r="O1911" t="s">
        <v>100</v>
      </c>
      <c r="Q1911" t="s">
        <v>788</v>
      </c>
    </row>
    <row r="1912" spans="1:18" hidden="1">
      <c r="A1912">
        <v>1911</v>
      </c>
      <c r="B1912" t="s">
        <v>2437</v>
      </c>
      <c r="C1912" t="s">
        <v>133</v>
      </c>
      <c r="D1912">
        <v>2020</v>
      </c>
      <c r="E1912" t="s">
        <v>141</v>
      </c>
      <c r="F1912" t="s">
        <v>142</v>
      </c>
      <c r="G1912" t="s">
        <v>2441</v>
      </c>
      <c r="O1912" t="s">
        <v>57</v>
      </c>
      <c r="R1912" t="s">
        <v>179</v>
      </c>
    </row>
    <row r="1913" spans="1:18" hidden="1">
      <c r="A1913">
        <v>1912</v>
      </c>
      <c r="B1913" t="s">
        <v>2437</v>
      </c>
      <c r="C1913" t="s">
        <v>133</v>
      </c>
      <c r="D1913">
        <v>2020</v>
      </c>
      <c r="E1913" t="s">
        <v>141</v>
      </c>
      <c r="F1913" t="s">
        <v>142</v>
      </c>
      <c r="G1913" t="s">
        <v>2442</v>
      </c>
      <c r="O1913" t="s">
        <v>86</v>
      </c>
      <c r="R1913" t="s">
        <v>144</v>
      </c>
    </row>
    <row r="1914" spans="1:18" hidden="1">
      <c r="A1914">
        <v>1913</v>
      </c>
      <c r="B1914" t="s">
        <v>2437</v>
      </c>
      <c r="C1914" t="s">
        <v>133</v>
      </c>
      <c r="D1914">
        <v>2020</v>
      </c>
      <c r="E1914" t="s">
        <v>141</v>
      </c>
      <c r="F1914" t="s">
        <v>142</v>
      </c>
      <c r="G1914" t="s">
        <v>2443</v>
      </c>
      <c r="O1914" t="s">
        <v>100</v>
      </c>
      <c r="R1914" t="s">
        <v>1770</v>
      </c>
    </row>
    <row r="1915" spans="1:18" hidden="1">
      <c r="A1915">
        <v>1914</v>
      </c>
      <c r="B1915" t="s">
        <v>2437</v>
      </c>
      <c r="C1915" t="s">
        <v>133</v>
      </c>
      <c r="D1915">
        <v>2020</v>
      </c>
      <c r="E1915" t="s">
        <v>141</v>
      </c>
      <c r="F1915" t="s">
        <v>142</v>
      </c>
      <c r="G1915" t="s">
        <v>2444</v>
      </c>
      <c r="O1915" t="s">
        <v>91</v>
      </c>
      <c r="R1915" t="s">
        <v>146</v>
      </c>
    </row>
    <row r="1916" spans="1:18" hidden="1">
      <c r="A1916">
        <v>1915</v>
      </c>
      <c r="B1916" t="s">
        <v>2437</v>
      </c>
      <c r="C1916" t="s">
        <v>133</v>
      </c>
      <c r="D1916">
        <v>2020</v>
      </c>
      <c r="E1916" t="s">
        <v>141</v>
      </c>
      <c r="F1916" t="s">
        <v>142</v>
      </c>
      <c r="G1916" t="s">
        <v>2445</v>
      </c>
      <c r="O1916" t="s">
        <v>74</v>
      </c>
      <c r="R1916" t="s">
        <v>73</v>
      </c>
    </row>
    <row r="1917" spans="1:18" hidden="1">
      <c r="A1917">
        <v>1916</v>
      </c>
      <c r="B1917" t="s">
        <v>2437</v>
      </c>
      <c r="C1917" t="s">
        <v>133</v>
      </c>
      <c r="D1917">
        <v>2020</v>
      </c>
      <c r="E1917" t="s">
        <v>190</v>
      </c>
      <c r="F1917" t="s">
        <v>142</v>
      </c>
      <c r="G1917" t="s">
        <v>2446</v>
      </c>
      <c r="H1917" t="s">
        <v>100</v>
      </c>
      <c r="O1917" t="s">
        <v>100</v>
      </c>
    </row>
    <row r="1918" spans="1:18" hidden="1">
      <c r="A1918">
        <v>1917</v>
      </c>
      <c r="B1918" t="s">
        <v>2437</v>
      </c>
      <c r="C1918" t="s">
        <v>133</v>
      </c>
      <c r="D1918">
        <v>2020</v>
      </c>
      <c r="E1918" t="s">
        <v>152</v>
      </c>
      <c r="F1918" t="s">
        <v>2447</v>
      </c>
      <c r="G1918" t="s">
        <v>2448</v>
      </c>
      <c r="H1918" t="s">
        <v>142</v>
      </c>
      <c r="O1918" t="s">
        <v>142</v>
      </c>
    </row>
    <row r="1919" spans="1:18" hidden="1">
      <c r="A1919">
        <v>1918</v>
      </c>
      <c r="B1919" t="s">
        <v>2437</v>
      </c>
      <c r="C1919" t="s">
        <v>133</v>
      </c>
      <c r="D1919">
        <v>2020</v>
      </c>
      <c r="E1919" t="s">
        <v>152</v>
      </c>
      <c r="F1919" t="s">
        <v>2447</v>
      </c>
      <c r="G1919" t="s">
        <v>2449</v>
      </c>
      <c r="H1919" t="s">
        <v>142</v>
      </c>
      <c r="O1919" t="s">
        <v>142</v>
      </c>
    </row>
    <row r="1920" spans="1:18" hidden="1">
      <c r="A1920">
        <v>1919</v>
      </c>
      <c r="B1920" t="s">
        <v>2437</v>
      </c>
      <c r="C1920" t="s">
        <v>133</v>
      </c>
      <c r="D1920">
        <v>2020</v>
      </c>
      <c r="E1920" t="s">
        <v>152</v>
      </c>
      <c r="F1920" t="s">
        <v>2447</v>
      </c>
      <c r="G1920" t="s">
        <v>2450</v>
      </c>
      <c r="H1920" t="s">
        <v>142</v>
      </c>
      <c r="O1920" t="s">
        <v>142</v>
      </c>
    </row>
    <row r="1921" spans="1:16" hidden="1">
      <c r="A1921">
        <v>1920</v>
      </c>
      <c r="B1921" t="s">
        <v>2437</v>
      </c>
      <c r="C1921" t="s">
        <v>133</v>
      </c>
      <c r="D1921">
        <v>2020</v>
      </c>
      <c r="E1921" t="s">
        <v>152</v>
      </c>
      <c r="F1921" t="s">
        <v>2447</v>
      </c>
      <c r="G1921" t="s">
        <v>2451</v>
      </c>
      <c r="H1921" t="s">
        <v>142</v>
      </c>
      <c r="O1921" t="s">
        <v>142</v>
      </c>
    </row>
    <row r="1922" spans="1:16" hidden="1">
      <c r="A1922">
        <v>1921</v>
      </c>
      <c r="B1922" t="s">
        <v>2437</v>
      </c>
      <c r="C1922" t="s">
        <v>133</v>
      </c>
      <c r="D1922">
        <v>2020</v>
      </c>
      <c r="E1922" t="s">
        <v>152</v>
      </c>
      <c r="F1922" t="s">
        <v>2447</v>
      </c>
      <c r="G1922" t="s">
        <v>2452</v>
      </c>
      <c r="H1922" t="s">
        <v>142</v>
      </c>
      <c r="O1922" t="s">
        <v>142</v>
      </c>
    </row>
    <row r="1923" spans="1:16" hidden="1">
      <c r="A1923">
        <v>1922</v>
      </c>
      <c r="B1923" t="s">
        <v>2437</v>
      </c>
      <c r="C1923" t="s">
        <v>133</v>
      </c>
      <c r="D1923">
        <v>2020</v>
      </c>
      <c r="E1923" t="s">
        <v>152</v>
      </c>
      <c r="F1923" t="s">
        <v>2447</v>
      </c>
      <c r="G1923" t="s">
        <v>2453</v>
      </c>
      <c r="H1923" t="s">
        <v>142</v>
      </c>
      <c r="O1923" t="s">
        <v>142</v>
      </c>
    </row>
    <row r="1924" spans="1:16" hidden="1">
      <c r="A1924">
        <v>1923</v>
      </c>
      <c r="B1924" t="s">
        <v>2437</v>
      </c>
      <c r="C1924" t="s">
        <v>133</v>
      </c>
      <c r="D1924">
        <v>2020</v>
      </c>
      <c r="E1924" t="s">
        <v>152</v>
      </c>
      <c r="F1924" t="s">
        <v>2447</v>
      </c>
      <c r="G1924" t="s">
        <v>2454</v>
      </c>
      <c r="H1924" t="s">
        <v>142</v>
      </c>
      <c r="O1924" t="s">
        <v>142</v>
      </c>
    </row>
    <row r="1925" spans="1:16" hidden="1">
      <c r="A1925">
        <v>1924</v>
      </c>
      <c r="B1925" t="s">
        <v>2437</v>
      </c>
      <c r="C1925" t="s">
        <v>133</v>
      </c>
      <c r="D1925">
        <v>2020</v>
      </c>
      <c r="E1925" t="s">
        <v>152</v>
      </c>
      <c r="F1925" t="s">
        <v>2447</v>
      </c>
      <c r="G1925" t="s">
        <v>2455</v>
      </c>
      <c r="H1925" t="s">
        <v>142</v>
      </c>
      <c r="O1925" t="s">
        <v>142</v>
      </c>
    </row>
    <row r="1926" spans="1:16" hidden="1">
      <c r="A1926">
        <v>1925</v>
      </c>
      <c r="B1926" t="s">
        <v>2437</v>
      </c>
      <c r="C1926" t="s">
        <v>133</v>
      </c>
      <c r="D1926">
        <v>2020</v>
      </c>
      <c r="E1926" t="s">
        <v>152</v>
      </c>
      <c r="F1926" t="s">
        <v>2447</v>
      </c>
      <c r="G1926" t="s">
        <v>2456</v>
      </c>
      <c r="H1926" t="s">
        <v>142</v>
      </c>
      <c r="O1926" t="s">
        <v>142</v>
      </c>
    </row>
    <row r="1927" spans="1:16" hidden="1">
      <c r="A1927">
        <v>1926</v>
      </c>
      <c r="B1927" t="s">
        <v>2437</v>
      </c>
      <c r="C1927" t="s">
        <v>133</v>
      </c>
      <c r="D1927">
        <v>2020</v>
      </c>
      <c r="E1927" t="s">
        <v>157</v>
      </c>
      <c r="F1927" t="s">
        <v>1192</v>
      </c>
      <c r="G1927" t="s">
        <v>2457</v>
      </c>
      <c r="H1927" t="s">
        <v>811</v>
      </c>
      <c r="O1927" t="s">
        <v>100</v>
      </c>
    </row>
    <row r="1928" spans="1:16" hidden="1">
      <c r="A1928">
        <v>1927</v>
      </c>
      <c r="B1928" t="s">
        <v>2437</v>
      </c>
      <c r="C1928" t="s">
        <v>133</v>
      </c>
      <c r="D1928">
        <v>2020</v>
      </c>
      <c r="E1928" t="s">
        <v>157</v>
      </c>
      <c r="F1928" t="s">
        <v>1192</v>
      </c>
      <c r="G1928" t="s">
        <v>2458</v>
      </c>
      <c r="H1928" t="s">
        <v>811</v>
      </c>
      <c r="O1928" t="s">
        <v>100</v>
      </c>
    </row>
    <row r="1929" spans="1:16" hidden="1">
      <c r="A1929">
        <v>1928</v>
      </c>
      <c r="B1929" t="s">
        <v>2437</v>
      </c>
      <c r="C1929" t="s">
        <v>133</v>
      </c>
      <c r="D1929">
        <v>2020</v>
      </c>
      <c r="E1929" t="s">
        <v>157</v>
      </c>
      <c r="F1929" t="s">
        <v>1192</v>
      </c>
      <c r="G1929" t="s">
        <v>2459</v>
      </c>
      <c r="H1929" t="s">
        <v>2460</v>
      </c>
      <c r="O1929" t="s">
        <v>57</v>
      </c>
    </row>
    <row r="1930" spans="1:16" hidden="1">
      <c r="A1930">
        <v>1929</v>
      </c>
      <c r="B1930" t="s">
        <v>2437</v>
      </c>
      <c r="C1930" t="s">
        <v>133</v>
      </c>
      <c r="D1930">
        <v>2020</v>
      </c>
      <c r="E1930" t="s">
        <v>157</v>
      </c>
      <c r="F1930" t="s">
        <v>1192</v>
      </c>
      <c r="G1930" t="s">
        <v>2461</v>
      </c>
      <c r="H1930" t="s">
        <v>2460</v>
      </c>
      <c r="O1930" t="s">
        <v>57</v>
      </c>
    </row>
    <row r="1931" spans="1:16" hidden="1">
      <c r="A1931">
        <v>1930</v>
      </c>
      <c r="B1931" t="s">
        <v>2437</v>
      </c>
      <c r="C1931" t="s">
        <v>133</v>
      </c>
      <c r="D1931">
        <v>2020</v>
      </c>
      <c r="E1931" t="s">
        <v>157</v>
      </c>
      <c r="F1931" t="s">
        <v>1192</v>
      </c>
      <c r="G1931" t="s">
        <v>2462</v>
      </c>
      <c r="H1931" t="s">
        <v>2460</v>
      </c>
      <c r="O1931" t="s">
        <v>57</v>
      </c>
    </row>
    <row r="1932" spans="1:16" hidden="1">
      <c r="A1932">
        <v>1931</v>
      </c>
      <c r="B1932" t="s">
        <v>2437</v>
      </c>
      <c r="C1932" t="s">
        <v>133</v>
      </c>
      <c r="D1932">
        <v>2020</v>
      </c>
      <c r="E1932" t="s">
        <v>157</v>
      </c>
      <c r="F1932" t="s">
        <v>1192</v>
      </c>
      <c r="G1932" t="s">
        <v>2463</v>
      </c>
      <c r="H1932" t="s">
        <v>2460</v>
      </c>
      <c r="O1932" t="s">
        <v>57</v>
      </c>
    </row>
    <row r="1933" spans="1:16" hidden="1">
      <c r="A1933">
        <v>1932</v>
      </c>
      <c r="B1933" t="s">
        <v>2437</v>
      </c>
      <c r="C1933" t="s">
        <v>133</v>
      </c>
      <c r="D1933">
        <v>2020</v>
      </c>
      <c r="E1933" t="s">
        <v>157</v>
      </c>
      <c r="F1933" t="s">
        <v>1192</v>
      </c>
      <c r="G1933" t="s">
        <v>2464</v>
      </c>
      <c r="H1933" t="s">
        <v>88</v>
      </c>
      <c r="O1933" t="s">
        <v>86</v>
      </c>
    </row>
    <row r="1934" spans="1:16" hidden="1">
      <c r="A1934">
        <v>1933</v>
      </c>
      <c r="B1934" t="s">
        <v>2437</v>
      </c>
      <c r="C1934" t="s">
        <v>133</v>
      </c>
      <c r="D1934">
        <v>2020</v>
      </c>
      <c r="E1934" t="s">
        <v>157</v>
      </c>
      <c r="F1934" t="s">
        <v>1192</v>
      </c>
      <c r="G1934" t="s">
        <v>2465</v>
      </c>
      <c r="H1934" t="s">
        <v>88</v>
      </c>
      <c r="J1934" s="1">
        <v>2000</v>
      </c>
      <c r="K1934" t="s">
        <v>398</v>
      </c>
      <c r="L1934" t="s">
        <v>2466</v>
      </c>
      <c r="O1934" t="s">
        <v>86</v>
      </c>
      <c r="P1934" t="s">
        <v>215</v>
      </c>
    </row>
    <row r="1935" spans="1:16" hidden="1">
      <c r="A1935">
        <v>1934</v>
      </c>
      <c r="B1935" t="s">
        <v>2437</v>
      </c>
      <c r="C1935" t="s">
        <v>133</v>
      </c>
      <c r="D1935">
        <v>2020</v>
      </c>
      <c r="E1935" t="s">
        <v>157</v>
      </c>
      <c r="F1935" t="s">
        <v>1192</v>
      </c>
      <c r="G1935" t="s">
        <v>2467</v>
      </c>
      <c r="H1935" t="s">
        <v>88</v>
      </c>
      <c r="J1935" s="1">
        <v>15000</v>
      </c>
      <c r="K1935" t="s">
        <v>398</v>
      </c>
      <c r="L1935" t="s">
        <v>2468</v>
      </c>
      <c r="O1935" t="s">
        <v>86</v>
      </c>
      <c r="P1935" t="s">
        <v>215</v>
      </c>
    </row>
    <row r="1936" spans="1:16" hidden="1">
      <c r="A1936">
        <v>1935</v>
      </c>
      <c r="B1936" t="s">
        <v>2437</v>
      </c>
      <c r="C1936" t="s">
        <v>133</v>
      </c>
      <c r="D1936">
        <v>2020</v>
      </c>
      <c r="E1936" t="s">
        <v>157</v>
      </c>
      <c r="F1936" t="s">
        <v>1192</v>
      </c>
      <c r="G1936" t="s">
        <v>2469</v>
      </c>
      <c r="H1936" t="s">
        <v>88</v>
      </c>
      <c r="J1936" s="1">
        <v>350000</v>
      </c>
      <c r="K1936" t="s">
        <v>213</v>
      </c>
      <c r="L1936" t="s">
        <v>2470</v>
      </c>
      <c r="O1936" t="s">
        <v>86</v>
      </c>
      <c r="P1936" t="s">
        <v>215</v>
      </c>
    </row>
    <row r="1937" spans="1:16" hidden="1">
      <c r="A1937">
        <v>1936</v>
      </c>
      <c r="B1937" t="s">
        <v>2437</v>
      </c>
      <c r="C1937" t="s">
        <v>133</v>
      </c>
      <c r="D1937">
        <v>2020</v>
      </c>
      <c r="E1937" t="s">
        <v>157</v>
      </c>
      <c r="F1937" t="s">
        <v>1192</v>
      </c>
      <c r="G1937" t="s">
        <v>2471</v>
      </c>
      <c r="H1937" t="s">
        <v>88</v>
      </c>
      <c r="O1937" t="s">
        <v>86</v>
      </c>
    </row>
    <row r="1938" spans="1:16" hidden="1">
      <c r="A1938">
        <v>1937</v>
      </c>
      <c r="B1938" t="s">
        <v>2437</v>
      </c>
      <c r="C1938" t="s">
        <v>133</v>
      </c>
      <c r="D1938">
        <v>2020</v>
      </c>
      <c r="E1938" t="s">
        <v>157</v>
      </c>
      <c r="F1938" t="s">
        <v>1192</v>
      </c>
      <c r="G1938" t="s">
        <v>2472</v>
      </c>
      <c r="H1938" t="s">
        <v>88</v>
      </c>
      <c r="J1938" s="1">
        <v>14000</v>
      </c>
      <c r="K1938" t="s">
        <v>398</v>
      </c>
      <c r="L1938" t="s">
        <v>2473</v>
      </c>
      <c r="O1938" t="s">
        <v>86</v>
      </c>
      <c r="P1938" t="s">
        <v>215</v>
      </c>
    </row>
    <row r="1939" spans="1:16" hidden="1">
      <c r="A1939">
        <v>1938</v>
      </c>
      <c r="B1939" t="s">
        <v>2437</v>
      </c>
      <c r="C1939" t="s">
        <v>133</v>
      </c>
      <c r="D1939">
        <v>2020</v>
      </c>
      <c r="E1939" t="s">
        <v>157</v>
      </c>
      <c r="F1939" t="s">
        <v>1192</v>
      </c>
      <c r="G1939" t="s">
        <v>2474</v>
      </c>
      <c r="H1939" t="s">
        <v>88</v>
      </c>
      <c r="O1939" t="s">
        <v>86</v>
      </c>
    </row>
    <row r="1940" spans="1:16" hidden="1">
      <c r="A1940">
        <v>1939</v>
      </c>
      <c r="B1940" t="s">
        <v>2437</v>
      </c>
      <c r="C1940" t="s">
        <v>133</v>
      </c>
      <c r="D1940">
        <v>2020</v>
      </c>
      <c r="E1940" t="s">
        <v>157</v>
      </c>
      <c r="F1940" t="s">
        <v>1192</v>
      </c>
      <c r="G1940" t="s">
        <v>2475</v>
      </c>
      <c r="H1940" t="s">
        <v>88</v>
      </c>
      <c r="O1940" t="s">
        <v>86</v>
      </c>
    </row>
    <row r="1941" spans="1:16" hidden="1">
      <c r="A1941">
        <v>1940</v>
      </c>
      <c r="B1941" t="s">
        <v>2437</v>
      </c>
      <c r="C1941" t="s">
        <v>133</v>
      </c>
      <c r="D1941">
        <v>2020</v>
      </c>
      <c r="E1941" t="s">
        <v>157</v>
      </c>
      <c r="F1941" t="s">
        <v>1192</v>
      </c>
      <c r="G1941" t="s">
        <v>2476</v>
      </c>
      <c r="H1941" t="s">
        <v>88</v>
      </c>
      <c r="O1941" t="s">
        <v>86</v>
      </c>
    </row>
    <row r="1942" spans="1:16" hidden="1">
      <c r="A1942">
        <v>1941</v>
      </c>
      <c r="B1942" t="s">
        <v>2437</v>
      </c>
      <c r="C1942" t="s">
        <v>133</v>
      </c>
      <c r="D1942">
        <v>2020</v>
      </c>
      <c r="E1942" t="s">
        <v>157</v>
      </c>
      <c r="F1942" t="s">
        <v>1192</v>
      </c>
      <c r="G1942" t="s">
        <v>2477</v>
      </c>
      <c r="H1942" t="s">
        <v>88</v>
      </c>
      <c r="O1942" t="s">
        <v>86</v>
      </c>
    </row>
    <row r="1943" spans="1:16" hidden="1">
      <c r="A1943">
        <v>1942</v>
      </c>
      <c r="B1943" t="s">
        <v>2437</v>
      </c>
      <c r="C1943" t="s">
        <v>133</v>
      </c>
      <c r="D1943">
        <v>2020</v>
      </c>
      <c r="E1943" t="s">
        <v>157</v>
      </c>
      <c r="F1943" t="s">
        <v>1192</v>
      </c>
      <c r="G1943" t="s">
        <v>2478</v>
      </c>
      <c r="H1943" t="s">
        <v>88</v>
      </c>
      <c r="O1943" t="s">
        <v>86</v>
      </c>
    </row>
    <row r="1944" spans="1:16" hidden="1">
      <c r="A1944">
        <v>1943</v>
      </c>
      <c r="B1944" t="s">
        <v>2437</v>
      </c>
      <c r="C1944" t="s">
        <v>133</v>
      </c>
      <c r="D1944">
        <v>2020</v>
      </c>
      <c r="E1944" t="s">
        <v>157</v>
      </c>
      <c r="F1944" t="s">
        <v>1192</v>
      </c>
      <c r="G1944" t="s">
        <v>2479</v>
      </c>
      <c r="H1944" t="s">
        <v>2480</v>
      </c>
      <c r="O1944" t="s">
        <v>63</v>
      </c>
    </row>
    <row r="1945" spans="1:16" hidden="1">
      <c r="A1945">
        <v>1944</v>
      </c>
      <c r="B1945" t="s">
        <v>2437</v>
      </c>
      <c r="C1945" t="s">
        <v>133</v>
      </c>
      <c r="D1945">
        <v>2020</v>
      </c>
      <c r="E1945" t="s">
        <v>157</v>
      </c>
      <c r="F1945" t="s">
        <v>1192</v>
      </c>
      <c r="G1945" t="s">
        <v>2481</v>
      </c>
      <c r="H1945" t="s">
        <v>2480</v>
      </c>
      <c r="O1945" t="s">
        <v>63</v>
      </c>
    </row>
    <row r="1946" spans="1:16" hidden="1">
      <c r="A1946">
        <v>1945</v>
      </c>
      <c r="B1946" t="s">
        <v>2437</v>
      </c>
      <c r="C1946" t="s">
        <v>133</v>
      </c>
      <c r="D1946">
        <v>2020</v>
      </c>
      <c r="E1946" t="s">
        <v>157</v>
      </c>
      <c r="F1946" t="s">
        <v>1192</v>
      </c>
      <c r="G1946" t="s">
        <v>2482</v>
      </c>
      <c r="H1946" t="s">
        <v>2480</v>
      </c>
      <c r="J1946">
        <v>40</v>
      </c>
      <c r="K1946" t="s">
        <v>816</v>
      </c>
      <c r="L1946" t="s">
        <v>2483</v>
      </c>
      <c r="O1946" t="s">
        <v>63</v>
      </c>
      <c r="P1946" t="s">
        <v>215</v>
      </c>
    </row>
    <row r="1947" spans="1:16" hidden="1">
      <c r="A1947">
        <v>1946</v>
      </c>
      <c r="B1947" t="s">
        <v>2437</v>
      </c>
      <c r="C1947" t="s">
        <v>133</v>
      </c>
      <c r="D1947">
        <v>2020</v>
      </c>
      <c r="E1947" t="s">
        <v>157</v>
      </c>
      <c r="F1947" t="s">
        <v>1192</v>
      </c>
      <c r="G1947" t="s">
        <v>2484</v>
      </c>
      <c r="H1947" t="s">
        <v>2485</v>
      </c>
      <c r="O1947" t="s">
        <v>63</v>
      </c>
    </row>
    <row r="1948" spans="1:16" hidden="1">
      <c r="A1948">
        <v>1947</v>
      </c>
      <c r="B1948" t="s">
        <v>2437</v>
      </c>
      <c r="C1948" t="s">
        <v>133</v>
      </c>
      <c r="D1948">
        <v>2020</v>
      </c>
      <c r="E1948" t="s">
        <v>157</v>
      </c>
      <c r="F1948" t="s">
        <v>1192</v>
      </c>
      <c r="G1948" t="s">
        <v>2486</v>
      </c>
      <c r="H1948" t="s">
        <v>2485</v>
      </c>
      <c r="O1948" t="s">
        <v>63</v>
      </c>
    </row>
    <row r="1949" spans="1:16" hidden="1">
      <c r="A1949">
        <v>1948</v>
      </c>
      <c r="B1949" t="s">
        <v>2437</v>
      </c>
      <c r="C1949" t="s">
        <v>133</v>
      </c>
      <c r="D1949">
        <v>2020</v>
      </c>
      <c r="E1949" t="s">
        <v>157</v>
      </c>
      <c r="F1949" t="s">
        <v>1192</v>
      </c>
      <c r="G1949" t="s">
        <v>2487</v>
      </c>
      <c r="H1949" t="s">
        <v>2485</v>
      </c>
      <c r="J1949">
        <v>4500</v>
      </c>
      <c r="K1949" t="s">
        <v>213</v>
      </c>
      <c r="L1949" t="s">
        <v>2488</v>
      </c>
      <c r="O1949" t="s">
        <v>63</v>
      </c>
      <c r="P1949" t="s">
        <v>215</v>
      </c>
    </row>
    <row r="1950" spans="1:16" hidden="1">
      <c r="A1950">
        <v>1949</v>
      </c>
      <c r="B1950" t="s">
        <v>2437</v>
      </c>
      <c r="C1950" t="s">
        <v>133</v>
      </c>
      <c r="D1950">
        <v>2020</v>
      </c>
      <c r="E1950" t="s">
        <v>157</v>
      </c>
      <c r="F1950" t="s">
        <v>1192</v>
      </c>
      <c r="G1950" t="s">
        <v>2489</v>
      </c>
      <c r="H1950" t="s">
        <v>580</v>
      </c>
      <c r="O1950" t="s">
        <v>76</v>
      </c>
    </row>
    <row r="1951" spans="1:16" hidden="1">
      <c r="A1951">
        <v>1950</v>
      </c>
      <c r="B1951" t="s">
        <v>2437</v>
      </c>
      <c r="C1951" t="s">
        <v>133</v>
      </c>
      <c r="D1951">
        <v>2020</v>
      </c>
      <c r="E1951" t="s">
        <v>157</v>
      </c>
      <c r="F1951" t="s">
        <v>1192</v>
      </c>
      <c r="G1951" t="s">
        <v>2490</v>
      </c>
      <c r="H1951" t="s">
        <v>580</v>
      </c>
      <c r="O1951" t="s">
        <v>76</v>
      </c>
    </row>
    <row r="1952" spans="1:16" hidden="1">
      <c r="A1952">
        <v>1951</v>
      </c>
      <c r="B1952" t="s">
        <v>2437</v>
      </c>
      <c r="C1952" t="s">
        <v>133</v>
      </c>
      <c r="D1952">
        <v>2020</v>
      </c>
      <c r="E1952" t="s">
        <v>157</v>
      </c>
      <c r="F1952" t="s">
        <v>1192</v>
      </c>
      <c r="G1952" t="s">
        <v>2491</v>
      </c>
      <c r="H1952" t="s">
        <v>580</v>
      </c>
      <c r="O1952" t="s">
        <v>76</v>
      </c>
    </row>
    <row r="1953" spans="1:16" hidden="1">
      <c r="A1953">
        <v>1952</v>
      </c>
      <c r="B1953" t="s">
        <v>2437</v>
      </c>
      <c r="C1953" t="s">
        <v>133</v>
      </c>
      <c r="D1953">
        <v>2020</v>
      </c>
      <c r="E1953" t="s">
        <v>157</v>
      </c>
      <c r="F1953" t="s">
        <v>1192</v>
      </c>
      <c r="G1953" t="s">
        <v>2492</v>
      </c>
      <c r="H1953" t="s">
        <v>580</v>
      </c>
      <c r="O1953" t="s">
        <v>76</v>
      </c>
    </row>
    <row r="1954" spans="1:16" hidden="1">
      <c r="A1954">
        <v>1953</v>
      </c>
      <c r="B1954" t="s">
        <v>2437</v>
      </c>
      <c r="C1954" t="s">
        <v>133</v>
      </c>
      <c r="D1954">
        <v>2020</v>
      </c>
      <c r="E1954" t="s">
        <v>157</v>
      </c>
      <c r="F1954" t="s">
        <v>1192</v>
      </c>
      <c r="G1954" t="s">
        <v>2493</v>
      </c>
      <c r="H1954" t="s">
        <v>73</v>
      </c>
      <c r="O1954" t="s">
        <v>74</v>
      </c>
    </row>
    <row r="1955" spans="1:16" hidden="1">
      <c r="A1955">
        <v>1954</v>
      </c>
      <c r="B1955" t="s">
        <v>2437</v>
      </c>
      <c r="C1955" t="s">
        <v>133</v>
      </c>
      <c r="D1955">
        <v>2020</v>
      </c>
      <c r="E1955" t="s">
        <v>157</v>
      </c>
      <c r="F1955" t="s">
        <v>1192</v>
      </c>
      <c r="G1955" t="s">
        <v>2494</v>
      </c>
      <c r="H1955" t="s">
        <v>73</v>
      </c>
      <c r="J1955">
        <v>1</v>
      </c>
      <c r="K1955" t="s">
        <v>213</v>
      </c>
      <c r="L1955" t="s">
        <v>702</v>
      </c>
      <c r="O1955" t="s">
        <v>74</v>
      </c>
      <c r="P1955" t="s">
        <v>215</v>
      </c>
    </row>
    <row r="1956" spans="1:16" hidden="1">
      <c r="A1956">
        <v>1955</v>
      </c>
      <c r="B1956" t="s">
        <v>2437</v>
      </c>
      <c r="C1956" t="s">
        <v>133</v>
      </c>
      <c r="D1956">
        <v>2020</v>
      </c>
      <c r="E1956" t="s">
        <v>157</v>
      </c>
      <c r="F1956" t="s">
        <v>1192</v>
      </c>
      <c r="G1956" t="s">
        <v>2495</v>
      </c>
      <c r="H1956" t="s">
        <v>73</v>
      </c>
      <c r="O1956" t="s">
        <v>74</v>
      </c>
    </row>
    <row r="1957" spans="1:16" hidden="1">
      <c r="A1957">
        <v>1956</v>
      </c>
      <c r="B1957" t="s">
        <v>2437</v>
      </c>
      <c r="C1957" t="s">
        <v>133</v>
      </c>
      <c r="D1957">
        <v>2020</v>
      </c>
      <c r="E1957" t="s">
        <v>157</v>
      </c>
      <c r="F1957" t="s">
        <v>1192</v>
      </c>
      <c r="G1957" t="s">
        <v>2496</v>
      </c>
      <c r="H1957" t="s">
        <v>73</v>
      </c>
      <c r="O1957" t="s">
        <v>74</v>
      </c>
    </row>
    <row r="1958" spans="1:16" hidden="1">
      <c r="A1958">
        <v>1957</v>
      </c>
      <c r="B1958" t="s">
        <v>2437</v>
      </c>
      <c r="C1958" t="s">
        <v>133</v>
      </c>
      <c r="D1958">
        <v>2020</v>
      </c>
      <c r="E1958" t="s">
        <v>157</v>
      </c>
      <c r="F1958" t="s">
        <v>1192</v>
      </c>
      <c r="G1958" t="s">
        <v>2497</v>
      </c>
      <c r="H1958" t="s">
        <v>2498</v>
      </c>
      <c r="O1958" t="s">
        <v>63</v>
      </c>
    </row>
    <row r="1959" spans="1:16" hidden="1">
      <c r="A1959">
        <v>1958</v>
      </c>
      <c r="B1959" t="s">
        <v>2437</v>
      </c>
      <c r="C1959" t="s">
        <v>133</v>
      </c>
      <c r="D1959">
        <v>2020</v>
      </c>
      <c r="E1959" t="s">
        <v>157</v>
      </c>
      <c r="F1959" t="s">
        <v>1192</v>
      </c>
      <c r="G1959" t="s">
        <v>2499</v>
      </c>
      <c r="H1959" t="s">
        <v>2498</v>
      </c>
      <c r="O1959" t="s">
        <v>63</v>
      </c>
    </row>
    <row r="1960" spans="1:16" hidden="1">
      <c r="A1960">
        <v>1959</v>
      </c>
      <c r="B1960" t="s">
        <v>2437</v>
      </c>
      <c r="C1960" t="s">
        <v>133</v>
      </c>
      <c r="D1960">
        <v>2020</v>
      </c>
      <c r="E1960" t="s">
        <v>157</v>
      </c>
      <c r="F1960" t="s">
        <v>1192</v>
      </c>
      <c r="G1960" t="s">
        <v>2500</v>
      </c>
      <c r="H1960" t="s">
        <v>2498</v>
      </c>
      <c r="O1960" t="s">
        <v>63</v>
      </c>
    </row>
    <row r="1961" spans="1:16" hidden="1">
      <c r="A1961">
        <v>1960</v>
      </c>
      <c r="B1961" t="s">
        <v>2437</v>
      </c>
      <c r="C1961" t="s">
        <v>133</v>
      </c>
      <c r="D1961">
        <v>2020</v>
      </c>
      <c r="E1961" t="s">
        <v>157</v>
      </c>
      <c r="F1961" t="s">
        <v>1192</v>
      </c>
      <c r="G1961" t="s">
        <v>2501</v>
      </c>
      <c r="H1961" t="s">
        <v>97</v>
      </c>
      <c r="O1961" t="s">
        <v>91</v>
      </c>
    </row>
    <row r="1962" spans="1:16" hidden="1">
      <c r="A1962">
        <v>1961</v>
      </c>
      <c r="B1962" t="s">
        <v>2437</v>
      </c>
      <c r="C1962" t="s">
        <v>133</v>
      </c>
      <c r="D1962">
        <v>2020</v>
      </c>
      <c r="E1962" t="s">
        <v>157</v>
      </c>
      <c r="F1962" t="s">
        <v>1192</v>
      </c>
      <c r="G1962" t="s">
        <v>2502</v>
      </c>
      <c r="H1962" t="s">
        <v>97</v>
      </c>
      <c r="J1962">
        <v>1</v>
      </c>
      <c r="K1962" t="s">
        <v>213</v>
      </c>
      <c r="L1962" t="s">
        <v>2503</v>
      </c>
      <c r="O1962" t="s">
        <v>91</v>
      </c>
      <c r="P1962" t="s">
        <v>215</v>
      </c>
    </row>
    <row r="1963" spans="1:16" hidden="1">
      <c r="A1963">
        <v>1962</v>
      </c>
      <c r="B1963" t="s">
        <v>2437</v>
      </c>
      <c r="C1963" t="s">
        <v>133</v>
      </c>
      <c r="D1963">
        <v>2020</v>
      </c>
      <c r="E1963" t="s">
        <v>157</v>
      </c>
      <c r="F1963" t="s">
        <v>1192</v>
      </c>
      <c r="G1963" t="s">
        <v>2504</v>
      </c>
      <c r="H1963" t="s">
        <v>97</v>
      </c>
      <c r="O1963" t="s">
        <v>91</v>
      </c>
    </row>
    <row r="1964" spans="1:16" hidden="1">
      <c r="A1964">
        <v>1963</v>
      </c>
      <c r="B1964" t="s">
        <v>2437</v>
      </c>
      <c r="C1964" t="s">
        <v>133</v>
      </c>
      <c r="D1964">
        <v>2020</v>
      </c>
      <c r="E1964" t="s">
        <v>157</v>
      </c>
      <c r="F1964" t="s">
        <v>1192</v>
      </c>
      <c r="G1964" t="s">
        <v>2505</v>
      </c>
      <c r="H1964" t="s">
        <v>2506</v>
      </c>
      <c r="O1964" t="s">
        <v>100</v>
      </c>
    </row>
    <row r="1965" spans="1:16" hidden="1">
      <c r="A1965">
        <v>1964</v>
      </c>
      <c r="B1965" t="s">
        <v>2437</v>
      </c>
      <c r="C1965" t="s">
        <v>133</v>
      </c>
      <c r="D1965">
        <v>2020</v>
      </c>
      <c r="E1965" t="s">
        <v>157</v>
      </c>
      <c r="F1965" t="s">
        <v>1192</v>
      </c>
      <c r="G1965" t="s">
        <v>2507</v>
      </c>
      <c r="H1965" t="s">
        <v>2506</v>
      </c>
      <c r="O1965" t="s">
        <v>100</v>
      </c>
    </row>
    <row r="1966" spans="1:16" hidden="1">
      <c r="A1966">
        <v>1965</v>
      </c>
      <c r="B1966" t="s">
        <v>2437</v>
      </c>
      <c r="C1966" t="s">
        <v>133</v>
      </c>
      <c r="D1966">
        <v>2020</v>
      </c>
      <c r="E1966" t="s">
        <v>157</v>
      </c>
      <c r="F1966" t="s">
        <v>1192</v>
      </c>
      <c r="G1966" t="s">
        <v>2508</v>
      </c>
      <c r="H1966" t="s">
        <v>2506</v>
      </c>
      <c r="O1966" t="s">
        <v>100</v>
      </c>
    </row>
    <row r="1967" spans="1:16" hidden="1">
      <c r="A1967">
        <v>1966</v>
      </c>
      <c r="B1967" t="s">
        <v>2437</v>
      </c>
      <c r="C1967" t="s">
        <v>133</v>
      </c>
      <c r="D1967">
        <v>2020</v>
      </c>
      <c r="E1967" t="s">
        <v>157</v>
      </c>
      <c r="F1967" t="s">
        <v>1192</v>
      </c>
      <c r="G1967" t="s">
        <v>2509</v>
      </c>
      <c r="H1967" t="s">
        <v>2506</v>
      </c>
      <c r="J1967">
        <v>1</v>
      </c>
      <c r="K1967" t="s">
        <v>213</v>
      </c>
      <c r="L1967" t="s">
        <v>702</v>
      </c>
      <c r="O1967" t="s">
        <v>100</v>
      </c>
      <c r="P1967" t="s">
        <v>215</v>
      </c>
    </row>
    <row r="1968" spans="1:16" hidden="1">
      <c r="A1968">
        <v>1967</v>
      </c>
      <c r="B1968" t="s">
        <v>2437</v>
      </c>
      <c r="C1968" t="s">
        <v>133</v>
      </c>
      <c r="D1968">
        <v>2020</v>
      </c>
      <c r="E1968" t="s">
        <v>157</v>
      </c>
      <c r="F1968" t="s">
        <v>1192</v>
      </c>
      <c r="G1968" t="s">
        <v>2510</v>
      </c>
      <c r="H1968" t="s">
        <v>2511</v>
      </c>
      <c r="O1968" t="s">
        <v>100</v>
      </c>
    </row>
    <row r="1969" spans="1:18" hidden="1">
      <c r="A1969">
        <v>1968</v>
      </c>
      <c r="B1969" t="s">
        <v>2437</v>
      </c>
      <c r="C1969" t="s">
        <v>133</v>
      </c>
      <c r="D1969">
        <v>2020</v>
      </c>
      <c r="E1969" t="s">
        <v>157</v>
      </c>
      <c r="F1969" t="s">
        <v>1192</v>
      </c>
      <c r="G1969" t="s">
        <v>2512</v>
      </c>
      <c r="H1969" t="s">
        <v>2511</v>
      </c>
      <c r="O1969" t="s">
        <v>100</v>
      </c>
    </row>
    <row r="1970" spans="1:18" hidden="1">
      <c r="A1970">
        <v>1969</v>
      </c>
      <c r="B1970" t="s">
        <v>2437</v>
      </c>
      <c r="C1970" t="s">
        <v>133</v>
      </c>
      <c r="D1970">
        <v>2020</v>
      </c>
      <c r="E1970" t="s">
        <v>157</v>
      </c>
      <c r="F1970" t="s">
        <v>1192</v>
      </c>
      <c r="G1970" t="s">
        <v>2513</v>
      </c>
      <c r="H1970" t="s">
        <v>2511</v>
      </c>
      <c r="O1970" t="s">
        <v>100</v>
      </c>
    </row>
    <row r="1971" spans="1:18" hidden="1">
      <c r="A1971">
        <v>1970</v>
      </c>
      <c r="B1971" t="s">
        <v>2437</v>
      </c>
      <c r="C1971" t="s">
        <v>133</v>
      </c>
      <c r="D1971">
        <v>2020</v>
      </c>
      <c r="E1971" t="s">
        <v>157</v>
      </c>
      <c r="F1971" t="s">
        <v>1192</v>
      </c>
      <c r="G1971" t="s">
        <v>2514</v>
      </c>
      <c r="H1971" t="s">
        <v>2511</v>
      </c>
      <c r="O1971" t="s">
        <v>100</v>
      </c>
    </row>
    <row r="1972" spans="1:18" hidden="1">
      <c r="A1972">
        <v>1971</v>
      </c>
      <c r="B1972" t="s">
        <v>2437</v>
      </c>
      <c r="C1972" t="s">
        <v>133</v>
      </c>
      <c r="D1972">
        <v>2020</v>
      </c>
      <c r="E1972" t="s">
        <v>157</v>
      </c>
      <c r="F1972" t="s">
        <v>1192</v>
      </c>
      <c r="G1972" t="s">
        <v>2515</v>
      </c>
      <c r="H1972" t="s">
        <v>2516</v>
      </c>
      <c r="O1972" t="s">
        <v>100</v>
      </c>
    </row>
    <row r="1973" spans="1:18" hidden="1">
      <c r="A1973">
        <v>1972</v>
      </c>
      <c r="B1973" t="s">
        <v>2437</v>
      </c>
      <c r="C1973" t="s">
        <v>133</v>
      </c>
      <c r="D1973">
        <v>2020</v>
      </c>
      <c r="E1973" t="s">
        <v>157</v>
      </c>
      <c r="F1973" t="s">
        <v>1192</v>
      </c>
      <c r="G1973" t="s">
        <v>2517</v>
      </c>
      <c r="H1973" t="s">
        <v>2516</v>
      </c>
      <c r="O1973" t="s">
        <v>100</v>
      </c>
    </row>
    <row r="1974" spans="1:18" hidden="1">
      <c r="A1974">
        <v>1973</v>
      </c>
      <c r="B1974" t="s">
        <v>2437</v>
      </c>
      <c r="C1974" t="s">
        <v>133</v>
      </c>
      <c r="D1974">
        <v>2020</v>
      </c>
      <c r="E1974" t="s">
        <v>157</v>
      </c>
      <c r="F1974" t="s">
        <v>1192</v>
      </c>
      <c r="G1974" t="s">
        <v>2518</v>
      </c>
      <c r="H1974" t="s">
        <v>2516</v>
      </c>
      <c r="O1974" t="s">
        <v>100</v>
      </c>
    </row>
    <row r="1975" spans="1:18" hidden="1">
      <c r="A1975">
        <v>1974</v>
      </c>
      <c r="B1975" t="s">
        <v>2437</v>
      </c>
      <c r="C1975" t="s">
        <v>133</v>
      </c>
      <c r="D1975">
        <v>2020</v>
      </c>
      <c r="E1975" t="s">
        <v>157</v>
      </c>
      <c r="F1975" t="s">
        <v>1192</v>
      </c>
      <c r="G1975" t="s">
        <v>2519</v>
      </c>
      <c r="H1975" t="s">
        <v>2516</v>
      </c>
      <c r="O1975" t="s">
        <v>100</v>
      </c>
    </row>
    <row r="1976" spans="1:18" hidden="1">
      <c r="A1976">
        <v>1975</v>
      </c>
      <c r="B1976" t="s">
        <v>2437</v>
      </c>
      <c r="C1976" t="s">
        <v>133</v>
      </c>
      <c r="D1976">
        <v>2020</v>
      </c>
      <c r="E1976" t="s">
        <v>157</v>
      </c>
      <c r="F1976" t="s">
        <v>1192</v>
      </c>
      <c r="G1976" t="s">
        <v>2520</v>
      </c>
      <c r="H1976" t="s">
        <v>2521</v>
      </c>
      <c r="O1976" t="s">
        <v>100</v>
      </c>
    </row>
    <row r="1977" spans="1:18" hidden="1">
      <c r="A1977">
        <v>1976</v>
      </c>
      <c r="B1977" t="s">
        <v>2522</v>
      </c>
      <c r="C1977" t="s">
        <v>133</v>
      </c>
      <c r="D1977">
        <v>2018</v>
      </c>
      <c r="E1977" t="s">
        <v>134</v>
      </c>
      <c r="F1977" t="s">
        <v>142</v>
      </c>
      <c r="G1977" t="s">
        <v>1764</v>
      </c>
      <c r="H1977" t="s">
        <v>100</v>
      </c>
      <c r="O1977" t="s">
        <v>100</v>
      </c>
      <c r="Q1977" t="s">
        <v>136</v>
      </c>
    </row>
    <row r="1978" spans="1:18" hidden="1">
      <c r="A1978">
        <v>1977</v>
      </c>
      <c r="B1978" t="s">
        <v>2522</v>
      </c>
      <c r="C1978" t="s">
        <v>133</v>
      </c>
      <c r="D1978">
        <v>2018</v>
      </c>
      <c r="E1978" t="s">
        <v>134</v>
      </c>
      <c r="F1978" t="s">
        <v>142</v>
      </c>
      <c r="G1978" t="s">
        <v>2523</v>
      </c>
      <c r="H1978" t="s">
        <v>100</v>
      </c>
      <c r="O1978" t="s">
        <v>100</v>
      </c>
      <c r="Q1978" t="s">
        <v>138</v>
      </c>
    </row>
    <row r="1979" spans="1:18" hidden="1">
      <c r="A1979">
        <v>1978</v>
      </c>
      <c r="B1979" t="s">
        <v>2522</v>
      </c>
      <c r="C1979" t="s">
        <v>133</v>
      </c>
      <c r="D1979">
        <v>2018</v>
      </c>
      <c r="E1979" t="s">
        <v>134</v>
      </c>
      <c r="F1979" t="s">
        <v>142</v>
      </c>
      <c r="G1979" t="s">
        <v>2524</v>
      </c>
      <c r="H1979" t="s">
        <v>100</v>
      </c>
      <c r="O1979" t="s">
        <v>100</v>
      </c>
      <c r="Q1979" t="s">
        <v>169</v>
      </c>
    </row>
    <row r="1980" spans="1:18" hidden="1">
      <c r="A1980">
        <v>1979</v>
      </c>
      <c r="B1980" t="s">
        <v>2522</v>
      </c>
      <c r="C1980" t="s">
        <v>133</v>
      </c>
      <c r="D1980">
        <v>2018</v>
      </c>
      <c r="E1980" t="s">
        <v>134</v>
      </c>
      <c r="F1980" t="s">
        <v>142</v>
      </c>
      <c r="G1980" t="s">
        <v>2525</v>
      </c>
      <c r="H1980" t="s">
        <v>100</v>
      </c>
      <c r="O1980" t="s">
        <v>100</v>
      </c>
      <c r="Q1980" t="s">
        <v>784</v>
      </c>
    </row>
    <row r="1981" spans="1:18" hidden="1">
      <c r="A1981">
        <v>1980</v>
      </c>
      <c r="B1981" t="s">
        <v>2522</v>
      </c>
      <c r="C1981" t="s">
        <v>133</v>
      </c>
      <c r="D1981">
        <v>2018</v>
      </c>
      <c r="E1981" t="s">
        <v>134</v>
      </c>
      <c r="F1981" t="s">
        <v>142</v>
      </c>
      <c r="G1981" t="s">
        <v>2526</v>
      </c>
      <c r="H1981" t="s">
        <v>100</v>
      </c>
      <c r="O1981" t="s">
        <v>100</v>
      </c>
      <c r="Q1981" t="s">
        <v>140</v>
      </c>
    </row>
    <row r="1982" spans="1:18" hidden="1">
      <c r="A1982">
        <v>1981</v>
      </c>
      <c r="B1982" t="s">
        <v>2522</v>
      </c>
      <c r="C1982" t="s">
        <v>133</v>
      </c>
      <c r="D1982">
        <v>2018</v>
      </c>
      <c r="E1982" t="s">
        <v>134</v>
      </c>
      <c r="F1982" t="s">
        <v>142</v>
      </c>
      <c r="G1982" t="s">
        <v>2527</v>
      </c>
      <c r="H1982" t="s">
        <v>100</v>
      </c>
      <c r="O1982" t="s">
        <v>100</v>
      </c>
      <c r="Q1982" t="s">
        <v>167</v>
      </c>
    </row>
    <row r="1983" spans="1:18" hidden="1">
      <c r="A1983">
        <v>1982</v>
      </c>
      <c r="B1983" t="s">
        <v>2522</v>
      </c>
      <c r="C1983" t="s">
        <v>133</v>
      </c>
      <c r="D1983">
        <v>2018</v>
      </c>
      <c r="E1983" t="s">
        <v>141</v>
      </c>
      <c r="F1983" t="s">
        <v>1306</v>
      </c>
      <c r="G1983" t="s">
        <v>2528</v>
      </c>
      <c r="O1983" t="s">
        <v>57</v>
      </c>
      <c r="R1983" t="s">
        <v>274</v>
      </c>
    </row>
    <row r="1984" spans="1:18" hidden="1">
      <c r="A1984">
        <v>1983</v>
      </c>
      <c r="B1984" t="s">
        <v>2522</v>
      </c>
      <c r="C1984" t="s">
        <v>133</v>
      </c>
      <c r="D1984">
        <v>2018</v>
      </c>
      <c r="E1984" t="s">
        <v>141</v>
      </c>
      <c r="F1984" t="s">
        <v>1306</v>
      </c>
      <c r="G1984" t="s">
        <v>2529</v>
      </c>
      <c r="O1984" t="s">
        <v>57</v>
      </c>
      <c r="R1984" t="s">
        <v>526</v>
      </c>
    </row>
    <row r="1985" spans="1:18" hidden="1">
      <c r="A1985">
        <v>1984</v>
      </c>
      <c r="B1985" t="s">
        <v>2522</v>
      </c>
      <c r="C1985" t="s">
        <v>133</v>
      </c>
      <c r="D1985">
        <v>2018</v>
      </c>
      <c r="E1985" t="s">
        <v>141</v>
      </c>
      <c r="F1985" t="s">
        <v>1306</v>
      </c>
      <c r="G1985" t="s">
        <v>2062</v>
      </c>
      <c r="O1985" t="s">
        <v>57</v>
      </c>
      <c r="R1985" t="s">
        <v>511</v>
      </c>
    </row>
    <row r="1986" spans="1:18" hidden="1">
      <c r="A1986">
        <v>1985</v>
      </c>
      <c r="B1986" t="s">
        <v>2522</v>
      </c>
      <c r="C1986" t="s">
        <v>133</v>
      </c>
      <c r="D1986">
        <v>2018</v>
      </c>
      <c r="E1986" t="s">
        <v>141</v>
      </c>
      <c r="F1986" t="s">
        <v>1306</v>
      </c>
      <c r="G1986" t="s">
        <v>2530</v>
      </c>
      <c r="O1986" t="s">
        <v>63</v>
      </c>
      <c r="R1986" t="s">
        <v>151</v>
      </c>
    </row>
    <row r="1987" spans="1:18" hidden="1">
      <c r="A1987">
        <v>1986</v>
      </c>
      <c r="B1987" t="s">
        <v>2522</v>
      </c>
      <c r="C1987" t="s">
        <v>133</v>
      </c>
      <c r="D1987">
        <v>2018</v>
      </c>
      <c r="E1987" t="s">
        <v>141</v>
      </c>
      <c r="F1987" t="s">
        <v>1306</v>
      </c>
      <c r="G1987" t="s">
        <v>283</v>
      </c>
      <c r="O1987" t="s">
        <v>86</v>
      </c>
      <c r="R1987" t="s">
        <v>148</v>
      </c>
    </row>
    <row r="1988" spans="1:18" hidden="1">
      <c r="A1988">
        <v>1987</v>
      </c>
      <c r="B1988" t="s">
        <v>2522</v>
      </c>
      <c r="C1988" t="s">
        <v>133</v>
      </c>
      <c r="D1988">
        <v>2018</v>
      </c>
      <c r="E1988" t="s">
        <v>141</v>
      </c>
      <c r="F1988" t="s">
        <v>1306</v>
      </c>
      <c r="G1988" t="s">
        <v>287</v>
      </c>
      <c r="O1988" t="s">
        <v>57</v>
      </c>
      <c r="R1988" t="s">
        <v>183</v>
      </c>
    </row>
    <row r="1989" spans="1:18" hidden="1">
      <c r="A1989">
        <v>1988</v>
      </c>
      <c r="B1989" t="s">
        <v>2522</v>
      </c>
      <c r="C1989" t="s">
        <v>133</v>
      </c>
      <c r="D1989">
        <v>2018</v>
      </c>
      <c r="E1989" t="s">
        <v>141</v>
      </c>
      <c r="F1989" t="s">
        <v>1306</v>
      </c>
      <c r="G1989" t="s">
        <v>2531</v>
      </c>
      <c r="O1989" t="s">
        <v>86</v>
      </c>
      <c r="R1989" t="s">
        <v>144</v>
      </c>
    </row>
    <row r="1990" spans="1:18" hidden="1">
      <c r="A1990">
        <v>1989</v>
      </c>
      <c r="B1990" t="s">
        <v>2522</v>
      </c>
      <c r="C1990" t="s">
        <v>133</v>
      </c>
      <c r="D1990">
        <v>2018</v>
      </c>
      <c r="E1990" t="s">
        <v>141</v>
      </c>
      <c r="F1990" t="s">
        <v>1306</v>
      </c>
      <c r="G1990" t="s">
        <v>2532</v>
      </c>
      <c r="O1990" t="s">
        <v>100</v>
      </c>
      <c r="R1990" t="s">
        <v>1770</v>
      </c>
    </row>
    <row r="1991" spans="1:18" hidden="1">
      <c r="A1991">
        <v>1990</v>
      </c>
      <c r="B1991" t="s">
        <v>2522</v>
      </c>
      <c r="C1991" t="s">
        <v>133</v>
      </c>
      <c r="D1991">
        <v>2018</v>
      </c>
      <c r="E1991" t="s">
        <v>141</v>
      </c>
      <c r="F1991" t="s">
        <v>1306</v>
      </c>
      <c r="G1991" t="s">
        <v>1852</v>
      </c>
      <c r="O1991" t="s">
        <v>74</v>
      </c>
      <c r="R1991" t="s">
        <v>73</v>
      </c>
    </row>
    <row r="1992" spans="1:18" hidden="1">
      <c r="A1992">
        <v>1991</v>
      </c>
      <c r="B1992" t="s">
        <v>2522</v>
      </c>
      <c r="C1992" t="s">
        <v>133</v>
      </c>
      <c r="D1992">
        <v>2018</v>
      </c>
      <c r="E1992" t="s">
        <v>157</v>
      </c>
      <c r="F1992" t="s">
        <v>157</v>
      </c>
      <c r="G1992" t="s">
        <v>2533</v>
      </c>
      <c r="H1992" t="s">
        <v>56</v>
      </c>
      <c r="O1992" t="s">
        <v>57</v>
      </c>
    </row>
    <row r="1993" spans="1:18" hidden="1">
      <c r="A1993">
        <v>1992</v>
      </c>
      <c r="B1993" t="s">
        <v>2522</v>
      </c>
      <c r="C1993" t="s">
        <v>133</v>
      </c>
      <c r="D1993">
        <v>2018</v>
      </c>
      <c r="E1993" t="s">
        <v>157</v>
      </c>
      <c r="F1993" t="s">
        <v>157</v>
      </c>
      <c r="G1993" t="s">
        <v>2534</v>
      </c>
      <c r="H1993" t="s">
        <v>56</v>
      </c>
      <c r="O1993" t="s">
        <v>57</v>
      </c>
    </row>
    <row r="1994" spans="1:18" hidden="1">
      <c r="A1994">
        <v>1993</v>
      </c>
      <c r="B1994" t="s">
        <v>2522</v>
      </c>
      <c r="C1994" t="s">
        <v>133</v>
      </c>
      <c r="D1994">
        <v>2018</v>
      </c>
      <c r="E1994" t="s">
        <v>157</v>
      </c>
      <c r="F1994" t="s">
        <v>157</v>
      </c>
      <c r="G1994" t="s">
        <v>2535</v>
      </c>
      <c r="H1994" t="s">
        <v>56</v>
      </c>
      <c r="O1994" t="s">
        <v>57</v>
      </c>
    </row>
    <row r="1995" spans="1:18" hidden="1">
      <c r="A1995">
        <v>1994</v>
      </c>
      <c r="B1995" t="s">
        <v>2522</v>
      </c>
      <c r="C1995" t="s">
        <v>133</v>
      </c>
      <c r="D1995">
        <v>2018</v>
      </c>
      <c r="E1995" t="s">
        <v>157</v>
      </c>
      <c r="F1995" t="s">
        <v>157</v>
      </c>
      <c r="G1995" t="s">
        <v>2536</v>
      </c>
      <c r="H1995" t="s">
        <v>56</v>
      </c>
      <c r="O1995" t="s">
        <v>57</v>
      </c>
    </row>
    <row r="1996" spans="1:18" hidden="1">
      <c r="A1996">
        <v>1995</v>
      </c>
      <c r="B1996" t="s">
        <v>2522</v>
      </c>
      <c r="C1996" t="s">
        <v>133</v>
      </c>
      <c r="D1996">
        <v>2018</v>
      </c>
      <c r="E1996" t="s">
        <v>157</v>
      </c>
      <c r="F1996" t="s">
        <v>157</v>
      </c>
      <c r="G1996" t="s">
        <v>2537</v>
      </c>
      <c r="H1996" t="s">
        <v>56</v>
      </c>
      <c r="O1996" t="s">
        <v>57</v>
      </c>
    </row>
    <row r="1997" spans="1:18" hidden="1">
      <c r="A1997">
        <v>1996</v>
      </c>
      <c r="B1997" t="s">
        <v>2522</v>
      </c>
      <c r="C1997" t="s">
        <v>133</v>
      </c>
      <c r="D1997">
        <v>2018</v>
      </c>
      <c r="E1997" t="s">
        <v>157</v>
      </c>
      <c r="F1997" t="s">
        <v>157</v>
      </c>
      <c r="G1997" t="s">
        <v>2538</v>
      </c>
      <c r="H1997" t="s">
        <v>56</v>
      </c>
      <c r="O1997" t="s">
        <v>57</v>
      </c>
    </row>
    <row r="1998" spans="1:18" hidden="1">
      <c r="A1998">
        <v>1997</v>
      </c>
      <c r="B1998" t="s">
        <v>2522</v>
      </c>
      <c r="C1998" t="s">
        <v>133</v>
      </c>
      <c r="D1998">
        <v>2018</v>
      </c>
      <c r="E1998" t="s">
        <v>157</v>
      </c>
      <c r="F1998" t="s">
        <v>157</v>
      </c>
      <c r="G1998" t="s">
        <v>2539</v>
      </c>
      <c r="H1998" t="s">
        <v>56</v>
      </c>
      <c r="O1998" t="s">
        <v>57</v>
      </c>
    </row>
    <row r="1999" spans="1:18" hidden="1">
      <c r="A1999">
        <v>1998</v>
      </c>
      <c r="B1999" t="s">
        <v>2522</v>
      </c>
      <c r="C1999" t="s">
        <v>133</v>
      </c>
      <c r="D1999">
        <v>2018</v>
      </c>
      <c r="E1999" t="s">
        <v>157</v>
      </c>
      <c r="F1999" t="s">
        <v>157</v>
      </c>
      <c r="G1999" t="s">
        <v>2540</v>
      </c>
      <c r="H1999" t="s">
        <v>56</v>
      </c>
      <c r="O1999" t="s">
        <v>57</v>
      </c>
    </row>
    <row r="2000" spans="1:18" hidden="1">
      <c r="A2000">
        <v>1999</v>
      </c>
      <c r="B2000" t="s">
        <v>2522</v>
      </c>
      <c r="C2000" t="s">
        <v>133</v>
      </c>
      <c r="D2000">
        <v>2018</v>
      </c>
      <c r="E2000" t="s">
        <v>157</v>
      </c>
      <c r="F2000" t="s">
        <v>157</v>
      </c>
      <c r="G2000" t="s">
        <v>2541</v>
      </c>
      <c r="H2000" t="s">
        <v>56</v>
      </c>
      <c r="O2000" t="s">
        <v>57</v>
      </c>
    </row>
    <row r="2001" spans="1:16" hidden="1">
      <c r="A2001">
        <v>2000</v>
      </c>
      <c r="B2001" t="s">
        <v>2522</v>
      </c>
      <c r="C2001" t="s">
        <v>133</v>
      </c>
      <c r="D2001">
        <v>2018</v>
      </c>
      <c r="E2001" t="s">
        <v>157</v>
      </c>
      <c r="F2001" t="s">
        <v>157</v>
      </c>
      <c r="G2001" t="s">
        <v>2542</v>
      </c>
      <c r="H2001" t="s">
        <v>56</v>
      </c>
      <c r="O2001" t="s">
        <v>57</v>
      </c>
    </row>
    <row r="2002" spans="1:16" hidden="1">
      <c r="A2002">
        <v>2001</v>
      </c>
      <c r="B2002" t="s">
        <v>2522</v>
      </c>
      <c r="C2002" t="s">
        <v>133</v>
      </c>
      <c r="D2002">
        <v>2018</v>
      </c>
      <c r="E2002" t="s">
        <v>157</v>
      </c>
      <c r="F2002" t="s">
        <v>157</v>
      </c>
      <c r="G2002" t="s">
        <v>2543</v>
      </c>
      <c r="H2002" t="s">
        <v>56</v>
      </c>
      <c r="O2002" t="s">
        <v>57</v>
      </c>
    </row>
    <row r="2003" spans="1:16" hidden="1">
      <c r="A2003">
        <v>2002</v>
      </c>
      <c r="B2003" t="s">
        <v>2522</v>
      </c>
      <c r="C2003" t="s">
        <v>133</v>
      </c>
      <c r="D2003">
        <v>2018</v>
      </c>
      <c r="E2003" t="s">
        <v>157</v>
      </c>
      <c r="F2003" t="s">
        <v>157</v>
      </c>
      <c r="G2003" t="s">
        <v>2544</v>
      </c>
      <c r="H2003" t="s">
        <v>56</v>
      </c>
      <c r="O2003" t="s">
        <v>57</v>
      </c>
    </row>
    <row r="2004" spans="1:16" hidden="1">
      <c r="A2004">
        <v>2003</v>
      </c>
      <c r="B2004" t="s">
        <v>2522</v>
      </c>
      <c r="C2004" t="s">
        <v>133</v>
      </c>
      <c r="D2004">
        <v>2018</v>
      </c>
      <c r="E2004" t="s">
        <v>157</v>
      </c>
      <c r="F2004" t="s">
        <v>157</v>
      </c>
      <c r="G2004" t="s">
        <v>2545</v>
      </c>
      <c r="H2004" t="s">
        <v>56</v>
      </c>
      <c r="O2004" t="s">
        <v>57</v>
      </c>
    </row>
    <row r="2005" spans="1:16" hidden="1">
      <c r="A2005">
        <v>2004</v>
      </c>
      <c r="B2005" t="s">
        <v>2522</v>
      </c>
      <c r="C2005" t="s">
        <v>133</v>
      </c>
      <c r="D2005">
        <v>2018</v>
      </c>
      <c r="E2005" t="s">
        <v>157</v>
      </c>
      <c r="F2005" t="s">
        <v>157</v>
      </c>
      <c r="G2005" t="s">
        <v>2546</v>
      </c>
      <c r="H2005" t="s">
        <v>56</v>
      </c>
      <c r="O2005" t="s">
        <v>57</v>
      </c>
    </row>
    <row r="2006" spans="1:16" hidden="1">
      <c r="A2006">
        <v>2005</v>
      </c>
      <c r="B2006" t="s">
        <v>2522</v>
      </c>
      <c r="C2006" t="s">
        <v>133</v>
      </c>
      <c r="D2006">
        <v>2018</v>
      </c>
      <c r="E2006" t="s">
        <v>157</v>
      </c>
      <c r="F2006" t="s">
        <v>157</v>
      </c>
      <c r="G2006" t="s">
        <v>2547</v>
      </c>
      <c r="H2006" t="s">
        <v>56</v>
      </c>
      <c r="O2006" t="s">
        <v>57</v>
      </c>
    </row>
    <row r="2007" spans="1:16" hidden="1">
      <c r="A2007">
        <v>2006</v>
      </c>
      <c r="B2007" t="s">
        <v>2522</v>
      </c>
      <c r="C2007" t="s">
        <v>133</v>
      </c>
      <c r="D2007">
        <v>2018</v>
      </c>
      <c r="E2007" t="s">
        <v>157</v>
      </c>
      <c r="F2007" t="s">
        <v>157</v>
      </c>
      <c r="G2007" t="s">
        <v>2548</v>
      </c>
      <c r="H2007" t="s">
        <v>56</v>
      </c>
      <c r="O2007" t="s">
        <v>57</v>
      </c>
    </row>
    <row r="2008" spans="1:16" hidden="1">
      <c r="A2008">
        <v>2007</v>
      </c>
      <c r="B2008" t="s">
        <v>2522</v>
      </c>
      <c r="C2008" t="s">
        <v>133</v>
      </c>
      <c r="D2008">
        <v>2018</v>
      </c>
      <c r="E2008" t="s">
        <v>157</v>
      </c>
      <c r="F2008" t="s">
        <v>157</v>
      </c>
      <c r="G2008" t="s">
        <v>2549</v>
      </c>
      <c r="H2008" t="s">
        <v>80</v>
      </c>
      <c r="O2008" t="s">
        <v>76</v>
      </c>
    </row>
    <row r="2009" spans="1:16" hidden="1">
      <c r="A2009">
        <v>2008</v>
      </c>
      <c r="B2009" t="s">
        <v>2522</v>
      </c>
      <c r="C2009" t="s">
        <v>133</v>
      </c>
      <c r="D2009">
        <v>2018</v>
      </c>
      <c r="E2009" t="s">
        <v>157</v>
      </c>
      <c r="F2009" t="s">
        <v>157</v>
      </c>
      <c r="G2009" t="s">
        <v>2550</v>
      </c>
      <c r="H2009" t="s">
        <v>80</v>
      </c>
      <c r="O2009" t="s">
        <v>76</v>
      </c>
    </row>
    <row r="2010" spans="1:16" hidden="1">
      <c r="A2010">
        <v>2009</v>
      </c>
      <c r="B2010" t="s">
        <v>2522</v>
      </c>
      <c r="C2010" t="s">
        <v>133</v>
      </c>
      <c r="D2010">
        <v>2018</v>
      </c>
      <c r="E2010" t="s">
        <v>157</v>
      </c>
      <c r="F2010" t="s">
        <v>157</v>
      </c>
      <c r="G2010" t="s">
        <v>2551</v>
      </c>
      <c r="H2010" t="s">
        <v>80</v>
      </c>
      <c r="O2010" t="s">
        <v>76</v>
      </c>
    </row>
    <row r="2011" spans="1:16" hidden="1">
      <c r="A2011">
        <v>2010</v>
      </c>
      <c r="B2011" t="s">
        <v>2522</v>
      </c>
      <c r="C2011" t="s">
        <v>133</v>
      </c>
      <c r="D2011">
        <v>2018</v>
      </c>
      <c r="E2011" t="s">
        <v>157</v>
      </c>
      <c r="F2011" t="s">
        <v>157</v>
      </c>
      <c r="G2011" t="s">
        <v>2552</v>
      </c>
      <c r="H2011" t="s">
        <v>80</v>
      </c>
      <c r="O2011" t="s">
        <v>76</v>
      </c>
    </row>
    <row r="2012" spans="1:16" hidden="1">
      <c r="A2012">
        <v>2011</v>
      </c>
      <c r="B2012" t="s">
        <v>2522</v>
      </c>
      <c r="C2012" t="s">
        <v>133</v>
      </c>
      <c r="D2012">
        <v>2018</v>
      </c>
      <c r="E2012" t="s">
        <v>157</v>
      </c>
      <c r="F2012" t="s">
        <v>157</v>
      </c>
      <c r="G2012" t="s">
        <v>2553</v>
      </c>
      <c r="H2012" t="s">
        <v>80</v>
      </c>
      <c r="J2012">
        <v>1</v>
      </c>
      <c r="K2012" t="s">
        <v>213</v>
      </c>
      <c r="L2012" t="s">
        <v>2554</v>
      </c>
      <c r="O2012" t="s">
        <v>76</v>
      </c>
      <c r="P2012" t="s">
        <v>215</v>
      </c>
    </row>
    <row r="2013" spans="1:16" hidden="1">
      <c r="A2013">
        <v>2012</v>
      </c>
      <c r="B2013" t="s">
        <v>2522</v>
      </c>
      <c r="C2013" t="s">
        <v>133</v>
      </c>
      <c r="D2013">
        <v>2018</v>
      </c>
      <c r="E2013" t="s">
        <v>157</v>
      </c>
      <c r="F2013" t="s">
        <v>157</v>
      </c>
      <c r="G2013" t="s">
        <v>2555</v>
      </c>
      <c r="H2013" t="s">
        <v>1852</v>
      </c>
      <c r="O2013" t="s">
        <v>74</v>
      </c>
    </row>
    <row r="2014" spans="1:16" hidden="1">
      <c r="A2014">
        <v>2013</v>
      </c>
      <c r="B2014" t="s">
        <v>2522</v>
      </c>
      <c r="C2014" t="s">
        <v>133</v>
      </c>
      <c r="D2014">
        <v>2018</v>
      </c>
      <c r="E2014" t="s">
        <v>157</v>
      </c>
      <c r="F2014" t="s">
        <v>157</v>
      </c>
      <c r="G2014" t="s">
        <v>2556</v>
      </c>
      <c r="H2014" t="s">
        <v>1852</v>
      </c>
      <c r="O2014" t="s">
        <v>74</v>
      </c>
    </row>
    <row r="2015" spans="1:16" hidden="1">
      <c r="A2015">
        <v>2014</v>
      </c>
      <c r="B2015" t="s">
        <v>2522</v>
      </c>
      <c r="C2015" t="s">
        <v>133</v>
      </c>
      <c r="D2015">
        <v>2018</v>
      </c>
      <c r="E2015" t="s">
        <v>157</v>
      </c>
      <c r="F2015" t="s">
        <v>157</v>
      </c>
      <c r="G2015" t="s">
        <v>2556</v>
      </c>
      <c r="H2015" t="s">
        <v>1852</v>
      </c>
      <c r="O2015" t="s">
        <v>74</v>
      </c>
    </row>
    <row r="2016" spans="1:16" hidden="1">
      <c r="A2016">
        <v>2015</v>
      </c>
      <c r="B2016" t="s">
        <v>2522</v>
      </c>
      <c r="C2016" t="s">
        <v>133</v>
      </c>
      <c r="D2016">
        <v>2018</v>
      </c>
      <c r="E2016" t="s">
        <v>157</v>
      </c>
      <c r="F2016" t="s">
        <v>157</v>
      </c>
      <c r="G2016" t="s">
        <v>2557</v>
      </c>
      <c r="H2016" t="s">
        <v>1852</v>
      </c>
      <c r="O2016" t="s">
        <v>74</v>
      </c>
    </row>
    <row r="2017" spans="1:16" hidden="1">
      <c r="A2017">
        <v>2016</v>
      </c>
      <c r="B2017" t="s">
        <v>2522</v>
      </c>
      <c r="C2017" t="s">
        <v>133</v>
      </c>
      <c r="D2017">
        <v>2018</v>
      </c>
      <c r="E2017" t="s">
        <v>157</v>
      </c>
      <c r="F2017" t="s">
        <v>157</v>
      </c>
      <c r="G2017" t="s">
        <v>2558</v>
      </c>
      <c r="H2017" t="s">
        <v>1852</v>
      </c>
      <c r="O2017" t="s">
        <v>74</v>
      </c>
    </row>
    <row r="2018" spans="1:16" hidden="1">
      <c r="A2018">
        <v>2017</v>
      </c>
      <c r="B2018" t="s">
        <v>2522</v>
      </c>
      <c r="C2018" t="s">
        <v>133</v>
      </c>
      <c r="D2018">
        <v>2018</v>
      </c>
      <c r="E2018" t="s">
        <v>157</v>
      </c>
      <c r="F2018" t="s">
        <v>157</v>
      </c>
      <c r="G2018" t="s">
        <v>2559</v>
      </c>
      <c r="H2018" t="s">
        <v>1852</v>
      </c>
      <c r="O2018" t="s">
        <v>74</v>
      </c>
    </row>
    <row r="2019" spans="1:16" hidden="1">
      <c r="A2019">
        <v>2018</v>
      </c>
      <c r="B2019" t="s">
        <v>2522</v>
      </c>
      <c r="C2019" t="s">
        <v>133</v>
      </c>
      <c r="D2019">
        <v>2018</v>
      </c>
      <c r="E2019" t="s">
        <v>157</v>
      </c>
      <c r="F2019" t="s">
        <v>157</v>
      </c>
      <c r="G2019" t="s">
        <v>2560</v>
      </c>
      <c r="H2019" t="s">
        <v>62</v>
      </c>
      <c r="O2019" t="s">
        <v>63</v>
      </c>
    </row>
    <row r="2020" spans="1:16" hidden="1">
      <c r="A2020">
        <v>2019</v>
      </c>
      <c r="B2020" t="s">
        <v>2522</v>
      </c>
      <c r="C2020" t="s">
        <v>133</v>
      </c>
      <c r="D2020">
        <v>2018</v>
      </c>
      <c r="E2020" t="s">
        <v>157</v>
      </c>
      <c r="F2020" t="s">
        <v>157</v>
      </c>
      <c r="G2020" t="s">
        <v>2561</v>
      </c>
      <c r="H2020" t="s">
        <v>62</v>
      </c>
      <c r="O2020" t="s">
        <v>63</v>
      </c>
    </row>
    <row r="2021" spans="1:16" hidden="1">
      <c r="A2021">
        <v>2020</v>
      </c>
      <c r="B2021" t="s">
        <v>2522</v>
      </c>
      <c r="C2021" t="s">
        <v>133</v>
      </c>
      <c r="D2021">
        <v>2018</v>
      </c>
      <c r="E2021" t="s">
        <v>157</v>
      </c>
      <c r="F2021" t="s">
        <v>157</v>
      </c>
      <c r="G2021" t="s">
        <v>2562</v>
      </c>
      <c r="H2021" t="s">
        <v>62</v>
      </c>
      <c r="O2021" t="s">
        <v>63</v>
      </c>
    </row>
    <row r="2022" spans="1:16" hidden="1">
      <c r="A2022">
        <v>2021</v>
      </c>
      <c r="B2022" t="s">
        <v>2522</v>
      </c>
      <c r="C2022" t="s">
        <v>133</v>
      </c>
      <c r="D2022">
        <v>2018</v>
      </c>
      <c r="E2022" t="s">
        <v>157</v>
      </c>
      <c r="F2022" t="s">
        <v>157</v>
      </c>
      <c r="G2022" t="s">
        <v>2563</v>
      </c>
      <c r="H2022" t="s">
        <v>62</v>
      </c>
      <c r="O2022" t="s">
        <v>63</v>
      </c>
    </row>
    <row r="2023" spans="1:16" hidden="1">
      <c r="A2023">
        <v>2022</v>
      </c>
      <c r="B2023" t="s">
        <v>2522</v>
      </c>
      <c r="C2023" t="s">
        <v>133</v>
      </c>
      <c r="D2023">
        <v>2018</v>
      </c>
      <c r="E2023" t="s">
        <v>157</v>
      </c>
      <c r="F2023" t="s">
        <v>157</v>
      </c>
      <c r="G2023" t="s">
        <v>2564</v>
      </c>
      <c r="H2023" t="s">
        <v>62</v>
      </c>
      <c r="O2023" t="s">
        <v>63</v>
      </c>
    </row>
    <row r="2024" spans="1:16" hidden="1">
      <c r="A2024">
        <v>2023</v>
      </c>
      <c r="B2024" t="s">
        <v>2522</v>
      </c>
      <c r="C2024" t="s">
        <v>133</v>
      </c>
      <c r="D2024">
        <v>2018</v>
      </c>
      <c r="E2024" t="s">
        <v>157</v>
      </c>
      <c r="F2024" t="s">
        <v>157</v>
      </c>
      <c r="G2024" t="s">
        <v>2565</v>
      </c>
      <c r="H2024" t="s">
        <v>62</v>
      </c>
      <c r="J2024">
        <v>1</v>
      </c>
      <c r="K2024" t="s">
        <v>213</v>
      </c>
      <c r="L2024" t="s">
        <v>2566</v>
      </c>
      <c r="O2024" t="s">
        <v>63</v>
      </c>
      <c r="P2024" t="s">
        <v>215</v>
      </c>
    </row>
    <row r="2025" spans="1:16" hidden="1">
      <c r="A2025">
        <v>2024</v>
      </c>
      <c r="B2025" t="s">
        <v>2522</v>
      </c>
      <c r="C2025" t="s">
        <v>133</v>
      </c>
      <c r="D2025">
        <v>2018</v>
      </c>
      <c r="E2025" t="s">
        <v>157</v>
      </c>
      <c r="F2025" t="s">
        <v>157</v>
      </c>
      <c r="G2025" t="s">
        <v>2567</v>
      </c>
      <c r="H2025" t="s">
        <v>2568</v>
      </c>
      <c r="O2025" t="s">
        <v>100</v>
      </c>
    </row>
    <row r="2026" spans="1:16" hidden="1">
      <c r="A2026">
        <v>2025</v>
      </c>
      <c r="B2026" t="s">
        <v>2522</v>
      </c>
      <c r="C2026" t="s">
        <v>133</v>
      </c>
      <c r="D2026">
        <v>2018</v>
      </c>
      <c r="E2026" t="s">
        <v>157</v>
      </c>
      <c r="F2026" t="s">
        <v>157</v>
      </c>
      <c r="G2026" t="s">
        <v>2569</v>
      </c>
      <c r="H2026" t="s">
        <v>2568</v>
      </c>
      <c r="O2026" t="s">
        <v>100</v>
      </c>
    </row>
    <row r="2027" spans="1:16" hidden="1">
      <c r="A2027">
        <v>2026</v>
      </c>
      <c r="B2027" t="s">
        <v>2522</v>
      </c>
      <c r="C2027" t="s">
        <v>133</v>
      </c>
      <c r="D2027">
        <v>2018</v>
      </c>
      <c r="E2027" t="s">
        <v>157</v>
      </c>
      <c r="F2027" t="s">
        <v>157</v>
      </c>
      <c r="G2027" t="s">
        <v>2570</v>
      </c>
      <c r="H2027" t="s">
        <v>65</v>
      </c>
      <c r="O2027" t="s">
        <v>63</v>
      </c>
    </row>
    <row r="2028" spans="1:16" hidden="1">
      <c r="A2028">
        <v>2027</v>
      </c>
      <c r="B2028" t="s">
        <v>2522</v>
      </c>
      <c r="C2028" t="s">
        <v>133</v>
      </c>
      <c r="D2028">
        <v>2018</v>
      </c>
      <c r="E2028" t="s">
        <v>157</v>
      </c>
      <c r="F2028" t="s">
        <v>157</v>
      </c>
      <c r="G2028" t="s">
        <v>2571</v>
      </c>
      <c r="H2028" t="s">
        <v>65</v>
      </c>
      <c r="O2028" t="s">
        <v>63</v>
      </c>
    </row>
    <row r="2029" spans="1:16" hidden="1">
      <c r="A2029">
        <v>2028</v>
      </c>
      <c r="B2029" t="s">
        <v>2522</v>
      </c>
      <c r="C2029" t="s">
        <v>133</v>
      </c>
      <c r="D2029">
        <v>2018</v>
      </c>
      <c r="E2029" t="s">
        <v>157</v>
      </c>
      <c r="F2029" t="s">
        <v>157</v>
      </c>
      <c r="G2029" t="s">
        <v>2572</v>
      </c>
      <c r="H2029" t="s">
        <v>65</v>
      </c>
      <c r="O2029" t="s">
        <v>63</v>
      </c>
    </row>
    <row r="2030" spans="1:16" hidden="1">
      <c r="A2030">
        <v>2029</v>
      </c>
      <c r="B2030" t="s">
        <v>2522</v>
      </c>
      <c r="C2030" t="s">
        <v>133</v>
      </c>
      <c r="D2030">
        <v>2018</v>
      </c>
      <c r="E2030" t="s">
        <v>157</v>
      </c>
      <c r="F2030" t="s">
        <v>157</v>
      </c>
      <c r="G2030" t="s">
        <v>2573</v>
      </c>
      <c r="H2030" t="s">
        <v>2574</v>
      </c>
      <c r="O2030" t="s">
        <v>86</v>
      </c>
    </row>
    <row r="2031" spans="1:16" hidden="1">
      <c r="A2031">
        <v>2030</v>
      </c>
      <c r="B2031" t="s">
        <v>2522</v>
      </c>
      <c r="C2031" t="s">
        <v>133</v>
      </c>
      <c r="D2031">
        <v>2018</v>
      </c>
      <c r="E2031" t="s">
        <v>157</v>
      </c>
      <c r="F2031" t="s">
        <v>157</v>
      </c>
      <c r="G2031" t="s">
        <v>2575</v>
      </c>
      <c r="H2031" t="s">
        <v>2574</v>
      </c>
      <c r="O2031" t="s">
        <v>86</v>
      </c>
    </row>
    <row r="2032" spans="1:16" hidden="1">
      <c r="A2032">
        <v>2031</v>
      </c>
      <c r="B2032" t="s">
        <v>2522</v>
      </c>
      <c r="C2032" t="s">
        <v>133</v>
      </c>
      <c r="D2032">
        <v>2018</v>
      </c>
      <c r="E2032" t="s">
        <v>157</v>
      </c>
      <c r="F2032" t="s">
        <v>157</v>
      </c>
      <c r="G2032" t="s">
        <v>2576</v>
      </c>
      <c r="H2032" t="s">
        <v>2574</v>
      </c>
      <c r="O2032" t="s">
        <v>86</v>
      </c>
    </row>
    <row r="2033" spans="1:17" hidden="1">
      <c r="A2033">
        <v>2032</v>
      </c>
      <c r="B2033" t="s">
        <v>2522</v>
      </c>
      <c r="C2033" t="s">
        <v>133</v>
      </c>
      <c r="D2033">
        <v>2018</v>
      </c>
      <c r="E2033" t="s">
        <v>157</v>
      </c>
      <c r="F2033" t="s">
        <v>157</v>
      </c>
      <c r="G2033" t="s">
        <v>2577</v>
      </c>
      <c r="H2033" t="s">
        <v>2574</v>
      </c>
      <c r="O2033" t="s">
        <v>86</v>
      </c>
    </row>
    <row r="2034" spans="1:17" hidden="1">
      <c r="A2034">
        <v>2033</v>
      </c>
      <c r="B2034" t="s">
        <v>2522</v>
      </c>
      <c r="C2034" t="s">
        <v>133</v>
      </c>
      <c r="D2034">
        <v>2018</v>
      </c>
      <c r="E2034" t="s">
        <v>157</v>
      </c>
      <c r="F2034" t="s">
        <v>157</v>
      </c>
      <c r="G2034" t="s">
        <v>2578</v>
      </c>
      <c r="H2034" t="s">
        <v>2574</v>
      </c>
      <c r="O2034" t="s">
        <v>86</v>
      </c>
    </row>
    <row r="2035" spans="1:17" hidden="1">
      <c r="A2035">
        <v>2034</v>
      </c>
      <c r="B2035" t="s">
        <v>2522</v>
      </c>
      <c r="C2035" t="s">
        <v>133</v>
      </c>
      <c r="D2035">
        <v>2018</v>
      </c>
      <c r="E2035" t="s">
        <v>157</v>
      </c>
      <c r="F2035" t="s">
        <v>157</v>
      </c>
      <c r="G2035" t="s">
        <v>2579</v>
      </c>
      <c r="H2035" t="s">
        <v>2574</v>
      </c>
      <c r="O2035" t="s">
        <v>86</v>
      </c>
    </row>
    <row r="2036" spans="1:17" hidden="1">
      <c r="A2036">
        <v>2035</v>
      </c>
      <c r="B2036" t="s">
        <v>2522</v>
      </c>
      <c r="C2036" t="s">
        <v>133</v>
      </c>
      <c r="D2036">
        <v>2018</v>
      </c>
      <c r="E2036" t="s">
        <v>157</v>
      </c>
      <c r="F2036" t="s">
        <v>157</v>
      </c>
      <c r="G2036" t="s">
        <v>2580</v>
      </c>
      <c r="H2036" t="s">
        <v>97</v>
      </c>
      <c r="O2036" t="s">
        <v>91</v>
      </c>
    </row>
    <row r="2037" spans="1:17" hidden="1">
      <c r="A2037">
        <v>2036</v>
      </c>
      <c r="B2037" t="s">
        <v>2522</v>
      </c>
      <c r="C2037" t="s">
        <v>133</v>
      </c>
      <c r="D2037">
        <v>2018</v>
      </c>
      <c r="E2037" t="s">
        <v>157</v>
      </c>
      <c r="F2037" t="s">
        <v>157</v>
      </c>
      <c r="G2037" t="s">
        <v>2581</v>
      </c>
      <c r="H2037" t="s">
        <v>97</v>
      </c>
      <c r="O2037" t="s">
        <v>91</v>
      </c>
    </row>
    <row r="2038" spans="1:17" hidden="1">
      <c r="A2038">
        <v>2037</v>
      </c>
      <c r="B2038" t="s">
        <v>2522</v>
      </c>
      <c r="C2038" t="s">
        <v>133</v>
      </c>
      <c r="D2038">
        <v>2018</v>
      </c>
      <c r="E2038" t="s">
        <v>157</v>
      </c>
      <c r="F2038" t="s">
        <v>157</v>
      </c>
      <c r="G2038" t="s">
        <v>2582</v>
      </c>
      <c r="H2038" t="s">
        <v>97</v>
      </c>
      <c r="O2038" t="s">
        <v>91</v>
      </c>
    </row>
    <row r="2039" spans="1:17" hidden="1">
      <c r="A2039">
        <v>2038</v>
      </c>
      <c r="B2039" t="s">
        <v>2522</v>
      </c>
      <c r="C2039" t="s">
        <v>133</v>
      </c>
      <c r="D2039">
        <v>2018</v>
      </c>
      <c r="E2039" t="s">
        <v>157</v>
      </c>
      <c r="F2039" t="s">
        <v>157</v>
      </c>
      <c r="G2039" t="s">
        <v>2583</v>
      </c>
      <c r="H2039" t="s">
        <v>97</v>
      </c>
      <c r="O2039" t="s">
        <v>91</v>
      </c>
    </row>
    <row r="2040" spans="1:17" hidden="1">
      <c r="A2040">
        <v>2039</v>
      </c>
      <c r="B2040" t="s">
        <v>2522</v>
      </c>
      <c r="C2040" t="s">
        <v>133</v>
      </c>
      <c r="D2040">
        <v>2018</v>
      </c>
      <c r="E2040" t="s">
        <v>157</v>
      </c>
      <c r="F2040" t="s">
        <v>157</v>
      </c>
      <c r="G2040" t="s">
        <v>2584</v>
      </c>
      <c r="H2040" t="s">
        <v>2585</v>
      </c>
      <c r="O2040" t="s">
        <v>57</v>
      </c>
    </row>
    <row r="2041" spans="1:17" hidden="1">
      <c r="A2041">
        <v>2040</v>
      </c>
      <c r="B2041" t="s">
        <v>2522</v>
      </c>
      <c r="C2041" t="s">
        <v>133</v>
      </c>
      <c r="D2041">
        <v>2018</v>
      </c>
      <c r="E2041" t="s">
        <v>157</v>
      </c>
      <c r="F2041" t="s">
        <v>157</v>
      </c>
      <c r="G2041" t="s">
        <v>2586</v>
      </c>
      <c r="H2041" t="s">
        <v>2585</v>
      </c>
      <c r="O2041" t="s">
        <v>57</v>
      </c>
    </row>
    <row r="2042" spans="1:17" hidden="1">
      <c r="A2042">
        <v>2041</v>
      </c>
      <c r="B2042" t="s">
        <v>2522</v>
      </c>
      <c r="C2042" t="s">
        <v>133</v>
      </c>
      <c r="D2042">
        <v>2018</v>
      </c>
      <c r="E2042" t="s">
        <v>157</v>
      </c>
      <c r="F2042" t="s">
        <v>157</v>
      </c>
      <c r="G2042" t="s">
        <v>2587</v>
      </c>
      <c r="H2042" t="s">
        <v>2588</v>
      </c>
      <c r="O2042" t="s">
        <v>74</v>
      </c>
    </row>
    <row r="2043" spans="1:17" hidden="1">
      <c r="A2043">
        <v>2042</v>
      </c>
      <c r="B2043" t="s">
        <v>2522</v>
      </c>
      <c r="C2043" t="s">
        <v>133</v>
      </c>
      <c r="D2043">
        <v>2018</v>
      </c>
      <c r="E2043" t="s">
        <v>157</v>
      </c>
      <c r="F2043" t="s">
        <v>157</v>
      </c>
      <c r="G2043" t="s">
        <v>2589</v>
      </c>
      <c r="H2043" t="s">
        <v>2588</v>
      </c>
      <c r="O2043" t="s">
        <v>74</v>
      </c>
    </row>
    <row r="2044" spans="1:17" hidden="1">
      <c r="A2044">
        <v>2043</v>
      </c>
      <c r="B2044" t="s">
        <v>2522</v>
      </c>
      <c r="C2044" t="s">
        <v>133</v>
      </c>
      <c r="D2044">
        <v>2018</v>
      </c>
      <c r="E2044" t="s">
        <v>157</v>
      </c>
      <c r="F2044" t="s">
        <v>157</v>
      </c>
      <c r="G2044" t="s">
        <v>2590</v>
      </c>
      <c r="H2044" t="s">
        <v>2588</v>
      </c>
      <c r="O2044" t="s">
        <v>74</v>
      </c>
    </row>
    <row r="2045" spans="1:17" hidden="1">
      <c r="A2045">
        <v>2044</v>
      </c>
      <c r="B2045" t="s">
        <v>2522</v>
      </c>
      <c r="C2045" t="s">
        <v>133</v>
      </c>
      <c r="D2045">
        <v>2018</v>
      </c>
      <c r="E2045" t="s">
        <v>157</v>
      </c>
      <c r="F2045" t="s">
        <v>157</v>
      </c>
      <c r="G2045" t="s">
        <v>2591</v>
      </c>
      <c r="H2045" t="s">
        <v>2588</v>
      </c>
      <c r="O2045" t="s">
        <v>74</v>
      </c>
    </row>
    <row r="2046" spans="1:17" hidden="1">
      <c r="A2046">
        <v>2045</v>
      </c>
      <c r="B2046" t="s">
        <v>2522</v>
      </c>
      <c r="C2046" t="s">
        <v>133</v>
      </c>
      <c r="D2046">
        <v>2018</v>
      </c>
      <c r="E2046" t="s">
        <v>157</v>
      </c>
      <c r="F2046" t="s">
        <v>157</v>
      </c>
      <c r="G2046" t="s">
        <v>2592</v>
      </c>
      <c r="H2046" t="s">
        <v>100</v>
      </c>
      <c r="O2046" t="s">
        <v>100</v>
      </c>
    </row>
    <row r="2047" spans="1:17" hidden="1">
      <c r="A2047">
        <v>2046</v>
      </c>
      <c r="B2047" t="s">
        <v>2522</v>
      </c>
      <c r="C2047" t="s">
        <v>133</v>
      </c>
      <c r="D2047">
        <v>2018</v>
      </c>
      <c r="E2047" t="s">
        <v>157</v>
      </c>
      <c r="F2047" t="s">
        <v>157</v>
      </c>
      <c r="G2047" t="s">
        <v>2593</v>
      </c>
      <c r="H2047" t="s">
        <v>100</v>
      </c>
      <c r="O2047" t="s">
        <v>100</v>
      </c>
    </row>
    <row r="2048" spans="1:17" hidden="1">
      <c r="A2048">
        <v>2047</v>
      </c>
      <c r="B2048" t="s">
        <v>2594</v>
      </c>
      <c r="C2048" t="s">
        <v>133</v>
      </c>
      <c r="D2048">
        <v>2021</v>
      </c>
      <c r="E2048" t="s">
        <v>134</v>
      </c>
      <c r="F2048" t="s">
        <v>134</v>
      </c>
      <c r="G2048" t="s">
        <v>2595</v>
      </c>
      <c r="H2048" t="s">
        <v>100</v>
      </c>
      <c r="O2048" t="s">
        <v>100</v>
      </c>
      <c r="Q2048" t="s">
        <v>506</v>
      </c>
    </row>
    <row r="2049" spans="1:18" hidden="1">
      <c r="A2049">
        <v>2048</v>
      </c>
      <c r="B2049" t="s">
        <v>2594</v>
      </c>
      <c r="C2049" t="s">
        <v>133</v>
      </c>
      <c r="D2049">
        <v>2021</v>
      </c>
      <c r="E2049" t="s">
        <v>134</v>
      </c>
      <c r="F2049" t="s">
        <v>134</v>
      </c>
      <c r="G2049" t="s">
        <v>2596</v>
      </c>
      <c r="H2049" t="s">
        <v>100</v>
      </c>
      <c r="O2049" t="s">
        <v>100</v>
      </c>
      <c r="Q2049" t="s">
        <v>138</v>
      </c>
    </row>
    <row r="2050" spans="1:18" hidden="1">
      <c r="A2050">
        <v>2049</v>
      </c>
      <c r="B2050" t="s">
        <v>2594</v>
      </c>
      <c r="C2050" t="s">
        <v>133</v>
      </c>
      <c r="D2050">
        <v>2021</v>
      </c>
      <c r="E2050" t="s">
        <v>134</v>
      </c>
      <c r="F2050" t="s">
        <v>134</v>
      </c>
      <c r="G2050" t="s">
        <v>171</v>
      </c>
      <c r="H2050" t="s">
        <v>100</v>
      </c>
      <c r="O2050" t="s">
        <v>100</v>
      </c>
      <c r="Q2050" t="s">
        <v>171</v>
      </c>
    </row>
    <row r="2051" spans="1:18" hidden="1">
      <c r="A2051">
        <v>2050</v>
      </c>
      <c r="B2051" t="s">
        <v>2594</v>
      </c>
      <c r="C2051" t="s">
        <v>133</v>
      </c>
      <c r="D2051">
        <v>2021</v>
      </c>
      <c r="E2051" t="s">
        <v>141</v>
      </c>
      <c r="F2051" t="s">
        <v>142</v>
      </c>
      <c r="G2051" t="s">
        <v>2597</v>
      </c>
      <c r="O2051" t="s">
        <v>57</v>
      </c>
      <c r="R2051" t="s">
        <v>274</v>
      </c>
    </row>
    <row r="2052" spans="1:18" hidden="1">
      <c r="A2052">
        <v>2051</v>
      </c>
      <c r="B2052" t="s">
        <v>2594</v>
      </c>
      <c r="C2052" t="s">
        <v>133</v>
      </c>
      <c r="D2052">
        <v>2021</v>
      </c>
      <c r="E2052" t="s">
        <v>141</v>
      </c>
      <c r="F2052" t="s">
        <v>142</v>
      </c>
      <c r="G2052" t="s">
        <v>2598</v>
      </c>
      <c r="O2052" t="s">
        <v>91</v>
      </c>
      <c r="R2052" t="s">
        <v>146</v>
      </c>
    </row>
    <row r="2053" spans="1:18" hidden="1">
      <c r="A2053">
        <v>2052</v>
      </c>
      <c r="B2053" t="s">
        <v>2594</v>
      </c>
      <c r="C2053" t="s">
        <v>133</v>
      </c>
      <c r="D2053">
        <v>2021</v>
      </c>
      <c r="E2053" t="s">
        <v>141</v>
      </c>
      <c r="F2053" t="s">
        <v>142</v>
      </c>
      <c r="G2053" t="s">
        <v>2599</v>
      </c>
      <c r="O2053" t="s">
        <v>63</v>
      </c>
      <c r="R2053" t="s">
        <v>151</v>
      </c>
    </row>
    <row r="2054" spans="1:18" hidden="1">
      <c r="A2054">
        <v>2053</v>
      </c>
      <c r="B2054" t="s">
        <v>2594</v>
      </c>
      <c r="C2054" t="s">
        <v>133</v>
      </c>
      <c r="D2054">
        <v>2021</v>
      </c>
      <c r="E2054" t="s">
        <v>141</v>
      </c>
      <c r="F2054" t="s">
        <v>142</v>
      </c>
      <c r="G2054" t="s">
        <v>2600</v>
      </c>
      <c r="O2054" t="s">
        <v>74</v>
      </c>
      <c r="R2054" t="s">
        <v>73</v>
      </c>
    </row>
    <row r="2055" spans="1:18" hidden="1">
      <c r="A2055">
        <v>2054</v>
      </c>
      <c r="B2055" t="s">
        <v>2594</v>
      </c>
      <c r="C2055" t="s">
        <v>133</v>
      </c>
      <c r="D2055">
        <v>2021</v>
      </c>
      <c r="E2055" t="s">
        <v>152</v>
      </c>
      <c r="F2055" t="s">
        <v>2601</v>
      </c>
      <c r="G2055" t="s">
        <v>2602</v>
      </c>
      <c r="H2055" t="s">
        <v>56</v>
      </c>
      <c r="O2055" t="s">
        <v>57</v>
      </c>
    </row>
    <row r="2056" spans="1:18" hidden="1">
      <c r="A2056">
        <v>2055</v>
      </c>
      <c r="B2056" t="s">
        <v>2594</v>
      </c>
      <c r="C2056" t="s">
        <v>133</v>
      </c>
      <c r="D2056">
        <v>2021</v>
      </c>
      <c r="E2056" t="s">
        <v>152</v>
      </c>
      <c r="F2056" t="s">
        <v>2601</v>
      </c>
      <c r="G2056" t="s">
        <v>2603</v>
      </c>
      <c r="H2056" t="s">
        <v>56</v>
      </c>
      <c r="O2056" t="s">
        <v>57</v>
      </c>
    </row>
    <row r="2057" spans="1:18" hidden="1">
      <c r="A2057">
        <v>2056</v>
      </c>
      <c r="B2057" t="s">
        <v>2594</v>
      </c>
      <c r="C2057" t="s">
        <v>133</v>
      </c>
      <c r="D2057">
        <v>2021</v>
      </c>
      <c r="E2057" t="s">
        <v>152</v>
      </c>
      <c r="F2057" t="s">
        <v>2601</v>
      </c>
      <c r="G2057" t="s">
        <v>2604</v>
      </c>
      <c r="H2057" t="s">
        <v>56</v>
      </c>
      <c r="I2057">
        <v>2030</v>
      </c>
      <c r="J2057">
        <v>5</v>
      </c>
      <c r="K2057" t="s">
        <v>213</v>
      </c>
      <c r="L2057" t="s">
        <v>2605</v>
      </c>
      <c r="O2057" t="s">
        <v>57</v>
      </c>
      <c r="P2057" t="s">
        <v>655</v>
      </c>
    </row>
    <row r="2058" spans="1:18" hidden="1">
      <c r="A2058">
        <v>2057</v>
      </c>
      <c r="B2058" t="s">
        <v>2594</v>
      </c>
      <c r="C2058" t="s">
        <v>133</v>
      </c>
      <c r="D2058">
        <v>2021</v>
      </c>
      <c r="E2058" t="s">
        <v>152</v>
      </c>
      <c r="F2058" t="s">
        <v>2601</v>
      </c>
      <c r="G2058" t="s">
        <v>2606</v>
      </c>
      <c r="H2058" t="s">
        <v>646</v>
      </c>
      <c r="O2058" t="s">
        <v>86</v>
      </c>
    </row>
    <row r="2059" spans="1:18" hidden="1">
      <c r="A2059">
        <v>2058</v>
      </c>
      <c r="B2059" t="s">
        <v>2594</v>
      </c>
      <c r="C2059" t="s">
        <v>133</v>
      </c>
      <c r="D2059">
        <v>2021</v>
      </c>
      <c r="E2059" t="s">
        <v>152</v>
      </c>
      <c r="F2059" t="s">
        <v>2601</v>
      </c>
      <c r="G2059" t="s">
        <v>2607</v>
      </c>
      <c r="H2059" t="s">
        <v>646</v>
      </c>
      <c r="I2059">
        <v>2030</v>
      </c>
      <c r="J2059">
        <v>100</v>
      </c>
      <c r="K2059" t="s">
        <v>816</v>
      </c>
      <c r="L2059" t="s">
        <v>2608</v>
      </c>
      <c r="O2059" t="s">
        <v>86</v>
      </c>
      <c r="P2059" t="s">
        <v>655</v>
      </c>
    </row>
    <row r="2060" spans="1:18" hidden="1">
      <c r="A2060">
        <v>2059</v>
      </c>
      <c r="B2060" t="s">
        <v>2594</v>
      </c>
      <c r="C2060" t="s">
        <v>133</v>
      </c>
      <c r="D2060">
        <v>2021</v>
      </c>
      <c r="E2060" t="s">
        <v>152</v>
      </c>
      <c r="F2060" t="s">
        <v>2601</v>
      </c>
      <c r="G2060" t="s">
        <v>2607</v>
      </c>
      <c r="H2060" t="s">
        <v>646</v>
      </c>
      <c r="I2060">
        <v>2030</v>
      </c>
      <c r="J2060">
        <v>50</v>
      </c>
      <c r="K2060" t="s">
        <v>816</v>
      </c>
      <c r="L2060" t="s">
        <v>2609</v>
      </c>
      <c r="O2060" t="s">
        <v>86</v>
      </c>
      <c r="P2060" t="s">
        <v>655</v>
      </c>
    </row>
    <row r="2061" spans="1:18" hidden="1">
      <c r="A2061">
        <v>2060</v>
      </c>
      <c r="B2061" t="s">
        <v>2594</v>
      </c>
      <c r="C2061" t="s">
        <v>133</v>
      </c>
      <c r="D2061">
        <v>2021</v>
      </c>
      <c r="E2061" t="s">
        <v>152</v>
      </c>
      <c r="F2061" t="s">
        <v>2601</v>
      </c>
      <c r="G2061" t="s">
        <v>2610</v>
      </c>
      <c r="H2061" t="s">
        <v>646</v>
      </c>
      <c r="I2061">
        <v>2030</v>
      </c>
      <c r="J2061">
        <v>5</v>
      </c>
      <c r="K2061" t="s">
        <v>213</v>
      </c>
      <c r="L2061" t="s">
        <v>2611</v>
      </c>
      <c r="O2061" t="s">
        <v>86</v>
      </c>
      <c r="P2061" t="s">
        <v>655</v>
      </c>
    </row>
    <row r="2062" spans="1:18" hidden="1">
      <c r="A2062">
        <v>2061</v>
      </c>
      <c r="B2062" t="s">
        <v>2594</v>
      </c>
      <c r="C2062" t="s">
        <v>133</v>
      </c>
      <c r="D2062">
        <v>2021</v>
      </c>
      <c r="E2062" t="s">
        <v>152</v>
      </c>
      <c r="F2062" t="s">
        <v>2601</v>
      </c>
      <c r="G2062" t="s">
        <v>2612</v>
      </c>
      <c r="H2062" t="s">
        <v>1426</v>
      </c>
      <c r="O2062" t="s">
        <v>82</v>
      </c>
    </row>
    <row r="2063" spans="1:18" hidden="1">
      <c r="A2063">
        <v>2062</v>
      </c>
      <c r="B2063" t="s">
        <v>2594</v>
      </c>
      <c r="C2063" t="s">
        <v>133</v>
      </c>
      <c r="D2063">
        <v>2021</v>
      </c>
      <c r="E2063" t="s">
        <v>152</v>
      </c>
      <c r="F2063" t="s">
        <v>2601</v>
      </c>
      <c r="G2063" t="s">
        <v>2613</v>
      </c>
      <c r="H2063" t="s">
        <v>1426</v>
      </c>
      <c r="I2063">
        <v>2030</v>
      </c>
      <c r="J2063">
        <v>60</v>
      </c>
      <c r="K2063" t="s">
        <v>816</v>
      </c>
      <c r="L2063" t="s">
        <v>2614</v>
      </c>
      <c r="O2063" t="s">
        <v>82</v>
      </c>
      <c r="P2063" t="s">
        <v>655</v>
      </c>
    </row>
    <row r="2064" spans="1:18" hidden="1">
      <c r="A2064">
        <v>2063</v>
      </c>
      <c r="B2064" t="s">
        <v>2594</v>
      </c>
      <c r="C2064" t="s">
        <v>133</v>
      </c>
      <c r="D2064">
        <v>2021</v>
      </c>
      <c r="E2064" t="s">
        <v>152</v>
      </c>
      <c r="F2064" t="s">
        <v>2601</v>
      </c>
      <c r="G2064" t="s">
        <v>2615</v>
      </c>
      <c r="H2064" t="s">
        <v>1426</v>
      </c>
      <c r="I2064">
        <v>2030</v>
      </c>
      <c r="J2064">
        <v>1</v>
      </c>
      <c r="K2064" t="s">
        <v>213</v>
      </c>
      <c r="L2064" t="s">
        <v>2616</v>
      </c>
      <c r="O2064" t="s">
        <v>82</v>
      </c>
      <c r="P2064" t="s">
        <v>655</v>
      </c>
    </row>
    <row r="2065" spans="1:16" hidden="1">
      <c r="A2065">
        <v>2064</v>
      </c>
      <c r="B2065" t="s">
        <v>2594</v>
      </c>
      <c r="C2065" t="s">
        <v>133</v>
      </c>
      <c r="D2065">
        <v>2021</v>
      </c>
      <c r="E2065" t="s">
        <v>152</v>
      </c>
      <c r="F2065" t="s">
        <v>2601</v>
      </c>
      <c r="G2065" t="s">
        <v>2617</v>
      </c>
      <c r="H2065" t="s">
        <v>1309</v>
      </c>
      <c r="O2065" t="s">
        <v>57</v>
      </c>
    </row>
    <row r="2066" spans="1:16" hidden="1">
      <c r="A2066">
        <v>2065</v>
      </c>
      <c r="B2066" t="s">
        <v>2594</v>
      </c>
      <c r="C2066" t="s">
        <v>133</v>
      </c>
      <c r="D2066">
        <v>2021</v>
      </c>
      <c r="E2066" t="s">
        <v>152</v>
      </c>
      <c r="F2066" t="s">
        <v>2601</v>
      </c>
      <c r="G2066" t="s">
        <v>2618</v>
      </c>
      <c r="H2066" t="s">
        <v>1309</v>
      </c>
      <c r="I2066">
        <v>2030</v>
      </c>
      <c r="J2066">
        <v>2</v>
      </c>
      <c r="K2066" t="s">
        <v>213</v>
      </c>
      <c r="L2066" t="s">
        <v>2619</v>
      </c>
      <c r="O2066" t="s">
        <v>57</v>
      </c>
      <c r="P2066" t="s">
        <v>655</v>
      </c>
    </row>
    <row r="2067" spans="1:16" hidden="1">
      <c r="A2067">
        <v>2066</v>
      </c>
      <c r="B2067" t="s">
        <v>2594</v>
      </c>
      <c r="C2067" t="s">
        <v>133</v>
      </c>
      <c r="D2067">
        <v>2021</v>
      </c>
      <c r="E2067" t="s">
        <v>152</v>
      </c>
      <c r="F2067" t="s">
        <v>2601</v>
      </c>
      <c r="G2067" t="s">
        <v>2620</v>
      </c>
      <c r="H2067" t="s">
        <v>1309</v>
      </c>
      <c r="I2067">
        <v>2030</v>
      </c>
      <c r="J2067">
        <v>4</v>
      </c>
      <c r="K2067" t="s">
        <v>213</v>
      </c>
      <c r="L2067" t="s">
        <v>2621</v>
      </c>
      <c r="O2067" t="s">
        <v>57</v>
      </c>
      <c r="P2067" t="s">
        <v>655</v>
      </c>
    </row>
    <row r="2068" spans="1:16" hidden="1">
      <c r="A2068">
        <v>2067</v>
      </c>
      <c r="B2068" t="s">
        <v>2594</v>
      </c>
      <c r="C2068" t="s">
        <v>133</v>
      </c>
      <c r="D2068">
        <v>2021</v>
      </c>
      <c r="E2068" t="s">
        <v>152</v>
      </c>
      <c r="F2068" t="s">
        <v>2601</v>
      </c>
      <c r="G2068" t="s">
        <v>2622</v>
      </c>
      <c r="H2068" t="s">
        <v>1309</v>
      </c>
      <c r="I2068">
        <v>2025</v>
      </c>
      <c r="J2068">
        <v>25</v>
      </c>
      <c r="K2068" t="s">
        <v>213</v>
      </c>
      <c r="L2068" t="s">
        <v>2623</v>
      </c>
      <c r="O2068" t="s">
        <v>57</v>
      </c>
      <c r="P2068" t="s">
        <v>655</v>
      </c>
    </row>
    <row r="2069" spans="1:16" hidden="1">
      <c r="A2069">
        <v>2068</v>
      </c>
      <c r="B2069" t="s">
        <v>2594</v>
      </c>
      <c r="C2069" t="s">
        <v>133</v>
      </c>
      <c r="D2069">
        <v>2021</v>
      </c>
      <c r="E2069" t="s">
        <v>152</v>
      </c>
      <c r="F2069" t="s">
        <v>2601</v>
      </c>
      <c r="G2069" t="s">
        <v>2624</v>
      </c>
      <c r="H2069" t="s">
        <v>70</v>
      </c>
      <c r="O2069" t="s">
        <v>63</v>
      </c>
    </row>
    <row r="2070" spans="1:16" hidden="1">
      <c r="A2070">
        <v>2069</v>
      </c>
      <c r="B2070" t="s">
        <v>2594</v>
      </c>
      <c r="C2070" t="s">
        <v>133</v>
      </c>
      <c r="D2070">
        <v>2021</v>
      </c>
      <c r="E2070" t="s">
        <v>152</v>
      </c>
      <c r="F2070" t="s">
        <v>2601</v>
      </c>
      <c r="G2070" t="s">
        <v>2625</v>
      </c>
      <c r="H2070" t="s">
        <v>70</v>
      </c>
      <c r="O2070" t="s">
        <v>63</v>
      </c>
    </row>
    <row r="2071" spans="1:16" hidden="1">
      <c r="A2071">
        <v>2070</v>
      </c>
      <c r="B2071" t="s">
        <v>2594</v>
      </c>
      <c r="C2071" t="s">
        <v>133</v>
      </c>
      <c r="D2071">
        <v>2021</v>
      </c>
      <c r="E2071" t="s">
        <v>152</v>
      </c>
      <c r="F2071" t="s">
        <v>2601</v>
      </c>
      <c r="G2071" t="s">
        <v>2626</v>
      </c>
      <c r="H2071" t="s">
        <v>70</v>
      </c>
      <c r="O2071" t="s">
        <v>63</v>
      </c>
    </row>
    <row r="2072" spans="1:16" hidden="1">
      <c r="A2072">
        <v>2071</v>
      </c>
      <c r="B2072" t="s">
        <v>2594</v>
      </c>
      <c r="C2072" t="s">
        <v>133</v>
      </c>
      <c r="D2072">
        <v>2021</v>
      </c>
      <c r="E2072" t="s">
        <v>152</v>
      </c>
      <c r="F2072" t="s">
        <v>2601</v>
      </c>
      <c r="G2072" t="s">
        <v>2627</v>
      </c>
      <c r="H2072" t="s">
        <v>70</v>
      </c>
      <c r="O2072" t="s">
        <v>63</v>
      </c>
    </row>
    <row r="2073" spans="1:16" hidden="1">
      <c r="A2073">
        <v>2072</v>
      </c>
      <c r="B2073" t="s">
        <v>2594</v>
      </c>
      <c r="C2073" t="s">
        <v>133</v>
      </c>
      <c r="D2073">
        <v>2021</v>
      </c>
      <c r="E2073" t="s">
        <v>152</v>
      </c>
      <c r="F2073" t="s">
        <v>2601</v>
      </c>
      <c r="G2073" t="s">
        <v>2628</v>
      </c>
      <c r="H2073" t="s">
        <v>70</v>
      </c>
      <c r="O2073" t="s">
        <v>63</v>
      </c>
    </row>
    <row r="2074" spans="1:16" hidden="1">
      <c r="A2074">
        <v>2073</v>
      </c>
      <c r="B2074" t="s">
        <v>2594</v>
      </c>
      <c r="C2074" t="s">
        <v>133</v>
      </c>
      <c r="D2074">
        <v>2021</v>
      </c>
      <c r="E2074" t="s">
        <v>152</v>
      </c>
      <c r="F2074" t="s">
        <v>2601</v>
      </c>
      <c r="G2074" t="s">
        <v>2629</v>
      </c>
      <c r="H2074" t="s">
        <v>70</v>
      </c>
      <c r="O2074" t="s">
        <v>63</v>
      </c>
    </row>
    <row r="2075" spans="1:16" hidden="1">
      <c r="A2075">
        <v>2074</v>
      </c>
      <c r="B2075" t="s">
        <v>2594</v>
      </c>
      <c r="C2075" t="s">
        <v>133</v>
      </c>
      <c r="D2075">
        <v>2021</v>
      </c>
      <c r="E2075" t="s">
        <v>152</v>
      </c>
      <c r="F2075" t="s">
        <v>2601</v>
      </c>
      <c r="G2075" t="s">
        <v>2630</v>
      </c>
      <c r="H2075" t="s">
        <v>70</v>
      </c>
      <c r="O2075" t="s">
        <v>63</v>
      </c>
    </row>
    <row r="2076" spans="1:16" hidden="1">
      <c r="A2076">
        <v>2075</v>
      </c>
      <c r="B2076" t="s">
        <v>2594</v>
      </c>
      <c r="C2076" t="s">
        <v>133</v>
      </c>
      <c r="D2076">
        <v>2021</v>
      </c>
      <c r="E2076" t="s">
        <v>152</v>
      </c>
      <c r="F2076" t="s">
        <v>2601</v>
      </c>
      <c r="G2076" t="s">
        <v>2631</v>
      </c>
      <c r="H2076" t="s">
        <v>70</v>
      </c>
      <c r="O2076" t="s">
        <v>63</v>
      </c>
    </row>
    <row r="2077" spans="1:16" hidden="1">
      <c r="A2077">
        <v>2076</v>
      </c>
      <c r="B2077" t="s">
        <v>2594</v>
      </c>
      <c r="C2077" t="s">
        <v>133</v>
      </c>
      <c r="D2077">
        <v>2021</v>
      </c>
      <c r="E2077" t="s">
        <v>152</v>
      </c>
      <c r="F2077" t="s">
        <v>2601</v>
      </c>
      <c r="G2077" t="s">
        <v>2632</v>
      </c>
      <c r="H2077" t="s">
        <v>73</v>
      </c>
      <c r="O2077" t="s">
        <v>74</v>
      </c>
    </row>
    <row r="2078" spans="1:16" hidden="1">
      <c r="A2078">
        <v>2077</v>
      </c>
      <c r="B2078" t="s">
        <v>2594</v>
      </c>
      <c r="C2078" t="s">
        <v>133</v>
      </c>
      <c r="D2078">
        <v>2021</v>
      </c>
      <c r="E2078" t="s">
        <v>152</v>
      </c>
      <c r="F2078" t="s">
        <v>2601</v>
      </c>
      <c r="G2078" t="s">
        <v>2633</v>
      </c>
      <c r="H2078" t="s">
        <v>73</v>
      </c>
      <c r="O2078" t="s">
        <v>74</v>
      </c>
    </row>
    <row r="2079" spans="1:16" hidden="1">
      <c r="A2079">
        <v>2078</v>
      </c>
      <c r="B2079" t="s">
        <v>2594</v>
      </c>
      <c r="C2079" t="s">
        <v>133</v>
      </c>
      <c r="D2079">
        <v>2021</v>
      </c>
      <c r="E2079" t="s">
        <v>152</v>
      </c>
      <c r="F2079" t="s">
        <v>2601</v>
      </c>
      <c r="G2079" t="s">
        <v>2634</v>
      </c>
      <c r="H2079" t="s">
        <v>73</v>
      </c>
      <c r="I2079">
        <v>2030</v>
      </c>
      <c r="J2079">
        <v>80</v>
      </c>
      <c r="K2079" t="s">
        <v>816</v>
      </c>
      <c r="L2079" t="s">
        <v>2635</v>
      </c>
      <c r="O2079" t="s">
        <v>74</v>
      </c>
      <c r="P2079" t="s">
        <v>655</v>
      </c>
    </row>
    <row r="2080" spans="1:16" hidden="1">
      <c r="A2080">
        <v>2079</v>
      </c>
      <c r="B2080" t="s">
        <v>2594</v>
      </c>
      <c r="C2080" t="s">
        <v>133</v>
      </c>
      <c r="D2080">
        <v>2021</v>
      </c>
      <c r="E2080" t="s">
        <v>152</v>
      </c>
      <c r="F2080" t="s">
        <v>2601</v>
      </c>
      <c r="G2080" t="s">
        <v>2636</v>
      </c>
      <c r="H2080" t="s">
        <v>73</v>
      </c>
      <c r="I2080">
        <v>2030</v>
      </c>
      <c r="J2080">
        <v>0</v>
      </c>
      <c r="K2080" t="s">
        <v>816</v>
      </c>
      <c r="L2080" t="s">
        <v>2637</v>
      </c>
      <c r="O2080" t="s">
        <v>74</v>
      </c>
      <c r="P2080" t="s">
        <v>655</v>
      </c>
    </row>
    <row r="2081" spans="1:16" hidden="1">
      <c r="A2081">
        <v>2080</v>
      </c>
      <c r="B2081" t="s">
        <v>2594</v>
      </c>
      <c r="C2081" t="s">
        <v>133</v>
      </c>
      <c r="D2081">
        <v>2021</v>
      </c>
      <c r="E2081" t="s">
        <v>152</v>
      </c>
      <c r="F2081" t="s">
        <v>2601</v>
      </c>
      <c r="G2081" t="s">
        <v>2638</v>
      </c>
      <c r="H2081" t="s">
        <v>73</v>
      </c>
      <c r="I2081">
        <v>2030</v>
      </c>
      <c r="J2081" s="1">
        <v>1000</v>
      </c>
      <c r="K2081" t="s">
        <v>213</v>
      </c>
      <c r="L2081" t="s">
        <v>2639</v>
      </c>
      <c r="O2081" t="s">
        <v>74</v>
      </c>
      <c r="P2081" t="s">
        <v>655</v>
      </c>
    </row>
    <row r="2082" spans="1:16" hidden="1">
      <c r="A2082">
        <v>2081</v>
      </c>
      <c r="B2082" t="s">
        <v>2594</v>
      </c>
      <c r="C2082" t="s">
        <v>133</v>
      </c>
      <c r="D2082">
        <v>2021</v>
      </c>
      <c r="E2082" t="s">
        <v>152</v>
      </c>
      <c r="F2082" t="s">
        <v>2601</v>
      </c>
      <c r="G2082" t="s">
        <v>2640</v>
      </c>
      <c r="H2082" t="s">
        <v>68</v>
      </c>
      <c r="O2082" t="s">
        <v>63</v>
      </c>
    </row>
    <row r="2083" spans="1:16" hidden="1">
      <c r="A2083">
        <v>2082</v>
      </c>
      <c r="B2083" t="s">
        <v>2594</v>
      </c>
      <c r="C2083" t="s">
        <v>133</v>
      </c>
      <c r="D2083">
        <v>2021</v>
      </c>
      <c r="E2083" t="s">
        <v>152</v>
      </c>
      <c r="F2083" t="s">
        <v>2601</v>
      </c>
      <c r="G2083" t="s">
        <v>2641</v>
      </c>
      <c r="H2083" t="s">
        <v>68</v>
      </c>
      <c r="O2083" t="s">
        <v>63</v>
      </c>
    </row>
    <row r="2084" spans="1:16" hidden="1">
      <c r="A2084">
        <v>2083</v>
      </c>
      <c r="B2084" t="s">
        <v>2594</v>
      </c>
      <c r="C2084" t="s">
        <v>133</v>
      </c>
      <c r="D2084">
        <v>2021</v>
      </c>
      <c r="E2084" t="s">
        <v>152</v>
      </c>
      <c r="F2084" t="s">
        <v>2601</v>
      </c>
      <c r="G2084" t="s">
        <v>2642</v>
      </c>
      <c r="H2084" t="s">
        <v>62</v>
      </c>
      <c r="O2084" t="s">
        <v>63</v>
      </c>
    </row>
    <row r="2085" spans="1:16" hidden="1">
      <c r="A2085">
        <v>2084</v>
      </c>
      <c r="B2085" t="s">
        <v>2594</v>
      </c>
      <c r="C2085" t="s">
        <v>133</v>
      </c>
      <c r="D2085">
        <v>2021</v>
      </c>
      <c r="E2085" t="s">
        <v>152</v>
      </c>
      <c r="F2085" t="s">
        <v>2601</v>
      </c>
      <c r="G2085" t="s">
        <v>2643</v>
      </c>
      <c r="H2085" t="s">
        <v>62</v>
      </c>
      <c r="O2085" t="s">
        <v>63</v>
      </c>
    </row>
    <row r="2086" spans="1:16" hidden="1">
      <c r="A2086">
        <v>2085</v>
      </c>
      <c r="B2086" t="s">
        <v>2594</v>
      </c>
      <c r="C2086" t="s">
        <v>133</v>
      </c>
      <c r="D2086">
        <v>2021</v>
      </c>
      <c r="E2086" t="s">
        <v>152</v>
      </c>
      <c r="F2086" t="s">
        <v>2601</v>
      </c>
      <c r="G2086" t="s">
        <v>2644</v>
      </c>
      <c r="H2086" t="s">
        <v>62</v>
      </c>
      <c r="O2086" t="s">
        <v>63</v>
      </c>
    </row>
    <row r="2087" spans="1:16" hidden="1">
      <c r="A2087">
        <v>2086</v>
      </c>
      <c r="B2087" t="s">
        <v>2594</v>
      </c>
      <c r="C2087" t="s">
        <v>133</v>
      </c>
      <c r="D2087">
        <v>2021</v>
      </c>
      <c r="E2087" t="s">
        <v>152</v>
      </c>
      <c r="F2087" t="s">
        <v>2601</v>
      </c>
      <c r="G2087" t="s">
        <v>2645</v>
      </c>
      <c r="H2087" t="s">
        <v>62</v>
      </c>
      <c r="O2087" t="s">
        <v>63</v>
      </c>
    </row>
    <row r="2088" spans="1:16" hidden="1">
      <c r="A2088">
        <v>2087</v>
      </c>
      <c r="B2088" t="s">
        <v>2594</v>
      </c>
      <c r="C2088" t="s">
        <v>133</v>
      </c>
      <c r="D2088">
        <v>2021</v>
      </c>
      <c r="E2088" t="s">
        <v>152</v>
      </c>
      <c r="F2088" t="s">
        <v>2601</v>
      </c>
      <c r="G2088" t="s">
        <v>2646</v>
      </c>
      <c r="H2088" t="s">
        <v>62</v>
      </c>
      <c r="O2088" t="s">
        <v>63</v>
      </c>
    </row>
    <row r="2089" spans="1:16" hidden="1">
      <c r="A2089">
        <v>2088</v>
      </c>
      <c r="B2089" t="s">
        <v>2594</v>
      </c>
      <c r="C2089" t="s">
        <v>133</v>
      </c>
      <c r="D2089">
        <v>2021</v>
      </c>
      <c r="E2089" t="s">
        <v>152</v>
      </c>
      <c r="F2089" t="s">
        <v>2601</v>
      </c>
      <c r="G2089" t="s">
        <v>2647</v>
      </c>
      <c r="H2089" t="s">
        <v>62</v>
      </c>
      <c r="O2089" t="s">
        <v>63</v>
      </c>
    </row>
    <row r="2090" spans="1:16" hidden="1">
      <c r="A2090">
        <v>2089</v>
      </c>
      <c r="B2090" t="s">
        <v>2594</v>
      </c>
      <c r="C2090" t="s">
        <v>133</v>
      </c>
      <c r="D2090">
        <v>2021</v>
      </c>
      <c r="E2090" t="s">
        <v>152</v>
      </c>
      <c r="F2090" t="s">
        <v>2601</v>
      </c>
      <c r="G2090" t="s">
        <v>2648</v>
      </c>
      <c r="H2090" t="s">
        <v>62</v>
      </c>
      <c r="O2090" t="s">
        <v>63</v>
      </c>
    </row>
    <row r="2091" spans="1:16" hidden="1">
      <c r="A2091">
        <v>2090</v>
      </c>
      <c r="B2091" t="s">
        <v>2594</v>
      </c>
      <c r="C2091" t="s">
        <v>133</v>
      </c>
      <c r="D2091">
        <v>2021</v>
      </c>
      <c r="E2091" t="s">
        <v>152</v>
      </c>
      <c r="F2091" t="s">
        <v>2601</v>
      </c>
      <c r="G2091" t="s">
        <v>2649</v>
      </c>
      <c r="H2091" t="s">
        <v>62</v>
      </c>
      <c r="O2091" t="s">
        <v>63</v>
      </c>
    </row>
    <row r="2092" spans="1:16" hidden="1">
      <c r="A2092">
        <v>2091</v>
      </c>
      <c r="B2092" t="s">
        <v>2594</v>
      </c>
      <c r="C2092" t="s">
        <v>133</v>
      </c>
      <c r="D2092">
        <v>2021</v>
      </c>
      <c r="E2092" t="s">
        <v>152</v>
      </c>
      <c r="F2092" t="s">
        <v>2601</v>
      </c>
      <c r="G2092" t="s">
        <v>2650</v>
      </c>
      <c r="H2092" t="s">
        <v>62</v>
      </c>
      <c r="O2092" t="s">
        <v>63</v>
      </c>
    </row>
    <row r="2093" spans="1:16" hidden="1">
      <c r="A2093">
        <v>2092</v>
      </c>
      <c r="B2093" t="s">
        <v>2594</v>
      </c>
      <c r="C2093" t="s">
        <v>133</v>
      </c>
      <c r="D2093">
        <v>2021</v>
      </c>
      <c r="E2093" t="s">
        <v>152</v>
      </c>
      <c r="F2093" t="s">
        <v>2601</v>
      </c>
      <c r="G2093" t="s">
        <v>2651</v>
      </c>
      <c r="H2093" t="s">
        <v>62</v>
      </c>
      <c r="O2093" t="s">
        <v>63</v>
      </c>
    </row>
    <row r="2094" spans="1:16" hidden="1">
      <c r="A2094">
        <v>2093</v>
      </c>
      <c r="B2094" t="s">
        <v>2594</v>
      </c>
      <c r="C2094" t="s">
        <v>133</v>
      </c>
      <c r="D2094">
        <v>2021</v>
      </c>
      <c r="E2094" t="s">
        <v>152</v>
      </c>
      <c r="F2094" t="s">
        <v>2601</v>
      </c>
      <c r="G2094" t="s">
        <v>2652</v>
      </c>
      <c r="H2094" t="s">
        <v>73</v>
      </c>
      <c r="I2094">
        <v>2030</v>
      </c>
      <c r="J2094">
        <v>500</v>
      </c>
      <c r="K2094" t="s">
        <v>213</v>
      </c>
      <c r="L2094" t="s">
        <v>2653</v>
      </c>
      <c r="O2094" t="s">
        <v>74</v>
      </c>
      <c r="P2094" t="s">
        <v>655</v>
      </c>
    </row>
    <row r="2095" spans="1:16" hidden="1">
      <c r="A2095">
        <v>2094</v>
      </c>
      <c r="B2095" t="s">
        <v>2594</v>
      </c>
      <c r="C2095" t="s">
        <v>133</v>
      </c>
      <c r="D2095">
        <v>2021</v>
      </c>
      <c r="E2095" t="s">
        <v>152</v>
      </c>
      <c r="F2095" t="s">
        <v>2601</v>
      </c>
      <c r="G2095" t="s">
        <v>2654</v>
      </c>
      <c r="H2095" t="s">
        <v>73</v>
      </c>
      <c r="I2095">
        <v>2030</v>
      </c>
      <c r="J2095">
        <v>250</v>
      </c>
      <c r="K2095" t="s">
        <v>213</v>
      </c>
      <c r="L2095" t="s">
        <v>2655</v>
      </c>
      <c r="O2095" t="s">
        <v>74</v>
      </c>
      <c r="P2095" t="s">
        <v>655</v>
      </c>
    </row>
    <row r="2096" spans="1:16" hidden="1">
      <c r="A2096">
        <v>2095</v>
      </c>
      <c r="B2096" t="s">
        <v>2594</v>
      </c>
      <c r="C2096" t="s">
        <v>133</v>
      </c>
      <c r="D2096">
        <v>2021</v>
      </c>
      <c r="E2096" t="s">
        <v>157</v>
      </c>
      <c r="F2096" t="s">
        <v>157</v>
      </c>
      <c r="G2096" t="s">
        <v>2656</v>
      </c>
      <c r="H2096" t="s">
        <v>56</v>
      </c>
      <c r="I2096">
        <v>2025</v>
      </c>
      <c r="J2096">
        <v>100</v>
      </c>
      <c r="K2096" t="s">
        <v>213</v>
      </c>
      <c r="L2096" t="s">
        <v>2657</v>
      </c>
      <c r="O2096" t="s">
        <v>57</v>
      </c>
      <c r="P2096" t="s">
        <v>655</v>
      </c>
    </row>
    <row r="2097" spans="1:16" hidden="1">
      <c r="A2097">
        <v>2096</v>
      </c>
      <c r="B2097" t="s">
        <v>2594</v>
      </c>
      <c r="C2097" t="s">
        <v>133</v>
      </c>
      <c r="D2097">
        <v>2021</v>
      </c>
      <c r="E2097" t="s">
        <v>157</v>
      </c>
      <c r="F2097" t="s">
        <v>157</v>
      </c>
      <c r="G2097" t="s">
        <v>2658</v>
      </c>
      <c r="H2097" t="s">
        <v>56</v>
      </c>
      <c r="I2097">
        <v>2025</v>
      </c>
      <c r="J2097" s="1">
        <v>5000</v>
      </c>
      <c r="K2097" t="s">
        <v>213</v>
      </c>
      <c r="L2097" t="s">
        <v>2659</v>
      </c>
      <c r="O2097" t="s">
        <v>57</v>
      </c>
      <c r="P2097" t="s">
        <v>655</v>
      </c>
    </row>
    <row r="2098" spans="1:16" hidden="1">
      <c r="A2098">
        <v>2097</v>
      </c>
      <c r="B2098" t="s">
        <v>2594</v>
      </c>
      <c r="C2098" t="s">
        <v>133</v>
      </c>
      <c r="D2098">
        <v>2021</v>
      </c>
      <c r="E2098" t="s">
        <v>157</v>
      </c>
      <c r="F2098" t="s">
        <v>157</v>
      </c>
      <c r="G2098" t="s">
        <v>2660</v>
      </c>
      <c r="H2098" t="s">
        <v>56</v>
      </c>
      <c r="I2098">
        <v>2025</v>
      </c>
      <c r="J2098">
        <v>150</v>
      </c>
      <c r="K2098" t="s">
        <v>213</v>
      </c>
      <c r="L2098" t="s">
        <v>2661</v>
      </c>
      <c r="O2098" t="s">
        <v>57</v>
      </c>
      <c r="P2098" t="s">
        <v>655</v>
      </c>
    </row>
    <row r="2099" spans="1:16" hidden="1">
      <c r="A2099">
        <v>2098</v>
      </c>
      <c r="B2099" t="s">
        <v>2594</v>
      </c>
      <c r="C2099" t="s">
        <v>133</v>
      </c>
      <c r="D2099">
        <v>2021</v>
      </c>
      <c r="E2099" t="s">
        <v>157</v>
      </c>
      <c r="F2099" t="s">
        <v>157</v>
      </c>
      <c r="G2099" t="s">
        <v>2662</v>
      </c>
      <c r="H2099" t="s">
        <v>56</v>
      </c>
      <c r="I2099">
        <v>2025</v>
      </c>
      <c r="J2099">
        <v>45</v>
      </c>
      <c r="K2099" t="s">
        <v>213</v>
      </c>
      <c r="L2099" t="s">
        <v>2663</v>
      </c>
      <c r="O2099" t="s">
        <v>57</v>
      </c>
      <c r="P2099" t="s">
        <v>655</v>
      </c>
    </row>
    <row r="2100" spans="1:16" hidden="1">
      <c r="A2100">
        <v>2099</v>
      </c>
      <c r="B2100" t="s">
        <v>2594</v>
      </c>
      <c r="C2100" t="s">
        <v>133</v>
      </c>
      <c r="D2100">
        <v>2021</v>
      </c>
      <c r="E2100" t="s">
        <v>157</v>
      </c>
      <c r="F2100" t="s">
        <v>157</v>
      </c>
      <c r="G2100" t="s">
        <v>2664</v>
      </c>
      <c r="H2100" t="s">
        <v>56</v>
      </c>
      <c r="I2100">
        <v>2025</v>
      </c>
      <c r="J2100">
        <v>4</v>
      </c>
      <c r="K2100" t="s">
        <v>213</v>
      </c>
      <c r="L2100" t="s">
        <v>2665</v>
      </c>
      <c r="O2100" t="s">
        <v>57</v>
      </c>
      <c r="P2100" t="s">
        <v>655</v>
      </c>
    </row>
    <row r="2101" spans="1:16" hidden="1">
      <c r="A2101">
        <v>2100</v>
      </c>
      <c r="B2101" t="s">
        <v>2594</v>
      </c>
      <c r="C2101" t="s">
        <v>133</v>
      </c>
      <c r="D2101">
        <v>2021</v>
      </c>
      <c r="E2101" t="s">
        <v>157</v>
      </c>
      <c r="F2101" t="s">
        <v>157</v>
      </c>
      <c r="G2101" t="s">
        <v>2666</v>
      </c>
      <c r="H2101" t="s">
        <v>56</v>
      </c>
      <c r="I2101">
        <v>2025</v>
      </c>
      <c r="J2101">
        <v>45</v>
      </c>
      <c r="K2101" t="s">
        <v>213</v>
      </c>
      <c r="L2101" t="s">
        <v>2667</v>
      </c>
      <c r="O2101" t="s">
        <v>57</v>
      </c>
      <c r="P2101" t="s">
        <v>655</v>
      </c>
    </row>
    <row r="2102" spans="1:16" hidden="1">
      <c r="A2102">
        <v>2101</v>
      </c>
      <c r="B2102" t="s">
        <v>2594</v>
      </c>
      <c r="C2102" t="s">
        <v>133</v>
      </c>
      <c r="D2102">
        <v>2021</v>
      </c>
      <c r="E2102" t="s">
        <v>157</v>
      </c>
      <c r="F2102" t="s">
        <v>157</v>
      </c>
      <c r="G2102" t="s">
        <v>2668</v>
      </c>
      <c r="H2102" t="s">
        <v>56</v>
      </c>
      <c r="I2102">
        <v>2025</v>
      </c>
      <c r="J2102" s="1">
        <v>3000000</v>
      </c>
      <c r="K2102" t="s">
        <v>2166</v>
      </c>
      <c r="L2102" t="s">
        <v>2669</v>
      </c>
      <c r="O2102" t="s">
        <v>57</v>
      </c>
      <c r="P2102" t="s">
        <v>655</v>
      </c>
    </row>
    <row r="2103" spans="1:16" hidden="1">
      <c r="A2103">
        <v>2102</v>
      </c>
      <c r="B2103" t="s">
        <v>2594</v>
      </c>
      <c r="C2103" t="s">
        <v>133</v>
      </c>
      <c r="D2103">
        <v>2021</v>
      </c>
      <c r="E2103" t="s">
        <v>157</v>
      </c>
      <c r="F2103" t="s">
        <v>157</v>
      </c>
      <c r="G2103" t="s">
        <v>2670</v>
      </c>
      <c r="H2103" t="s">
        <v>56</v>
      </c>
      <c r="I2103">
        <v>2025</v>
      </c>
      <c r="J2103" s="1">
        <v>3000000</v>
      </c>
      <c r="K2103" t="s">
        <v>2166</v>
      </c>
      <c r="L2103" t="s">
        <v>2671</v>
      </c>
      <c r="O2103" t="s">
        <v>57</v>
      </c>
      <c r="P2103" t="s">
        <v>655</v>
      </c>
    </row>
    <row r="2104" spans="1:16" hidden="1">
      <c r="A2104">
        <v>2103</v>
      </c>
      <c r="B2104" t="s">
        <v>2594</v>
      </c>
      <c r="C2104" t="s">
        <v>133</v>
      </c>
      <c r="D2104">
        <v>2021</v>
      </c>
      <c r="E2104" t="s">
        <v>157</v>
      </c>
      <c r="F2104" t="s">
        <v>157</v>
      </c>
      <c r="G2104" t="s">
        <v>2672</v>
      </c>
      <c r="H2104" t="s">
        <v>56</v>
      </c>
      <c r="I2104">
        <v>2025</v>
      </c>
      <c r="O2104" t="s">
        <v>57</v>
      </c>
      <c r="P2104" t="s">
        <v>278</v>
      </c>
    </row>
    <row r="2105" spans="1:16" hidden="1">
      <c r="A2105">
        <v>2104</v>
      </c>
      <c r="B2105" t="s">
        <v>2594</v>
      </c>
      <c r="C2105" t="s">
        <v>133</v>
      </c>
      <c r="D2105">
        <v>2021</v>
      </c>
      <c r="E2105" t="s">
        <v>157</v>
      </c>
      <c r="F2105" t="s">
        <v>157</v>
      </c>
      <c r="G2105" t="s">
        <v>2673</v>
      </c>
      <c r="H2105" t="s">
        <v>56</v>
      </c>
      <c r="I2105">
        <v>2025</v>
      </c>
      <c r="O2105" t="s">
        <v>57</v>
      </c>
      <c r="P2105" t="s">
        <v>278</v>
      </c>
    </row>
    <row r="2106" spans="1:16" hidden="1">
      <c r="A2106">
        <v>2105</v>
      </c>
      <c r="B2106" t="s">
        <v>2594</v>
      </c>
      <c r="C2106" t="s">
        <v>133</v>
      </c>
      <c r="D2106">
        <v>2021</v>
      </c>
      <c r="E2106" t="s">
        <v>157</v>
      </c>
      <c r="F2106" t="s">
        <v>157</v>
      </c>
      <c r="G2106" t="s">
        <v>2674</v>
      </c>
      <c r="H2106" t="s">
        <v>56</v>
      </c>
      <c r="I2106">
        <v>2025</v>
      </c>
      <c r="O2106" t="s">
        <v>57</v>
      </c>
      <c r="P2106" t="s">
        <v>278</v>
      </c>
    </row>
    <row r="2107" spans="1:16" hidden="1">
      <c r="A2107">
        <v>2106</v>
      </c>
      <c r="B2107" t="s">
        <v>2594</v>
      </c>
      <c r="C2107" t="s">
        <v>133</v>
      </c>
      <c r="D2107">
        <v>2021</v>
      </c>
      <c r="E2107" t="s">
        <v>157</v>
      </c>
      <c r="F2107" t="s">
        <v>157</v>
      </c>
      <c r="G2107" t="s">
        <v>2675</v>
      </c>
      <c r="H2107" t="s">
        <v>56</v>
      </c>
      <c r="I2107">
        <v>2025</v>
      </c>
      <c r="O2107" t="s">
        <v>57</v>
      </c>
      <c r="P2107" t="s">
        <v>278</v>
      </c>
    </row>
    <row r="2108" spans="1:16" hidden="1">
      <c r="A2108">
        <v>2107</v>
      </c>
      <c r="B2108" t="s">
        <v>2594</v>
      </c>
      <c r="C2108" t="s">
        <v>133</v>
      </c>
      <c r="D2108">
        <v>2021</v>
      </c>
      <c r="E2108" t="s">
        <v>157</v>
      </c>
      <c r="F2108" t="s">
        <v>157</v>
      </c>
      <c r="G2108" t="s">
        <v>2676</v>
      </c>
      <c r="H2108" t="s">
        <v>56</v>
      </c>
      <c r="I2108">
        <v>2030</v>
      </c>
      <c r="J2108">
        <v>1</v>
      </c>
      <c r="K2108" t="s">
        <v>213</v>
      </c>
      <c r="L2108" t="s">
        <v>2677</v>
      </c>
      <c r="O2108" t="s">
        <v>57</v>
      </c>
      <c r="P2108" t="s">
        <v>655</v>
      </c>
    </row>
    <row r="2109" spans="1:16" hidden="1">
      <c r="A2109">
        <v>2108</v>
      </c>
      <c r="B2109" t="s">
        <v>2594</v>
      </c>
      <c r="C2109" t="s">
        <v>133</v>
      </c>
      <c r="D2109">
        <v>2021</v>
      </c>
      <c r="E2109" t="s">
        <v>157</v>
      </c>
      <c r="F2109" t="s">
        <v>157</v>
      </c>
      <c r="G2109" t="s">
        <v>2678</v>
      </c>
      <c r="H2109" t="s">
        <v>56</v>
      </c>
      <c r="O2109" t="s">
        <v>57</v>
      </c>
    </row>
    <row r="2110" spans="1:16" hidden="1">
      <c r="A2110">
        <v>2109</v>
      </c>
      <c r="B2110" t="s">
        <v>2594</v>
      </c>
      <c r="C2110" t="s">
        <v>133</v>
      </c>
      <c r="D2110">
        <v>2021</v>
      </c>
      <c r="E2110" t="s">
        <v>157</v>
      </c>
      <c r="F2110" t="s">
        <v>157</v>
      </c>
      <c r="G2110" t="s">
        <v>2679</v>
      </c>
      <c r="H2110" t="s">
        <v>646</v>
      </c>
      <c r="O2110" t="s">
        <v>86</v>
      </c>
    </row>
    <row r="2111" spans="1:16" hidden="1">
      <c r="A2111">
        <v>2110</v>
      </c>
      <c r="B2111" t="s">
        <v>2594</v>
      </c>
      <c r="C2111" t="s">
        <v>133</v>
      </c>
      <c r="D2111">
        <v>2021</v>
      </c>
      <c r="E2111" t="s">
        <v>157</v>
      </c>
      <c r="F2111" t="s">
        <v>157</v>
      </c>
      <c r="G2111" t="s">
        <v>2680</v>
      </c>
      <c r="H2111" t="s">
        <v>646</v>
      </c>
      <c r="I2111">
        <v>2025</v>
      </c>
      <c r="J2111">
        <v>20</v>
      </c>
      <c r="K2111" t="s">
        <v>213</v>
      </c>
      <c r="L2111" t="s">
        <v>2681</v>
      </c>
      <c r="O2111" t="s">
        <v>86</v>
      </c>
      <c r="P2111" t="s">
        <v>655</v>
      </c>
    </row>
    <row r="2112" spans="1:16" hidden="1">
      <c r="A2112">
        <v>2111</v>
      </c>
      <c r="B2112" t="s">
        <v>2594</v>
      </c>
      <c r="C2112" t="s">
        <v>133</v>
      </c>
      <c r="D2112">
        <v>2021</v>
      </c>
      <c r="E2112" t="s">
        <v>157</v>
      </c>
      <c r="F2112" t="s">
        <v>157</v>
      </c>
      <c r="G2112" t="s">
        <v>2682</v>
      </c>
      <c r="H2112" t="s">
        <v>646</v>
      </c>
      <c r="I2112">
        <v>2025</v>
      </c>
      <c r="O2112" t="s">
        <v>86</v>
      </c>
      <c r="P2112" t="s">
        <v>278</v>
      </c>
    </row>
    <row r="2113" spans="1:16" hidden="1">
      <c r="A2113">
        <v>2112</v>
      </c>
      <c r="B2113" t="s">
        <v>2594</v>
      </c>
      <c r="C2113" t="s">
        <v>133</v>
      </c>
      <c r="D2113">
        <v>2021</v>
      </c>
      <c r="E2113" t="s">
        <v>157</v>
      </c>
      <c r="F2113" t="s">
        <v>157</v>
      </c>
      <c r="G2113" t="s">
        <v>2683</v>
      </c>
      <c r="H2113" t="s">
        <v>646</v>
      </c>
      <c r="I2113">
        <v>2030</v>
      </c>
      <c r="J2113">
        <v>1</v>
      </c>
      <c r="K2113" t="s">
        <v>213</v>
      </c>
      <c r="L2113" t="s">
        <v>2684</v>
      </c>
      <c r="O2113" t="s">
        <v>86</v>
      </c>
      <c r="P2113" t="s">
        <v>655</v>
      </c>
    </row>
    <row r="2114" spans="1:16" hidden="1">
      <c r="A2114">
        <v>2113</v>
      </c>
      <c r="B2114" t="s">
        <v>2594</v>
      </c>
      <c r="C2114" t="s">
        <v>133</v>
      </c>
      <c r="D2114">
        <v>2021</v>
      </c>
      <c r="E2114" t="s">
        <v>157</v>
      </c>
      <c r="F2114" t="s">
        <v>157</v>
      </c>
      <c r="G2114" t="s">
        <v>2685</v>
      </c>
      <c r="H2114" t="s">
        <v>646</v>
      </c>
      <c r="I2114">
        <v>2025</v>
      </c>
      <c r="O2114" t="s">
        <v>86</v>
      </c>
      <c r="P2114" t="s">
        <v>278</v>
      </c>
    </row>
    <row r="2115" spans="1:16" hidden="1">
      <c r="A2115">
        <v>2114</v>
      </c>
      <c r="B2115" t="s">
        <v>2594</v>
      </c>
      <c r="C2115" t="s">
        <v>133</v>
      </c>
      <c r="D2115">
        <v>2021</v>
      </c>
      <c r="E2115" t="s">
        <v>157</v>
      </c>
      <c r="F2115" t="s">
        <v>157</v>
      </c>
      <c r="G2115" t="s">
        <v>2686</v>
      </c>
      <c r="H2115" t="s">
        <v>646</v>
      </c>
      <c r="I2115">
        <v>2030</v>
      </c>
      <c r="J2115">
        <v>1</v>
      </c>
      <c r="K2115" t="s">
        <v>213</v>
      </c>
      <c r="L2115" t="s">
        <v>2687</v>
      </c>
      <c r="O2115" t="s">
        <v>86</v>
      </c>
      <c r="P2115" t="s">
        <v>655</v>
      </c>
    </row>
    <row r="2116" spans="1:16" hidden="1">
      <c r="A2116">
        <v>2115</v>
      </c>
      <c r="B2116" t="s">
        <v>2594</v>
      </c>
      <c r="C2116" t="s">
        <v>133</v>
      </c>
      <c r="D2116">
        <v>2021</v>
      </c>
      <c r="E2116" t="s">
        <v>157</v>
      </c>
      <c r="F2116" t="s">
        <v>157</v>
      </c>
      <c r="G2116" t="s">
        <v>2688</v>
      </c>
      <c r="H2116" t="s">
        <v>1426</v>
      </c>
      <c r="I2116">
        <v>2025</v>
      </c>
      <c r="J2116">
        <v>22</v>
      </c>
      <c r="K2116" t="s">
        <v>213</v>
      </c>
      <c r="L2116" t="s">
        <v>2689</v>
      </c>
      <c r="O2116" t="s">
        <v>82</v>
      </c>
      <c r="P2116" t="s">
        <v>655</v>
      </c>
    </row>
    <row r="2117" spans="1:16" hidden="1">
      <c r="A2117">
        <v>2116</v>
      </c>
      <c r="B2117" t="s">
        <v>2594</v>
      </c>
      <c r="C2117" t="s">
        <v>133</v>
      </c>
      <c r="D2117">
        <v>2021</v>
      </c>
      <c r="E2117" t="s">
        <v>157</v>
      </c>
      <c r="F2117" t="s">
        <v>157</v>
      </c>
      <c r="G2117" t="s">
        <v>2690</v>
      </c>
      <c r="H2117" t="s">
        <v>1426</v>
      </c>
      <c r="O2117" t="s">
        <v>82</v>
      </c>
    </row>
    <row r="2118" spans="1:16" hidden="1">
      <c r="A2118">
        <v>2117</v>
      </c>
      <c r="B2118" t="s">
        <v>2594</v>
      </c>
      <c r="C2118" t="s">
        <v>133</v>
      </c>
      <c r="D2118">
        <v>2021</v>
      </c>
      <c r="E2118" t="s">
        <v>157</v>
      </c>
      <c r="F2118" t="s">
        <v>157</v>
      </c>
      <c r="G2118" t="s">
        <v>2691</v>
      </c>
      <c r="H2118" t="s">
        <v>1426</v>
      </c>
      <c r="I2118">
        <v>2025</v>
      </c>
      <c r="J2118">
        <v>1</v>
      </c>
      <c r="K2118" t="s">
        <v>213</v>
      </c>
      <c r="L2118" t="s">
        <v>2692</v>
      </c>
      <c r="O2118" t="s">
        <v>82</v>
      </c>
      <c r="P2118" t="s">
        <v>655</v>
      </c>
    </row>
    <row r="2119" spans="1:16" hidden="1">
      <c r="A2119">
        <v>2118</v>
      </c>
      <c r="B2119" t="s">
        <v>2594</v>
      </c>
      <c r="C2119" t="s">
        <v>133</v>
      </c>
      <c r="D2119">
        <v>2021</v>
      </c>
      <c r="E2119" t="s">
        <v>157</v>
      </c>
      <c r="F2119" t="s">
        <v>157</v>
      </c>
      <c r="G2119" t="s">
        <v>2693</v>
      </c>
      <c r="H2119" t="s">
        <v>1426</v>
      </c>
      <c r="I2119">
        <v>2030</v>
      </c>
      <c r="O2119" t="s">
        <v>82</v>
      </c>
      <c r="P2119" t="s">
        <v>278</v>
      </c>
    </row>
    <row r="2120" spans="1:16" hidden="1">
      <c r="A2120">
        <v>2119</v>
      </c>
      <c r="B2120" t="s">
        <v>2594</v>
      </c>
      <c r="C2120" t="s">
        <v>133</v>
      </c>
      <c r="D2120">
        <v>2021</v>
      </c>
      <c r="E2120" t="s">
        <v>157</v>
      </c>
      <c r="F2120" t="s">
        <v>157</v>
      </c>
      <c r="G2120" t="s">
        <v>2694</v>
      </c>
      <c r="H2120" t="s">
        <v>1426</v>
      </c>
      <c r="I2120">
        <v>2030</v>
      </c>
      <c r="O2120" t="s">
        <v>82</v>
      </c>
      <c r="P2120" t="s">
        <v>278</v>
      </c>
    </row>
    <row r="2121" spans="1:16" hidden="1">
      <c r="A2121">
        <v>2120</v>
      </c>
      <c r="B2121" t="s">
        <v>2594</v>
      </c>
      <c r="C2121" t="s">
        <v>133</v>
      </c>
      <c r="D2121">
        <v>2021</v>
      </c>
      <c r="E2121" t="s">
        <v>157</v>
      </c>
      <c r="F2121" t="s">
        <v>157</v>
      </c>
      <c r="G2121" t="s">
        <v>2695</v>
      </c>
      <c r="H2121" t="s">
        <v>1309</v>
      </c>
      <c r="O2121" t="s">
        <v>57</v>
      </c>
    </row>
    <row r="2122" spans="1:16" hidden="1">
      <c r="A2122">
        <v>2121</v>
      </c>
      <c r="B2122" t="s">
        <v>2594</v>
      </c>
      <c r="C2122" t="s">
        <v>133</v>
      </c>
      <c r="D2122">
        <v>2021</v>
      </c>
      <c r="E2122" t="s">
        <v>157</v>
      </c>
      <c r="F2122" t="s">
        <v>157</v>
      </c>
      <c r="G2122" t="s">
        <v>2696</v>
      </c>
      <c r="H2122" t="s">
        <v>142</v>
      </c>
      <c r="O2122" t="s">
        <v>142</v>
      </c>
    </row>
    <row r="2123" spans="1:16" hidden="1">
      <c r="A2123">
        <v>2122</v>
      </c>
      <c r="B2123" t="s">
        <v>2594</v>
      </c>
      <c r="C2123" t="s">
        <v>133</v>
      </c>
      <c r="D2123">
        <v>2021</v>
      </c>
      <c r="E2123" t="s">
        <v>157</v>
      </c>
      <c r="F2123" t="s">
        <v>157</v>
      </c>
      <c r="G2123" t="s">
        <v>2697</v>
      </c>
      <c r="H2123" t="s">
        <v>142</v>
      </c>
      <c r="O2123" t="s">
        <v>142</v>
      </c>
    </row>
    <row r="2124" spans="1:16" hidden="1">
      <c r="A2124">
        <v>2123</v>
      </c>
      <c r="B2124" t="s">
        <v>2594</v>
      </c>
      <c r="C2124" t="s">
        <v>133</v>
      </c>
      <c r="D2124">
        <v>2021</v>
      </c>
      <c r="E2124" t="s">
        <v>157</v>
      </c>
      <c r="F2124" t="s">
        <v>157</v>
      </c>
      <c r="G2124" t="s">
        <v>2698</v>
      </c>
      <c r="H2124" t="s">
        <v>1309</v>
      </c>
      <c r="I2124">
        <v>2030</v>
      </c>
      <c r="J2124" s="1">
        <v>1500000</v>
      </c>
      <c r="K2124" t="s">
        <v>2166</v>
      </c>
      <c r="L2124" t="s">
        <v>2699</v>
      </c>
      <c r="O2124" t="s">
        <v>57</v>
      </c>
      <c r="P2124" t="s">
        <v>655</v>
      </c>
    </row>
    <row r="2125" spans="1:16" hidden="1">
      <c r="A2125">
        <v>2124</v>
      </c>
      <c r="B2125" t="s">
        <v>2594</v>
      </c>
      <c r="C2125" t="s">
        <v>133</v>
      </c>
      <c r="D2125">
        <v>2021</v>
      </c>
      <c r="E2125" t="s">
        <v>157</v>
      </c>
      <c r="F2125" t="s">
        <v>157</v>
      </c>
      <c r="G2125" t="s">
        <v>2700</v>
      </c>
      <c r="H2125" t="s">
        <v>1309</v>
      </c>
      <c r="I2125">
        <v>2030</v>
      </c>
      <c r="J2125">
        <v>20</v>
      </c>
      <c r="K2125" t="s">
        <v>213</v>
      </c>
      <c r="L2125" t="s">
        <v>2701</v>
      </c>
      <c r="O2125" t="s">
        <v>57</v>
      </c>
      <c r="P2125" t="s">
        <v>655</v>
      </c>
    </row>
    <row r="2126" spans="1:16" hidden="1">
      <c r="A2126">
        <v>2125</v>
      </c>
      <c r="B2126" t="s">
        <v>2594</v>
      </c>
      <c r="C2126" t="s">
        <v>133</v>
      </c>
      <c r="D2126">
        <v>2021</v>
      </c>
      <c r="E2126" t="s">
        <v>157</v>
      </c>
      <c r="F2126" t="s">
        <v>157</v>
      </c>
      <c r="G2126" t="s">
        <v>2702</v>
      </c>
      <c r="H2126" t="s">
        <v>142</v>
      </c>
      <c r="O2126" t="s">
        <v>142</v>
      </c>
    </row>
    <row r="2127" spans="1:16" hidden="1">
      <c r="A2127">
        <v>2126</v>
      </c>
      <c r="B2127" t="s">
        <v>2594</v>
      </c>
      <c r="C2127" t="s">
        <v>133</v>
      </c>
      <c r="D2127">
        <v>2021</v>
      </c>
      <c r="E2127" t="s">
        <v>157</v>
      </c>
      <c r="F2127" t="s">
        <v>157</v>
      </c>
      <c r="G2127" t="s">
        <v>2703</v>
      </c>
      <c r="H2127" t="s">
        <v>1309</v>
      </c>
      <c r="I2127">
        <v>2030</v>
      </c>
      <c r="J2127">
        <v>1</v>
      </c>
      <c r="K2127" t="s">
        <v>213</v>
      </c>
      <c r="L2127" t="s">
        <v>2704</v>
      </c>
      <c r="O2127" t="s">
        <v>57</v>
      </c>
      <c r="P2127" t="s">
        <v>655</v>
      </c>
    </row>
    <row r="2128" spans="1:16" hidden="1">
      <c r="A2128">
        <v>2127</v>
      </c>
      <c r="B2128" t="s">
        <v>2594</v>
      </c>
      <c r="C2128" t="s">
        <v>133</v>
      </c>
      <c r="D2128">
        <v>2021</v>
      </c>
      <c r="E2128" t="s">
        <v>157</v>
      </c>
      <c r="F2128" t="s">
        <v>157</v>
      </c>
      <c r="G2128" t="s">
        <v>2705</v>
      </c>
      <c r="H2128" t="s">
        <v>1309</v>
      </c>
      <c r="I2128">
        <v>2025</v>
      </c>
      <c r="O2128" t="s">
        <v>57</v>
      </c>
      <c r="P2128" t="s">
        <v>278</v>
      </c>
    </row>
    <row r="2129" spans="1:16" hidden="1">
      <c r="A2129">
        <v>2128</v>
      </c>
      <c r="B2129" t="s">
        <v>2594</v>
      </c>
      <c r="C2129" t="s">
        <v>133</v>
      </c>
      <c r="D2129">
        <v>2021</v>
      </c>
      <c r="E2129" t="s">
        <v>157</v>
      </c>
      <c r="F2129" t="s">
        <v>157</v>
      </c>
      <c r="G2129" t="s">
        <v>2706</v>
      </c>
      <c r="H2129" t="s">
        <v>1309</v>
      </c>
      <c r="I2129">
        <v>2030</v>
      </c>
      <c r="O2129" t="s">
        <v>57</v>
      </c>
      <c r="P2129" t="s">
        <v>278</v>
      </c>
    </row>
    <row r="2130" spans="1:16" hidden="1">
      <c r="A2130">
        <v>2129</v>
      </c>
      <c r="B2130" t="s">
        <v>2594</v>
      </c>
      <c r="C2130" t="s">
        <v>133</v>
      </c>
      <c r="D2130">
        <v>2021</v>
      </c>
      <c r="E2130" t="s">
        <v>157</v>
      </c>
      <c r="F2130" t="s">
        <v>157</v>
      </c>
      <c r="G2130" t="s">
        <v>2707</v>
      </c>
      <c r="H2130" t="s">
        <v>1309</v>
      </c>
      <c r="I2130">
        <v>2025</v>
      </c>
      <c r="O2130" t="s">
        <v>57</v>
      </c>
      <c r="P2130" t="s">
        <v>278</v>
      </c>
    </row>
    <row r="2131" spans="1:16" hidden="1">
      <c r="A2131">
        <v>2130</v>
      </c>
      <c r="B2131" t="s">
        <v>2594</v>
      </c>
      <c r="C2131" t="s">
        <v>133</v>
      </c>
      <c r="D2131">
        <v>2021</v>
      </c>
      <c r="E2131" t="s">
        <v>157</v>
      </c>
      <c r="F2131" t="s">
        <v>157</v>
      </c>
      <c r="G2131" t="s">
        <v>2708</v>
      </c>
      <c r="H2131" t="s">
        <v>1309</v>
      </c>
      <c r="I2131">
        <v>2025</v>
      </c>
      <c r="O2131" t="s">
        <v>57</v>
      </c>
      <c r="P2131" t="s">
        <v>278</v>
      </c>
    </row>
    <row r="2132" spans="1:16" hidden="1">
      <c r="A2132">
        <v>2131</v>
      </c>
      <c r="B2132" t="s">
        <v>2594</v>
      </c>
      <c r="C2132" t="s">
        <v>133</v>
      </c>
      <c r="D2132">
        <v>2021</v>
      </c>
      <c r="E2132" t="s">
        <v>157</v>
      </c>
      <c r="F2132" t="s">
        <v>157</v>
      </c>
      <c r="G2132" t="s">
        <v>2709</v>
      </c>
      <c r="H2132" t="s">
        <v>1309</v>
      </c>
      <c r="I2132">
        <v>2025</v>
      </c>
      <c r="J2132">
        <v>1</v>
      </c>
      <c r="K2132" t="s">
        <v>213</v>
      </c>
      <c r="L2132" t="s">
        <v>2710</v>
      </c>
      <c r="O2132" t="s">
        <v>57</v>
      </c>
      <c r="P2132" t="s">
        <v>655</v>
      </c>
    </row>
    <row r="2133" spans="1:16" hidden="1">
      <c r="A2133">
        <v>2132</v>
      </c>
      <c r="B2133" t="s">
        <v>2594</v>
      </c>
      <c r="C2133" t="s">
        <v>133</v>
      </c>
      <c r="D2133">
        <v>2021</v>
      </c>
      <c r="E2133" t="s">
        <v>157</v>
      </c>
      <c r="F2133" t="s">
        <v>157</v>
      </c>
      <c r="G2133" t="s">
        <v>2711</v>
      </c>
      <c r="H2133" t="s">
        <v>1309</v>
      </c>
      <c r="I2133">
        <v>2025</v>
      </c>
      <c r="J2133">
        <v>5</v>
      </c>
      <c r="K2133" t="s">
        <v>213</v>
      </c>
      <c r="L2133" t="s">
        <v>2712</v>
      </c>
      <c r="O2133" t="s">
        <v>57</v>
      </c>
      <c r="P2133" t="s">
        <v>655</v>
      </c>
    </row>
    <row r="2134" spans="1:16" hidden="1">
      <c r="A2134">
        <v>2133</v>
      </c>
      <c r="B2134" t="s">
        <v>2594</v>
      </c>
      <c r="C2134" t="s">
        <v>133</v>
      </c>
      <c r="D2134">
        <v>2021</v>
      </c>
      <c r="E2134" t="s">
        <v>157</v>
      </c>
      <c r="F2134" t="s">
        <v>157</v>
      </c>
      <c r="G2134" t="s">
        <v>2713</v>
      </c>
      <c r="H2134" t="s">
        <v>1309</v>
      </c>
      <c r="I2134">
        <v>2025</v>
      </c>
      <c r="J2134">
        <v>1</v>
      </c>
      <c r="K2134" t="s">
        <v>213</v>
      </c>
      <c r="L2134" t="s">
        <v>2714</v>
      </c>
      <c r="O2134" t="s">
        <v>57</v>
      </c>
      <c r="P2134" t="s">
        <v>655</v>
      </c>
    </row>
    <row r="2135" spans="1:16" hidden="1">
      <c r="A2135">
        <v>2134</v>
      </c>
      <c r="B2135" t="s">
        <v>2594</v>
      </c>
      <c r="C2135" t="s">
        <v>133</v>
      </c>
      <c r="D2135">
        <v>2021</v>
      </c>
      <c r="E2135" t="s">
        <v>157</v>
      </c>
      <c r="F2135" t="s">
        <v>157</v>
      </c>
      <c r="G2135" t="s">
        <v>2715</v>
      </c>
      <c r="H2135" t="s">
        <v>1309</v>
      </c>
      <c r="I2135">
        <v>2025</v>
      </c>
      <c r="O2135" t="s">
        <v>57</v>
      </c>
      <c r="P2135" t="s">
        <v>278</v>
      </c>
    </row>
    <row r="2136" spans="1:16" hidden="1">
      <c r="A2136">
        <v>2135</v>
      </c>
      <c r="B2136" t="s">
        <v>2594</v>
      </c>
      <c r="C2136" t="s">
        <v>133</v>
      </c>
      <c r="D2136">
        <v>2021</v>
      </c>
      <c r="E2136" t="s">
        <v>157</v>
      </c>
      <c r="F2136" t="s">
        <v>157</v>
      </c>
      <c r="G2136" t="s">
        <v>2716</v>
      </c>
      <c r="H2136" t="s">
        <v>1309</v>
      </c>
      <c r="I2136">
        <v>2025</v>
      </c>
      <c r="J2136">
        <v>1</v>
      </c>
      <c r="K2136" t="s">
        <v>213</v>
      </c>
      <c r="L2136" t="s">
        <v>2717</v>
      </c>
      <c r="O2136" t="s">
        <v>57</v>
      </c>
      <c r="P2136" t="s">
        <v>655</v>
      </c>
    </row>
    <row r="2137" spans="1:16" hidden="1">
      <c r="A2137">
        <v>2136</v>
      </c>
      <c r="B2137" t="s">
        <v>2594</v>
      </c>
      <c r="C2137" t="s">
        <v>133</v>
      </c>
      <c r="D2137">
        <v>2021</v>
      </c>
      <c r="E2137" t="s">
        <v>157</v>
      </c>
      <c r="F2137" t="s">
        <v>157</v>
      </c>
      <c r="G2137" t="s">
        <v>2718</v>
      </c>
      <c r="H2137" t="s">
        <v>1309</v>
      </c>
      <c r="I2137">
        <v>2030</v>
      </c>
      <c r="O2137" t="s">
        <v>57</v>
      </c>
      <c r="P2137" t="s">
        <v>278</v>
      </c>
    </row>
    <row r="2138" spans="1:16" hidden="1">
      <c r="A2138">
        <v>2137</v>
      </c>
      <c r="B2138" t="s">
        <v>2594</v>
      </c>
      <c r="C2138" t="s">
        <v>133</v>
      </c>
      <c r="D2138">
        <v>2021</v>
      </c>
      <c r="E2138" t="s">
        <v>157</v>
      </c>
      <c r="F2138" t="s">
        <v>157</v>
      </c>
      <c r="G2138" t="s">
        <v>2719</v>
      </c>
      <c r="H2138" t="s">
        <v>1309</v>
      </c>
      <c r="I2138">
        <v>2030</v>
      </c>
      <c r="O2138" t="s">
        <v>57</v>
      </c>
      <c r="P2138" t="s">
        <v>278</v>
      </c>
    </row>
    <row r="2139" spans="1:16" hidden="1">
      <c r="A2139">
        <v>2138</v>
      </c>
      <c r="B2139" t="s">
        <v>2594</v>
      </c>
      <c r="C2139" t="s">
        <v>133</v>
      </c>
      <c r="D2139">
        <v>2021</v>
      </c>
      <c r="E2139" t="s">
        <v>157</v>
      </c>
      <c r="F2139" t="s">
        <v>157</v>
      </c>
      <c r="G2139" t="s">
        <v>2720</v>
      </c>
      <c r="H2139" t="s">
        <v>70</v>
      </c>
      <c r="O2139" t="s">
        <v>63</v>
      </c>
    </row>
    <row r="2140" spans="1:16" hidden="1">
      <c r="A2140">
        <v>2139</v>
      </c>
      <c r="B2140" t="s">
        <v>2594</v>
      </c>
      <c r="C2140" t="s">
        <v>133</v>
      </c>
      <c r="D2140">
        <v>2021</v>
      </c>
      <c r="E2140" t="s">
        <v>157</v>
      </c>
      <c r="F2140" t="s">
        <v>157</v>
      </c>
      <c r="G2140" t="s">
        <v>2721</v>
      </c>
      <c r="H2140" t="s">
        <v>70</v>
      </c>
      <c r="O2140" t="s">
        <v>63</v>
      </c>
    </row>
    <row r="2141" spans="1:16" hidden="1">
      <c r="A2141">
        <v>2140</v>
      </c>
      <c r="B2141" t="s">
        <v>2594</v>
      </c>
      <c r="C2141" t="s">
        <v>133</v>
      </c>
      <c r="D2141">
        <v>2021</v>
      </c>
      <c r="E2141" t="s">
        <v>157</v>
      </c>
      <c r="F2141" t="s">
        <v>157</v>
      </c>
      <c r="G2141" t="s">
        <v>2722</v>
      </c>
      <c r="H2141" t="s">
        <v>70</v>
      </c>
      <c r="O2141" t="s">
        <v>63</v>
      </c>
    </row>
    <row r="2142" spans="1:16" hidden="1">
      <c r="A2142">
        <v>2141</v>
      </c>
      <c r="B2142" t="s">
        <v>2594</v>
      </c>
      <c r="C2142" t="s">
        <v>133</v>
      </c>
      <c r="D2142">
        <v>2021</v>
      </c>
      <c r="E2142" t="s">
        <v>157</v>
      </c>
      <c r="F2142" t="s">
        <v>157</v>
      </c>
      <c r="G2142" t="s">
        <v>2723</v>
      </c>
      <c r="H2142" t="s">
        <v>142</v>
      </c>
      <c r="I2142">
        <v>2025</v>
      </c>
      <c r="O2142" t="s">
        <v>142</v>
      </c>
      <c r="P2142" t="s">
        <v>278</v>
      </c>
    </row>
    <row r="2143" spans="1:16" hidden="1">
      <c r="A2143">
        <v>2142</v>
      </c>
      <c r="B2143" t="s">
        <v>2594</v>
      </c>
      <c r="C2143" t="s">
        <v>133</v>
      </c>
      <c r="D2143">
        <v>2021</v>
      </c>
      <c r="E2143" t="s">
        <v>157</v>
      </c>
      <c r="F2143" t="s">
        <v>157</v>
      </c>
      <c r="G2143" t="s">
        <v>2724</v>
      </c>
      <c r="H2143" t="s">
        <v>70</v>
      </c>
      <c r="I2143">
        <v>2025</v>
      </c>
      <c r="O2143" t="s">
        <v>63</v>
      </c>
      <c r="P2143" t="s">
        <v>278</v>
      </c>
    </row>
    <row r="2144" spans="1:16" hidden="1">
      <c r="A2144">
        <v>2143</v>
      </c>
      <c r="B2144" t="s">
        <v>2594</v>
      </c>
      <c r="C2144" t="s">
        <v>133</v>
      </c>
      <c r="D2144">
        <v>2021</v>
      </c>
      <c r="E2144" t="s">
        <v>157</v>
      </c>
      <c r="F2144" t="s">
        <v>157</v>
      </c>
      <c r="G2144" t="s">
        <v>2725</v>
      </c>
      <c r="H2144" t="s">
        <v>73</v>
      </c>
      <c r="I2144">
        <v>2030</v>
      </c>
      <c r="J2144">
        <v>425</v>
      </c>
      <c r="K2144" t="s">
        <v>213</v>
      </c>
      <c r="L2144" t="s">
        <v>2726</v>
      </c>
      <c r="O2144" t="s">
        <v>74</v>
      </c>
      <c r="P2144" t="s">
        <v>655</v>
      </c>
    </row>
    <row r="2145" spans="1:16" hidden="1">
      <c r="A2145">
        <v>2144</v>
      </c>
      <c r="B2145" t="s">
        <v>2594</v>
      </c>
      <c r="C2145" t="s">
        <v>133</v>
      </c>
      <c r="D2145">
        <v>2021</v>
      </c>
      <c r="E2145" t="s">
        <v>157</v>
      </c>
      <c r="F2145" t="s">
        <v>157</v>
      </c>
      <c r="G2145" t="s">
        <v>2727</v>
      </c>
      <c r="H2145" t="s">
        <v>73</v>
      </c>
      <c r="I2145">
        <v>2030</v>
      </c>
      <c r="J2145" s="1">
        <v>500000</v>
      </c>
      <c r="K2145" t="s">
        <v>2166</v>
      </c>
      <c r="L2145" t="s">
        <v>2699</v>
      </c>
      <c r="O2145" t="s">
        <v>74</v>
      </c>
      <c r="P2145" t="s">
        <v>655</v>
      </c>
    </row>
    <row r="2146" spans="1:16" hidden="1">
      <c r="A2146">
        <v>2145</v>
      </c>
      <c r="B2146" t="s">
        <v>2594</v>
      </c>
      <c r="C2146" t="s">
        <v>133</v>
      </c>
      <c r="D2146">
        <v>2021</v>
      </c>
      <c r="E2146" t="s">
        <v>157</v>
      </c>
      <c r="F2146" t="s">
        <v>157</v>
      </c>
      <c r="G2146" t="s">
        <v>2728</v>
      </c>
      <c r="H2146" t="s">
        <v>142</v>
      </c>
      <c r="O2146" t="s">
        <v>142</v>
      </c>
    </row>
    <row r="2147" spans="1:16" hidden="1">
      <c r="A2147">
        <v>2146</v>
      </c>
      <c r="B2147" t="s">
        <v>2594</v>
      </c>
      <c r="C2147" t="s">
        <v>133</v>
      </c>
      <c r="D2147">
        <v>2021</v>
      </c>
      <c r="E2147" t="s">
        <v>157</v>
      </c>
      <c r="F2147" t="s">
        <v>157</v>
      </c>
      <c r="G2147" t="s">
        <v>2729</v>
      </c>
      <c r="H2147" t="s">
        <v>73</v>
      </c>
      <c r="I2147">
        <v>2030</v>
      </c>
      <c r="J2147">
        <v>40</v>
      </c>
      <c r="K2147" t="s">
        <v>213</v>
      </c>
      <c r="L2147" t="s">
        <v>686</v>
      </c>
      <c r="O2147" t="s">
        <v>74</v>
      </c>
      <c r="P2147" t="s">
        <v>655</v>
      </c>
    </row>
    <row r="2148" spans="1:16" hidden="1">
      <c r="A2148">
        <v>2147</v>
      </c>
      <c r="B2148" t="s">
        <v>2594</v>
      </c>
      <c r="C2148" t="s">
        <v>133</v>
      </c>
      <c r="D2148">
        <v>2021</v>
      </c>
      <c r="E2148" t="s">
        <v>157</v>
      </c>
      <c r="F2148" t="s">
        <v>157</v>
      </c>
      <c r="G2148" t="s">
        <v>2730</v>
      </c>
      <c r="H2148" t="s">
        <v>73</v>
      </c>
      <c r="I2148">
        <v>2030</v>
      </c>
      <c r="J2148">
        <v>170</v>
      </c>
      <c r="K2148" t="s">
        <v>213</v>
      </c>
      <c r="L2148" t="s">
        <v>2731</v>
      </c>
      <c r="O2148" t="s">
        <v>74</v>
      </c>
      <c r="P2148" t="s">
        <v>655</v>
      </c>
    </row>
    <row r="2149" spans="1:16" hidden="1">
      <c r="A2149">
        <v>2148</v>
      </c>
      <c r="B2149" t="s">
        <v>2594</v>
      </c>
      <c r="C2149" t="s">
        <v>133</v>
      </c>
      <c r="D2149">
        <v>2021</v>
      </c>
      <c r="E2149" t="s">
        <v>157</v>
      </c>
      <c r="F2149" t="s">
        <v>157</v>
      </c>
      <c r="G2149" t="s">
        <v>2732</v>
      </c>
      <c r="H2149" t="s">
        <v>73</v>
      </c>
      <c r="I2149">
        <v>2025</v>
      </c>
      <c r="O2149" t="s">
        <v>74</v>
      </c>
      <c r="P2149" t="s">
        <v>278</v>
      </c>
    </row>
    <row r="2150" spans="1:16" hidden="1">
      <c r="A2150">
        <v>2149</v>
      </c>
      <c r="B2150" t="s">
        <v>2594</v>
      </c>
      <c r="C2150" t="s">
        <v>133</v>
      </c>
      <c r="D2150">
        <v>2021</v>
      </c>
      <c r="E2150" t="s">
        <v>157</v>
      </c>
      <c r="F2150" t="s">
        <v>157</v>
      </c>
      <c r="G2150" t="s">
        <v>2733</v>
      </c>
      <c r="H2150" t="s">
        <v>73</v>
      </c>
      <c r="I2150">
        <v>2025</v>
      </c>
      <c r="O2150" t="s">
        <v>74</v>
      </c>
      <c r="P2150" t="s">
        <v>278</v>
      </c>
    </row>
    <row r="2151" spans="1:16" hidden="1">
      <c r="A2151">
        <v>2150</v>
      </c>
      <c r="B2151" t="s">
        <v>2594</v>
      </c>
      <c r="C2151" t="s">
        <v>133</v>
      </c>
      <c r="D2151">
        <v>2021</v>
      </c>
      <c r="E2151" t="s">
        <v>157</v>
      </c>
      <c r="F2151" t="s">
        <v>157</v>
      </c>
      <c r="G2151" t="s">
        <v>2734</v>
      </c>
      <c r="H2151" t="s">
        <v>68</v>
      </c>
      <c r="O2151" t="s">
        <v>63</v>
      </c>
    </row>
    <row r="2152" spans="1:16" hidden="1">
      <c r="A2152">
        <v>2151</v>
      </c>
      <c r="B2152" t="s">
        <v>2594</v>
      </c>
      <c r="C2152" t="s">
        <v>133</v>
      </c>
      <c r="D2152">
        <v>2021</v>
      </c>
      <c r="E2152" t="s">
        <v>157</v>
      </c>
      <c r="F2152" t="s">
        <v>157</v>
      </c>
      <c r="G2152" t="s">
        <v>2735</v>
      </c>
      <c r="H2152" t="s">
        <v>68</v>
      </c>
      <c r="O2152" t="s">
        <v>63</v>
      </c>
    </row>
    <row r="2153" spans="1:16" hidden="1">
      <c r="A2153">
        <v>2152</v>
      </c>
      <c r="B2153" t="s">
        <v>2594</v>
      </c>
      <c r="C2153" t="s">
        <v>133</v>
      </c>
      <c r="D2153">
        <v>2021</v>
      </c>
      <c r="E2153" t="s">
        <v>157</v>
      </c>
      <c r="F2153" t="s">
        <v>157</v>
      </c>
      <c r="G2153" t="s">
        <v>2736</v>
      </c>
      <c r="H2153" t="s">
        <v>68</v>
      </c>
      <c r="O2153" t="s">
        <v>63</v>
      </c>
    </row>
    <row r="2154" spans="1:16" hidden="1">
      <c r="A2154">
        <v>2153</v>
      </c>
      <c r="B2154" t="s">
        <v>2594</v>
      </c>
      <c r="C2154" t="s">
        <v>133</v>
      </c>
      <c r="D2154">
        <v>2021</v>
      </c>
      <c r="E2154" t="s">
        <v>157</v>
      </c>
      <c r="F2154" t="s">
        <v>157</v>
      </c>
      <c r="G2154" t="s">
        <v>2737</v>
      </c>
      <c r="H2154" t="s">
        <v>68</v>
      </c>
      <c r="I2154">
        <v>2025</v>
      </c>
      <c r="O2154" t="s">
        <v>63</v>
      </c>
      <c r="P2154" t="s">
        <v>278</v>
      </c>
    </row>
    <row r="2155" spans="1:16" hidden="1">
      <c r="A2155">
        <v>2154</v>
      </c>
      <c r="B2155" t="s">
        <v>2594</v>
      </c>
      <c r="C2155" t="s">
        <v>133</v>
      </c>
      <c r="D2155">
        <v>2021</v>
      </c>
      <c r="E2155" t="s">
        <v>157</v>
      </c>
      <c r="F2155" t="s">
        <v>157</v>
      </c>
      <c r="G2155" t="s">
        <v>2724</v>
      </c>
      <c r="H2155" t="s">
        <v>68</v>
      </c>
      <c r="I2155">
        <v>2025</v>
      </c>
      <c r="O2155" t="s">
        <v>63</v>
      </c>
      <c r="P2155" t="s">
        <v>278</v>
      </c>
    </row>
    <row r="2156" spans="1:16" hidden="1">
      <c r="A2156">
        <v>2155</v>
      </c>
      <c r="B2156" t="s">
        <v>2594</v>
      </c>
      <c r="C2156" t="s">
        <v>133</v>
      </c>
      <c r="D2156">
        <v>2021</v>
      </c>
      <c r="E2156" t="s">
        <v>157</v>
      </c>
      <c r="F2156" t="s">
        <v>157</v>
      </c>
      <c r="G2156" t="s">
        <v>2738</v>
      </c>
      <c r="H2156" t="s">
        <v>62</v>
      </c>
      <c r="O2156" t="s">
        <v>63</v>
      </c>
    </row>
    <row r="2157" spans="1:16" hidden="1">
      <c r="A2157">
        <v>2156</v>
      </c>
      <c r="B2157" t="s">
        <v>2594</v>
      </c>
      <c r="C2157" t="s">
        <v>133</v>
      </c>
      <c r="D2157">
        <v>2021</v>
      </c>
      <c r="E2157" t="s">
        <v>157</v>
      </c>
      <c r="F2157" t="s">
        <v>157</v>
      </c>
      <c r="G2157" t="s">
        <v>2739</v>
      </c>
      <c r="H2157" t="s">
        <v>62</v>
      </c>
      <c r="O2157" t="s">
        <v>63</v>
      </c>
    </row>
    <row r="2158" spans="1:16" hidden="1">
      <c r="A2158">
        <v>2157</v>
      </c>
      <c r="B2158" t="s">
        <v>2594</v>
      </c>
      <c r="C2158" t="s">
        <v>133</v>
      </c>
      <c r="D2158">
        <v>2021</v>
      </c>
      <c r="E2158" t="s">
        <v>157</v>
      </c>
      <c r="F2158" t="s">
        <v>157</v>
      </c>
      <c r="G2158" t="s">
        <v>2740</v>
      </c>
      <c r="H2158" t="s">
        <v>62</v>
      </c>
      <c r="O2158" t="s">
        <v>63</v>
      </c>
    </row>
    <row r="2159" spans="1:16" hidden="1">
      <c r="A2159">
        <v>2158</v>
      </c>
      <c r="B2159" t="s">
        <v>2594</v>
      </c>
      <c r="C2159" t="s">
        <v>133</v>
      </c>
      <c r="D2159">
        <v>2021</v>
      </c>
      <c r="E2159" t="s">
        <v>157</v>
      </c>
      <c r="F2159" t="s">
        <v>157</v>
      </c>
      <c r="G2159" t="s">
        <v>2741</v>
      </c>
      <c r="H2159" t="s">
        <v>62</v>
      </c>
      <c r="O2159" t="s">
        <v>63</v>
      </c>
    </row>
    <row r="2160" spans="1:16" hidden="1">
      <c r="A2160">
        <v>2159</v>
      </c>
      <c r="B2160" t="s">
        <v>2594</v>
      </c>
      <c r="C2160" t="s">
        <v>133</v>
      </c>
      <c r="D2160">
        <v>2021</v>
      </c>
      <c r="E2160" t="s">
        <v>157</v>
      </c>
      <c r="F2160" t="s">
        <v>157</v>
      </c>
      <c r="G2160" t="s">
        <v>2742</v>
      </c>
      <c r="H2160" t="s">
        <v>2743</v>
      </c>
      <c r="O2160" t="s">
        <v>100</v>
      </c>
    </row>
    <row r="2161" spans="1:17" hidden="1">
      <c r="A2161">
        <v>2160</v>
      </c>
      <c r="B2161" t="s">
        <v>2594</v>
      </c>
      <c r="C2161" t="s">
        <v>133</v>
      </c>
      <c r="D2161">
        <v>2021</v>
      </c>
      <c r="E2161" t="s">
        <v>157</v>
      </c>
      <c r="F2161" t="s">
        <v>157</v>
      </c>
      <c r="G2161" t="s">
        <v>2744</v>
      </c>
      <c r="H2161" t="s">
        <v>2743</v>
      </c>
      <c r="I2161">
        <v>2030</v>
      </c>
      <c r="O2161" t="s">
        <v>100</v>
      </c>
      <c r="P2161" t="s">
        <v>278</v>
      </c>
    </row>
    <row r="2162" spans="1:17" hidden="1">
      <c r="A2162">
        <v>2161</v>
      </c>
      <c r="B2162" t="s">
        <v>2594</v>
      </c>
      <c r="C2162" t="s">
        <v>133</v>
      </c>
      <c r="D2162">
        <v>2021</v>
      </c>
      <c r="E2162" t="s">
        <v>157</v>
      </c>
      <c r="F2162" t="s">
        <v>157</v>
      </c>
      <c r="G2162" t="s">
        <v>2745</v>
      </c>
      <c r="H2162" t="s">
        <v>2743</v>
      </c>
      <c r="I2162">
        <v>2030</v>
      </c>
      <c r="J2162">
        <v>10</v>
      </c>
      <c r="K2162" t="s">
        <v>816</v>
      </c>
      <c r="L2162" t="s">
        <v>2746</v>
      </c>
      <c r="O2162" t="s">
        <v>100</v>
      </c>
      <c r="P2162" t="s">
        <v>655</v>
      </c>
    </row>
    <row r="2163" spans="1:17" hidden="1">
      <c r="A2163">
        <v>2162</v>
      </c>
      <c r="B2163" t="s">
        <v>2594</v>
      </c>
      <c r="C2163" t="s">
        <v>133</v>
      </c>
      <c r="D2163">
        <v>2021</v>
      </c>
      <c r="E2163" t="s">
        <v>157</v>
      </c>
      <c r="F2163" t="s">
        <v>157</v>
      </c>
      <c r="G2163" t="s">
        <v>2747</v>
      </c>
      <c r="H2163" t="s">
        <v>2743</v>
      </c>
      <c r="I2163">
        <v>2030</v>
      </c>
      <c r="J2163">
        <v>15</v>
      </c>
      <c r="K2163" t="s">
        <v>213</v>
      </c>
      <c r="L2163" t="s">
        <v>2748</v>
      </c>
      <c r="O2163" t="s">
        <v>100</v>
      </c>
      <c r="P2163" t="s">
        <v>655</v>
      </c>
    </row>
    <row r="2164" spans="1:17" hidden="1">
      <c r="A2164">
        <v>2163</v>
      </c>
      <c r="B2164" t="s">
        <v>2594</v>
      </c>
      <c r="C2164" t="s">
        <v>133</v>
      </c>
      <c r="D2164">
        <v>2021</v>
      </c>
      <c r="E2164" t="s">
        <v>157</v>
      </c>
      <c r="F2164" t="s">
        <v>157</v>
      </c>
      <c r="G2164" t="s">
        <v>2749</v>
      </c>
      <c r="H2164" t="s">
        <v>2743</v>
      </c>
      <c r="I2164">
        <v>2030</v>
      </c>
      <c r="J2164">
        <v>1</v>
      </c>
      <c r="K2164" t="s">
        <v>213</v>
      </c>
      <c r="L2164" t="s">
        <v>2750</v>
      </c>
      <c r="O2164" t="s">
        <v>100</v>
      </c>
      <c r="P2164" t="s">
        <v>655</v>
      </c>
    </row>
    <row r="2165" spans="1:17" hidden="1">
      <c r="A2165">
        <v>2164</v>
      </c>
      <c r="B2165" t="s">
        <v>2594</v>
      </c>
      <c r="C2165" t="s">
        <v>133</v>
      </c>
      <c r="D2165">
        <v>2021</v>
      </c>
      <c r="E2165" t="s">
        <v>157</v>
      </c>
      <c r="F2165" t="s">
        <v>157</v>
      </c>
      <c r="G2165" t="s">
        <v>2751</v>
      </c>
      <c r="H2165" t="s">
        <v>2743</v>
      </c>
      <c r="I2165">
        <v>2025</v>
      </c>
      <c r="O2165" t="s">
        <v>100</v>
      </c>
      <c r="P2165" t="s">
        <v>278</v>
      </c>
    </row>
    <row r="2166" spans="1:17" hidden="1">
      <c r="A2166">
        <v>2165</v>
      </c>
      <c r="B2166" t="s">
        <v>2594</v>
      </c>
      <c r="C2166" t="s">
        <v>133</v>
      </c>
      <c r="D2166">
        <v>2021</v>
      </c>
      <c r="E2166" t="s">
        <v>157</v>
      </c>
      <c r="F2166" t="s">
        <v>157</v>
      </c>
      <c r="G2166" t="s">
        <v>2752</v>
      </c>
      <c r="H2166" t="s">
        <v>2743</v>
      </c>
      <c r="I2166">
        <v>2030</v>
      </c>
      <c r="O2166" t="s">
        <v>100</v>
      </c>
      <c r="P2166" t="s">
        <v>278</v>
      </c>
    </row>
    <row r="2167" spans="1:17" hidden="1">
      <c r="A2167">
        <v>2166</v>
      </c>
      <c r="B2167" t="s">
        <v>2594</v>
      </c>
      <c r="C2167" t="s">
        <v>133</v>
      </c>
      <c r="D2167">
        <v>2021</v>
      </c>
      <c r="E2167" t="s">
        <v>157</v>
      </c>
      <c r="F2167" t="s">
        <v>157</v>
      </c>
      <c r="G2167" t="s">
        <v>2753</v>
      </c>
      <c r="H2167" t="s">
        <v>2743</v>
      </c>
      <c r="I2167">
        <v>2025</v>
      </c>
      <c r="J2167">
        <v>1</v>
      </c>
      <c r="K2167" t="s">
        <v>213</v>
      </c>
      <c r="L2167" t="s">
        <v>2754</v>
      </c>
      <c r="O2167" t="s">
        <v>100</v>
      </c>
      <c r="P2167" t="s">
        <v>655</v>
      </c>
    </row>
    <row r="2168" spans="1:17" hidden="1">
      <c r="A2168">
        <v>2167</v>
      </c>
      <c r="B2168" t="s">
        <v>2594</v>
      </c>
      <c r="C2168" t="s">
        <v>133</v>
      </c>
      <c r="D2168">
        <v>2021</v>
      </c>
      <c r="E2168" t="s">
        <v>157</v>
      </c>
      <c r="F2168" t="s">
        <v>157</v>
      </c>
      <c r="G2168" t="s">
        <v>2755</v>
      </c>
      <c r="H2168" t="s">
        <v>2743</v>
      </c>
      <c r="I2168">
        <v>2025</v>
      </c>
      <c r="O2168" t="s">
        <v>100</v>
      </c>
      <c r="P2168" t="s">
        <v>278</v>
      </c>
    </row>
    <row r="2169" spans="1:17" hidden="1">
      <c r="A2169">
        <v>2168</v>
      </c>
      <c r="B2169" t="s">
        <v>2594</v>
      </c>
      <c r="C2169" t="s">
        <v>133</v>
      </c>
      <c r="D2169">
        <v>2021</v>
      </c>
      <c r="E2169" t="s">
        <v>157</v>
      </c>
      <c r="F2169" t="s">
        <v>157</v>
      </c>
      <c r="G2169" t="s">
        <v>2756</v>
      </c>
      <c r="H2169" t="s">
        <v>142</v>
      </c>
      <c r="I2169">
        <v>2025</v>
      </c>
      <c r="O2169" t="s">
        <v>142</v>
      </c>
      <c r="P2169" t="s">
        <v>278</v>
      </c>
    </row>
    <row r="2170" spans="1:17" hidden="1">
      <c r="A2170">
        <v>2169</v>
      </c>
      <c r="B2170" t="s">
        <v>2594</v>
      </c>
      <c r="C2170" t="s">
        <v>133</v>
      </c>
      <c r="D2170">
        <v>2021</v>
      </c>
      <c r="E2170" t="s">
        <v>157</v>
      </c>
      <c r="F2170" t="s">
        <v>157</v>
      </c>
      <c r="G2170" t="s">
        <v>2757</v>
      </c>
      <c r="H2170" t="s">
        <v>142</v>
      </c>
      <c r="I2170">
        <v>2025</v>
      </c>
      <c r="O2170" t="s">
        <v>142</v>
      </c>
      <c r="P2170" t="s">
        <v>278</v>
      </c>
    </row>
    <row r="2171" spans="1:17" hidden="1">
      <c r="A2171">
        <v>2170</v>
      </c>
      <c r="B2171" t="s">
        <v>2758</v>
      </c>
      <c r="C2171" t="s">
        <v>133</v>
      </c>
      <c r="D2171">
        <v>2016</v>
      </c>
      <c r="E2171" t="s">
        <v>134</v>
      </c>
      <c r="F2171" t="s">
        <v>142</v>
      </c>
      <c r="G2171" t="s">
        <v>2759</v>
      </c>
      <c r="H2171" t="s">
        <v>100</v>
      </c>
      <c r="O2171" t="s">
        <v>100</v>
      </c>
      <c r="Q2171" t="s">
        <v>169</v>
      </c>
    </row>
    <row r="2172" spans="1:17" hidden="1">
      <c r="A2172">
        <v>2171</v>
      </c>
      <c r="B2172" t="s">
        <v>2758</v>
      </c>
      <c r="C2172" t="s">
        <v>133</v>
      </c>
      <c r="D2172">
        <v>2016</v>
      </c>
      <c r="E2172" t="s">
        <v>134</v>
      </c>
      <c r="F2172" t="s">
        <v>142</v>
      </c>
      <c r="G2172" t="s">
        <v>137</v>
      </c>
      <c r="H2172" t="s">
        <v>100</v>
      </c>
      <c r="O2172" t="s">
        <v>100</v>
      </c>
      <c r="Q2172" t="s">
        <v>138</v>
      </c>
    </row>
    <row r="2173" spans="1:17" hidden="1">
      <c r="A2173">
        <v>2172</v>
      </c>
      <c r="B2173" t="s">
        <v>2758</v>
      </c>
      <c r="C2173" t="s">
        <v>133</v>
      </c>
      <c r="D2173">
        <v>2016</v>
      </c>
      <c r="E2173" t="s">
        <v>134</v>
      </c>
      <c r="F2173" t="s">
        <v>142</v>
      </c>
      <c r="G2173" t="s">
        <v>136</v>
      </c>
      <c r="H2173" t="s">
        <v>100</v>
      </c>
      <c r="O2173" t="s">
        <v>100</v>
      </c>
      <c r="Q2173" t="s">
        <v>136</v>
      </c>
    </row>
    <row r="2174" spans="1:17" hidden="1">
      <c r="A2174">
        <v>2173</v>
      </c>
      <c r="B2174" t="s">
        <v>2758</v>
      </c>
      <c r="C2174" t="s">
        <v>133</v>
      </c>
      <c r="D2174">
        <v>2016</v>
      </c>
      <c r="E2174" t="s">
        <v>134</v>
      </c>
      <c r="F2174" t="s">
        <v>142</v>
      </c>
      <c r="G2174" t="s">
        <v>786</v>
      </c>
      <c r="H2174" t="s">
        <v>100</v>
      </c>
      <c r="O2174" t="s">
        <v>100</v>
      </c>
      <c r="Q2174" t="s">
        <v>171</v>
      </c>
    </row>
    <row r="2175" spans="1:17" hidden="1">
      <c r="A2175">
        <v>2174</v>
      </c>
      <c r="B2175" t="s">
        <v>2758</v>
      </c>
      <c r="C2175" t="s">
        <v>133</v>
      </c>
      <c r="D2175">
        <v>2016</v>
      </c>
      <c r="E2175" t="s">
        <v>134</v>
      </c>
      <c r="F2175" t="s">
        <v>142</v>
      </c>
      <c r="G2175" t="s">
        <v>2760</v>
      </c>
      <c r="H2175" t="s">
        <v>100</v>
      </c>
      <c r="O2175" t="s">
        <v>100</v>
      </c>
      <c r="Q2175" t="s">
        <v>788</v>
      </c>
    </row>
    <row r="2176" spans="1:17" hidden="1">
      <c r="A2176">
        <v>2175</v>
      </c>
      <c r="B2176" t="s">
        <v>2758</v>
      </c>
      <c r="C2176" t="s">
        <v>133</v>
      </c>
      <c r="D2176">
        <v>2016</v>
      </c>
      <c r="E2176" t="s">
        <v>134</v>
      </c>
      <c r="F2176" t="s">
        <v>142</v>
      </c>
      <c r="G2176" t="s">
        <v>2761</v>
      </c>
      <c r="H2176" t="s">
        <v>100</v>
      </c>
      <c r="O2176" t="s">
        <v>100</v>
      </c>
      <c r="Q2176" t="s">
        <v>506</v>
      </c>
    </row>
    <row r="2177" spans="1:18" hidden="1">
      <c r="A2177">
        <v>2176</v>
      </c>
      <c r="B2177" t="s">
        <v>2758</v>
      </c>
      <c r="C2177" t="s">
        <v>133</v>
      </c>
      <c r="D2177">
        <v>2016</v>
      </c>
      <c r="E2177" t="s">
        <v>134</v>
      </c>
      <c r="F2177" t="s">
        <v>142</v>
      </c>
      <c r="G2177" t="s">
        <v>2762</v>
      </c>
      <c r="H2177" t="s">
        <v>100</v>
      </c>
      <c r="O2177" t="s">
        <v>100</v>
      </c>
      <c r="Q2177" t="s">
        <v>643</v>
      </c>
    </row>
    <row r="2178" spans="1:18" hidden="1">
      <c r="A2178">
        <v>2177</v>
      </c>
      <c r="B2178" t="s">
        <v>2758</v>
      </c>
      <c r="C2178" t="s">
        <v>133</v>
      </c>
      <c r="D2178">
        <v>2016</v>
      </c>
      <c r="E2178" t="s">
        <v>141</v>
      </c>
      <c r="F2178" t="s">
        <v>142</v>
      </c>
      <c r="G2178" t="s">
        <v>2763</v>
      </c>
      <c r="O2178" t="s">
        <v>82</v>
      </c>
      <c r="R2178" t="s">
        <v>181</v>
      </c>
    </row>
    <row r="2179" spans="1:18" hidden="1">
      <c r="A2179">
        <v>2178</v>
      </c>
      <c r="B2179" t="s">
        <v>2758</v>
      </c>
      <c r="C2179" t="s">
        <v>133</v>
      </c>
      <c r="D2179">
        <v>2016</v>
      </c>
      <c r="E2179" t="s">
        <v>141</v>
      </c>
      <c r="F2179" t="s">
        <v>142</v>
      </c>
      <c r="G2179" t="s">
        <v>2764</v>
      </c>
      <c r="O2179" t="s">
        <v>74</v>
      </c>
      <c r="R2179" t="s">
        <v>73</v>
      </c>
    </row>
    <row r="2180" spans="1:18" hidden="1">
      <c r="A2180">
        <v>2179</v>
      </c>
      <c r="B2180" t="s">
        <v>2758</v>
      </c>
      <c r="C2180" t="s">
        <v>133</v>
      </c>
      <c r="D2180">
        <v>2016</v>
      </c>
      <c r="E2180" t="s">
        <v>141</v>
      </c>
      <c r="F2180" t="s">
        <v>142</v>
      </c>
      <c r="G2180" t="s">
        <v>2765</v>
      </c>
      <c r="O2180" t="s">
        <v>63</v>
      </c>
      <c r="R2180" t="s">
        <v>151</v>
      </c>
    </row>
    <row r="2181" spans="1:18" hidden="1">
      <c r="A2181">
        <v>2180</v>
      </c>
      <c r="B2181" t="s">
        <v>2758</v>
      </c>
      <c r="C2181" t="s">
        <v>133</v>
      </c>
      <c r="D2181">
        <v>2016</v>
      </c>
      <c r="E2181" t="s">
        <v>141</v>
      </c>
      <c r="F2181" t="s">
        <v>142</v>
      </c>
      <c r="G2181" t="s">
        <v>2766</v>
      </c>
      <c r="O2181" t="s">
        <v>82</v>
      </c>
      <c r="R2181" t="s">
        <v>181</v>
      </c>
    </row>
    <row r="2182" spans="1:18" hidden="1">
      <c r="A2182">
        <v>2181</v>
      </c>
      <c r="B2182" t="s">
        <v>2758</v>
      </c>
      <c r="C2182" t="s">
        <v>133</v>
      </c>
      <c r="D2182">
        <v>2016</v>
      </c>
      <c r="E2182" t="s">
        <v>141</v>
      </c>
      <c r="F2182" t="s">
        <v>142</v>
      </c>
      <c r="G2182" t="s">
        <v>2767</v>
      </c>
      <c r="O2182" t="s">
        <v>57</v>
      </c>
      <c r="R2182" t="s">
        <v>183</v>
      </c>
    </row>
    <row r="2183" spans="1:18" hidden="1">
      <c r="A2183">
        <v>2182</v>
      </c>
      <c r="B2183" t="s">
        <v>2758</v>
      </c>
      <c r="C2183" t="s">
        <v>133</v>
      </c>
      <c r="D2183">
        <v>2016</v>
      </c>
      <c r="E2183" t="s">
        <v>141</v>
      </c>
      <c r="F2183" t="s">
        <v>142</v>
      </c>
      <c r="G2183" t="s">
        <v>2768</v>
      </c>
      <c r="O2183" t="s">
        <v>86</v>
      </c>
      <c r="R2183" t="s">
        <v>148</v>
      </c>
    </row>
    <row r="2184" spans="1:18" hidden="1">
      <c r="A2184">
        <v>2183</v>
      </c>
      <c r="B2184" t="s">
        <v>2758</v>
      </c>
      <c r="C2184" t="s">
        <v>133</v>
      </c>
      <c r="D2184">
        <v>2016</v>
      </c>
      <c r="E2184" t="s">
        <v>141</v>
      </c>
      <c r="F2184" t="s">
        <v>142</v>
      </c>
      <c r="G2184" t="s">
        <v>2769</v>
      </c>
      <c r="O2184" t="s">
        <v>57</v>
      </c>
      <c r="R2184" t="s">
        <v>274</v>
      </c>
    </row>
    <row r="2185" spans="1:18" hidden="1">
      <c r="A2185">
        <v>2184</v>
      </c>
      <c r="B2185" t="s">
        <v>2758</v>
      </c>
      <c r="C2185" t="s">
        <v>133</v>
      </c>
      <c r="D2185">
        <v>2016</v>
      </c>
      <c r="E2185" t="s">
        <v>141</v>
      </c>
      <c r="F2185" t="s">
        <v>142</v>
      </c>
      <c r="G2185" t="s">
        <v>2770</v>
      </c>
      <c r="O2185" t="s">
        <v>57</v>
      </c>
      <c r="R2185" t="s">
        <v>179</v>
      </c>
    </row>
    <row r="2186" spans="1:18" hidden="1">
      <c r="A2186">
        <v>2185</v>
      </c>
      <c r="B2186" t="s">
        <v>2758</v>
      </c>
      <c r="C2186" t="s">
        <v>133</v>
      </c>
      <c r="D2186">
        <v>2016</v>
      </c>
      <c r="E2186" t="s">
        <v>141</v>
      </c>
      <c r="F2186" t="s">
        <v>142</v>
      </c>
      <c r="G2186" t="s">
        <v>2771</v>
      </c>
      <c r="O2186" t="s">
        <v>91</v>
      </c>
      <c r="R2186" t="s">
        <v>146</v>
      </c>
    </row>
    <row r="2187" spans="1:18" hidden="1">
      <c r="A2187">
        <v>2186</v>
      </c>
      <c r="B2187" t="s">
        <v>2758</v>
      </c>
      <c r="C2187" t="s">
        <v>133</v>
      </c>
      <c r="D2187">
        <v>2016</v>
      </c>
      <c r="E2187" t="s">
        <v>141</v>
      </c>
      <c r="F2187" t="s">
        <v>142</v>
      </c>
      <c r="G2187" t="s">
        <v>2772</v>
      </c>
      <c r="O2187" t="s">
        <v>57</v>
      </c>
      <c r="R2187" t="s">
        <v>511</v>
      </c>
    </row>
    <row r="2188" spans="1:18" hidden="1">
      <c r="A2188">
        <v>2187</v>
      </c>
      <c r="B2188" t="s">
        <v>2758</v>
      </c>
      <c r="C2188" t="s">
        <v>133</v>
      </c>
      <c r="D2188">
        <v>2016</v>
      </c>
      <c r="E2188" t="s">
        <v>141</v>
      </c>
      <c r="F2188" t="s">
        <v>142</v>
      </c>
      <c r="G2188" t="s">
        <v>2773</v>
      </c>
      <c r="O2188" t="s">
        <v>74</v>
      </c>
      <c r="R2188" t="s">
        <v>2064</v>
      </c>
    </row>
    <row r="2189" spans="1:18" hidden="1">
      <c r="A2189">
        <v>2188</v>
      </c>
      <c r="B2189" t="s">
        <v>2758</v>
      </c>
      <c r="C2189" t="s">
        <v>133</v>
      </c>
      <c r="D2189">
        <v>2016</v>
      </c>
      <c r="E2189" t="s">
        <v>152</v>
      </c>
      <c r="F2189" t="s">
        <v>2774</v>
      </c>
      <c r="G2189" t="s">
        <v>2775</v>
      </c>
      <c r="H2189" t="s">
        <v>142</v>
      </c>
      <c r="I2189">
        <v>2020</v>
      </c>
      <c r="J2189">
        <v>4</v>
      </c>
      <c r="K2189" t="s">
        <v>2776</v>
      </c>
      <c r="L2189" t="s">
        <v>2777</v>
      </c>
      <c r="O2189" t="s">
        <v>142</v>
      </c>
      <c r="P2189" t="s">
        <v>655</v>
      </c>
    </row>
    <row r="2190" spans="1:18" hidden="1">
      <c r="A2190">
        <v>2189</v>
      </c>
      <c r="B2190" t="s">
        <v>2758</v>
      </c>
      <c r="C2190" t="s">
        <v>133</v>
      </c>
      <c r="D2190">
        <v>2016</v>
      </c>
      <c r="E2190" t="s">
        <v>152</v>
      </c>
      <c r="F2190" t="s">
        <v>2774</v>
      </c>
      <c r="G2190" t="s">
        <v>2778</v>
      </c>
      <c r="H2190" t="s">
        <v>142</v>
      </c>
      <c r="I2190">
        <v>2020</v>
      </c>
      <c r="O2190" t="s">
        <v>142</v>
      </c>
      <c r="P2190" t="s">
        <v>278</v>
      </c>
    </row>
    <row r="2191" spans="1:18" hidden="1">
      <c r="A2191">
        <v>2190</v>
      </c>
      <c r="B2191" t="s">
        <v>2758</v>
      </c>
      <c r="C2191" t="s">
        <v>133</v>
      </c>
      <c r="D2191">
        <v>2016</v>
      </c>
      <c r="E2191" t="s">
        <v>152</v>
      </c>
      <c r="F2191" t="s">
        <v>2774</v>
      </c>
      <c r="G2191" t="s">
        <v>2779</v>
      </c>
      <c r="H2191" t="s">
        <v>142</v>
      </c>
      <c r="I2191">
        <v>2020</v>
      </c>
      <c r="O2191" t="s">
        <v>142</v>
      </c>
      <c r="P2191" t="s">
        <v>278</v>
      </c>
    </row>
    <row r="2192" spans="1:18" hidden="1">
      <c r="A2192">
        <v>2191</v>
      </c>
      <c r="B2192" t="s">
        <v>2758</v>
      </c>
      <c r="C2192" t="s">
        <v>133</v>
      </c>
      <c r="D2192">
        <v>2016</v>
      </c>
      <c r="E2192" t="s">
        <v>152</v>
      </c>
      <c r="F2192" t="s">
        <v>2774</v>
      </c>
      <c r="G2192" t="s">
        <v>2780</v>
      </c>
      <c r="H2192" t="s">
        <v>142</v>
      </c>
      <c r="I2192">
        <v>2020</v>
      </c>
      <c r="J2192" s="1">
        <v>35000</v>
      </c>
      <c r="K2192" t="s">
        <v>398</v>
      </c>
      <c r="L2192" t="s">
        <v>2781</v>
      </c>
      <c r="O2192" t="s">
        <v>142</v>
      </c>
      <c r="P2192" t="s">
        <v>655</v>
      </c>
    </row>
    <row r="2193" spans="1:16" hidden="1">
      <c r="A2193">
        <v>2192</v>
      </c>
      <c r="B2193" t="s">
        <v>2758</v>
      </c>
      <c r="C2193" t="s">
        <v>133</v>
      </c>
      <c r="D2193">
        <v>2016</v>
      </c>
      <c r="E2193" t="s">
        <v>152</v>
      </c>
      <c r="F2193" t="s">
        <v>2774</v>
      </c>
      <c r="G2193" t="s">
        <v>2782</v>
      </c>
      <c r="H2193" t="s">
        <v>142</v>
      </c>
      <c r="I2193">
        <v>2025</v>
      </c>
      <c r="O2193" t="s">
        <v>142</v>
      </c>
      <c r="P2193" t="s">
        <v>278</v>
      </c>
    </row>
    <row r="2194" spans="1:16" hidden="1">
      <c r="A2194">
        <v>2193</v>
      </c>
      <c r="B2194" t="s">
        <v>2758</v>
      </c>
      <c r="C2194" t="s">
        <v>133</v>
      </c>
      <c r="D2194">
        <v>2016</v>
      </c>
      <c r="E2194" t="s">
        <v>152</v>
      </c>
      <c r="F2194" t="s">
        <v>2774</v>
      </c>
      <c r="G2194" t="s">
        <v>2783</v>
      </c>
      <c r="H2194" t="s">
        <v>142</v>
      </c>
      <c r="I2194">
        <v>2025</v>
      </c>
      <c r="O2194" t="s">
        <v>142</v>
      </c>
      <c r="P2194" t="s">
        <v>278</v>
      </c>
    </row>
    <row r="2195" spans="1:16" hidden="1">
      <c r="A2195">
        <v>2194</v>
      </c>
      <c r="B2195" t="s">
        <v>2758</v>
      </c>
      <c r="C2195" t="s">
        <v>133</v>
      </c>
      <c r="D2195">
        <v>2016</v>
      </c>
      <c r="E2195" t="s">
        <v>152</v>
      </c>
      <c r="F2195" t="s">
        <v>2774</v>
      </c>
      <c r="G2195" t="s">
        <v>2784</v>
      </c>
      <c r="H2195" t="s">
        <v>142</v>
      </c>
      <c r="I2195">
        <v>2025</v>
      </c>
      <c r="O2195" t="s">
        <v>142</v>
      </c>
      <c r="P2195" t="s">
        <v>278</v>
      </c>
    </row>
    <row r="2196" spans="1:16" hidden="1">
      <c r="A2196">
        <v>2195</v>
      </c>
      <c r="B2196" t="s">
        <v>2758</v>
      </c>
      <c r="C2196" t="s">
        <v>133</v>
      </c>
      <c r="D2196">
        <v>2016</v>
      </c>
      <c r="E2196" t="s">
        <v>152</v>
      </c>
      <c r="F2196" t="s">
        <v>2774</v>
      </c>
      <c r="G2196" t="s">
        <v>2785</v>
      </c>
      <c r="H2196" t="s">
        <v>142</v>
      </c>
      <c r="I2196">
        <v>2025</v>
      </c>
      <c r="J2196" s="1">
        <v>45000</v>
      </c>
      <c r="K2196" t="s">
        <v>398</v>
      </c>
      <c r="L2196" t="s">
        <v>2786</v>
      </c>
      <c r="O2196" t="s">
        <v>142</v>
      </c>
      <c r="P2196" t="s">
        <v>655</v>
      </c>
    </row>
    <row r="2197" spans="1:16" hidden="1">
      <c r="A2197">
        <v>2196</v>
      </c>
      <c r="B2197" t="s">
        <v>2758</v>
      </c>
      <c r="C2197" t="s">
        <v>133</v>
      </c>
      <c r="D2197">
        <v>2016</v>
      </c>
      <c r="E2197" t="s">
        <v>152</v>
      </c>
      <c r="F2197" t="s">
        <v>2774</v>
      </c>
      <c r="G2197" t="s">
        <v>2787</v>
      </c>
      <c r="H2197" t="s">
        <v>142</v>
      </c>
      <c r="I2197">
        <v>2030</v>
      </c>
      <c r="J2197">
        <v>3</v>
      </c>
      <c r="K2197" t="s">
        <v>2776</v>
      </c>
      <c r="L2197" t="s">
        <v>2777</v>
      </c>
      <c r="O2197" t="s">
        <v>142</v>
      </c>
      <c r="P2197" t="s">
        <v>655</v>
      </c>
    </row>
    <row r="2198" spans="1:16" hidden="1">
      <c r="A2198">
        <v>2197</v>
      </c>
      <c r="B2198" t="s">
        <v>2758</v>
      </c>
      <c r="C2198" t="s">
        <v>133</v>
      </c>
      <c r="D2198">
        <v>2016</v>
      </c>
      <c r="E2198" t="s">
        <v>152</v>
      </c>
      <c r="F2198" t="s">
        <v>2774</v>
      </c>
      <c r="G2198" t="s">
        <v>2788</v>
      </c>
      <c r="H2198" t="s">
        <v>142</v>
      </c>
      <c r="I2198">
        <v>2030</v>
      </c>
      <c r="O2198" t="s">
        <v>142</v>
      </c>
      <c r="P2198" t="s">
        <v>278</v>
      </c>
    </row>
    <row r="2199" spans="1:16" hidden="1">
      <c r="A2199">
        <v>2198</v>
      </c>
      <c r="B2199" t="s">
        <v>2758</v>
      </c>
      <c r="C2199" t="s">
        <v>133</v>
      </c>
      <c r="D2199">
        <v>2016</v>
      </c>
      <c r="E2199" t="s">
        <v>152</v>
      </c>
      <c r="F2199" t="s">
        <v>2774</v>
      </c>
      <c r="G2199" t="s">
        <v>2789</v>
      </c>
      <c r="H2199" t="s">
        <v>142</v>
      </c>
      <c r="I2199">
        <v>2030</v>
      </c>
      <c r="J2199">
        <v>4</v>
      </c>
      <c r="K2199" t="s">
        <v>2790</v>
      </c>
      <c r="L2199" t="s">
        <v>2790</v>
      </c>
      <c r="O2199" t="s">
        <v>142</v>
      </c>
      <c r="P2199" t="s">
        <v>655</v>
      </c>
    </row>
    <row r="2200" spans="1:16" hidden="1">
      <c r="A2200">
        <v>2199</v>
      </c>
      <c r="B2200" t="s">
        <v>2758</v>
      </c>
      <c r="C2200" t="s">
        <v>133</v>
      </c>
      <c r="D2200">
        <v>2016</v>
      </c>
      <c r="E2200" t="s">
        <v>152</v>
      </c>
      <c r="F2200" t="s">
        <v>2774</v>
      </c>
      <c r="G2200" t="s">
        <v>2791</v>
      </c>
      <c r="H2200" t="s">
        <v>142</v>
      </c>
      <c r="I2200">
        <v>2030</v>
      </c>
      <c r="J2200" s="1">
        <v>55000</v>
      </c>
      <c r="K2200" t="s">
        <v>398</v>
      </c>
      <c r="L2200" t="s">
        <v>2792</v>
      </c>
      <c r="O2200" t="s">
        <v>142</v>
      </c>
      <c r="P2200" t="s">
        <v>655</v>
      </c>
    </row>
    <row r="2201" spans="1:16" hidden="1">
      <c r="A2201">
        <v>2200</v>
      </c>
      <c r="B2201" t="s">
        <v>2758</v>
      </c>
      <c r="C2201" t="s">
        <v>133</v>
      </c>
      <c r="D2201">
        <v>2016</v>
      </c>
      <c r="E2201" t="s">
        <v>152</v>
      </c>
      <c r="F2201" t="s">
        <v>2774</v>
      </c>
      <c r="G2201" t="s">
        <v>2793</v>
      </c>
      <c r="H2201" t="s">
        <v>142</v>
      </c>
      <c r="I2201">
        <v>2030</v>
      </c>
      <c r="J2201">
        <v>0</v>
      </c>
      <c r="K2201" t="s">
        <v>816</v>
      </c>
      <c r="L2201" t="s">
        <v>2794</v>
      </c>
      <c r="O2201" t="s">
        <v>142</v>
      </c>
      <c r="P2201" t="s">
        <v>655</v>
      </c>
    </row>
    <row r="2202" spans="1:16" hidden="1">
      <c r="A2202">
        <v>2201</v>
      </c>
      <c r="B2202" t="s">
        <v>2758</v>
      </c>
      <c r="C2202" t="s">
        <v>133</v>
      </c>
      <c r="D2202">
        <v>2016</v>
      </c>
      <c r="E2202" t="s">
        <v>157</v>
      </c>
      <c r="F2202" t="s">
        <v>157</v>
      </c>
      <c r="G2202" t="s">
        <v>2795</v>
      </c>
      <c r="H2202" t="s">
        <v>142</v>
      </c>
      <c r="I2202">
        <v>2020</v>
      </c>
      <c r="J2202">
        <v>1</v>
      </c>
      <c r="K2202" t="s">
        <v>213</v>
      </c>
      <c r="L2202" t="s">
        <v>2796</v>
      </c>
      <c r="O2202" t="s">
        <v>142</v>
      </c>
      <c r="P2202" t="s">
        <v>655</v>
      </c>
    </row>
    <row r="2203" spans="1:16" hidden="1">
      <c r="A2203">
        <v>2202</v>
      </c>
      <c r="B2203" t="s">
        <v>2758</v>
      </c>
      <c r="C2203" t="s">
        <v>133</v>
      </c>
      <c r="D2203">
        <v>2016</v>
      </c>
      <c r="E2203" t="s">
        <v>157</v>
      </c>
      <c r="F2203" t="s">
        <v>157</v>
      </c>
      <c r="G2203" t="s">
        <v>2797</v>
      </c>
      <c r="H2203" t="s">
        <v>142</v>
      </c>
      <c r="I2203">
        <v>2020</v>
      </c>
      <c r="O2203" t="s">
        <v>142</v>
      </c>
      <c r="P2203" t="s">
        <v>278</v>
      </c>
    </row>
    <row r="2204" spans="1:16" hidden="1">
      <c r="A2204">
        <v>2203</v>
      </c>
      <c r="B2204" t="s">
        <v>2758</v>
      </c>
      <c r="C2204" t="s">
        <v>133</v>
      </c>
      <c r="D2204">
        <v>2016</v>
      </c>
      <c r="E2204" t="s">
        <v>157</v>
      </c>
      <c r="F2204" t="s">
        <v>157</v>
      </c>
      <c r="G2204" t="s">
        <v>2798</v>
      </c>
      <c r="H2204" t="s">
        <v>142</v>
      </c>
      <c r="I2204">
        <v>2020</v>
      </c>
      <c r="O2204" t="s">
        <v>142</v>
      </c>
      <c r="P2204" t="s">
        <v>278</v>
      </c>
    </row>
    <row r="2205" spans="1:16" hidden="1">
      <c r="A2205">
        <v>2204</v>
      </c>
      <c r="B2205" t="s">
        <v>2758</v>
      </c>
      <c r="C2205" t="s">
        <v>133</v>
      </c>
      <c r="D2205">
        <v>2016</v>
      </c>
      <c r="E2205" t="s">
        <v>157</v>
      </c>
      <c r="F2205" t="s">
        <v>157</v>
      </c>
      <c r="G2205" t="s">
        <v>2799</v>
      </c>
      <c r="H2205" t="s">
        <v>142</v>
      </c>
      <c r="I2205">
        <v>2020</v>
      </c>
      <c r="O2205" t="s">
        <v>142</v>
      </c>
      <c r="P2205" t="s">
        <v>278</v>
      </c>
    </row>
    <row r="2206" spans="1:16" hidden="1">
      <c r="A2206">
        <v>2205</v>
      </c>
      <c r="B2206" t="s">
        <v>2758</v>
      </c>
      <c r="C2206" t="s">
        <v>133</v>
      </c>
      <c r="D2206">
        <v>2016</v>
      </c>
      <c r="E2206" t="s">
        <v>157</v>
      </c>
      <c r="F2206" t="s">
        <v>157</v>
      </c>
      <c r="G2206" t="s">
        <v>2800</v>
      </c>
      <c r="H2206" t="s">
        <v>142</v>
      </c>
      <c r="I2206">
        <v>2020</v>
      </c>
      <c r="O2206" t="s">
        <v>142</v>
      </c>
      <c r="P2206" t="s">
        <v>278</v>
      </c>
    </row>
    <row r="2207" spans="1:16" hidden="1">
      <c r="A2207">
        <v>2206</v>
      </c>
      <c r="B2207" t="s">
        <v>2758</v>
      </c>
      <c r="C2207" t="s">
        <v>133</v>
      </c>
      <c r="D2207">
        <v>2016</v>
      </c>
      <c r="E2207" t="s">
        <v>157</v>
      </c>
      <c r="F2207" t="s">
        <v>157</v>
      </c>
      <c r="G2207" t="s">
        <v>2801</v>
      </c>
      <c r="H2207" t="s">
        <v>142</v>
      </c>
      <c r="I2207">
        <v>2020</v>
      </c>
      <c r="O2207" t="s">
        <v>142</v>
      </c>
      <c r="P2207" t="s">
        <v>278</v>
      </c>
    </row>
    <row r="2208" spans="1:16" hidden="1">
      <c r="A2208">
        <v>2207</v>
      </c>
      <c r="B2208" t="s">
        <v>2758</v>
      </c>
      <c r="C2208" t="s">
        <v>133</v>
      </c>
      <c r="D2208">
        <v>2016</v>
      </c>
      <c r="E2208" t="s">
        <v>157</v>
      </c>
      <c r="F2208" t="s">
        <v>157</v>
      </c>
      <c r="G2208" t="s">
        <v>2802</v>
      </c>
      <c r="H2208" t="s">
        <v>142</v>
      </c>
      <c r="I2208">
        <v>2020</v>
      </c>
      <c r="O2208" t="s">
        <v>142</v>
      </c>
      <c r="P2208" t="s">
        <v>278</v>
      </c>
    </row>
    <row r="2209" spans="1:17" hidden="1">
      <c r="A2209">
        <v>2208</v>
      </c>
      <c r="B2209" t="s">
        <v>2758</v>
      </c>
      <c r="C2209" t="s">
        <v>133</v>
      </c>
      <c r="D2209">
        <v>2016</v>
      </c>
      <c r="E2209" t="s">
        <v>157</v>
      </c>
      <c r="F2209" t="s">
        <v>157</v>
      </c>
      <c r="G2209" t="s">
        <v>2803</v>
      </c>
      <c r="H2209" t="s">
        <v>142</v>
      </c>
      <c r="I2209">
        <v>2020</v>
      </c>
      <c r="J2209">
        <v>1</v>
      </c>
      <c r="K2209" t="s">
        <v>213</v>
      </c>
      <c r="L2209" t="s">
        <v>2804</v>
      </c>
      <c r="O2209" t="s">
        <v>142</v>
      </c>
      <c r="P2209" t="s">
        <v>655</v>
      </c>
    </row>
    <row r="2210" spans="1:17" hidden="1">
      <c r="A2210">
        <v>2209</v>
      </c>
      <c r="B2210" t="s">
        <v>2758</v>
      </c>
      <c r="C2210" t="s">
        <v>133</v>
      </c>
      <c r="D2210">
        <v>2016</v>
      </c>
      <c r="E2210" t="s">
        <v>157</v>
      </c>
      <c r="F2210" t="s">
        <v>157</v>
      </c>
      <c r="G2210" t="s">
        <v>2805</v>
      </c>
      <c r="H2210" t="s">
        <v>142</v>
      </c>
      <c r="I2210">
        <v>2020</v>
      </c>
      <c r="J2210">
        <v>1</v>
      </c>
      <c r="K2210" t="s">
        <v>213</v>
      </c>
      <c r="L2210" t="s">
        <v>2804</v>
      </c>
      <c r="O2210" t="s">
        <v>142</v>
      </c>
      <c r="P2210" t="s">
        <v>655</v>
      </c>
    </row>
    <row r="2211" spans="1:17" hidden="1">
      <c r="A2211">
        <v>2210</v>
      </c>
      <c r="B2211" t="s">
        <v>2758</v>
      </c>
      <c r="C2211" t="s">
        <v>133</v>
      </c>
      <c r="D2211">
        <v>2016</v>
      </c>
      <c r="E2211" t="s">
        <v>157</v>
      </c>
      <c r="F2211" t="s">
        <v>157</v>
      </c>
      <c r="G2211" t="s">
        <v>2806</v>
      </c>
      <c r="H2211" t="s">
        <v>142</v>
      </c>
      <c r="I2211">
        <v>2020</v>
      </c>
      <c r="O2211" t="s">
        <v>142</v>
      </c>
      <c r="P2211" t="s">
        <v>278</v>
      </c>
    </row>
    <row r="2212" spans="1:17" hidden="1">
      <c r="A2212">
        <v>2211</v>
      </c>
      <c r="B2212" t="s">
        <v>2758</v>
      </c>
      <c r="C2212" t="s">
        <v>133</v>
      </c>
      <c r="D2212">
        <v>2016</v>
      </c>
      <c r="E2212" t="s">
        <v>157</v>
      </c>
      <c r="F2212" t="s">
        <v>157</v>
      </c>
      <c r="G2212" t="s">
        <v>2807</v>
      </c>
      <c r="H2212" t="s">
        <v>142</v>
      </c>
      <c r="I2212">
        <v>2020</v>
      </c>
      <c r="O2212" t="s">
        <v>142</v>
      </c>
      <c r="P2212" t="s">
        <v>278</v>
      </c>
    </row>
    <row r="2213" spans="1:17" hidden="1">
      <c r="A2213">
        <v>2212</v>
      </c>
      <c r="B2213" t="s">
        <v>2758</v>
      </c>
      <c r="C2213" t="s">
        <v>133</v>
      </c>
      <c r="D2213">
        <v>2016</v>
      </c>
      <c r="E2213" t="s">
        <v>157</v>
      </c>
      <c r="F2213" t="s">
        <v>157</v>
      </c>
      <c r="G2213" t="s">
        <v>2808</v>
      </c>
      <c r="H2213" t="s">
        <v>142</v>
      </c>
      <c r="I2213">
        <v>2020</v>
      </c>
      <c r="O2213" t="s">
        <v>142</v>
      </c>
      <c r="P2213" t="s">
        <v>278</v>
      </c>
    </row>
    <row r="2214" spans="1:17" hidden="1">
      <c r="A2214">
        <v>2213</v>
      </c>
      <c r="B2214" t="s">
        <v>2758</v>
      </c>
      <c r="C2214" t="s">
        <v>133</v>
      </c>
      <c r="D2214">
        <v>2016</v>
      </c>
      <c r="E2214" t="s">
        <v>157</v>
      </c>
      <c r="F2214" t="s">
        <v>157</v>
      </c>
      <c r="G2214" t="s">
        <v>2809</v>
      </c>
      <c r="H2214" t="s">
        <v>142</v>
      </c>
      <c r="I2214">
        <v>2020</v>
      </c>
      <c r="O2214" t="s">
        <v>142</v>
      </c>
      <c r="P2214" t="s">
        <v>278</v>
      </c>
    </row>
    <row r="2215" spans="1:17" hidden="1">
      <c r="A2215">
        <v>2214</v>
      </c>
      <c r="B2215" t="s">
        <v>2758</v>
      </c>
      <c r="C2215" t="s">
        <v>133</v>
      </c>
      <c r="D2215">
        <v>2016</v>
      </c>
      <c r="E2215" t="s">
        <v>157</v>
      </c>
      <c r="F2215" t="s">
        <v>157</v>
      </c>
      <c r="G2215" t="s">
        <v>2810</v>
      </c>
      <c r="H2215" t="s">
        <v>142</v>
      </c>
      <c r="I2215" t="s">
        <v>1818</v>
      </c>
      <c r="O2215" t="s">
        <v>142</v>
      </c>
      <c r="P2215" t="s">
        <v>278</v>
      </c>
    </row>
    <row r="2216" spans="1:17" hidden="1">
      <c r="A2216">
        <v>2215</v>
      </c>
      <c r="B2216" t="s">
        <v>2758</v>
      </c>
      <c r="C2216" t="s">
        <v>133</v>
      </c>
      <c r="D2216">
        <v>2016</v>
      </c>
      <c r="E2216" t="s">
        <v>157</v>
      </c>
      <c r="F2216" t="s">
        <v>157</v>
      </c>
      <c r="G2216" t="s">
        <v>2811</v>
      </c>
      <c r="H2216" t="s">
        <v>142</v>
      </c>
      <c r="I2216" t="s">
        <v>1818</v>
      </c>
      <c r="O2216" t="s">
        <v>142</v>
      </c>
      <c r="P2216" t="s">
        <v>278</v>
      </c>
    </row>
    <row r="2217" spans="1:17" hidden="1">
      <c r="A2217">
        <v>2216</v>
      </c>
      <c r="B2217" t="s">
        <v>2758</v>
      </c>
      <c r="C2217" t="s">
        <v>133</v>
      </c>
      <c r="D2217">
        <v>2016</v>
      </c>
      <c r="E2217" t="s">
        <v>157</v>
      </c>
      <c r="F2217" t="s">
        <v>157</v>
      </c>
      <c r="G2217" t="s">
        <v>2812</v>
      </c>
      <c r="H2217" t="s">
        <v>142</v>
      </c>
      <c r="I2217" t="s">
        <v>1818</v>
      </c>
      <c r="O2217" t="s">
        <v>142</v>
      </c>
      <c r="P2217" t="s">
        <v>278</v>
      </c>
    </row>
    <row r="2218" spans="1:17" hidden="1">
      <c r="A2218">
        <v>2217</v>
      </c>
      <c r="B2218" t="s">
        <v>2758</v>
      </c>
      <c r="C2218" t="s">
        <v>133</v>
      </c>
      <c r="D2218">
        <v>2016</v>
      </c>
      <c r="E2218" t="s">
        <v>157</v>
      </c>
      <c r="F2218" t="s">
        <v>157</v>
      </c>
      <c r="G2218" t="s">
        <v>2813</v>
      </c>
      <c r="H2218" t="s">
        <v>142</v>
      </c>
      <c r="I2218" t="s">
        <v>1818</v>
      </c>
      <c r="O2218" t="s">
        <v>142</v>
      </c>
      <c r="P2218" t="s">
        <v>278</v>
      </c>
    </row>
    <row r="2219" spans="1:17" hidden="1">
      <c r="A2219">
        <v>2218</v>
      </c>
      <c r="B2219" t="s">
        <v>2758</v>
      </c>
      <c r="C2219" t="s">
        <v>133</v>
      </c>
      <c r="D2219">
        <v>2016</v>
      </c>
      <c r="E2219" t="s">
        <v>157</v>
      </c>
      <c r="F2219" t="s">
        <v>157</v>
      </c>
      <c r="G2219" t="s">
        <v>2814</v>
      </c>
      <c r="H2219" t="s">
        <v>142</v>
      </c>
      <c r="I2219" t="s">
        <v>1818</v>
      </c>
      <c r="O2219" t="s">
        <v>142</v>
      </c>
      <c r="P2219" t="s">
        <v>278</v>
      </c>
    </row>
    <row r="2220" spans="1:17" hidden="1">
      <c r="A2220">
        <v>2219</v>
      </c>
      <c r="B2220" t="s">
        <v>2758</v>
      </c>
      <c r="C2220" t="s">
        <v>133</v>
      </c>
      <c r="D2220">
        <v>2016</v>
      </c>
      <c r="E2220" t="s">
        <v>157</v>
      </c>
      <c r="F2220" t="s">
        <v>157</v>
      </c>
      <c r="G2220" t="s">
        <v>2815</v>
      </c>
      <c r="H2220" t="s">
        <v>142</v>
      </c>
      <c r="I2220" t="s">
        <v>1818</v>
      </c>
      <c r="O2220" t="s">
        <v>142</v>
      </c>
      <c r="P2220" t="s">
        <v>278</v>
      </c>
    </row>
    <row r="2221" spans="1:17" hidden="1">
      <c r="A2221">
        <v>2220</v>
      </c>
      <c r="B2221" t="s">
        <v>2758</v>
      </c>
      <c r="C2221" t="s">
        <v>133</v>
      </c>
      <c r="D2221">
        <v>2016</v>
      </c>
      <c r="E2221" t="s">
        <v>157</v>
      </c>
      <c r="F2221" t="s">
        <v>157</v>
      </c>
      <c r="G2221" t="s">
        <v>2816</v>
      </c>
      <c r="H2221" t="s">
        <v>142</v>
      </c>
      <c r="I2221" t="s">
        <v>1818</v>
      </c>
      <c r="O2221" t="s">
        <v>142</v>
      </c>
      <c r="P2221" t="s">
        <v>278</v>
      </c>
    </row>
    <row r="2222" spans="1:17" hidden="1">
      <c r="A2222">
        <v>2221</v>
      </c>
      <c r="B2222" t="s">
        <v>2758</v>
      </c>
      <c r="C2222" t="s">
        <v>133</v>
      </c>
      <c r="D2222">
        <v>2016</v>
      </c>
      <c r="E2222" t="s">
        <v>157</v>
      </c>
      <c r="F2222" t="s">
        <v>157</v>
      </c>
      <c r="G2222" t="s">
        <v>2817</v>
      </c>
      <c r="H2222" t="s">
        <v>142</v>
      </c>
      <c r="I2222" t="s">
        <v>1818</v>
      </c>
      <c r="O2222" t="s">
        <v>142</v>
      </c>
      <c r="P2222" t="s">
        <v>278</v>
      </c>
    </row>
    <row r="2223" spans="1:17" hidden="1">
      <c r="A2223">
        <v>2222</v>
      </c>
      <c r="B2223" t="s">
        <v>2758</v>
      </c>
      <c r="C2223" t="s">
        <v>133</v>
      </c>
      <c r="D2223">
        <v>2016</v>
      </c>
      <c r="E2223" t="s">
        <v>157</v>
      </c>
      <c r="F2223" t="s">
        <v>157</v>
      </c>
      <c r="G2223" t="s">
        <v>2818</v>
      </c>
      <c r="H2223" t="s">
        <v>142</v>
      </c>
      <c r="I2223" t="s">
        <v>1818</v>
      </c>
      <c r="O2223" t="s">
        <v>142</v>
      </c>
      <c r="P2223" t="s">
        <v>278</v>
      </c>
    </row>
    <row r="2224" spans="1:17" hidden="1">
      <c r="A2224">
        <v>2223</v>
      </c>
      <c r="B2224" t="s">
        <v>2758</v>
      </c>
      <c r="C2224" t="s">
        <v>1167</v>
      </c>
      <c r="D2224">
        <v>2022</v>
      </c>
      <c r="E2224" t="s">
        <v>134</v>
      </c>
      <c r="F2224" t="s">
        <v>2819</v>
      </c>
      <c r="G2224" t="s">
        <v>2820</v>
      </c>
      <c r="H2224" t="s">
        <v>100</v>
      </c>
      <c r="O2224" t="s">
        <v>100</v>
      </c>
      <c r="Q2224" t="s">
        <v>506</v>
      </c>
    </row>
    <row r="2225" spans="1:18" hidden="1">
      <c r="A2225">
        <v>2224</v>
      </c>
      <c r="B2225" t="s">
        <v>2758</v>
      </c>
      <c r="C2225" t="s">
        <v>1167</v>
      </c>
      <c r="D2225">
        <v>2022</v>
      </c>
      <c r="E2225" t="s">
        <v>134</v>
      </c>
      <c r="F2225" t="s">
        <v>2819</v>
      </c>
      <c r="G2225" t="s">
        <v>2821</v>
      </c>
      <c r="H2225" t="s">
        <v>100</v>
      </c>
      <c r="O2225" t="s">
        <v>100</v>
      </c>
      <c r="Q2225" t="s">
        <v>169</v>
      </c>
    </row>
    <row r="2226" spans="1:18" hidden="1">
      <c r="A2226">
        <v>2225</v>
      </c>
      <c r="B2226" t="s">
        <v>2758</v>
      </c>
      <c r="C2226" t="s">
        <v>1167</v>
      </c>
      <c r="D2226">
        <v>2022</v>
      </c>
      <c r="E2226" t="s">
        <v>134</v>
      </c>
      <c r="F2226" t="s">
        <v>2819</v>
      </c>
      <c r="G2226" t="s">
        <v>2822</v>
      </c>
      <c r="H2226" t="s">
        <v>100</v>
      </c>
      <c r="O2226" t="s">
        <v>100</v>
      </c>
      <c r="Q2226" t="s">
        <v>136</v>
      </c>
    </row>
    <row r="2227" spans="1:18" hidden="1">
      <c r="A2227">
        <v>2226</v>
      </c>
      <c r="B2227" t="s">
        <v>2758</v>
      </c>
      <c r="C2227" t="s">
        <v>1167</v>
      </c>
      <c r="D2227">
        <v>2022</v>
      </c>
      <c r="E2227" t="s">
        <v>134</v>
      </c>
      <c r="F2227" t="s">
        <v>2819</v>
      </c>
      <c r="G2227" t="s">
        <v>2823</v>
      </c>
      <c r="H2227" t="s">
        <v>100</v>
      </c>
      <c r="O2227" t="s">
        <v>100</v>
      </c>
      <c r="Q2227" t="s">
        <v>643</v>
      </c>
    </row>
    <row r="2228" spans="1:18" hidden="1">
      <c r="A2228">
        <v>2227</v>
      </c>
      <c r="B2228" t="s">
        <v>2758</v>
      </c>
      <c r="C2228" t="s">
        <v>1167</v>
      </c>
      <c r="D2228">
        <v>2022</v>
      </c>
      <c r="E2228" t="s">
        <v>134</v>
      </c>
      <c r="F2228" t="s">
        <v>2819</v>
      </c>
      <c r="G2228" t="s">
        <v>2824</v>
      </c>
      <c r="H2228" t="s">
        <v>100</v>
      </c>
      <c r="O2228" t="s">
        <v>100</v>
      </c>
      <c r="Q2228" t="s">
        <v>138</v>
      </c>
    </row>
    <row r="2229" spans="1:18" hidden="1">
      <c r="A2229">
        <v>2228</v>
      </c>
      <c r="B2229" t="s">
        <v>2758</v>
      </c>
      <c r="C2229" t="s">
        <v>1167</v>
      </c>
      <c r="D2229">
        <v>2022</v>
      </c>
      <c r="E2229" t="s">
        <v>134</v>
      </c>
      <c r="F2229" t="s">
        <v>2819</v>
      </c>
      <c r="G2229" t="s">
        <v>2825</v>
      </c>
      <c r="H2229" t="s">
        <v>100</v>
      </c>
      <c r="O2229" t="s">
        <v>100</v>
      </c>
      <c r="Q2229" t="s">
        <v>171</v>
      </c>
    </row>
    <row r="2230" spans="1:18" hidden="1">
      <c r="A2230">
        <v>2229</v>
      </c>
      <c r="B2230" t="s">
        <v>2758</v>
      </c>
      <c r="C2230" t="s">
        <v>1167</v>
      </c>
      <c r="D2230">
        <v>2022</v>
      </c>
      <c r="E2230" t="s">
        <v>134</v>
      </c>
      <c r="F2230" t="s">
        <v>2819</v>
      </c>
      <c r="G2230" t="s">
        <v>2826</v>
      </c>
      <c r="H2230" t="s">
        <v>100</v>
      </c>
      <c r="O2230" t="s">
        <v>100</v>
      </c>
      <c r="Q2230" t="s">
        <v>788</v>
      </c>
    </row>
    <row r="2231" spans="1:18" hidden="1">
      <c r="A2231">
        <v>2230</v>
      </c>
      <c r="B2231" t="s">
        <v>2758</v>
      </c>
      <c r="C2231" t="s">
        <v>1167</v>
      </c>
      <c r="D2231">
        <v>2022</v>
      </c>
      <c r="E2231" t="s">
        <v>141</v>
      </c>
      <c r="F2231" t="s">
        <v>2827</v>
      </c>
      <c r="G2231" t="s">
        <v>2828</v>
      </c>
      <c r="O2231" t="s">
        <v>57</v>
      </c>
      <c r="R2231" t="s">
        <v>274</v>
      </c>
    </row>
    <row r="2232" spans="1:18" hidden="1">
      <c r="A2232">
        <v>2231</v>
      </c>
      <c r="B2232" t="s">
        <v>2758</v>
      </c>
      <c r="C2232" t="s">
        <v>1167</v>
      </c>
      <c r="D2232">
        <v>2022</v>
      </c>
      <c r="E2232" t="s">
        <v>141</v>
      </c>
      <c r="F2232" t="s">
        <v>2827</v>
      </c>
      <c r="G2232" t="s">
        <v>2829</v>
      </c>
      <c r="O2232" t="s">
        <v>57</v>
      </c>
      <c r="R2232" t="s">
        <v>526</v>
      </c>
    </row>
    <row r="2233" spans="1:18" hidden="1">
      <c r="A2233">
        <v>2232</v>
      </c>
      <c r="B2233" t="s">
        <v>2758</v>
      </c>
      <c r="C2233" t="s">
        <v>1167</v>
      </c>
      <c r="D2233">
        <v>2022</v>
      </c>
      <c r="E2233" t="s">
        <v>141</v>
      </c>
      <c r="F2233" t="s">
        <v>2827</v>
      </c>
      <c r="G2233" t="s">
        <v>2830</v>
      </c>
      <c r="O2233" t="s">
        <v>74</v>
      </c>
      <c r="R2233" t="s">
        <v>73</v>
      </c>
    </row>
    <row r="2234" spans="1:18" hidden="1">
      <c r="A2234">
        <v>2233</v>
      </c>
      <c r="B2234" t="s">
        <v>2758</v>
      </c>
      <c r="C2234" t="s">
        <v>1167</v>
      </c>
      <c r="D2234">
        <v>2022</v>
      </c>
      <c r="E2234" t="s">
        <v>141</v>
      </c>
      <c r="F2234" t="s">
        <v>2827</v>
      </c>
      <c r="G2234" t="s">
        <v>2831</v>
      </c>
      <c r="O2234" t="s">
        <v>86</v>
      </c>
      <c r="R2234" t="s">
        <v>148</v>
      </c>
    </row>
    <row r="2235" spans="1:18" hidden="1">
      <c r="A2235">
        <v>2234</v>
      </c>
      <c r="B2235" t="s">
        <v>2758</v>
      </c>
      <c r="C2235" t="s">
        <v>1167</v>
      </c>
      <c r="D2235">
        <v>2022</v>
      </c>
      <c r="E2235" t="s">
        <v>141</v>
      </c>
      <c r="F2235" t="s">
        <v>2827</v>
      </c>
      <c r="G2235" t="s">
        <v>2832</v>
      </c>
      <c r="O2235" t="s">
        <v>63</v>
      </c>
      <c r="R2235" t="s">
        <v>151</v>
      </c>
    </row>
    <row r="2236" spans="1:18" hidden="1">
      <c r="A2236">
        <v>2235</v>
      </c>
      <c r="B2236" t="s">
        <v>2758</v>
      </c>
      <c r="C2236" t="s">
        <v>1167</v>
      </c>
      <c r="D2236">
        <v>2022</v>
      </c>
      <c r="E2236" t="s">
        <v>141</v>
      </c>
      <c r="F2236" t="s">
        <v>2827</v>
      </c>
      <c r="G2236" t="s">
        <v>2833</v>
      </c>
      <c r="O2236" t="s">
        <v>82</v>
      </c>
      <c r="R2236" t="s">
        <v>181</v>
      </c>
    </row>
    <row r="2237" spans="1:18" hidden="1">
      <c r="A2237">
        <v>2236</v>
      </c>
      <c r="B2237" t="s">
        <v>2758</v>
      </c>
      <c r="C2237" t="s">
        <v>1167</v>
      </c>
      <c r="D2237">
        <v>2022</v>
      </c>
      <c r="E2237" t="s">
        <v>141</v>
      </c>
      <c r="F2237" t="s">
        <v>2827</v>
      </c>
      <c r="G2237" t="s">
        <v>2834</v>
      </c>
      <c r="O2237" t="s">
        <v>86</v>
      </c>
      <c r="R2237" t="s">
        <v>187</v>
      </c>
    </row>
    <row r="2238" spans="1:18" hidden="1">
      <c r="A2238">
        <v>2237</v>
      </c>
      <c r="B2238" t="s">
        <v>2758</v>
      </c>
      <c r="C2238" t="s">
        <v>1167</v>
      </c>
      <c r="D2238">
        <v>2022</v>
      </c>
      <c r="E2238" t="s">
        <v>141</v>
      </c>
      <c r="F2238" t="s">
        <v>2827</v>
      </c>
      <c r="G2238" t="s">
        <v>2835</v>
      </c>
      <c r="O2238" t="s">
        <v>57</v>
      </c>
      <c r="R2238" t="s">
        <v>183</v>
      </c>
    </row>
    <row r="2239" spans="1:18" hidden="1">
      <c r="A2239">
        <v>2238</v>
      </c>
      <c r="B2239" t="s">
        <v>2758</v>
      </c>
      <c r="C2239" t="s">
        <v>1167</v>
      </c>
      <c r="D2239">
        <v>2022</v>
      </c>
      <c r="E2239" t="s">
        <v>141</v>
      </c>
      <c r="F2239" t="s">
        <v>2827</v>
      </c>
      <c r="G2239" t="s">
        <v>2836</v>
      </c>
      <c r="O2239" t="s">
        <v>57</v>
      </c>
      <c r="R2239" t="s">
        <v>179</v>
      </c>
    </row>
    <row r="2240" spans="1:18" hidden="1">
      <c r="A2240">
        <v>2239</v>
      </c>
      <c r="B2240" t="s">
        <v>2758</v>
      </c>
      <c r="C2240" t="s">
        <v>1167</v>
      </c>
      <c r="D2240">
        <v>2022</v>
      </c>
      <c r="E2240" t="s">
        <v>141</v>
      </c>
      <c r="F2240" t="s">
        <v>2827</v>
      </c>
      <c r="G2240" t="s">
        <v>2837</v>
      </c>
      <c r="O2240" t="s">
        <v>74</v>
      </c>
      <c r="R2240" t="s">
        <v>2064</v>
      </c>
    </row>
    <row r="2241" spans="1:18" hidden="1">
      <c r="A2241">
        <v>2240</v>
      </c>
      <c r="B2241" t="s">
        <v>2758</v>
      </c>
      <c r="C2241" t="s">
        <v>1167</v>
      </c>
      <c r="D2241">
        <v>2022</v>
      </c>
      <c r="E2241" t="s">
        <v>141</v>
      </c>
      <c r="F2241" t="s">
        <v>2827</v>
      </c>
      <c r="G2241" t="s">
        <v>2062</v>
      </c>
      <c r="O2241" t="s">
        <v>57</v>
      </c>
      <c r="R2241" t="s">
        <v>511</v>
      </c>
    </row>
    <row r="2242" spans="1:18" hidden="1">
      <c r="A2242">
        <v>2241</v>
      </c>
      <c r="B2242" t="s">
        <v>2758</v>
      </c>
      <c r="C2242" t="s">
        <v>1167</v>
      </c>
      <c r="D2242">
        <v>2022</v>
      </c>
      <c r="E2242" t="s">
        <v>190</v>
      </c>
      <c r="F2242" t="s">
        <v>964</v>
      </c>
      <c r="G2242" t="s">
        <v>2838</v>
      </c>
      <c r="H2242" t="s">
        <v>100</v>
      </c>
      <c r="O2242" t="s">
        <v>100</v>
      </c>
    </row>
    <row r="2243" spans="1:18" hidden="1">
      <c r="A2243">
        <v>2242</v>
      </c>
      <c r="B2243" t="s">
        <v>2758</v>
      </c>
      <c r="C2243" t="s">
        <v>1167</v>
      </c>
      <c r="D2243">
        <v>2022</v>
      </c>
      <c r="E2243" t="s">
        <v>152</v>
      </c>
      <c r="F2243" t="s">
        <v>2839</v>
      </c>
      <c r="G2243" t="s">
        <v>2840</v>
      </c>
      <c r="H2243" t="s">
        <v>100</v>
      </c>
      <c r="I2243" t="s">
        <v>1599</v>
      </c>
      <c r="O2243" t="s">
        <v>100</v>
      </c>
      <c r="P2243" t="s">
        <v>278</v>
      </c>
    </row>
    <row r="2244" spans="1:18" hidden="1">
      <c r="A2244">
        <v>2243</v>
      </c>
      <c r="B2244" t="s">
        <v>2758</v>
      </c>
      <c r="C2244" t="s">
        <v>1167</v>
      </c>
      <c r="D2244">
        <v>2022</v>
      </c>
      <c r="E2244" t="s">
        <v>152</v>
      </c>
      <c r="F2244" t="s">
        <v>2839</v>
      </c>
      <c r="G2244" t="s">
        <v>2841</v>
      </c>
      <c r="H2244" t="s">
        <v>100</v>
      </c>
      <c r="I2244" t="s">
        <v>1599</v>
      </c>
      <c r="O2244" t="s">
        <v>100</v>
      </c>
      <c r="P2244" t="s">
        <v>278</v>
      </c>
    </row>
    <row r="2245" spans="1:18" hidden="1">
      <c r="A2245">
        <v>2244</v>
      </c>
      <c r="B2245" t="s">
        <v>2758</v>
      </c>
      <c r="C2245" t="s">
        <v>1167</v>
      </c>
      <c r="D2245">
        <v>2022</v>
      </c>
      <c r="E2245" t="s">
        <v>152</v>
      </c>
      <c r="F2245" t="s">
        <v>2839</v>
      </c>
      <c r="G2245" t="s">
        <v>2842</v>
      </c>
      <c r="H2245" t="s">
        <v>100</v>
      </c>
      <c r="I2245" t="s">
        <v>1599</v>
      </c>
      <c r="O2245" t="s">
        <v>100</v>
      </c>
      <c r="P2245" t="s">
        <v>278</v>
      </c>
    </row>
    <row r="2246" spans="1:18" hidden="1">
      <c r="A2246">
        <v>2245</v>
      </c>
      <c r="B2246" t="s">
        <v>2758</v>
      </c>
      <c r="C2246" t="s">
        <v>1167</v>
      </c>
      <c r="D2246">
        <v>2022</v>
      </c>
      <c r="E2246" t="s">
        <v>152</v>
      </c>
      <c r="F2246" t="s">
        <v>2843</v>
      </c>
      <c r="G2246" t="s">
        <v>2844</v>
      </c>
      <c r="H2246" t="s">
        <v>2845</v>
      </c>
      <c r="O2246" t="s">
        <v>100</v>
      </c>
    </row>
    <row r="2247" spans="1:18" hidden="1">
      <c r="A2247">
        <v>2246</v>
      </c>
      <c r="B2247" t="s">
        <v>2758</v>
      </c>
      <c r="C2247" t="s">
        <v>1167</v>
      </c>
      <c r="D2247">
        <v>2022</v>
      </c>
      <c r="E2247" t="s">
        <v>152</v>
      </c>
      <c r="F2247" t="s">
        <v>2843</v>
      </c>
      <c r="G2247" t="s">
        <v>2846</v>
      </c>
      <c r="H2247" t="s">
        <v>2845</v>
      </c>
      <c r="J2247">
        <v>1</v>
      </c>
      <c r="K2247" t="s">
        <v>213</v>
      </c>
      <c r="L2247" t="s">
        <v>2847</v>
      </c>
      <c r="O2247" t="s">
        <v>100</v>
      </c>
      <c r="P2247" t="s">
        <v>215</v>
      </c>
    </row>
    <row r="2248" spans="1:18" hidden="1">
      <c r="A2248">
        <v>2247</v>
      </c>
      <c r="B2248" t="s">
        <v>2758</v>
      </c>
      <c r="C2248" t="s">
        <v>1167</v>
      </c>
      <c r="D2248">
        <v>2022</v>
      </c>
      <c r="E2248" t="s">
        <v>152</v>
      </c>
      <c r="F2248" t="s">
        <v>2843</v>
      </c>
      <c r="G2248" t="s">
        <v>2848</v>
      </c>
      <c r="H2248" t="s">
        <v>2845</v>
      </c>
      <c r="O2248" t="s">
        <v>100</v>
      </c>
    </row>
    <row r="2249" spans="1:18" hidden="1">
      <c r="A2249">
        <v>2248</v>
      </c>
      <c r="B2249" t="s">
        <v>2758</v>
      </c>
      <c r="C2249" t="s">
        <v>1167</v>
      </c>
      <c r="D2249">
        <v>2022</v>
      </c>
      <c r="E2249" t="s">
        <v>152</v>
      </c>
      <c r="F2249" t="s">
        <v>2843</v>
      </c>
      <c r="G2249" t="s">
        <v>2849</v>
      </c>
      <c r="H2249" t="s">
        <v>2845</v>
      </c>
      <c r="J2249">
        <v>1</v>
      </c>
      <c r="K2249" t="s">
        <v>213</v>
      </c>
      <c r="L2249" t="s">
        <v>2850</v>
      </c>
      <c r="O2249" t="s">
        <v>100</v>
      </c>
      <c r="P2249" t="s">
        <v>215</v>
      </c>
    </row>
    <row r="2250" spans="1:18" hidden="1">
      <c r="A2250">
        <v>2249</v>
      </c>
      <c r="B2250" t="s">
        <v>2758</v>
      </c>
      <c r="C2250" t="s">
        <v>1167</v>
      </c>
      <c r="D2250">
        <v>2022</v>
      </c>
      <c r="E2250" t="s">
        <v>152</v>
      </c>
      <c r="F2250" t="s">
        <v>2843</v>
      </c>
      <c r="G2250" t="s">
        <v>2851</v>
      </c>
      <c r="H2250" t="s">
        <v>2845</v>
      </c>
      <c r="O2250" t="s">
        <v>100</v>
      </c>
    </row>
    <row r="2251" spans="1:18" hidden="1">
      <c r="A2251">
        <v>2250</v>
      </c>
      <c r="B2251" t="s">
        <v>2758</v>
      </c>
      <c r="C2251" t="s">
        <v>1167</v>
      </c>
      <c r="D2251">
        <v>2022</v>
      </c>
      <c r="E2251" t="s">
        <v>152</v>
      </c>
      <c r="F2251" t="s">
        <v>2843</v>
      </c>
      <c r="G2251" t="s">
        <v>2852</v>
      </c>
      <c r="H2251" t="s">
        <v>2845</v>
      </c>
      <c r="O2251" t="s">
        <v>100</v>
      </c>
    </row>
    <row r="2252" spans="1:18" hidden="1">
      <c r="A2252">
        <v>2251</v>
      </c>
      <c r="B2252" t="s">
        <v>2758</v>
      </c>
      <c r="C2252" t="s">
        <v>1167</v>
      </c>
      <c r="D2252">
        <v>2022</v>
      </c>
      <c r="E2252" t="s">
        <v>152</v>
      </c>
      <c r="F2252" t="s">
        <v>2853</v>
      </c>
      <c r="G2252" t="s">
        <v>2854</v>
      </c>
      <c r="H2252" t="s">
        <v>88</v>
      </c>
      <c r="I2252">
        <v>2030</v>
      </c>
      <c r="J2252">
        <v>12</v>
      </c>
      <c r="K2252" t="s">
        <v>213</v>
      </c>
      <c r="L2252" t="s">
        <v>2855</v>
      </c>
      <c r="O2252" t="s">
        <v>86</v>
      </c>
      <c r="P2252" t="s">
        <v>655</v>
      </c>
    </row>
    <row r="2253" spans="1:18" hidden="1">
      <c r="A2253">
        <v>2252</v>
      </c>
      <c r="B2253" t="s">
        <v>2758</v>
      </c>
      <c r="C2253" t="s">
        <v>1167</v>
      </c>
      <c r="D2253">
        <v>2022</v>
      </c>
      <c r="E2253" t="s">
        <v>152</v>
      </c>
      <c r="F2253" t="s">
        <v>2853</v>
      </c>
      <c r="G2253" t="s">
        <v>2856</v>
      </c>
      <c r="H2253" t="s">
        <v>88</v>
      </c>
      <c r="I2253">
        <v>2030</v>
      </c>
      <c r="O2253" t="s">
        <v>86</v>
      </c>
      <c r="P2253" t="s">
        <v>278</v>
      </c>
    </row>
    <row r="2254" spans="1:18" hidden="1">
      <c r="A2254">
        <v>2253</v>
      </c>
      <c r="B2254" t="s">
        <v>2758</v>
      </c>
      <c r="C2254" t="s">
        <v>1167</v>
      </c>
      <c r="D2254">
        <v>2022</v>
      </c>
      <c r="E2254" t="s">
        <v>152</v>
      </c>
      <c r="F2254" t="s">
        <v>2853</v>
      </c>
      <c r="G2254" t="s">
        <v>2857</v>
      </c>
      <c r="H2254" t="s">
        <v>88</v>
      </c>
      <c r="I2254">
        <v>2030</v>
      </c>
      <c r="O2254" t="s">
        <v>86</v>
      </c>
      <c r="P2254" t="s">
        <v>278</v>
      </c>
    </row>
    <row r="2255" spans="1:18" hidden="1">
      <c r="A2255">
        <v>2254</v>
      </c>
      <c r="B2255" t="s">
        <v>2758</v>
      </c>
      <c r="C2255" t="s">
        <v>1167</v>
      </c>
      <c r="D2255">
        <v>2022</v>
      </c>
      <c r="E2255" t="s">
        <v>152</v>
      </c>
      <c r="F2255" t="s">
        <v>2858</v>
      </c>
      <c r="G2255" t="s">
        <v>2859</v>
      </c>
      <c r="H2255" t="s">
        <v>56</v>
      </c>
      <c r="I2255" t="s">
        <v>2860</v>
      </c>
      <c r="O2255" t="s">
        <v>57</v>
      </c>
      <c r="P2255" t="s">
        <v>278</v>
      </c>
    </row>
    <row r="2256" spans="1:18" hidden="1">
      <c r="A2256">
        <v>2255</v>
      </c>
      <c r="B2256" t="s">
        <v>2758</v>
      </c>
      <c r="C2256" t="s">
        <v>1167</v>
      </c>
      <c r="D2256">
        <v>2022</v>
      </c>
      <c r="E2256" t="s">
        <v>152</v>
      </c>
      <c r="F2256" t="s">
        <v>2858</v>
      </c>
      <c r="G2256" t="s">
        <v>2861</v>
      </c>
      <c r="H2256" t="s">
        <v>56</v>
      </c>
      <c r="I2256" t="s">
        <v>2860</v>
      </c>
      <c r="O2256" t="s">
        <v>57</v>
      </c>
      <c r="P2256" t="s">
        <v>278</v>
      </c>
    </row>
    <row r="2257" spans="1:16" hidden="1">
      <c r="A2257">
        <v>2256</v>
      </c>
      <c r="B2257" t="s">
        <v>2758</v>
      </c>
      <c r="C2257" t="s">
        <v>1167</v>
      </c>
      <c r="D2257">
        <v>2022</v>
      </c>
      <c r="E2257" t="s">
        <v>152</v>
      </c>
      <c r="F2257" t="s">
        <v>2862</v>
      </c>
      <c r="G2257" t="s">
        <v>2863</v>
      </c>
      <c r="H2257" t="s">
        <v>56</v>
      </c>
      <c r="I2257" t="s">
        <v>2864</v>
      </c>
      <c r="O2257" t="s">
        <v>57</v>
      </c>
      <c r="P2257" t="s">
        <v>278</v>
      </c>
    </row>
    <row r="2258" spans="1:16" hidden="1">
      <c r="A2258">
        <v>2257</v>
      </c>
      <c r="B2258" t="s">
        <v>2758</v>
      </c>
      <c r="C2258" t="s">
        <v>1167</v>
      </c>
      <c r="D2258">
        <v>2022</v>
      </c>
      <c r="E2258" t="s">
        <v>152</v>
      </c>
      <c r="F2258" t="s">
        <v>2865</v>
      </c>
      <c r="G2258" t="s">
        <v>2866</v>
      </c>
      <c r="H2258" t="s">
        <v>2867</v>
      </c>
      <c r="I2258" t="s">
        <v>2868</v>
      </c>
      <c r="O2258" t="s">
        <v>57</v>
      </c>
      <c r="P2258" t="s">
        <v>278</v>
      </c>
    </row>
    <row r="2259" spans="1:16" hidden="1">
      <c r="A2259">
        <v>2258</v>
      </c>
      <c r="B2259" t="s">
        <v>2758</v>
      </c>
      <c r="C2259" t="s">
        <v>1167</v>
      </c>
      <c r="D2259">
        <v>2022</v>
      </c>
      <c r="E2259" t="s">
        <v>152</v>
      </c>
      <c r="F2259" t="s">
        <v>2869</v>
      </c>
      <c r="G2259" t="s">
        <v>2870</v>
      </c>
      <c r="H2259" t="s">
        <v>80</v>
      </c>
      <c r="I2259" t="s">
        <v>2871</v>
      </c>
      <c r="O2259" t="s">
        <v>76</v>
      </c>
      <c r="P2259" t="s">
        <v>278</v>
      </c>
    </row>
    <row r="2260" spans="1:16" hidden="1">
      <c r="A2260">
        <v>2259</v>
      </c>
      <c r="B2260" t="s">
        <v>2758</v>
      </c>
      <c r="C2260" t="s">
        <v>1167</v>
      </c>
      <c r="D2260">
        <v>2022</v>
      </c>
      <c r="E2260" t="s">
        <v>152</v>
      </c>
      <c r="F2260" t="s">
        <v>2869</v>
      </c>
      <c r="G2260" t="s">
        <v>2872</v>
      </c>
      <c r="H2260" t="s">
        <v>80</v>
      </c>
      <c r="I2260" t="s">
        <v>2871</v>
      </c>
      <c r="O2260" t="s">
        <v>76</v>
      </c>
      <c r="P2260" t="s">
        <v>278</v>
      </c>
    </row>
    <row r="2261" spans="1:16" hidden="1">
      <c r="A2261">
        <v>2260</v>
      </c>
      <c r="B2261" t="s">
        <v>2758</v>
      </c>
      <c r="C2261" t="s">
        <v>1167</v>
      </c>
      <c r="D2261">
        <v>2022</v>
      </c>
      <c r="E2261" t="s">
        <v>152</v>
      </c>
      <c r="F2261" t="s">
        <v>2873</v>
      </c>
      <c r="G2261" t="s">
        <v>2874</v>
      </c>
      <c r="H2261" t="s">
        <v>73</v>
      </c>
      <c r="I2261" t="s">
        <v>2860</v>
      </c>
      <c r="O2261" t="s">
        <v>74</v>
      </c>
      <c r="P2261" t="s">
        <v>278</v>
      </c>
    </row>
    <row r="2262" spans="1:16" hidden="1">
      <c r="A2262">
        <v>2261</v>
      </c>
      <c r="B2262" t="s">
        <v>2758</v>
      </c>
      <c r="C2262" t="s">
        <v>1167</v>
      </c>
      <c r="D2262">
        <v>2022</v>
      </c>
      <c r="E2262" t="s">
        <v>152</v>
      </c>
      <c r="F2262" t="s">
        <v>2875</v>
      </c>
      <c r="G2262" t="s">
        <v>2876</v>
      </c>
      <c r="H2262" t="s">
        <v>88</v>
      </c>
      <c r="I2262" t="s">
        <v>1599</v>
      </c>
      <c r="O2262" t="s">
        <v>86</v>
      </c>
      <c r="P2262" t="s">
        <v>278</v>
      </c>
    </row>
    <row r="2263" spans="1:16" hidden="1">
      <c r="A2263">
        <v>2262</v>
      </c>
      <c r="B2263" t="s">
        <v>2758</v>
      </c>
      <c r="C2263" t="s">
        <v>1167</v>
      </c>
      <c r="D2263">
        <v>2022</v>
      </c>
      <c r="E2263" t="s">
        <v>152</v>
      </c>
      <c r="F2263" t="s">
        <v>2877</v>
      </c>
      <c r="G2263" t="s">
        <v>2878</v>
      </c>
      <c r="H2263" t="s">
        <v>88</v>
      </c>
      <c r="I2263" t="s">
        <v>1599</v>
      </c>
      <c r="O2263" t="s">
        <v>86</v>
      </c>
      <c r="P2263" t="s">
        <v>278</v>
      </c>
    </row>
    <row r="2264" spans="1:16" hidden="1">
      <c r="A2264">
        <v>2263</v>
      </c>
      <c r="B2264" t="s">
        <v>2758</v>
      </c>
      <c r="C2264" t="s">
        <v>1167</v>
      </c>
      <c r="D2264">
        <v>2022</v>
      </c>
      <c r="E2264" t="s">
        <v>152</v>
      </c>
      <c r="F2264" t="s">
        <v>2879</v>
      </c>
      <c r="G2264" t="s">
        <v>2880</v>
      </c>
      <c r="H2264" t="s">
        <v>97</v>
      </c>
      <c r="I2264" t="s">
        <v>2868</v>
      </c>
      <c r="O2264" t="s">
        <v>91</v>
      </c>
      <c r="P2264" t="s">
        <v>278</v>
      </c>
    </row>
    <row r="2265" spans="1:16" hidden="1">
      <c r="A2265">
        <v>2264</v>
      </c>
      <c r="B2265" t="s">
        <v>2758</v>
      </c>
      <c r="C2265" t="s">
        <v>1167</v>
      </c>
      <c r="D2265">
        <v>2022</v>
      </c>
      <c r="E2265" t="s">
        <v>152</v>
      </c>
      <c r="F2265" t="s">
        <v>2879</v>
      </c>
      <c r="G2265" t="s">
        <v>2881</v>
      </c>
      <c r="H2265" t="s">
        <v>97</v>
      </c>
      <c r="I2265" t="s">
        <v>2868</v>
      </c>
      <c r="O2265" t="s">
        <v>91</v>
      </c>
      <c r="P2265" t="s">
        <v>278</v>
      </c>
    </row>
    <row r="2266" spans="1:16" hidden="1">
      <c r="A2266">
        <v>2265</v>
      </c>
      <c r="B2266" t="s">
        <v>2758</v>
      </c>
      <c r="C2266" t="s">
        <v>1167</v>
      </c>
      <c r="D2266">
        <v>2022</v>
      </c>
      <c r="E2266" t="s">
        <v>152</v>
      </c>
      <c r="F2266" t="s">
        <v>2882</v>
      </c>
      <c r="G2266" t="s">
        <v>2883</v>
      </c>
      <c r="H2266" t="s">
        <v>2884</v>
      </c>
      <c r="I2266" t="s">
        <v>2860</v>
      </c>
      <c r="O2266" t="s">
        <v>91</v>
      </c>
      <c r="P2266" t="s">
        <v>278</v>
      </c>
    </row>
    <row r="2267" spans="1:16" hidden="1">
      <c r="A2267">
        <v>2266</v>
      </c>
      <c r="B2267" t="s">
        <v>2758</v>
      </c>
      <c r="C2267" t="s">
        <v>1167</v>
      </c>
      <c r="D2267">
        <v>2022</v>
      </c>
      <c r="E2267" t="s">
        <v>152</v>
      </c>
      <c r="F2267" t="s">
        <v>2882</v>
      </c>
      <c r="G2267" t="s">
        <v>2885</v>
      </c>
      <c r="H2267" t="s">
        <v>2884</v>
      </c>
      <c r="I2267" t="s">
        <v>2860</v>
      </c>
      <c r="O2267" t="s">
        <v>91</v>
      </c>
      <c r="P2267" t="s">
        <v>278</v>
      </c>
    </row>
    <row r="2268" spans="1:16" hidden="1">
      <c r="A2268">
        <v>2267</v>
      </c>
      <c r="B2268" t="s">
        <v>2758</v>
      </c>
      <c r="C2268" t="s">
        <v>1167</v>
      </c>
      <c r="D2268">
        <v>2022</v>
      </c>
      <c r="E2268" t="s">
        <v>152</v>
      </c>
      <c r="F2268" t="s">
        <v>2886</v>
      </c>
      <c r="G2268" t="s">
        <v>2887</v>
      </c>
      <c r="H2268" t="s">
        <v>56</v>
      </c>
      <c r="I2268">
        <v>2025</v>
      </c>
      <c r="O2268" t="s">
        <v>57</v>
      </c>
      <c r="P2268" t="s">
        <v>278</v>
      </c>
    </row>
    <row r="2269" spans="1:16" hidden="1">
      <c r="A2269">
        <v>2268</v>
      </c>
      <c r="B2269" t="s">
        <v>2758</v>
      </c>
      <c r="C2269" t="s">
        <v>1167</v>
      </c>
      <c r="D2269">
        <v>2022</v>
      </c>
      <c r="E2269" t="s">
        <v>152</v>
      </c>
      <c r="F2269" t="s">
        <v>2888</v>
      </c>
      <c r="G2269" t="s">
        <v>2889</v>
      </c>
      <c r="H2269" t="s">
        <v>67</v>
      </c>
      <c r="I2269" t="s">
        <v>1439</v>
      </c>
      <c r="O2269" t="s">
        <v>63</v>
      </c>
      <c r="P2269" t="s">
        <v>278</v>
      </c>
    </row>
    <row r="2270" spans="1:16" hidden="1">
      <c r="A2270">
        <v>2269</v>
      </c>
      <c r="B2270" t="s">
        <v>2758</v>
      </c>
      <c r="C2270" t="s">
        <v>1167</v>
      </c>
      <c r="D2270">
        <v>2022</v>
      </c>
      <c r="E2270" t="s">
        <v>157</v>
      </c>
      <c r="F2270" t="s">
        <v>2890</v>
      </c>
      <c r="G2270" t="s">
        <v>2891</v>
      </c>
      <c r="H2270" t="s">
        <v>88</v>
      </c>
      <c r="I2270">
        <v>2021</v>
      </c>
      <c r="O2270" t="s">
        <v>86</v>
      </c>
      <c r="P2270" t="s">
        <v>278</v>
      </c>
    </row>
    <row r="2271" spans="1:16" hidden="1">
      <c r="A2271">
        <v>2270</v>
      </c>
      <c r="B2271" t="s">
        <v>2758</v>
      </c>
      <c r="C2271" t="s">
        <v>1167</v>
      </c>
      <c r="D2271">
        <v>2022</v>
      </c>
      <c r="E2271" t="s">
        <v>157</v>
      </c>
      <c r="F2271" t="s">
        <v>2890</v>
      </c>
      <c r="G2271" t="s">
        <v>2892</v>
      </c>
      <c r="H2271" t="s">
        <v>88</v>
      </c>
      <c r="I2271">
        <v>2021</v>
      </c>
      <c r="O2271" t="s">
        <v>86</v>
      </c>
      <c r="P2271" t="s">
        <v>278</v>
      </c>
    </row>
    <row r="2272" spans="1:16" hidden="1">
      <c r="A2272">
        <v>2271</v>
      </c>
      <c r="B2272" t="s">
        <v>2758</v>
      </c>
      <c r="C2272" t="s">
        <v>1167</v>
      </c>
      <c r="D2272">
        <v>2022</v>
      </c>
      <c r="E2272" t="s">
        <v>157</v>
      </c>
      <c r="F2272" t="s">
        <v>2890</v>
      </c>
      <c r="G2272" t="s">
        <v>2893</v>
      </c>
      <c r="H2272" t="s">
        <v>88</v>
      </c>
      <c r="I2272">
        <v>2021</v>
      </c>
      <c r="O2272" t="s">
        <v>86</v>
      </c>
      <c r="P2272" t="s">
        <v>278</v>
      </c>
    </row>
    <row r="2273" spans="1:16" hidden="1">
      <c r="A2273">
        <v>2272</v>
      </c>
      <c r="B2273" t="s">
        <v>2758</v>
      </c>
      <c r="C2273" t="s">
        <v>1167</v>
      </c>
      <c r="D2273">
        <v>2022</v>
      </c>
      <c r="E2273" t="s">
        <v>157</v>
      </c>
      <c r="F2273" t="s">
        <v>2890</v>
      </c>
      <c r="G2273" t="s">
        <v>2894</v>
      </c>
      <c r="H2273" t="s">
        <v>2884</v>
      </c>
      <c r="I2273" t="s">
        <v>1599</v>
      </c>
      <c r="J2273">
        <v>1</v>
      </c>
      <c r="K2273" t="s">
        <v>213</v>
      </c>
      <c r="L2273" t="s">
        <v>2895</v>
      </c>
      <c r="O2273" t="s">
        <v>91</v>
      </c>
      <c r="P2273" t="s">
        <v>655</v>
      </c>
    </row>
    <row r="2274" spans="1:16" hidden="1">
      <c r="A2274">
        <v>2273</v>
      </c>
      <c r="B2274" t="s">
        <v>2758</v>
      </c>
      <c r="C2274" t="s">
        <v>1167</v>
      </c>
      <c r="D2274">
        <v>2022</v>
      </c>
      <c r="E2274" t="s">
        <v>157</v>
      </c>
      <c r="F2274" t="s">
        <v>2890</v>
      </c>
      <c r="G2274" t="s">
        <v>2896</v>
      </c>
      <c r="H2274" t="s">
        <v>2884</v>
      </c>
      <c r="I2274" t="s">
        <v>1599</v>
      </c>
      <c r="O2274" t="s">
        <v>91</v>
      </c>
      <c r="P2274" t="s">
        <v>278</v>
      </c>
    </row>
    <row r="2275" spans="1:16" hidden="1">
      <c r="A2275">
        <v>2274</v>
      </c>
      <c r="B2275" t="s">
        <v>2758</v>
      </c>
      <c r="C2275" t="s">
        <v>1167</v>
      </c>
      <c r="D2275">
        <v>2022</v>
      </c>
      <c r="E2275" t="s">
        <v>157</v>
      </c>
      <c r="F2275" t="s">
        <v>2897</v>
      </c>
      <c r="G2275" t="s">
        <v>2898</v>
      </c>
      <c r="H2275" t="s">
        <v>88</v>
      </c>
      <c r="I2275" t="s">
        <v>1599</v>
      </c>
      <c r="O2275" t="s">
        <v>86</v>
      </c>
      <c r="P2275" t="s">
        <v>278</v>
      </c>
    </row>
    <row r="2276" spans="1:16" hidden="1">
      <c r="A2276">
        <v>2275</v>
      </c>
      <c r="B2276" t="s">
        <v>2758</v>
      </c>
      <c r="C2276" t="s">
        <v>1167</v>
      </c>
      <c r="D2276">
        <v>2022</v>
      </c>
      <c r="E2276" t="s">
        <v>157</v>
      </c>
      <c r="F2276" t="s">
        <v>2899</v>
      </c>
      <c r="G2276" t="s">
        <v>2900</v>
      </c>
      <c r="H2276" t="s">
        <v>88</v>
      </c>
      <c r="I2276" t="s">
        <v>1599</v>
      </c>
      <c r="J2276">
        <v>1</v>
      </c>
      <c r="K2276" t="s">
        <v>213</v>
      </c>
      <c r="L2276" t="s">
        <v>2901</v>
      </c>
      <c r="O2276" t="s">
        <v>86</v>
      </c>
      <c r="P2276" t="s">
        <v>655</v>
      </c>
    </row>
    <row r="2277" spans="1:16" hidden="1">
      <c r="A2277">
        <v>2276</v>
      </c>
      <c r="B2277" t="s">
        <v>2758</v>
      </c>
      <c r="C2277" t="s">
        <v>1167</v>
      </c>
      <c r="D2277">
        <v>2022</v>
      </c>
      <c r="E2277" t="s">
        <v>157</v>
      </c>
      <c r="F2277" t="s">
        <v>2899</v>
      </c>
      <c r="G2277" t="s">
        <v>2902</v>
      </c>
      <c r="H2277" t="s">
        <v>88</v>
      </c>
      <c r="I2277" t="s">
        <v>1599</v>
      </c>
      <c r="O2277" t="s">
        <v>86</v>
      </c>
      <c r="P2277" t="s">
        <v>278</v>
      </c>
    </row>
    <row r="2278" spans="1:16" hidden="1">
      <c r="A2278">
        <v>2277</v>
      </c>
      <c r="B2278" t="s">
        <v>2758</v>
      </c>
      <c r="C2278" t="s">
        <v>1167</v>
      </c>
      <c r="D2278">
        <v>2022</v>
      </c>
      <c r="E2278" t="s">
        <v>157</v>
      </c>
      <c r="F2278" t="s">
        <v>2899</v>
      </c>
      <c r="G2278" t="s">
        <v>2903</v>
      </c>
      <c r="H2278" t="s">
        <v>88</v>
      </c>
      <c r="I2278" t="s">
        <v>1599</v>
      </c>
      <c r="O2278" t="s">
        <v>86</v>
      </c>
      <c r="P2278" t="s">
        <v>278</v>
      </c>
    </row>
    <row r="2279" spans="1:16" hidden="1">
      <c r="A2279">
        <v>2278</v>
      </c>
      <c r="B2279" t="s">
        <v>2758</v>
      </c>
      <c r="C2279" t="s">
        <v>1167</v>
      </c>
      <c r="D2279">
        <v>2022</v>
      </c>
      <c r="E2279" t="s">
        <v>157</v>
      </c>
      <c r="F2279" t="s">
        <v>2899</v>
      </c>
      <c r="G2279" t="s">
        <v>2904</v>
      </c>
      <c r="H2279" t="s">
        <v>88</v>
      </c>
      <c r="I2279" t="s">
        <v>1599</v>
      </c>
      <c r="O2279" t="s">
        <v>86</v>
      </c>
      <c r="P2279" t="s">
        <v>278</v>
      </c>
    </row>
    <row r="2280" spans="1:16" hidden="1">
      <c r="A2280">
        <v>2279</v>
      </c>
      <c r="B2280" t="s">
        <v>2758</v>
      </c>
      <c r="C2280" t="s">
        <v>1167</v>
      </c>
      <c r="D2280">
        <v>2022</v>
      </c>
      <c r="E2280" t="s">
        <v>157</v>
      </c>
      <c r="F2280" t="s">
        <v>2899</v>
      </c>
      <c r="G2280" t="s">
        <v>2905</v>
      </c>
      <c r="H2280" t="s">
        <v>88</v>
      </c>
      <c r="I2280" t="s">
        <v>1599</v>
      </c>
      <c r="O2280" t="s">
        <v>86</v>
      </c>
      <c r="P2280" t="s">
        <v>278</v>
      </c>
    </row>
    <row r="2281" spans="1:16" hidden="1">
      <c r="A2281">
        <v>2280</v>
      </c>
      <c r="B2281" t="s">
        <v>2758</v>
      </c>
      <c r="C2281" t="s">
        <v>1167</v>
      </c>
      <c r="D2281">
        <v>2022</v>
      </c>
      <c r="E2281" t="s">
        <v>157</v>
      </c>
      <c r="F2281" t="s">
        <v>2899</v>
      </c>
      <c r="G2281" t="s">
        <v>2906</v>
      </c>
      <c r="H2281" t="s">
        <v>88</v>
      </c>
      <c r="I2281" t="s">
        <v>1599</v>
      </c>
      <c r="O2281" t="s">
        <v>86</v>
      </c>
      <c r="P2281" t="s">
        <v>278</v>
      </c>
    </row>
    <row r="2282" spans="1:16" hidden="1">
      <c r="A2282">
        <v>2281</v>
      </c>
      <c r="B2282" t="s">
        <v>2758</v>
      </c>
      <c r="C2282" t="s">
        <v>1167</v>
      </c>
      <c r="D2282">
        <v>2022</v>
      </c>
      <c r="E2282" t="s">
        <v>157</v>
      </c>
      <c r="F2282" t="s">
        <v>2899</v>
      </c>
      <c r="G2282" t="s">
        <v>2907</v>
      </c>
      <c r="H2282" t="s">
        <v>88</v>
      </c>
      <c r="I2282" t="s">
        <v>1599</v>
      </c>
      <c r="O2282" t="s">
        <v>86</v>
      </c>
      <c r="P2282" t="s">
        <v>278</v>
      </c>
    </row>
    <row r="2283" spans="1:16" hidden="1">
      <c r="A2283">
        <v>2282</v>
      </c>
      <c r="B2283" t="s">
        <v>2758</v>
      </c>
      <c r="C2283" t="s">
        <v>1167</v>
      </c>
      <c r="D2283">
        <v>2022</v>
      </c>
      <c r="E2283" t="s">
        <v>157</v>
      </c>
      <c r="F2283" t="s">
        <v>2899</v>
      </c>
      <c r="G2283" t="s">
        <v>2908</v>
      </c>
      <c r="H2283" t="s">
        <v>88</v>
      </c>
      <c r="I2283" t="s">
        <v>1599</v>
      </c>
      <c r="J2283">
        <v>16</v>
      </c>
      <c r="K2283" t="s">
        <v>213</v>
      </c>
      <c r="L2283" t="s">
        <v>2909</v>
      </c>
      <c r="O2283" t="s">
        <v>86</v>
      </c>
      <c r="P2283" t="s">
        <v>655</v>
      </c>
    </row>
    <row r="2284" spans="1:16" hidden="1">
      <c r="A2284">
        <v>2283</v>
      </c>
      <c r="B2284" t="s">
        <v>2758</v>
      </c>
      <c r="C2284" t="s">
        <v>1167</v>
      </c>
      <c r="D2284">
        <v>2022</v>
      </c>
      <c r="E2284" t="s">
        <v>157</v>
      </c>
      <c r="F2284" t="s">
        <v>2899</v>
      </c>
      <c r="G2284" t="s">
        <v>2910</v>
      </c>
      <c r="H2284" t="s">
        <v>88</v>
      </c>
      <c r="I2284" t="s">
        <v>1599</v>
      </c>
      <c r="J2284">
        <v>1</v>
      </c>
      <c r="K2284" t="s">
        <v>213</v>
      </c>
      <c r="L2284" t="s">
        <v>2911</v>
      </c>
      <c r="O2284" t="s">
        <v>86</v>
      </c>
      <c r="P2284" t="s">
        <v>655</v>
      </c>
    </row>
    <row r="2285" spans="1:16" hidden="1">
      <c r="A2285">
        <v>2284</v>
      </c>
      <c r="B2285" t="s">
        <v>2758</v>
      </c>
      <c r="C2285" t="s">
        <v>1167</v>
      </c>
      <c r="D2285">
        <v>2022</v>
      </c>
      <c r="E2285" t="s">
        <v>157</v>
      </c>
      <c r="F2285" t="s">
        <v>2899</v>
      </c>
      <c r="G2285" t="s">
        <v>2912</v>
      </c>
      <c r="H2285" t="s">
        <v>88</v>
      </c>
      <c r="I2285" t="s">
        <v>1599</v>
      </c>
      <c r="J2285">
        <v>1</v>
      </c>
      <c r="K2285" t="s">
        <v>213</v>
      </c>
      <c r="L2285" t="s">
        <v>2913</v>
      </c>
      <c r="O2285" t="s">
        <v>86</v>
      </c>
      <c r="P2285" t="s">
        <v>655</v>
      </c>
    </row>
    <row r="2286" spans="1:16" hidden="1">
      <c r="A2286">
        <v>2285</v>
      </c>
      <c r="B2286" t="s">
        <v>2758</v>
      </c>
      <c r="C2286" t="s">
        <v>1167</v>
      </c>
      <c r="D2286">
        <v>2022</v>
      </c>
      <c r="E2286" t="s">
        <v>157</v>
      </c>
      <c r="F2286" t="s">
        <v>2914</v>
      </c>
      <c r="G2286" t="s">
        <v>2915</v>
      </c>
      <c r="H2286" t="s">
        <v>56</v>
      </c>
      <c r="I2286" t="s">
        <v>2860</v>
      </c>
      <c r="O2286" t="s">
        <v>57</v>
      </c>
      <c r="P2286" t="s">
        <v>278</v>
      </c>
    </row>
    <row r="2287" spans="1:16" hidden="1">
      <c r="A2287">
        <v>2286</v>
      </c>
      <c r="B2287" t="s">
        <v>2758</v>
      </c>
      <c r="C2287" t="s">
        <v>1167</v>
      </c>
      <c r="D2287">
        <v>2022</v>
      </c>
      <c r="E2287" t="s">
        <v>157</v>
      </c>
      <c r="F2287" t="s">
        <v>2899</v>
      </c>
      <c r="G2287" t="s">
        <v>2916</v>
      </c>
      <c r="H2287" t="s">
        <v>56</v>
      </c>
      <c r="I2287" t="s">
        <v>2860</v>
      </c>
      <c r="O2287" t="s">
        <v>57</v>
      </c>
      <c r="P2287" t="s">
        <v>278</v>
      </c>
    </row>
    <row r="2288" spans="1:16" hidden="1">
      <c r="A2288">
        <v>2287</v>
      </c>
      <c r="B2288" t="s">
        <v>2758</v>
      </c>
      <c r="C2288" t="s">
        <v>1167</v>
      </c>
      <c r="D2288">
        <v>2022</v>
      </c>
      <c r="E2288" t="s">
        <v>157</v>
      </c>
      <c r="F2288" t="s">
        <v>2899</v>
      </c>
      <c r="G2288" t="s">
        <v>2917</v>
      </c>
      <c r="H2288" t="s">
        <v>56</v>
      </c>
      <c r="I2288" t="s">
        <v>2860</v>
      </c>
      <c r="O2288" t="s">
        <v>57</v>
      </c>
      <c r="P2288" t="s">
        <v>278</v>
      </c>
    </row>
    <row r="2289" spans="1:16" hidden="1">
      <c r="A2289">
        <v>2288</v>
      </c>
      <c r="B2289" t="s">
        <v>2758</v>
      </c>
      <c r="C2289" t="s">
        <v>1167</v>
      </c>
      <c r="D2289">
        <v>2022</v>
      </c>
      <c r="E2289" t="s">
        <v>157</v>
      </c>
      <c r="F2289" t="s">
        <v>2899</v>
      </c>
      <c r="G2289" t="s">
        <v>2918</v>
      </c>
      <c r="H2289" t="s">
        <v>56</v>
      </c>
      <c r="I2289" t="s">
        <v>2860</v>
      </c>
      <c r="O2289" t="s">
        <v>57</v>
      </c>
      <c r="P2289" t="s">
        <v>278</v>
      </c>
    </row>
    <row r="2290" spans="1:16" hidden="1">
      <c r="A2290">
        <v>2289</v>
      </c>
      <c r="B2290" t="s">
        <v>2758</v>
      </c>
      <c r="C2290" t="s">
        <v>1167</v>
      </c>
      <c r="D2290">
        <v>2022</v>
      </c>
      <c r="E2290" t="s">
        <v>157</v>
      </c>
      <c r="F2290" t="s">
        <v>2899</v>
      </c>
      <c r="G2290" t="s">
        <v>2919</v>
      </c>
      <c r="H2290" t="s">
        <v>56</v>
      </c>
      <c r="I2290" t="s">
        <v>2860</v>
      </c>
      <c r="O2290" t="s">
        <v>57</v>
      </c>
      <c r="P2290" t="s">
        <v>278</v>
      </c>
    </row>
    <row r="2291" spans="1:16" hidden="1">
      <c r="A2291">
        <v>2290</v>
      </c>
      <c r="B2291" t="s">
        <v>2758</v>
      </c>
      <c r="C2291" t="s">
        <v>1167</v>
      </c>
      <c r="D2291">
        <v>2022</v>
      </c>
      <c r="E2291" t="s">
        <v>157</v>
      </c>
      <c r="F2291" t="s">
        <v>2920</v>
      </c>
      <c r="G2291" t="s">
        <v>2921</v>
      </c>
      <c r="H2291" t="s">
        <v>56</v>
      </c>
      <c r="I2291" t="s">
        <v>2864</v>
      </c>
      <c r="O2291" t="s">
        <v>57</v>
      </c>
      <c r="P2291" t="s">
        <v>278</v>
      </c>
    </row>
    <row r="2292" spans="1:16" hidden="1">
      <c r="A2292">
        <v>2291</v>
      </c>
      <c r="B2292" t="s">
        <v>2758</v>
      </c>
      <c r="C2292" t="s">
        <v>1167</v>
      </c>
      <c r="D2292">
        <v>2022</v>
      </c>
      <c r="E2292" t="s">
        <v>157</v>
      </c>
      <c r="F2292" t="s">
        <v>2899</v>
      </c>
      <c r="G2292" t="s">
        <v>2922</v>
      </c>
      <c r="H2292" t="s">
        <v>56</v>
      </c>
      <c r="I2292" t="s">
        <v>2864</v>
      </c>
      <c r="O2292" t="s">
        <v>57</v>
      </c>
      <c r="P2292" t="s">
        <v>278</v>
      </c>
    </row>
    <row r="2293" spans="1:16" hidden="1">
      <c r="A2293">
        <v>2292</v>
      </c>
      <c r="B2293" t="s">
        <v>2758</v>
      </c>
      <c r="C2293" t="s">
        <v>1167</v>
      </c>
      <c r="D2293">
        <v>2022</v>
      </c>
      <c r="E2293" t="s">
        <v>157</v>
      </c>
      <c r="F2293" t="s">
        <v>2899</v>
      </c>
      <c r="G2293" t="s">
        <v>2923</v>
      </c>
      <c r="H2293" t="s">
        <v>56</v>
      </c>
      <c r="I2293" t="s">
        <v>2864</v>
      </c>
      <c r="O2293" t="s">
        <v>57</v>
      </c>
      <c r="P2293" t="s">
        <v>278</v>
      </c>
    </row>
    <row r="2294" spans="1:16" hidden="1">
      <c r="A2294">
        <v>2293</v>
      </c>
      <c r="B2294" t="s">
        <v>2758</v>
      </c>
      <c r="C2294" t="s">
        <v>1167</v>
      </c>
      <c r="D2294">
        <v>2022</v>
      </c>
      <c r="E2294" t="s">
        <v>157</v>
      </c>
      <c r="F2294" t="s">
        <v>2899</v>
      </c>
      <c r="G2294" t="s">
        <v>2924</v>
      </c>
      <c r="H2294" t="s">
        <v>56</v>
      </c>
      <c r="I2294" t="s">
        <v>2864</v>
      </c>
      <c r="O2294" t="s">
        <v>57</v>
      </c>
      <c r="P2294" t="s">
        <v>278</v>
      </c>
    </row>
    <row r="2295" spans="1:16" hidden="1">
      <c r="A2295">
        <v>2294</v>
      </c>
      <c r="B2295" t="s">
        <v>2758</v>
      </c>
      <c r="C2295" t="s">
        <v>1167</v>
      </c>
      <c r="D2295">
        <v>2022</v>
      </c>
      <c r="E2295" t="s">
        <v>157</v>
      </c>
      <c r="F2295" t="s">
        <v>2925</v>
      </c>
      <c r="G2295" t="s">
        <v>2926</v>
      </c>
      <c r="H2295" t="s">
        <v>2867</v>
      </c>
      <c r="I2295" t="s">
        <v>2868</v>
      </c>
      <c r="O2295" t="s">
        <v>57</v>
      </c>
      <c r="P2295" t="s">
        <v>278</v>
      </c>
    </row>
    <row r="2296" spans="1:16" hidden="1">
      <c r="A2296">
        <v>2295</v>
      </c>
      <c r="B2296" t="s">
        <v>2758</v>
      </c>
      <c r="C2296" t="s">
        <v>1167</v>
      </c>
      <c r="D2296">
        <v>2022</v>
      </c>
      <c r="E2296" t="s">
        <v>157</v>
      </c>
      <c r="F2296" t="s">
        <v>2899</v>
      </c>
      <c r="G2296" t="s">
        <v>2927</v>
      </c>
      <c r="H2296" t="s">
        <v>2867</v>
      </c>
      <c r="I2296" t="s">
        <v>2868</v>
      </c>
      <c r="O2296" t="s">
        <v>57</v>
      </c>
      <c r="P2296" t="s">
        <v>278</v>
      </c>
    </row>
    <row r="2297" spans="1:16" hidden="1">
      <c r="A2297">
        <v>2296</v>
      </c>
      <c r="B2297" t="s">
        <v>2758</v>
      </c>
      <c r="C2297" t="s">
        <v>1167</v>
      </c>
      <c r="D2297">
        <v>2022</v>
      </c>
      <c r="E2297" t="s">
        <v>157</v>
      </c>
      <c r="F2297" t="s">
        <v>2899</v>
      </c>
      <c r="G2297" t="s">
        <v>2928</v>
      </c>
      <c r="H2297" t="s">
        <v>2867</v>
      </c>
      <c r="I2297" t="s">
        <v>2868</v>
      </c>
      <c r="O2297" t="s">
        <v>57</v>
      </c>
      <c r="P2297" t="s">
        <v>278</v>
      </c>
    </row>
    <row r="2298" spans="1:16" hidden="1">
      <c r="A2298">
        <v>2297</v>
      </c>
      <c r="B2298" t="s">
        <v>2758</v>
      </c>
      <c r="C2298" t="s">
        <v>1167</v>
      </c>
      <c r="D2298">
        <v>2022</v>
      </c>
      <c r="E2298" t="s">
        <v>157</v>
      </c>
      <c r="F2298" t="s">
        <v>2899</v>
      </c>
      <c r="G2298" t="s">
        <v>2929</v>
      </c>
      <c r="H2298" t="s">
        <v>2867</v>
      </c>
      <c r="I2298" t="s">
        <v>2868</v>
      </c>
      <c r="O2298" t="s">
        <v>57</v>
      </c>
      <c r="P2298" t="s">
        <v>278</v>
      </c>
    </row>
    <row r="2299" spans="1:16" hidden="1">
      <c r="A2299">
        <v>2298</v>
      </c>
      <c r="B2299" t="s">
        <v>2758</v>
      </c>
      <c r="C2299" t="s">
        <v>1167</v>
      </c>
      <c r="D2299">
        <v>2022</v>
      </c>
      <c r="E2299" t="s">
        <v>157</v>
      </c>
      <c r="F2299" t="s">
        <v>2899</v>
      </c>
      <c r="G2299" t="s">
        <v>2930</v>
      </c>
      <c r="H2299" t="s">
        <v>2867</v>
      </c>
      <c r="I2299" t="s">
        <v>2868</v>
      </c>
      <c r="O2299" t="s">
        <v>57</v>
      </c>
      <c r="P2299" t="s">
        <v>278</v>
      </c>
    </row>
    <row r="2300" spans="1:16" hidden="1">
      <c r="A2300">
        <v>2299</v>
      </c>
      <c r="B2300" t="s">
        <v>2758</v>
      </c>
      <c r="C2300" t="s">
        <v>1167</v>
      </c>
      <c r="D2300">
        <v>2022</v>
      </c>
      <c r="E2300" t="s">
        <v>157</v>
      </c>
      <c r="F2300" t="s">
        <v>2931</v>
      </c>
      <c r="G2300" t="s">
        <v>2932</v>
      </c>
      <c r="H2300" t="s">
        <v>80</v>
      </c>
      <c r="I2300" t="s">
        <v>2871</v>
      </c>
      <c r="O2300" t="s">
        <v>76</v>
      </c>
      <c r="P2300" t="s">
        <v>278</v>
      </c>
    </row>
    <row r="2301" spans="1:16" hidden="1">
      <c r="A2301">
        <v>2300</v>
      </c>
      <c r="B2301" t="s">
        <v>2758</v>
      </c>
      <c r="C2301" t="s">
        <v>1167</v>
      </c>
      <c r="D2301">
        <v>2022</v>
      </c>
      <c r="E2301" t="s">
        <v>157</v>
      </c>
      <c r="F2301" t="s">
        <v>2899</v>
      </c>
      <c r="G2301" t="s">
        <v>2933</v>
      </c>
      <c r="H2301" t="s">
        <v>80</v>
      </c>
      <c r="I2301" t="s">
        <v>2871</v>
      </c>
      <c r="O2301" t="s">
        <v>76</v>
      </c>
      <c r="P2301" t="s">
        <v>278</v>
      </c>
    </row>
    <row r="2302" spans="1:16" hidden="1">
      <c r="A2302">
        <v>2301</v>
      </c>
      <c r="B2302" t="s">
        <v>2758</v>
      </c>
      <c r="C2302" t="s">
        <v>1167</v>
      </c>
      <c r="D2302">
        <v>2022</v>
      </c>
      <c r="E2302" t="s">
        <v>157</v>
      </c>
      <c r="F2302" t="s">
        <v>2899</v>
      </c>
      <c r="G2302" t="s">
        <v>2934</v>
      </c>
      <c r="H2302" t="s">
        <v>80</v>
      </c>
      <c r="I2302" t="s">
        <v>2871</v>
      </c>
      <c r="O2302" t="s">
        <v>76</v>
      </c>
      <c r="P2302" t="s">
        <v>278</v>
      </c>
    </row>
    <row r="2303" spans="1:16" hidden="1">
      <c r="A2303">
        <v>2302</v>
      </c>
      <c r="B2303" t="s">
        <v>2758</v>
      </c>
      <c r="C2303" t="s">
        <v>1167</v>
      </c>
      <c r="D2303">
        <v>2022</v>
      </c>
      <c r="E2303" t="s">
        <v>157</v>
      </c>
      <c r="F2303" t="s">
        <v>2899</v>
      </c>
      <c r="G2303" t="s">
        <v>2935</v>
      </c>
      <c r="H2303" t="s">
        <v>80</v>
      </c>
      <c r="I2303" t="s">
        <v>2871</v>
      </c>
      <c r="O2303" t="s">
        <v>76</v>
      </c>
      <c r="P2303" t="s">
        <v>278</v>
      </c>
    </row>
    <row r="2304" spans="1:16" hidden="1">
      <c r="A2304">
        <v>2303</v>
      </c>
      <c r="B2304" t="s">
        <v>2758</v>
      </c>
      <c r="C2304" t="s">
        <v>1167</v>
      </c>
      <c r="D2304">
        <v>2022</v>
      </c>
      <c r="E2304" t="s">
        <v>157</v>
      </c>
      <c r="F2304" t="s">
        <v>2899</v>
      </c>
      <c r="G2304" t="s">
        <v>2936</v>
      </c>
      <c r="H2304" t="s">
        <v>80</v>
      </c>
      <c r="I2304" t="s">
        <v>2871</v>
      </c>
      <c r="O2304" t="s">
        <v>76</v>
      </c>
      <c r="P2304" t="s">
        <v>278</v>
      </c>
    </row>
    <row r="2305" spans="1:16" hidden="1">
      <c r="A2305">
        <v>2304</v>
      </c>
      <c r="B2305" t="s">
        <v>2758</v>
      </c>
      <c r="C2305" t="s">
        <v>1167</v>
      </c>
      <c r="D2305">
        <v>2022</v>
      </c>
      <c r="E2305" t="s">
        <v>157</v>
      </c>
      <c r="F2305" t="s">
        <v>2899</v>
      </c>
      <c r="G2305" t="s">
        <v>2937</v>
      </c>
      <c r="H2305" t="s">
        <v>80</v>
      </c>
      <c r="I2305" t="s">
        <v>2871</v>
      </c>
      <c r="O2305" t="s">
        <v>76</v>
      </c>
      <c r="P2305" t="s">
        <v>278</v>
      </c>
    </row>
    <row r="2306" spans="1:16" hidden="1">
      <c r="A2306">
        <v>2305</v>
      </c>
      <c r="B2306" t="s">
        <v>2758</v>
      </c>
      <c r="C2306" t="s">
        <v>1167</v>
      </c>
      <c r="D2306">
        <v>2022</v>
      </c>
      <c r="E2306" t="s">
        <v>157</v>
      </c>
      <c r="F2306" t="s">
        <v>2899</v>
      </c>
      <c r="G2306" t="s">
        <v>2938</v>
      </c>
      <c r="H2306" t="s">
        <v>80</v>
      </c>
      <c r="I2306" t="s">
        <v>2871</v>
      </c>
      <c r="O2306" t="s">
        <v>76</v>
      </c>
      <c r="P2306" t="s">
        <v>278</v>
      </c>
    </row>
    <row r="2307" spans="1:16" hidden="1">
      <c r="A2307">
        <v>2306</v>
      </c>
      <c r="B2307" t="s">
        <v>2758</v>
      </c>
      <c r="C2307" t="s">
        <v>1167</v>
      </c>
      <c r="D2307">
        <v>2022</v>
      </c>
      <c r="E2307" t="s">
        <v>157</v>
      </c>
      <c r="F2307" t="s">
        <v>2899</v>
      </c>
      <c r="G2307" t="s">
        <v>2939</v>
      </c>
      <c r="H2307" t="s">
        <v>80</v>
      </c>
      <c r="I2307" t="s">
        <v>2871</v>
      </c>
      <c r="O2307" t="s">
        <v>76</v>
      </c>
      <c r="P2307" t="s">
        <v>278</v>
      </c>
    </row>
    <row r="2308" spans="1:16" hidden="1">
      <c r="A2308">
        <v>2307</v>
      </c>
      <c r="B2308" t="s">
        <v>2758</v>
      </c>
      <c r="C2308" t="s">
        <v>1167</v>
      </c>
      <c r="D2308">
        <v>2022</v>
      </c>
      <c r="E2308" t="s">
        <v>157</v>
      </c>
      <c r="F2308" t="s">
        <v>2940</v>
      </c>
      <c r="G2308" t="s">
        <v>2941</v>
      </c>
      <c r="H2308" t="s">
        <v>73</v>
      </c>
      <c r="I2308" t="s">
        <v>2860</v>
      </c>
      <c r="O2308" t="s">
        <v>74</v>
      </c>
      <c r="P2308" t="s">
        <v>278</v>
      </c>
    </row>
    <row r="2309" spans="1:16" hidden="1">
      <c r="A2309">
        <v>2308</v>
      </c>
      <c r="B2309" t="s">
        <v>2758</v>
      </c>
      <c r="C2309" t="s">
        <v>1167</v>
      </c>
      <c r="D2309">
        <v>2022</v>
      </c>
      <c r="E2309" t="s">
        <v>157</v>
      </c>
      <c r="F2309" t="s">
        <v>2899</v>
      </c>
      <c r="G2309" t="s">
        <v>2942</v>
      </c>
      <c r="H2309" t="s">
        <v>73</v>
      </c>
      <c r="I2309" t="s">
        <v>2860</v>
      </c>
      <c r="O2309" t="s">
        <v>74</v>
      </c>
      <c r="P2309" t="s">
        <v>278</v>
      </c>
    </row>
    <row r="2310" spans="1:16" hidden="1">
      <c r="A2310">
        <v>2309</v>
      </c>
      <c r="B2310" t="s">
        <v>2758</v>
      </c>
      <c r="C2310" t="s">
        <v>1167</v>
      </c>
      <c r="D2310">
        <v>2022</v>
      </c>
      <c r="E2310" t="s">
        <v>157</v>
      </c>
      <c r="F2310" t="s">
        <v>2899</v>
      </c>
      <c r="G2310" t="s">
        <v>2943</v>
      </c>
      <c r="H2310" t="s">
        <v>73</v>
      </c>
      <c r="I2310" t="s">
        <v>2860</v>
      </c>
      <c r="O2310" t="s">
        <v>74</v>
      </c>
      <c r="P2310" t="s">
        <v>278</v>
      </c>
    </row>
    <row r="2311" spans="1:16" hidden="1">
      <c r="A2311">
        <v>2310</v>
      </c>
      <c r="B2311" t="s">
        <v>2758</v>
      </c>
      <c r="C2311" t="s">
        <v>1167</v>
      </c>
      <c r="D2311">
        <v>2022</v>
      </c>
      <c r="E2311" t="s">
        <v>157</v>
      </c>
      <c r="F2311" t="s">
        <v>2899</v>
      </c>
      <c r="G2311" t="s">
        <v>2944</v>
      </c>
      <c r="H2311" t="s">
        <v>73</v>
      </c>
      <c r="I2311" t="s">
        <v>2860</v>
      </c>
      <c r="J2311">
        <v>1</v>
      </c>
      <c r="K2311" t="s">
        <v>213</v>
      </c>
      <c r="L2311" t="s">
        <v>2945</v>
      </c>
      <c r="O2311" t="s">
        <v>74</v>
      </c>
      <c r="P2311" t="s">
        <v>655</v>
      </c>
    </row>
    <row r="2312" spans="1:16" hidden="1">
      <c r="A2312">
        <v>2311</v>
      </c>
      <c r="B2312" t="s">
        <v>2758</v>
      </c>
      <c r="C2312" t="s">
        <v>1167</v>
      </c>
      <c r="D2312">
        <v>2022</v>
      </c>
      <c r="E2312" t="s">
        <v>157</v>
      </c>
      <c r="F2312" t="s">
        <v>2946</v>
      </c>
      <c r="G2312" t="s">
        <v>2947</v>
      </c>
      <c r="H2312" t="s">
        <v>88</v>
      </c>
      <c r="I2312" t="s">
        <v>1599</v>
      </c>
      <c r="O2312" t="s">
        <v>86</v>
      </c>
      <c r="P2312" t="s">
        <v>278</v>
      </c>
    </row>
    <row r="2313" spans="1:16" hidden="1">
      <c r="A2313">
        <v>2312</v>
      </c>
      <c r="B2313" t="s">
        <v>2758</v>
      </c>
      <c r="C2313" t="s">
        <v>1167</v>
      </c>
      <c r="D2313">
        <v>2022</v>
      </c>
      <c r="E2313" t="s">
        <v>157</v>
      </c>
      <c r="F2313" t="s">
        <v>2899</v>
      </c>
      <c r="G2313" t="s">
        <v>2948</v>
      </c>
      <c r="H2313" t="s">
        <v>88</v>
      </c>
      <c r="I2313" t="s">
        <v>1599</v>
      </c>
      <c r="O2313" t="s">
        <v>86</v>
      </c>
      <c r="P2313" t="s">
        <v>278</v>
      </c>
    </row>
    <row r="2314" spans="1:16" hidden="1">
      <c r="A2314">
        <v>2313</v>
      </c>
      <c r="B2314" t="s">
        <v>2758</v>
      </c>
      <c r="C2314" t="s">
        <v>1167</v>
      </c>
      <c r="D2314">
        <v>2022</v>
      </c>
      <c r="E2314" t="s">
        <v>157</v>
      </c>
      <c r="F2314" t="s">
        <v>2899</v>
      </c>
      <c r="G2314" t="s">
        <v>2949</v>
      </c>
      <c r="H2314" t="s">
        <v>88</v>
      </c>
      <c r="I2314" t="s">
        <v>1599</v>
      </c>
      <c r="O2314" t="s">
        <v>86</v>
      </c>
      <c r="P2314" t="s">
        <v>278</v>
      </c>
    </row>
    <row r="2315" spans="1:16" hidden="1">
      <c r="A2315">
        <v>2314</v>
      </c>
      <c r="B2315" t="s">
        <v>2758</v>
      </c>
      <c r="C2315" t="s">
        <v>1167</v>
      </c>
      <c r="D2315">
        <v>2022</v>
      </c>
      <c r="E2315" t="s">
        <v>157</v>
      </c>
      <c r="F2315" t="s">
        <v>2899</v>
      </c>
      <c r="G2315" t="s">
        <v>2950</v>
      </c>
      <c r="H2315" t="s">
        <v>88</v>
      </c>
      <c r="I2315" t="s">
        <v>1599</v>
      </c>
      <c r="O2315" t="s">
        <v>86</v>
      </c>
      <c r="P2315" t="s">
        <v>278</v>
      </c>
    </row>
    <row r="2316" spans="1:16" hidden="1">
      <c r="A2316">
        <v>2315</v>
      </c>
      <c r="B2316" t="s">
        <v>2758</v>
      </c>
      <c r="C2316" t="s">
        <v>1167</v>
      </c>
      <c r="D2316">
        <v>2022</v>
      </c>
      <c r="E2316" t="s">
        <v>157</v>
      </c>
      <c r="F2316" t="s">
        <v>2899</v>
      </c>
      <c r="G2316" t="s">
        <v>2951</v>
      </c>
      <c r="H2316" t="s">
        <v>88</v>
      </c>
      <c r="I2316" t="s">
        <v>1599</v>
      </c>
      <c r="O2316" t="s">
        <v>86</v>
      </c>
      <c r="P2316" t="s">
        <v>278</v>
      </c>
    </row>
    <row r="2317" spans="1:16" hidden="1">
      <c r="A2317">
        <v>2316</v>
      </c>
      <c r="B2317" t="s">
        <v>2758</v>
      </c>
      <c r="C2317" t="s">
        <v>1167</v>
      </c>
      <c r="D2317">
        <v>2022</v>
      </c>
      <c r="E2317" t="s">
        <v>157</v>
      </c>
      <c r="F2317" t="s">
        <v>2899</v>
      </c>
      <c r="G2317" t="s">
        <v>2952</v>
      </c>
      <c r="H2317" t="s">
        <v>88</v>
      </c>
      <c r="I2317" t="s">
        <v>1599</v>
      </c>
      <c r="O2317" t="s">
        <v>86</v>
      </c>
      <c r="P2317" t="s">
        <v>278</v>
      </c>
    </row>
    <row r="2318" spans="1:16" hidden="1">
      <c r="A2318">
        <v>2317</v>
      </c>
      <c r="B2318" t="s">
        <v>2758</v>
      </c>
      <c r="C2318" t="s">
        <v>1167</v>
      </c>
      <c r="D2318">
        <v>2022</v>
      </c>
      <c r="E2318" t="s">
        <v>157</v>
      </c>
      <c r="F2318" t="s">
        <v>2899</v>
      </c>
      <c r="G2318" t="s">
        <v>2953</v>
      </c>
      <c r="H2318" t="s">
        <v>88</v>
      </c>
      <c r="I2318" t="s">
        <v>1599</v>
      </c>
      <c r="O2318" t="s">
        <v>86</v>
      </c>
      <c r="P2318" t="s">
        <v>278</v>
      </c>
    </row>
    <row r="2319" spans="1:16" hidden="1">
      <c r="A2319">
        <v>2318</v>
      </c>
      <c r="B2319" t="s">
        <v>2758</v>
      </c>
      <c r="C2319" t="s">
        <v>1167</v>
      </c>
      <c r="D2319">
        <v>2022</v>
      </c>
      <c r="E2319" t="s">
        <v>157</v>
      </c>
      <c r="F2319" t="s">
        <v>2899</v>
      </c>
      <c r="G2319" t="s">
        <v>2954</v>
      </c>
      <c r="H2319" t="s">
        <v>88</v>
      </c>
      <c r="I2319" t="s">
        <v>1599</v>
      </c>
      <c r="O2319" t="s">
        <v>86</v>
      </c>
      <c r="P2319" t="s">
        <v>278</v>
      </c>
    </row>
    <row r="2320" spans="1:16" hidden="1">
      <c r="A2320">
        <v>2319</v>
      </c>
      <c r="B2320" t="s">
        <v>2758</v>
      </c>
      <c r="C2320" t="s">
        <v>1167</v>
      </c>
      <c r="D2320">
        <v>2022</v>
      </c>
      <c r="E2320" t="s">
        <v>157</v>
      </c>
      <c r="F2320" t="s">
        <v>2955</v>
      </c>
      <c r="G2320" t="s">
        <v>2956</v>
      </c>
      <c r="H2320" t="s">
        <v>88</v>
      </c>
      <c r="I2320" t="s">
        <v>1599</v>
      </c>
      <c r="O2320" t="s">
        <v>86</v>
      </c>
      <c r="P2320" t="s">
        <v>278</v>
      </c>
    </row>
    <row r="2321" spans="1:16" hidden="1">
      <c r="A2321">
        <v>2320</v>
      </c>
      <c r="B2321" t="s">
        <v>2758</v>
      </c>
      <c r="C2321" t="s">
        <v>1167</v>
      </c>
      <c r="D2321">
        <v>2022</v>
      </c>
      <c r="E2321" t="s">
        <v>157</v>
      </c>
      <c r="F2321" t="s">
        <v>2899</v>
      </c>
      <c r="G2321" t="s">
        <v>2957</v>
      </c>
      <c r="H2321" t="s">
        <v>88</v>
      </c>
      <c r="I2321" t="s">
        <v>1599</v>
      </c>
      <c r="O2321" t="s">
        <v>86</v>
      </c>
      <c r="P2321" t="s">
        <v>278</v>
      </c>
    </row>
    <row r="2322" spans="1:16" hidden="1">
      <c r="A2322">
        <v>2321</v>
      </c>
      <c r="B2322" t="s">
        <v>2758</v>
      </c>
      <c r="C2322" t="s">
        <v>1167</v>
      </c>
      <c r="D2322">
        <v>2022</v>
      </c>
      <c r="E2322" t="s">
        <v>157</v>
      </c>
      <c r="F2322" t="s">
        <v>2899</v>
      </c>
      <c r="G2322" t="s">
        <v>2958</v>
      </c>
      <c r="H2322" t="s">
        <v>88</v>
      </c>
      <c r="I2322" t="s">
        <v>1599</v>
      </c>
      <c r="O2322" t="s">
        <v>86</v>
      </c>
      <c r="P2322" t="s">
        <v>278</v>
      </c>
    </row>
    <row r="2323" spans="1:16" hidden="1">
      <c r="A2323">
        <v>2322</v>
      </c>
      <c r="B2323" t="s">
        <v>2758</v>
      </c>
      <c r="C2323" t="s">
        <v>1167</v>
      </c>
      <c r="D2323">
        <v>2022</v>
      </c>
      <c r="E2323" t="s">
        <v>157</v>
      </c>
      <c r="F2323" t="s">
        <v>2899</v>
      </c>
      <c r="G2323" t="s">
        <v>2959</v>
      </c>
      <c r="H2323" t="s">
        <v>88</v>
      </c>
      <c r="I2323" t="s">
        <v>1599</v>
      </c>
      <c r="O2323" t="s">
        <v>86</v>
      </c>
      <c r="P2323" t="s">
        <v>278</v>
      </c>
    </row>
    <row r="2324" spans="1:16" hidden="1">
      <c r="A2324">
        <v>2323</v>
      </c>
      <c r="B2324" t="s">
        <v>2758</v>
      </c>
      <c r="C2324" t="s">
        <v>1167</v>
      </c>
      <c r="D2324">
        <v>2022</v>
      </c>
      <c r="E2324" t="s">
        <v>157</v>
      </c>
      <c r="F2324" t="s">
        <v>2899</v>
      </c>
      <c r="G2324" t="s">
        <v>2960</v>
      </c>
      <c r="H2324" t="s">
        <v>88</v>
      </c>
      <c r="I2324" t="s">
        <v>1599</v>
      </c>
      <c r="J2324">
        <v>1</v>
      </c>
      <c r="K2324" t="s">
        <v>213</v>
      </c>
      <c r="L2324" t="s">
        <v>2961</v>
      </c>
      <c r="O2324" t="s">
        <v>86</v>
      </c>
      <c r="P2324" t="s">
        <v>655</v>
      </c>
    </row>
    <row r="2325" spans="1:16" hidden="1">
      <c r="A2325">
        <v>2324</v>
      </c>
      <c r="B2325" t="s">
        <v>2758</v>
      </c>
      <c r="C2325" t="s">
        <v>1167</v>
      </c>
      <c r="D2325">
        <v>2022</v>
      </c>
      <c r="E2325" t="s">
        <v>157</v>
      </c>
      <c r="F2325" t="s">
        <v>2899</v>
      </c>
      <c r="G2325" t="s">
        <v>2962</v>
      </c>
      <c r="H2325" t="s">
        <v>88</v>
      </c>
      <c r="I2325" t="s">
        <v>1599</v>
      </c>
      <c r="J2325">
        <v>1</v>
      </c>
      <c r="K2325" t="s">
        <v>213</v>
      </c>
      <c r="L2325" t="s">
        <v>2963</v>
      </c>
      <c r="O2325" t="s">
        <v>86</v>
      </c>
      <c r="P2325" t="s">
        <v>655</v>
      </c>
    </row>
    <row r="2326" spans="1:16" hidden="1">
      <c r="A2326">
        <v>2325</v>
      </c>
      <c r="B2326" t="s">
        <v>2758</v>
      </c>
      <c r="C2326" t="s">
        <v>1167</v>
      </c>
      <c r="D2326">
        <v>2022</v>
      </c>
      <c r="E2326" t="s">
        <v>157</v>
      </c>
      <c r="F2326" t="s">
        <v>2899</v>
      </c>
      <c r="G2326" t="s">
        <v>2964</v>
      </c>
      <c r="H2326" t="s">
        <v>88</v>
      </c>
      <c r="I2326" t="s">
        <v>1599</v>
      </c>
      <c r="O2326" t="s">
        <v>86</v>
      </c>
      <c r="P2326" t="s">
        <v>278</v>
      </c>
    </row>
    <row r="2327" spans="1:16" hidden="1">
      <c r="A2327">
        <v>2326</v>
      </c>
      <c r="B2327" t="s">
        <v>2758</v>
      </c>
      <c r="C2327" t="s">
        <v>1167</v>
      </c>
      <c r="D2327">
        <v>2022</v>
      </c>
      <c r="E2327" t="s">
        <v>157</v>
      </c>
      <c r="F2327" t="s">
        <v>2899</v>
      </c>
      <c r="G2327" t="s">
        <v>2965</v>
      </c>
      <c r="H2327" t="s">
        <v>88</v>
      </c>
      <c r="I2327" t="s">
        <v>1599</v>
      </c>
      <c r="O2327" t="s">
        <v>86</v>
      </c>
      <c r="P2327" t="s">
        <v>278</v>
      </c>
    </row>
    <row r="2328" spans="1:16" hidden="1">
      <c r="A2328">
        <v>2327</v>
      </c>
      <c r="B2328" t="s">
        <v>2758</v>
      </c>
      <c r="C2328" t="s">
        <v>1167</v>
      </c>
      <c r="D2328">
        <v>2022</v>
      </c>
      <c r="E2328" t="s">
        <v>157</v>
      </c>
      <c r="F2328" t="s">
        <v>2966</v>
      </c>
      <c r="G2328" t="s">
        <v>2967</v>
      </c>
      <c r="H2328" t="s">
        <v>97</v>
      </c>
      <c r="I2328" t="s">
        <v>2868</v>
      </c>
      <c r="O2328" t="s">
        <v>91</v>
      </c>
      <c r="P2328" t="s">
        <v>278</v>
      </c>
    </row>
    <row r="2329" spans="1:16" hidden="1">
      <c r="A2329">
        <v>2328</v>
      </c>
      <c r="B2329" t="s">
        <v>2758</v>
      </c>
      <c r="C2329" t="s">
        <v>1167</v>
      </c>
      <c r="D2329">
        <v>2022</v>
      </c>
      <c r="E2329" t="s">
        <v>157</v>
      </c>
      <c r="F2329" t="s">
        <v>2899</v>
      </c>
      <c r="G2329" t="s">
        <v>2968</v>
      </c>
      <c r="H2329" t="s">
        <v>97</v>
      </c>
      <c r="I2329" t="s">
        <v>2868</v>
      </c>
      <c r="O2329" t="s">
        <v>91</v>
      </c>
      <c r="P2329" t="s">
        <v>278</v>
      </c>
    </row>
    <row r="2330" spans="1:16" hidden="1">
      <c r="A2330">
        <v>2329</v>
      </c>
      <c r="B2330" t="s">
        <v>2758</v>
      </c>
      <c r="C2330" t="s">
        <v>1167</v>
      </c>
      <c r="D2330">
        <v>2022</v>
      </c>
      <c r="E2330" t="s">
        <v>157</v>
      </c>
      <c r="F2330" t="s">
        <v>2899</v>
      </c>
      <c r="G2330" t="s">
        <v>2969</v>
      </c>
      <c r="H2330" t="s">
        <v>97</v>
      </c>
      <c r="I2330" t="s">
        <v>2868</v>
      </c>
      <c r="O2330" t="s">
        <v>91</v>
      </c>
      <c r="P2330" t="s">
        <v>278</v>
      </c>
    </row>
    <row r="2331" spans="1:16" hidden="1">
      <c r="A2331">
        <v>2330</v>
      </c>
      <c r="B2331" t="s">
        <v>2758</v>
      </c>
      <c r="C2331" t="s">
        <v>1167</v>
      </c>
      <c r="D2331">
        <v>2022</v>
      </c>
      <c r="E2331" t="s">
        <v>157</v>
      </c>
      <c r="F2331" t="s">
        <v>2899</v>
      </c>
      <c r="G2331" t="s">
        <v>2970</v>
      </c>
      <c r="H2331" t="s">
        <v>97</v>
      </c>
      <c r="I2331" t="s">
        <v>2868</v>
      </c>
      <c r="O2331" t="s">
        <v>91</v>
      </c>
      <c r="P2331" t="s">
        <v>278</v>
      </c>
    </row>
    <row r="2332" spans="1:16" hidden="1">
      <c r="A2332">
        <v>2331</v>
      </c>
      <c r="B2332" t="s">
        <v>2758</v>
      </c>
      <c r="C2332" t="s">
        <v>1167</v>
      </c>
      <c r="D2332">
        <v>2022</v>
      </c>
      <c r="E2332" t="s">
        <v>157</v>
      </c>
      <c r="F2332" t="s">
        <v>2899</v>
      </c>
      <c r="G2332" t="s">
        <v>2971</v>
      </c>
      <c r="H2332" t="s">
        <v>97</v>
      </c>
      <c r="I2332" t="s">
        <v>2868</v>
      </c>
      <c r="O2332" t="s">
        <v>91</v>
      </c>
      <c r="P2332" t="s">
        <v>278</v>
      </c>
    </row>
    <row r="2333" spans="1:16" hidden="1">
      <c r="A2333">
        <v>2332</v>
      </c>
      <c r="B2333" t="s">
        <v>2758</v>
      </c>
      <c r="C2333" t="s">
        <v>1167</v>
      </c>
      <c r="D2333">
        <v>2022</v>
      </c>
      <c r="E2333" t="s">
        <v>157</v>
      </c>
      <c r="F2333" t="s">
        <v>2899</v>
      </c>
      <c r="G2333" t="s">
        <v>2972</v>
      </c>
      <c r="H2333" t="s">
        <v>97</v>
      </c>
      <c r="I2333" t="s">
        <v>2868</v>
      </c>
      <c r="O2333" t="s">
        <v>91</v>
      </c>
      <c r="P2333" t="s">
        <v>278</v>
      </c>
    </row>
    <row r="2334" spans="1:16" hidden="1">
      <c r="A2334">
        <v>2333</v>
      </c>
      <c r="B2334" t="s">
        <v>2758</v>
      </c>
      <c r="C2334" t="s">
        <v>1167</v>
      </c>
      <c r="D2334">
        <v>2022</v>
      </c>
      <c r="E2334" t="s">
        <v>157</v>
      </c>
      <c r="F2334" t="s">
        <v>2973</v>
      </c>
      <c r="G2334" t="s">
        <v>2974</v>
      </c>
      <c r="H2334" t="s">
        <v>2884</v>
      </c>
      <c r="I2334" t="s">
        <v>2860</v>
      </c>
      <c r="O2334" t="s">
        <v>91</v>
      </c>
      <c r="P2334" t="s">
        <v>278</v>
      </c>
    </row>
    <row r="2335" spans="1:16" hidden="1">
      <c r="A2335">
        <v>2334</v>
      </c>
      <c r="B2335" t="s">
        <v>2758</v>
      </c>
      <c r="C2335" t="s">
        <v>1167</v>
      </c>
      <c r="D2335">
        <v>2022</v>
      </c>
      <c r="E2335" t="s">
        <v>157</v>
      </c>
      <c r="F2335" t="s">
        <v>2899</v>
      </c>
      <c r="G2335" t="s">
        <v>2975</v>
      </c>
      <c r="H2335" t="s">
        <v>2884</v>
      </c>
      <c r="I2335" t="s">
        <v>2860</v>
      </c>
      <c r="O2335" t="s">
        <v>91</v>
      </c>
      <c r="P2335" t="s">
        <v>278</v>
      </c>
    </row>
    <row r="2336" spans="1:16" hidden="1">
      <c r="A2336">
        <v>2335</v>
      </c>
      <c r="B2336" t="s">
        <v>2758</v>
      </c>
      <c r="C2336" t="s">
        <v>1167</v>
      </c>
      <c r="D2336">
        <v>2022</v>
      </c>
      <c r="E2336" t="s">
        <v>157</v>
      </c>
      <c r="F2336" t="s">
        <v>2899</v>
      </c>
      <c r="G2336" t="s">
        <v>2976</v>
      </c>
      <c r="H2336" t="s">
        <v>2884</v>
      </c>
      <c r="I2336" t="s">
        <v>2860</v>
      </c>
      <c r="O2336" t="s">
        <v>91</v>
      </c>
      <c r="P2336" t="s">
        <v>278</v>
      </c>
    </row>
    <row r="2337" spans="1:16" hidden="1">
      <c r="A2337">
        <v>2336</v>
      </c>
      <c r="B2337" t="s">
        <v>2758</v>
      </c>
      <c r="C2337" t="s">
        <v>1167</v>
      </c>
      <c r="D2337">
        <v>2022</v>
      </c>
      <c r="E2337" t="s">
        <v>157</v>
      </c>
      <c r="F2337" t="s">
        <v>2899</v>
      </c>
      <c r="G2337" t="s">
        <v>2977</v>
      </c>
      <c r="H2337" t="s">
        <v>2884</v>
      </c>
      <c r="I2337" t="s">
        <v>2860</v>
      </c>
      <c r="O2337" t="s">
        <v>91</v>
      </c>
      <c r="P2337" t="s">
        <v>278</v>
      </c>
    </row>
    <row r="2338" spans="1:16" hidden="1">
      <c r="A2338">
        <v>2337</v>
      </c>
      <c r="B2338" t="s">
        <v>2758</v>
      </c>
      <c r="C2338" t="s">
        <v>1167</v>
      </c>
      <c r="D2338">
        <v>2022</v>
      </c>
      <c r="E2338" t="s">
        <v>157</v>
      </c>
      <c r="F2338" t="s">
        <v>2978</v>
      </c>
      <c r="G2338" t="s">
        <v>2979</v>
      </c>
      <c r="H2338" t="s">
        <v>56</v>
      </c>
      <c r="I2338" t="s">
        <v>1439</v>
      </c>
      <c r="O2338" t="s">
        <v>57</v>
      </c>
      <c r="P2338" t="s">
        <v>278</v>
      </c>
    </row>
    <row r="2339" spans="1:16" hidden="1">
      <c r="A2339">
        <v>2338</v>
      </c>
      <c r="B2339" t="s">
        <v>2758</v>
      </c>
      <c r="C2339" t="s">
        <v>1167</v>
      </c>
      <c r="D2339">
        <v>2022</v>
      </c>
      <c r="E2339" t="s">
        <v>157</v>
      </c>
      <c r="F2339" t="s">
        <v>2899</v>
      </c>
      <c r="G2339" t="s">
        <v>2980</v>
      </c>
      <c r="H2339" t="s">
        <v>56</v>
      </c>
      <c r="I2339" t="s">
        <v>1439</v>
      </c>
      <c r="O2339" t="s">
        <v>57</v>
      </c>
      <c r="P2339" t="s">
        <v>278</v>
      </c>
    </row>
    <row r="2340" spans="1:16" hidden="1">
      <c r="A2340">
        <v>2339</v>
      </c>
      <c r="B2340" t="s">
        <v>2758</v>
      </c>
      <c r="C2340" t="s">
        <v>1167</v>
      </c>
      <c r="D2340">
        <v>2022</v>
      </c>
      <c r="E2340" t="s">
        <v>157</v>
      </c>
      <c r="F2340" t="s">
        <v>2899</v>
      </c>
      <c r="G2340" t="s">
        <v>2981</v>
      </c>
      <c r="H2340" t="s">
        <v>56</v>
      </c>
      <c r="I2340" t="s">
        <v>1439</v>
      </c>
      <c r="O2340" t="s">
        <v>57</v>
      </c>
      <c r="P2340" t="s">
        <v>278</v>
      </c>
    </row>
    <row r="2341" spans="1:16" hidden="1">
      <c r="A2341">
        <v>2340</v>
      </c>
      <c r="B2341" t="s">
        <v>2758</v>
      </c>
      <c r="C2341" t="s">
        <v>1167</v>
      </c>
      <c r="D2341">
        <v>2022</v>
      </c>
      <c r="E2341" t="s">
        <v>157</v>
      </c>
      <c r="F2341" t="s">
        <v>2899</v>
      </c>
      <c r="G2341" t="s">
        <v>2982</v>
      </c>
      <c r="H2341" t="s">
        <v>56</v>
      </c>
      <c r="I2341" t="s">
        <v>1439</v>
      </c>
      <c r="O2341" t="s">
        <v>57</v>
      </c>
      <c r="P2341" t="s">
        <v>278</v>
      </c>
    </row>
    <row r="2342" spans="1:16" hidden="1">
      <c r="A2342">
        <v>2341</v>
      </c>
      <c r="B2342" t="s">
        <v>2758</v>
      </c>
      <c r="C2342" t="s">
        <v>1167</v>
      </c>
      <c r="D2342">
        <v>2022</v>
      </c>
      <c r="E2342" t="s">
        <v>157</v>
      </c>
      <c r="F2342" t="s">
        <v>2899</v>
      </c>
      <c r="G2342" t="s">
        <v>2983</v>
      </c>
      <c r="H2342" t="s">
        <v>56</v>
      </c>
      <c r="I2342" t="s">
        <v>1439</v>
      </c>
      <c r="O2342" t="s">
        <v>57</v>
      </c>
      <c r="P2342" t="s">
        <v>278</v>
      </c>
    </row>
    <row r="2343" spans="1:16" hidden="1">
      <c r="A2343">
        <v>2342</v>
      </c>
      <c r="B2343" t="s">
        <v>2758</v>
      </c>
      <c r="C2343" t="s">
        <v>1167</v>
      </c>
      <c r="D2343">
        <v>2022</v>
      </c>
      <c r="E2343" t="s">
        <v>157</v>
      </c>
      <c r="F2343" t="s">
        <v>2899</v>
      </c>
      <c r="G2343" t="s">
        <v>2984</v>
      </c>
      <c r="H2343" t="s">
        <v>56</v>
      </c>
      <c r="I2343" t="s">
        <v>1439</v>
      </c>
      <c r="O2343" t="s">
        <v>57</v>
      </c>
      <c r="P2343" t="s">
        <v>278</v>
      </c>
    </row>
    <row r="2344" spans="1:16" hidden="1">
      <c r="A2344">
        <v>2343</v>
      </c>
      <c r="B2344" t="s">
        <v>2758</v>
      </c>
      <c r="C2344" t="s">
        <v>1167</v>
      </c>
      <c r="D2344">
        <v>2022</v>
      </c>
      <c r="E2344" t="s">
        <v>157</v>
      </c>
      <c r="F2344" t="s">
        <v>2899</v>
      </c>
      <c r="G2344" t="s">
        <v>2985</v>
      </c>
      <c r="H2344" t="s">
        <v>56</v>
      </c>
      <c r="I2344" t="s">
        <v>1439</v>
      </c>
      <c r="O2344" t="s">
        <v>57</v>
      </c>
      <c r="P2344" t="s">
        <v>278</v>
      </c>
    </row>
    <row r="2345" spans="1:16" hidden="1">
      <c r="A2345">
        <v>2344</v>
      </c>
      <c r="B2345" t="s">
        <v>2758</v>
      </c>
      <c r="C2345" t="s">
        <v>1167</v>
      </c>
      <c r="D2345">
        <v>2022</v>
      </c>
      <c r="E2345" t="s">
        <v>157</v>
      </c>
      <c r="F2345" t="s">
        <v>2986</v>
      </c>
      <c r="G2345" t="s">
        <v>2987</v>
      </c>
      <c r="H2345" t="s">
        <v>67</v>
      </c>
      <c r="I2345" t="s">
        <v>1439</v>
      </c>
      <c r="O2345" t="s">
        <v>63</v>
      </c>
      <c r="P2345" t="s">
        <v>278</v>
      </c>
    </row>
    <row r="2346" spans="1:16" hidden="1">
      <c r="A2346">
        <v>2345</v>
      </c>
      <c r="B2346" t="s">
        <v>2758</v>
      </c>
      <c r="C2346" t="s">
        <v>1167</v>
      </c>
      <c r="D2346">
        <v>2022</v>
      </c>
      <c r="E2346" t="s">
        <v>157</v>
      </c>
      <c r="F2346" t="s">
        <v>2899</v>
      </c>
      <c r="G2346" t="s">
        <v>2988</v>
      </c>
      <c r="H2346" t="s">
        <v>67</v>
      </c>
      <c r="I2346" t="s">
        <v>1439</v>
      </c>
      <c r="O2346" t="s">
        <v>63</v>
      </c>
      <c r="P2346" t="s">
        <v>278</v>
      </c>
    </row>
    <row r="2347" spans="1:16" hidden="1">
      <c r="A2347">
        <v>2346</v>
      </c>
      <c r="B2347" t="s">
        <v>2758</v>
      </c>
      <c r="C2347" t="s">
        <v>1167</v>
      </c>
      <c r="D2347">
        <v>2022</v>
      </c>
      <c r="E2347" t="s">
        <v>157</v>
      </c>
      <c r="F2347" t="s">
        <v>2899</v>
      </c>
      <c r="G2347" t="s">
        <v>2989</v>
      </c>
      <c r="H2347" t="s">
        <v>67</v>
      </c>
      <c r="I2347" t="s">
        <v>1439</v>
      </c>
      <c r="O2347" t="s">
        <v>63</v>
      </c>
      <c r="P2347" t="s">
        <v>278</v>
      </c>
    </row>
    <row r="2348" spans="1:16" hidden="1">
      <c r="A2348">
        <v>2347</v>
      </c>
      <c r="B2348" t="s">
        <v>2758</v>
      </c>
      <c r="C2348" t="s">
        <v>1167</v>
      </c>
      <c r="D2348">
        <v>2022</v>
      </c>
      <c r="E2348" t="s">
        <v>157</v>
      </c>
      <c r="F2348" t="s">
        <v>2899</v>
      </c>
      <c r="G2348" t="s">
        <v>2990</v>
      </c>
      <c r="H2348" t="s">
        <v>67</v>
      </c>
      <c r="I2348" t="s">
        <v>1439</v>
      </c>
      <c r="O2348" t="s">
        <v>63</v>
      </c>
      <c r="P2348" t="s">
        <v>278</v>
      </c>
    </row>
    <row r="2349" spans="1:16" hidden="1">
      <c r="A2349">
        <v>2348</v>
      </c>
      <c r="B2349" t="s">
        <v>2758</v>
      </c>
      <c r="C2349" t="s">
        <v>1167</v>
      </c>
      <c r="D2349">
        <v>2022</v>
      </c>
      <c r="E2349" t="s">
        <v>157</v>
      </c>
      <c r="F2349" t="s">
        <v>2899</v>
      </c>
      <c r="G2349" t="s">
        <v>2991</v>
      </c>
      <c r="H2349" t="s">
        <v>67</v>
      </c>
      <c r="I2349" t="s">
        <v>1439</v>
      </c>
      <c r="O2349" t="s">
        <v>63</v>
      </c>
      <c r="P2349" t="s">
        <v>278</v>
      </c>
    </row>
    <row r="2350" spans="1:16" hidden="1">
      <c r="A2350">
        <v>2349</v>
      </c>
      <c r="B2350" t="s">
        <v>2758</v>
      </c>
      <c r="C2350" t="s">
        <v>1167</v>
      </c>
      <c r="D2350">
        <v>2022</v>
      </c>
      <c r="E2350" t="s">
        <v>157</v>
      </c>
      <c r="F2350" t="s">
        <v>2992</v>
      </c>
      <c r="G2350" t="s">
        <v>2993</v>
      </c>
      <c r="H2350" t="s">
        <v>88</v>
      </c>
      <c r="I2350" t="s">
        <v>1599</v>
      </c>
      <c r="O2350" t="s">
        <v>86</v>
      </c>
      <c r="P2350" t="s">
        <v>278</v>
      </c>
    </row>
    <row r="2351" spans="1:16" hidden="1">
      <c r="A2351">
        <v>2350</v>
      </c>
      <c r="B2351" t="s">
        <v>2758</v>
      </c>
      <c r="C2351" t="s">
        <v>1167</v>
      </c>
      <c r="D2351">
        <v>2022</v>
      </c>
      <c r="E2351" t="s">
        <v>157</v>
      </c>
      <c r="F2351" t="s">
        <v>2992</v>
      </c>
      <c r="G2351" t="s">
        <v>2994</v>
      </c>
      <c r="H2351" t="s">
        <v>88</v>
      </c>
      <c r="I2351" t="s">
        <v>1599</v>
      </c>
      <c r="O2351" t="s">
        <v>86</v>
      </c>
      <c r="P2351" t="s">
        <v>278</v>
      </c>
    </row>
    <row r="2352" spans="1:16" hidden="1">
      <c r="A2352">
        <v>2351</v>
      </c>
      <c r="B2352" t="s">
        <v>2758</v>
      </c>
      <c r="C2352" t="s">
        <v>1167</v>
      </c>
      <c r="D2352">
        <v>2022</v>
      </c>
      <c r="E2352" t="s">
        <v>157</v>
      </c>
      <c r="F2352" t="s">
        <v>2992</v>
      </c>
      <c r="G2352" t="s">
        <v>2995</v>
      </c>
      <c r="H2352" t="s">
        <v>88</v>
      </c>
      <c r="I2352" t="s">
        <v>2996</v>
      </c>
      <c r="O2352" t="s">
        <v>86</v>
      </c>
      <c r="P2352" t="s">
        <v>278</v>
      </c>
    </row>
    <row r="2353" spans="1:31" hidden="1">
      <c r="A2353">
        <v>2352</v>
      </c>
      <c r="B2353" t="s">
        <v>2758</v>
      </c>
      <c r="C2353" t="s">
        <v>1167</v>
      </c>
      <c r="D2353">
        <v>2022</v>
      </c>
      <c r="E2353" t="s">
        <v>157</v>
      </c>
      <c r="F2353" t="s">
        <v>2992</v>
      </c>
      <c r="G2353" t="s">
        <v>2997</v>
      </c>
      <c r="H2353" t="s">
        <v>88</v>
      </c>
      <c r="I2353" t="s">
        <v>2998</v>
      </c>
      <c r="O2353" t="s">
        <v>86</v>
      </c>
      <c r="P2353" t="s">
        <v>278</v>
      </c>
    </row>
    <row r="2354" spans="1:31" hidden="1">
      <c r="A2354">
        <v>2353</v>
      </c>
      <c r="B2354" t="s">
        <v>2758</v>
      </c>
      <c r="C2354" t="s">
        <v>1167</v>
      </c>
      <c r="D2354">
        <v>2022</v>
      </c>
      <c r="E2354" t="s">
        <v>157</v>
      </c>
      <c r="F2354" t="s">
        <v>2992</v>
      </c>
      <c r="G2354" t="s">
        <v>2999</v>
      </c>
      <c r="H2354" t="s">
        <v>88</v>
      </c>
      <c r="I2354" t="s">
        <v>3000</v>
      </c>
      <c r="O2354" t="s">
        <v>86</v>
      </c>
      <c r="P2354" t="s">
        <v>278</v>
      </c>
    </row>
    <row r="2355" spans="1:31" hidden="1">
      <c r="A2355">
        <v>2354</v>
      </c>
      <c r="B2355" t="s">
        <v>2758</v>
      </c>
      <c r="C2355" t="s">
        <v>1167</v>
      </c>
      <c r="D2355">
        <v>2022</v>
      </c>
      <c r="E2355" t="s">
        <v>157</v>
      </c>
      <c r="F2355" t="s">
        <v>2992</v>
      </c>
      <c r="G2355" t="s">
        <v>3001</v>
      </c>
      <c r="H2355" t="s">
        <v>2884</v>
      </c>
      <c r="I2355" t="s">
        <v>3002</v>
      </c>
      <c r="J2355">
        <v>1</v>
      </c>
      <c r="K2355" t="s">
        <v>213</v>
      </c>
      <c r="L2355" t="s">
        <v>3003</v>
      </c>
      <c r="O2355" t="s">
        <v>91</v>
      </c>
      <c r="P2355" t="s">
        <v>655</v>
      </c>
    </row>
    <row r="2356" spans="1:31" hidden="1">
      <c r="A2356">
        <v>2355</v>
      </c>
      <c r="B2356" t="s">
        <v>2758</v>
      </c>
      <c r="C2356" t="s">
        <v>1167</v>
      </c>
      <c r="D2356">
        <v>2022</v>
      </c>
      <c r="E2356" t="s">
        <v>157</v>
      </c>
      <c r="F2356" t="s">
        <v>2992</v>
      </c>
      <c r="G2356" t="s">
        <v>3004</v>
      </c>
      <c r="H2356" t="s">
        <v>2884</v>
      </c>
      <c r="I2356" t="s">
        <v>2860</v>
      </c>
      <c r="O2356" t="s">
        <v>91</v>
      </c>
      <c r="P2356" t="s">
        <v>278</v>
      </c>
    </row>
    <row r="2357" spans="1:31" hidden="1">
      <c r="A2357">
        <v>2356</v>
      </c>
      <c r="B2357" t="s">
        <v>2758</v>
      </c>
      <c r="C2357" t="s">
        <v>1167</v>
      </c>
      <c r="D2357">
        <v>2022</v>
      </c>
      <c r="E2357" t="s">
        <v>157</v>
      </c>
      <c r="F2357" t="s">
        <v>2992</v>
      </c>
      <c r="G2357" t="s">
        <v>3005</v>
      </c>
      <c r="H2357" t="s">
        <v>88</v>
      </c>
      <c r="I2357" t="s">
        <v>1599</v>
      </c>
      <c r="O2357" t="s">
        <v>86</v>
      </c>
      <c r="P2357" t="s">
        <v>278</v>
      </c>
    </row>
    <row r="2358" spans="1:31" hidden="1">
      <c r="A2358">
        <v>2357</v>
      </c>
      <c r="B2358" t="s">
        <v>2758</v>
      </c>
      <c r="C2358" t="s">
        <v>1167</v>
      </c>
      <c r="D2358">
        <v>2022</v>
      </c>
      <c r="E2358" t="s">
        <v>157</v>
      </c>
      <c r="F2358" t="s">
        <v>2992</v>
      </c>
      <c r="G2358" t="s">
        <v>3006</v>
      </c>
      <c r="H2358" t="s">
        <v>88</v>
      </c>
      <c r="I2358" t="s">
        <v>1599</v>
      </c>
      <c r="O2358" t="s">
        <v>86</v>
      </c>
      <c r="P2358" t="s">
        <v>278</v>
      </c>
    </row>
    <row r="2359" spans="1:31">
      <c r="A2359">
        <v>2358</v>
      </c>
      <c r="B2359" t="s">
        <v>2758</v>
      </c>
      <c r="C2359" t="s">
        <v>1167</v>
      </c>
      <c r="D2359">
        <v>2022</v>
      </c>
      <c r="E2359" t="s">
        <v>226</v>
      </c>
      <c r="F2359" t="s">
        <v>3007</v>
      </c>
      <c r="G2359" t="s">
        <v>3008</v>
      </c>
      <c r="H2359" t="s">
        <v>2845</v>
      </c>
      <c r="I2359">
        <v>2025</v>
      </c>
      <c r="O2359" t="s">
        <v>100</v>
      </c>
      <c r="P2359" t="s">
        <v>278</v>
      </c>
      <c r="S2359" t="s">
        <v>261</v>
      </c>
      <c r="T2359" t="s">
        <v>258</v>
      </c>
      <c r="W2359" t="s">
        <v>101</v>
      </c>
      <c r="X2359" t="s">
        <v>29</v>
      </c>
      <c r="Y2359" t="s">
        <v>234</v>
      </c>
      <c r="Z2359" t="s">
        <v>43</v>
      </c>
      <c r="AA2359" t="s">
        <v>43</v>
      </c>
      <c r="AB2359" t="s">
        <v>41</v>
      </c>
      <c r="AC2359" t="s">
        <v>43</v>
      </c>
      <c r="AD2359" t="s">
        <v>41</v>
      </c>
      <c r="AE2359" t="s">
        <v>41</v>
      </c>
    </row>
    <row r="2360" spans="1:31">
      <c r="A2360">
        <v>2359</v>
      </c>
      <c r="B2360" t="s">
        <v>2758</v>
      </c>
      <c r="C2360" t="s">
        <v>1167</v>
      </c>
      <c r="D2360">
        <v>2022</v>
      </c>
      <c r="E2360" t="s">
        <v>226</v>
      </c>
      <c r="F2360" t="s">
        <v>3007</v>
      </c>
      <c r="G2360" t="s">
        <v>3009</v>
      </c>
      <c r="H2360" t="s">
        <v>2845</v>
      </c>
      <c r="J2360">
        <v>60</v>
      </c>
      <c r="K2360" t="s">
        <v>816</v>
      </c>
      <c r="L2360" t="s">
        <v>3010</v>
      </c>
      <c r="O2360" t="s">
        <v>100</v>
      </c>
      <c r="P2360" t="s">
        <v>215</v>
      </c>
      <c r="S2360" t="s">
        <v>261</v>
      </c>
      <c r="T2360" t="s">
        <v>258</v>
      </c>
      <c r="W2360" t="s">
        <v>101</v>
      </c>
      <c r="X2360" t="s">
        <v>3011</v>
      </c>
      <c r="Y2360" t="s">
        <v>234</v>
      </c>
      <c r="Z2360" t="s">
        <v>43</v>
      </c>
      <c r="AA2360" t="s">
        <v>43</v>
      </c>
      <c r="AB2360" t="s">
        <v>41</v>
      </c>
      <c r="AC2360" t="s">
        <v>43</v>
      </c>
      <c r="AD2360" t="s">
        <v>41</v>
      </c>
      <c r="AE2360" t="s">
        <v>43</v>
      </c>
    </row>
    <row r="2361" spans="1:31">
      <c r="A2361">
        <v>2360</v>
      </c>
      <c r="B2361" t="s">
        <v>2758</v>
      </c>
      <c r="C2361" t="s">
        <v>1167</v>
      </c>
      <c r="D2361">
        <v>2022</v>
      </c>
      <c r="E2361" t="s">
        <v>226</v>
      </c>
      <c r="F2361" t="s">
        <v>3007</v>
      </c>
      <c r="G2361" t="s">
        <v>3012</v>
      </c>
      <c r="H2361" t="s">
        <v>2845</v>
      </c>
      <c r="O2361" t="s">
        <v>100</v>
      </c>
      <c r="S2361" t="s">
        <v>629</v>
      </c>
      <c r="T2361" t="s">
        <v>258</v>
      </c>
      <c r="W2361" t="s">
        <v>101</v>
      </c>
      <c r="X2361" t="s">
        <v>3011</v>
      </c>
      <c r="Y2361" t="s">
        <v>36</v>
      </c>
      <c r="Z2361" t="s">
        <v>43</v>
      </c>
      <c r="AA2361" t="s">
        <v>41</v>
      </c>
      <c r="AB2361" t="s">
        <v>41</v>
      </c>
      <c r="AC2361" t="s">
        <v>43</v>
      </c>
      <c r="AD2361" t="s">
        <v>41</v>
      </c>
      <c r="AE2361" t="s">
        <v>43</v>
      </c>
    </row>
    <row r="2362" spans="1:31">
      <c r="A2362">
        <v>2361</v>
      </c>
      <c r="B2362" t="s">
        <v>2758</v>
      </c>
      <c r="C2362" t="s">
        <v>1167</v>
      </c>
      <c r="D2362">
        <v>2022</v>
      </c>
      <c r="E2362" t="s">
        <v>226</v>
      </c>
      <c r="F2362" t="s">
        <v>3007</v>
      </c>
      <c r="G2362" t="s">
        <v>3013</v>
      </c>
      <c r="H2362" t="s">
        <v>2845</v>
      </c>
      <c r="I2362" t="s">
        <v>1822</v>
      </c>
      <c r="O2362" t="s">
        <v>100</v>
      </c>
      <c r="P2362" t="s">
        <v>278</v>
      </c>
      <c r="S2362" t="s">
        <v>261</v>
      </c>
      <c r="T2362" t="s">
        <v>258</v>
      </c>
      <c r="W2362" t="s">
        <v>101</v>
      </c>
      <c r="X2362" t="s">
        <v>3011</v>
      </c>
      <c r="Y2362" t="s">
        <v>234</v>
      </c>
      <c r="Z2362" t="s">
        <v>43</v>
      </c>
      <c r="AA2362" t="s">
        <v>43</v>
      </c>
      <c r="AB2362" t="s">
        <v>41</v>
      </c>
      <c r="AC2362" t="s">
        <v>43</v>
      </c>
      <c r="AD2362" t="s">
        <v>41</v>
      </c>
      <c r="AE2362" t="s">
        <v>41</v>
      </c>
    </row>
    <row r="2363" spans="1:31">
      <c r="A2363">
        <v>2362</v>
      </c>
      <c r="B2363" t="s">
        <v>2758</v>
      </c>
      <c r="C2363" t="s">
        <v>1167</v>
      </c>
      <c r="D2363">
        <v>2022</v>
      </c>
      <c r="E2363" t="s">
        <v>226</v>
      </c>
      <c r="F2363" t="s">
        <v>3007</v>
      </c>
      <c r="G2363" t="s">
        <v>3014</v>
      </c>
      <c r="H2363" t="s">
        <v>2845</v>
      </c>
      <c r="J2363">
        <v>50</v>
      </c>
      <c r="K2363" t="s">
        <v>816</v>
      </c>
      <c r="L2363" t="s">
        <v>3015</v>
      </c>
      <c r="O2363" t="s">
        <v>100</v>
      </c>
      <c r="P2363" t="s">
        <v>215</v>
      </c>
      <c r="S2363" t="s">
        <v>261</v>
      </c>
      <c r="T2363" t="s">
        <v>258</v>
      </c>
      <c r="W2363" t="s">
        <v>101</v>
      </c>
      <c r="X2363" t="s">
        <v>3011</v>
      </c>
      <c r="Y2363" t="s">
        <v>234</v>
      </c>
      <c r="Z2363" t="s">
        <v>43</v>
      </c>
      <c r="AA2363" t="s">
        <v>43</v>
      </c>
      <c r="AB2363" t="s">
        <v>41</v>
      </c>
      <c r="AC2363" t="s">
        <v>43</v>
      </c>
      <c r="AD2363" t="s">
        <v>41</v>
      </c>
      <c r="AE2363" t="s">
        <v>43</v>
      </c>
    </row>
    <row r="2364" spans="1:31">
      <c r="A2364">
        <v>2363</v>
      </c>
      <c r="B2364" t="s">
        <v>2758</v>
      </c>
      <c r="C2364" t="s">
        <v>1167</v>
      </c>
      <c r="D2364">
        <v>2022</v>
      </c>
      <c r="E2364" t="s">
        <v>226</v>
      </c>
      <c r="F2364" t="s">
        <v>3007</v>
      </c>
      <c r="G2364" t="s">
        <v>3016</v>
      </c>
      <c r="H2364" t="s">
        <v>2845</v>
      </c>
      <c r="O2364" t="s">
        <v>100</v>
      </c>
      <c r="S2364" t="s">
        <v>261</v>
      </c>
      <c r="T2364" t="s">
        <v>258</v>
      </c>
      <c r="W2364" t="s">
        <v>101</v>
      </c>
      <c r="X2364" t="s">
        <v>3011</v>
      </c>
      <c r="Y2364" t="s">
        <v>234</v>
      </c>
      <c r="Z2364" t="s">
        <v>43</v>
      </c>
      <c r="AA2364" t="s">
        <v>43</v>
      </c>
      <c r="AB2364" t="s">
        <v>41</v>
      </c>
      <c r="AC2364" t="s">
        <v>43</v>
      </c>
      <c r="AD2364" t="s">
        <v>41</v>
      </c>
      <c r="AE2364" t="s">
        <v>43</v>
      </c>
    </row>
    <row r="2365" spans="1:31">
      <c r="A2365">
        <v>2364</v>
      </c>
      <c r="B2365" t="s">
        <v>2758</v>
      </c>
      <c r="C2365" t="s">
        <v>1167</v>
      </c>
      <c r="D2365">
        <v>2022</v>
      </c>
      <c r="E2365" t="s">
        <v>226</v>
      </c>
      <c r="F2365" t="s">
        <v>3007</v>
      </c>
      <c r="G2365" t="s">
        <v>3017</v>
      </c>
      <c r="H2365" t="s">
        <v>2845</v>
      </c>
      <c r="O2365" t="s">
        <v>100</v>
      </c>
      <c r="S2365" t="s">
        <v>629</v>
      </c>
      <c r="T2365" t="s">
        <v>258</v>
      </c>
      <c r="W2365" t="s">
        <v>101</v>
      </c>
      <c r="X2365" t="s">
        <v>3011</v>
      </c>
      <c r="Y2365" t="s">
        <v>36</v>
      </c>
      <c r="Z2365" t="s">
        <v>43</v>
      </c>
      <c r="AA2365" t="s">
        <v>41</v>
      </c>
      <c r="AB2365" t="s">
        <v>41</v>
      </c>
      <c r="AC2365" t="s">
        <v>43</v>
      </c>
      <c r="AD2365" t="s">
        <v>41</v>
      </c>
      <c r="AE2365" t="s">
        <v>43</v>
      </c>
    </row>
    <row r="2366" spans="1:31">
      <c r="A2366">
        <v>2365</v>
      </c>
      <c r="B2366" t="s">
        <v>2758</v>
      </c>
      <c r="C2366" t="s">
        <v>1167</v>
      </c>
      <c r="D2366">
        <v>2022</v>
      </c>
      <c r="E2366" t="s">
        <v>226</v>
      </c>
      <c r="F2366" t="s">
        <v>3007</v>
      </c>
      <c r="G2366" t="s">
        <v>3018</v>
      </c>
      <c r="H2366" t="s">
        <v>2845</v>
      </c>
      <c r="O2366" t="s">
        <v>100</v>
      </c>
      <c r="S2366" t="s">
        <v>629</v>
      </c>
      <c r="T2366" t="s">
        <v>258</v>
      </c>
      <c r="W2366" t="s">
        <v>101</v>
      </c>
      <c r="X2366" t="s">
        <v>3011</v>
      </c>
      <c r="Y2366" t="s">
        <v>36</v>
      </c>
      <c r="Z2366" t="s">
        <v>43</v>
      </c>
      <c r="AA2366" t="s">
        <v>43</v>
      </c>
      <c r="AB2366" t="s">
        <v>41</v>
      </c>
      <c r="AC2366" t="s">
        <v>43</v>
      </c>
      <c r="AD2366" t="s">
        <v>41</v>
      </c>
      <c r="AE2366" t="s">
        <v>43</v>
      </c>
    </row>
    <row r="2367" spans="1:31">
      <c r="A2367">
        <v>2366</v>
      </c>
      <c r="B2367" t="s">
        <v>2758</v>
      </c>
      <c r="C2367" t="s">
        <v>1167</v>
      </c>
      <c r="D2367">
        <v>2022</v>
      </c>
      <c r="E2367" t="s">
        <v>226</v>
      </c>
      <c r="F2367" t="s">
        <v>3007</v>
      </c>
      <c r="G2367" t="s">
        <v>3019</v>
      </c>
      <c r="H2367" t="s">
        <v>2845</v>
      </c>
      <c r="O2367" t="s">
        <v>100</v>
      </c>
      <c r="S2367" t="s">
        <v>261</v>
      </c>
      <c r="T2367" t="s">
        <v>258</v>
      </c>
      <c r="W2367" t="s">
        <v>101</v>
      </c>
      <c r="X2367" t="s">
        <v>3011</v>
      </c>
      <c r="Y2367" t="s">
        <v>234</v>
      </c>
      <c r="Z2367" t="s">
        <v>43</v>
      </c>
      <c r="AA2367" t="s">
        <v>43</v>
      </c>
      <c r="AB2367" t="s">
        <v>41</v>
      </c>
      <c r="AC2367" t="s">
        <v>43</v>
      </c>
      <c r="AD2367" t="s">
        <v>41</v>
      </c>
      <c r="AE2367" t="s">
        <v>43</v>
      </c>
    </row>
    <row r="2368" spans="1:31">
      <c r="A2368">
        <v>2367</v>
      </c>
      <c r="B2368" t="s">
        <v>2758</v>
      </c>
      <c r="C2368" t="s">
        <v>1167</v>
      </c>
      <c r="D2368">
        <v>2022</v>
      </c>
      <c r="E2368" t="s">
        <v>226</v>
      </c>
      <c r="F2368" t="s">
        <v>3007</v>
      </c>
      <c r="G2368" t="s">
        <v>3020</v>
      </c>
      <c r="H2368" t="s">
        <v>2845</v>
      </c>
      <c r="O2368" t="s">
        <v>100</v>
      </c>
      <c r="S2368" t="s">
        <v>629</v>
      </c>
      <c r="T2368" t="s">
        <v>258</v>
      </c>
      <c r="W2368" t="s">
        <v>101</v>
      </c>
      <c r="X2368" t="s">
        <v>3011</v>
      </c>
      <c r="Y2368" t="s">
        <v>234</v>
      </c>
      <c r="Z2368" t="s">
        <v>43</v>
      </c>
      <c r="AA2368" t="s">
        <v>41</v>
      </c>
      <c r="AB2368" t="s">
        <v>41</v>
      </c>
      <c r="AC2368" t="s">
        <v>43</v>
      </c>
      <c r="AD2368" t="s">
        <v>41</v>
      </c>
      <c r="AE2368" t="s">
        <v>43</v>
      </c>
    </row>
    <row r="2369" spans="1:31">
      <c r="A2369">
        <v>2368</v>
      </c>
      <c r="B2369" t="s">
        <v>2758</v>
      </c>
      <c r="C2369" t="s">
        <v>1167</v>
      </c>
      <c r="D2369">
        <v>2022</v>
      </c>
      <c r="E2369" t="s">
        <v>226</v>
      </c>
      <c r="F2369" t="s">
        <v>3007</v>
      </c>
      <c r="G2369" t="s">
        <v>3021</v>
      </c>
      <c r="H2369" t="s">
        <v>2845</v>
      </c>
      <c r="O2369" t="s">
        <v>100</v>
      </c>
      <c r="S2369" t="s">
        <v>629</v>
      </c>
      <c r="T2369" t="s">
        <v>258</v>
      </c>
      <c r="W2369" t="s">
        <v>101</v>
      </c>
      <c r="X2369" t="s">
        <v>3011</v>
      </c>
      <c r="Y2369" t="s">
        <v>234</v>
      </c>
      <c r="Z2369" t="s">
        <v>43</v>
      </c>
      <c r="AA2369" t="s">
        <v>43</v>
      </c>
      <c r="AB2369" t="s">
        <v>41</v>
      </c>
      <c r="AC2369" t="s">
        <v>43</v>
      </c>
      <c r="AD2369" t="s">
        <v>41</v>
      </c>
      <c r="AE2369" t="s">
        <v>43</v>
      </c>
    </row>
    <row r="2370" spans="1:31">
      <c r="A2370">
        <v>2369</v>
      </c>
      <c r="B2370" t="s">
        <v>2758</v>
      </c>
      <c r="C2370" t="s">
        <v>1167</v>
      </c>
      <c r="D2370">
        <v>2022</v>
      </c>
      <c r="E2370" t="s">
        <v>226</v>
      </c>
      <c r="F2370" t="s">
        <v>3007</v>
      </c>
      <c r="G2370" t="s">
        <v>3022</v>
      </c>
      <c r="H2370" t="s">
        <v>2845</v>
      </c>
      <c r="O2370" t="s">
        <v>100</v>
      </c>
      <c r="S2370" t="s">
        <v>257</v>
      </c>
      <c r="T2370" t="s">
        <v>258</v>
      </c>
      <c r="W2370" t="s">
        <v>101</v>
      </c>
      <c r="X2370" t="s">
        <v>3011</v>
      </c>
      <c r="Y2370" t="s">
        <v>234</v>
      </c>
      <c r="Z2370" t="s">
        <v>41</v>
      </c>
      <c r="AA2370" t="s">
        <v>43</v>
      </c>
      <c r="AB2370" t="s">
        <v>41</v>
      </c>
      <c r="AC2370" t="s">
        <v>43</v>
      </c>
      <c r="AD2370" t="s">
        <v>41</v>
      </c>
      <c r="AE2370" t="s">
        <v>43</v>
      </c>
    </row>
    <row r="2371" spans="1:31">
      <c r="A2371">
        <v>2370</v>
      </c>
      <c r="B2371" t="s">
        <v>2758</v>
      </c>
      <c r="C2371" t="s">
        <v>1167</v>
      </c>
      <c r="D2371">
        <v>2022</v>
      </c>
      <c r="E2371" t="s">
        <v>226</v>
      </c>
      <c r="F2371" t="s">
        <v>3007</v>
      </c>
      <c r="G2371" t="s">
        <v>3023</v>
      </c>
      <c r="H2371" t="s">
        <v>2845</v>
      </c>
      <c r="O2371" t="s">
        <v>100</v>
      </c>
      <c r="S2371" t="s">
        <v>261</v>
      </c>
      <c r="T2371" t="s">
        <v>258</v>
      </c>
      <c r="W2371" t="s">
        <v>101</v>
      </c>
      <c r="X2371" t="s">
        <v>3011</v>
      </c>
      <c r="Y2371" t="s">
        <v>234</v>
      </c>
      <c r="Z2371" t="s">
        <v>43</v>
      </c>
      <c r="AA2371" t="s">
        <v>43</v>
      </c>
      <c r="AB2371" t="s">
        <v>41</v>
      </c>
      <c r="AC2371" t="s">
        <v>43</v>
      </c>
      <c r="AD2371" t="s">
        <v>41</v>
      </c>
      <c r="AE2371" t="s">
        <v>43</v>
      </c>
    </row>
    <row r="2372" spans="1:31">
      <c r="A2372">
        <v>2371</v>
      </c>
      <c r="B2372" t="s">
        <v>2758</v>
      </c>
      <c r="C2372" t="s">
        <v>1167</v>
      </c>
      <c r="D2372">
        <v>2022</v>
      </c>
      <c r="E2372" t="s">
        <v>226</v>
      </c>
      <c r="F2372" t="s">
        <v>3007</v>
      </c>
      <c r="G2372" t="s">
        <v>3024</v>
      </c>
      <c r="H2372" t="s">
        <v>2845</v>
      </c>
      <c r="O2372" t="s">
        <v>100</v>
      </c>
      <c r="S2372" t="s">
        <v>257</v>
      </c>
      <c r="T2372" t="s">
        <v>258</v>
      </c>
      <c r="W2372" t="s">
        <v>101</v>
      </c>
      <c r="X2372" t="s">
        <v>3011</v>
      </c>
      <c r="Y2372" t="s">
        <v>234</v>
      </c>
      <c r="Z2372" t="s">
        <v>43</v>
      </c>
      <c r="AA2372" t="s">
        <v>43</v>
      </c>
      <c r="AB2372" t="s">
        <v>41</v>
      </c>
      <c r="AC2372" t="s">
        <v>43</v>
      </c>
      <c r="AD2372" t="s">
        <v>41</v>
      </c>
      <c r="AE2372" t="s">
        <v>43</v>
      </c>
    </row>
    <row r="2373" spans="1:31">
      <c r="A2373">
        <v>2372</v>
      </c>
      <c r="B2373" t="s">
        <v>2758</v>
      </c>
      <c r="C2373" t="s">
        <v>1167</v>
      </c>
      <c r="D2373">
        <v>2022</v>
      </c>
      <c r="E2373" t="s">
        <v>226</v>
      </c>
      <c r="F2373" t="s">
        <v>3007</v>
      </c>
      <c r="G2373" t="s">
        <v>3025</v>
      </c>
      <c r="H2373" t="s">
        <v>2845</v>
      </c>
      <c r="O2373" t="s">
        <v>100</v>
      </c>
      <c r="S2373" t="s">
        <v>261</v>
      </c>
      <c r="T2373" t="s">
        <v>258</v>
      </c>
      <c r="W2373" t="s">
        <v>101</v>
      </c>
      <c r="X2373" t="s">
        <v>29</v>
      </c>
      <c r="Y2373" t="s">
        <v>234</v>
      </c>
      <c r="Z2373" t="s">
        <v>43</v>
      </c>
      <c r="AA2373" t="s">
        <v>43</v>
      </c>
      <c r="AB2373" t="s">
        <v>41</v>
      </c>
      <c r="AC2373" t="s">
        <v>43</v>
      </c>
      <c r="AD2373" t="s">
        <v>41</v>
      </c>
      <c r="AE2373" t="s">
        <v>43</v>
      </c>
    </row>
    <row r="2374" spans="1:31">
      <c r="A2374">
        <v>2373</v>
      </c>
      <c r="B2374" t="s">
        <v>2758</v>
      </c>
      <c r="C2374" t="s">
        <v>1167</v>
      </c>
      <c r="D2374">
        <v>2022</v>
      </c>
      <c r="E2374" t="s">
        <v>226</v>
      </c>
      <c r="F2374" t="s">
        <v>3026</v>
      </c>
      <c r="G2374" t="s">
        <v>3027</v>
      </c>
      <c r="H2374" t="s">
        <v>88</v>
      </c>
      <c r="I2374">
        <v>2030</v>
      </c>
      <c r="J2374">
        <v>168</v>
      </c>
      <c r="K2374" t="s">
        <v>592</v>
      </c>
      <c r="L2374" t="s">
        <v>3028</v>
      </c>
      <c r="O2374" t="s">
        <v>86</v>
      </c>
      <c r="P2374" t="s">
        <v>655</v>
      </c>
      <c r="S2374" t="s">
        <v>257</v>
      </c>
      <c r="T2374" t="s">
        <v>258</v>
      </c>
      <c r="W2374" t="s">
        <v>83</v>
      </c>
      <c r="X2374" t="s">
        <v>31</v>
      </c>
      <c r="Y2374" t="s">
        <v>234</v>
      </c>
      <c r="Z2374" t="s">
        <v>43</v>
      </c>
      <c r="AA2374" t="s">
        <v>41</v>
      </c>
      <c r="AB2374" t="s">
        <v>41</v>
      </c>
      <c r="AC2374" t="s">
        <v>43</v>
      </c>
      <c r="AD2374" t="s">
        <v>41</v>
      </c>
      <c r="AE2374" t="s">
        <v>41</v>
      </c>
    </row>
    <row r="2375" spans="1:31">
      <c r="A2375">
        <v>2374</v>
      </c>
      <c r="B2375" t="s">
        <v>2758</v>
      </c>
      <c r="C2375" t="s">
        <v>1167</v>
      </c>
      <c r="D2375">
        <v>2022</v>
      </c>
      <c r="E2375" t="s">
        <v>226</v>
      </c>
      <c r="F2375" t="s">
        <v>3026</v>
      </c>
      <c r="G2375" t="s">
        <v>3029</v>
      </c>
      <c r="H2375" t="s">
        <v>88</v>
      </c>
      <c r="I2375">
        <v>2030</v>
      </c>
      <c r="J2375">
        <v>18334</v>
      </c>
      <c r="K2375" t="s">
        <v>398</v>
      </c>
      <c r="L2375" t="s">
        <v>3030</v>
      </c>
      <c r="O2375" t="s">
        <v>86</v>
      </c>
      <c r="P2375" t="s">
        <v>655</v>
      </c>
      <c r="S2375" t="s">
        <v>257</v>
      </c>
      <c r="T2375" t="s">
        <v>258</v>
      </c>
      <c r="W2375" t="s">
        <v>83</v>
      </c>
      <c r="X2375" t="s">
        <v>31</v>
      </c>
      <c r="Y2375" t="s">
        <v>234</v>
      </c>
      <c r="Z2375" t="s">
        <v>43</v>
      </c>
      <c r="AA2375" t="s">
        <v>43</v>
      </c>
      <c r="AB2375" t="s">
        <v>41</v>
      </c>
      <c r="AC2375" t="s">
        <v>43</v>
      </c>
      <c r="AD2375" t="s">
        <v>41</v>
      </c>
      <c r="AE2375" t="s">
        <v>41</v>
      </c>
    </row>
    <row r="2376" spans="1:31">
      <c r="A2376">
        <v>2375</v>
      </c>
      <c r="B2376" t="s">
        <v>2758</v>
      </c>
      <c r="C2376" t="s">
        <v>1167</v>
      </c>
      <c r="D2376">
        <v>2022</v>
      </c>
      <c r="E2376" t="s">
        <v>226</v>
      </c>
      <c r="F2376" t="s">
        <v>226</v>
      </c>
      <c r="G2376" t="s">
        <v>3031</v>
      </c>
      <c r="H2376" t="s">
        <v>88</v>
      </c>
      <c r="O2376" t="s">
        <v>86</v>
      </c>
      <c r="S2376" t="s">
        <v>257</v>
      </c>
      <c r="T2376" t="s">
        <v>258</v>
      </c>
      <c r="W2376" t="s">
        <v>83</v>
      </c>
      <c r="X2376" t="s">
        <v>31</v>
      </c>
      <c r="Y2376" t="s">
        <v>234</v>
      </c>
      <c r="Z2376" t="s">
        <v>43</v>
      </c>
      <c r="AA2376" t="s">
        <v>43</v>
      </c>
      <c r="AB2376" t="s">
        <v>41</v>
      </c>
      <c r="AC2376" t="s">
        <v>43</v>
      </c>
      <c r="AD2376" t="s">
        <v>41</v>
      </c>
      <c r="AE2376" t="s">
        <v>43</v>
      </c>
    </row>
    <row r="2377" spans="1:31">
      <c r="A2377">
        <v>2376</v>
      </c>
      <c r="B2377" t="s">
        <v>2758</v>
      </c>
      <c r="C2377" t="s">
        <v>1167</v>
      </c>
      <c r="D2377">
        <v>2022</v>
      </c>
      <c r="E2377" t="s">
        <v>226</v>
      </c>
      <c r="F2377" t="s">
        <v>226</v>
      </c>
      <c r="G2377" t="s">
        <v>3032</v>
      </c>
      <c r="H2377" t="s">
        <v>88</v>
      </c>
      <c r="I2377">
        <v>2030</v>
      </c>
      <c r="J2377">
        <v>18122</v>
      </c>
      <c r="K2377" t="s">
        <v>398</v>
      </c>
      <c r="L2377" t="s">
        <v>3033</v>
      </c>
      <c r="O2377" t="s">
        <v>86</v>
      </c>
      <c r="P2377" t="s">
        <v>655</v>
      </c>
      <c r="S2377" t="s">
        <v>257</v>
      </c>
      <c r="T2377" t="s">
        <v>258</v>
      </c>
      <c r="W2377" t="s">
        <v>83</v>
      </c>
      <c r="X2377" t="s">
        <v>31</v>
      </c>
      <c r="Y2377" t="s">
        <v>234</v>
      </c>
      <c r="Z2377" t="s">
        <v>43</v>
      </c>
      <c r="AA2377" t="s">
        <v>41</v>
      </c>
      <c r="AB2377" t="s">
        <v>41</v>
      </c>
      <c r="AC2377" t="s">
        <v>43</v>
      </c>
      <c r="AD2377" t="s">
        <v>41</v>
      </c>
      <c r="AE2377" t="s">
        <v>41</v>
      </c>
    </row>
    <row r="2378" spans="1:31">
      <c r="A2378">
        <v>2377</v>
      </c>
      <c r="B2378" t="s">
        <v>2758</v>
      </c>
      <c r="C2378" t="s">
        <v>1167</v>
      </c>
      <c r="D2378">
        <v>2022</v>
      </c>
      <c r="E2378" t="s">
        <v>226</v>
      </c>
      <c r="F2378" t="s">
        <v>226</v>
      </c>
      <c r="G2378" t="s">
        <v>3034</v>
      </c>
      <c r="H2378" t="s">
        <v>56</v>
      </c>
      <c r="O2378" t="s">
        <v>57</v>
      </c>
      <c r="S2378" t="s">
        <v>240</v>
      </c>
      <c r="T2378" t="s">
        <v>258</v>
      </c>
      <c r="W2378" t="s">
        <v>244</v>
      </c>
      <c r="Y2378" t="s">
        <v>234</v>
      </c>
      <c r="Z2378" t="s">
        <v>41</v>
      </c>
      <c r="AA2378" t="s">
        <v>41</v>
      </c>
      <c r="AB2378" t="s">
        <v>41</v>
      </c>
      <c r="AC2378" t="s">
        <v>43</v>
      </c>
      <c r="AD2378" t="s">
        <v>41</v>
      </c>
      <c r="AE2378" t="s">
        <v>43</v>
      </c>
    </row>
    <row r="2379" spans="1:31">
      <c r="A2379">
        <v>2378</v>
      </c>
      <c r="B2379" t="s">
        <v>2758</v>
      </c>
      <c r="C2379" t="s">
        <v>1167</v>
      </c>
      <c r="D2379">
        <v>2022</v>
      </c>
      <c r="E2379" t="s">
        <v>226</v>
      </c>
      <c r="F2379" t="s">
        <v>226</v>
      </c>
      <c r="G2379" t="s">
        <v>3035</v>
      </c>
      <c r="H2379" t="s">
        <v>56</v>
      </c>
      <c r="O2379" t="s">
        <v>57</v>
      </c>
      <c r="S2379" t="s">
        <v>240</v>
      </c>
      <c r="T2379" t="s">
        <v>258</v>
      </c>
      <c r="W2379" t="s">
        <v>244</v>
      </c>
      <c r="X2379" t="s">
        <v>31</v>
      </c>
      <c r="Y2379" t="s">
        <v>234</v>
      </c>
      <c r="Z2379" t="s">
        <v>43</v>
      </c>
      <c r="AA2379" t="s">
        <v>41</v>
      </c>
      <c r="AB2379" t="s">
        <v>41</v>
      </c>
      <c r="AC2379" t="s">
        <v>43</v>
      </c>
      <c r="AD2379" t="s">
        <v>41</v>
      </c>
      <c r="AE2379" t="s">
        <v>43</v>
      </c>
    </row>
    <row r="2380" spans="1:31">
      <c r="A2380">
        <v>2379</v>
      </c>
      <c r="B2380" t="s">
        <v>2758</v>
      </c>
      <c r="C2380" t="s">
        <v>1167</v>
      </c>
      <c r="D2380">
        <v>2022</v>
      </c>
      <c r="E2380" t="s">
        <v>226</v>
      </c>
      <c r="F2380" t="s">
        <v>226</v>
      </c>
      <c r="G2380" t="s">
        <v>3036</v>
      </c>
      <c r="H2380" t="s">
        <v>56</v>
      </c>
      <c r="O2380" t="s">
        <v>57</v>
      </c>
      <c r="S2380" t="s">
        <v>240</v>
      </c>
      <c r="T2380" t="s">
        <v>258</v>
      </c>
      <c r="W2380" t="s">
        <v>244</v>
      </c>
      <c r="Y2380" t="s">
        <v>234</v>
      </c>
      <c r="Z2380" t="s">
        <v>41</v>
      </c>
      <c r="AA2380" t="s">
        <v>43</v>
      </c>
      <c r="AB2380" t="s">
        <v>41</v>
      </c>
      <c r="AC2380" t="s">
        <v>43</v>
      </c>
      <c r="AD2380" t="s">
        <v>41</v>
      </c>
      <c r="AE2380" t="s">
        <v>43</v>
      </c>
    </row>
    <row r="2381" spans="1:31">
      <c r="A2381">
        <v>2380</v>
      </c>
      <c r="B2381" t="s">
        <v>2758</v>
      </c>
      <c r="C2381" t="s">
        <v>1167</v>
      </c>
      <c r="D2381">
        <v>2022</v>
      </c>
      <c r="E2381" t="s">
        <v>226</v>
      </c>
      <c r="F2381" t="s">
        <v>226</v>
      </c>
      <c r="G2381" t="s">
        <v>3037</v>
      </c>
      <c r="H2381" t="s">
        <v>56</v>
      </c>
      <c r="O2381" t="s">
        <v>57</v>
      </c>
      <c r="S2381" t="s">
        <v>261</v>
      </c>
      <c r="T2381" t="s">
        <v>258</v>
      </c>
      <c r="W2381" t="s">
        <v>244</v>
      </c>
      <c r="X2381" t="s">
        <v>31</v>
      </c>
      <c r="Y2381" t="s">
        <v>234</v>
      </c>
      <c r="Z2381" t="s">
        <v>43</v>
      </c>
      <c r="AA2381" t="s">
        <v>43</v>
      </c>
      <c r="AB2381" t="s">
        <v>41</v>
      </c>
      <c r="AC2381" t="s">
        <v>43</v>
      </c>
      <c r="AD2381" t="s">
        <v>41</v>
      </c>
      <c r="AE2381" t="s">
        <v>43</v>
      </c>
    </row>
    <row r="2382" spans="1:31">
      <c r="A2382">
        <v>2381</v>
      </c>
      <c r="B2382" t="s">
        <v>2758</v>
      </c>
      <c r="C2382" t="s">
        <v>1167</v>
      </c>
      <c r="D2382">
        <v>2022</v>
      </c>
      <c r="E2382" t="s">
        <v>226</v>
      </c>
      <c r="F2382" t="s">
        <v>226</v>
      </c>
      <c r="G2382" t="s">
        <v>3038</v>
      </c>
      <c r="H2382" t="s">
        <v>56</v>
      </c>
      <c r="O2382" t="s">
        <v>57</v>
      </c>
      <c r="S2382" t="s">
        <v>261</v>
      </c>
      <c r="T2382" t="s">
        <v>258</v>
      </c>
      <c r="W2382" t="s">
        <v>244</v>
      </c>
      <c r="X2382" t="s">
        <v>29</v>
      </c>
      <c r="Y2382" t="s">
        <v>234</v>
      </c>
      <c r="Z2382" t="s">
        <v>43</v>
      </c>
      <c r="AA2382" t="s">
        <v>41</v>
      </c>
      <c r="AB2382" t="s">
        <v>41</v>
      </c>
      <c r="AC2382" t="s">
        <v>43</v>
      </c>
      <c r="AD2382" t="s">
        <v>41</v>
      </c>
      <c r="AE2382" t="s">
        <v>43</v>
      </c>
    </row>
    <row r="2383" spans="1:31">
      <c r="A2383">
        <v>2382</v>
      </c>
      <c r="B2383" t="s">
        <v>2758</v>
      </c>
      <c r="C2383" t="s">
        <v>1167</v>
      </c>
      <c r="D2383">
        <v>2022</v>
      </c>
      <c r="E2383" t="s">
        <v>226</v>
      </c>
      <c r="F2383" t="s">
        <v>226</v>
      </c>
      <c r="G2383" t="s">
        <v>3039</v>
      </c>
      <c r="H2383" t="s">
        <v>56</v>
      </c>
      <c r="O2383" t="s">
        <v>57</v>
      </c>
      <c r="S2383" t="s">
        <v>240</v>
      </c>
      <c r="T2383" t="s">
        <v>258</v>
      </c>
      <c r="W2383" t="s">
        <v>244</v>
      </c>
      <c r="Y2383" t="s">
        <v>234</v>
      </c>
      <c r="Z2383" t="s">
        <v>41</v>
      </c>
      <c r="AA2383" t="s">
        <v>41</v>
      </c>
      <c r="AB2383" t="s">
        <v>41</v>
      </c>
      <c r="AC2383" t="s">
        <v>43</v>
      </c>
      <c r="AD2383" t="s">
        <v>41</v>
      </c>
      <c r="AE2383" t="s">
        <v>43</v>
      </c>
    </row>
    <row r="2384" spans="1:31">
      <c r="A2384">
        <v>2383</v>
      </c>
      <c r="B2384" t="s">
        <v>2758</v>
      </c>
      <c r="C2384" t="s">
        <v>1167</v>
      </c>
      <c r="D2384">
        <v>2022</v>
      </c>
      <c r="E2384" t="s">
        <v>226</v>
      </c>
      <c r="F2384" t="s">
        <v>226</v>
      </c>
      <c r="G2384" t="s">
        <v>3036</v>
      </c>
      <c r="H2384" t="s">
        <v>56</v>
      </c>
      <c r="O2384" t="s">
        <v>57</v>
      </c>
      <c r="S2384" t="s">
        <v>240</v>
      </c>
      <c r="T2384" t="s">
        <v>258</v>
      </c>
      <c r="W2384" t="s">
        <v>244</v>
      </c>
      <c r="Y2384" t="s">
        <v>234</v>
      </c>
      <c r="Z2384" t="s">
        <v>41</v>
      </c>
      <c r="AA2384" t="s">
        <v>43</v>
      </c>
      <c r="AB2384" t="s">
        <v>41</v>
      </c>
      <c r="AC2384" t="s">
        <v>43</v>
      </c>
      <c r="AD2384" t="s">
        <v>41</v>
      </c>
      <c r="AE2384" t="s">
        <v>43</v>
      </c>
    </row>
    <row r="2385" spans="1:31">
      <c r="A2385">
        <v>2384</v>
      </c>
      <c r="B2385" t="s">
        <v>2758</v>
      </c>
      <c r="C2385" t="s">
        <v>1167</v>
      </c>
      <c r="D2385">
        <v>2022</v>
      </c>
      <c r="E2385" t="s">
        <v>226</v>
      </c>
      <c r="F2385" t="s">
        <v>3040</v>
      </c>
      <c r="G2385" t="s">
        <v>3041</v>
      </c>
      <c r="H2385" t="s">
        <v>2867</v>
      </c>
      <c r="I2385" t="s">
        <v>2868</v>
      </c>
      <c r="O2385" t="s">
        <v>57</v>
      </c>
      <c r="P2385" t="s">
        <v>278</v>
      </c>
      <c r="S2385" t="s">
        <v>240</v>
      </c>
      <c r="T2385" t="s">
        <v>258</v>
      </c>
      <c r="W2385" t="s">
        <v>244</v>
      </c>
      <c r="Y2385" t="s">
        <v>234</v>
      </c>
      <c r="Z2385" t="s">
        <v>41</v>
      </c>
      <c r="AA2385" t="s">
        <v>41</v>
      </c>
      <c r="AB2385" t="s">
        <v>41</v>
      </c>
      <c r="AC2385" t="s">
        <v>43</v>
      </c>
      <c r="AD2385" t="s">
        <v>41</v>
      </c>
      <c r="AE2385" t="s">
        <v>41</v>
      </c>
    </row>
    <row r="2386" spans="1:31">
      <c r="A2386">
        <v>2385</v>
      </c>
      <c r="B2386" t="s">
        <v>2758</v>
      </c>
      <c r="C2386" t="s">
        <v>1167</v>
      </c>
      <c r="D2386">
        <v>2022</v>
      </c>
      <c r="E2386" t="s">
        <v>226</v>
      </c>
      <c r="F2386" t="s">
        <v>3040</v>
      </c>
      <c r="G2386" t="s">
        <v>3042</v>
      </c>
      <c r="H2386" t="s">
        <v>2867</v>
      </c>
      <c r="I2386" t="s">
        <v>2868</v>
      </c>
      <c r="O2386" t="s">
        <v>57</v>
      </c>
      <c r="P2386" t="s">
        <v>278</v>
      </c>
      <c r="S2386" t="s">
        <v>240</v>
      </c>
      <c r="T2386" t="s">
        <v>258</v>
      </c>
      <c r="W2386" t="s">
        <v>244</v>
      </c>
      <c r="Y2386" t="s">
        <v>234</v>
      </c>
      <c r="Z2386" t="s">
        <v>41</v>
      </c>
      <c r="AA2386" t="s">
        <v>41</v>
      </c>
      <c r="AB2386" t="s">
        <v>41</v>
      </c>
      <c r="AC2386" t="s">
        <v>43</v>
      </c>
      <c r="AD2386" t="s">
        <v>41</v>
      </c>
      <c r="AE2386" t="s">
        <v>41</v>
      </c>
    </row>
    <row r="2387" spans="1:31">
      <c r="A2387">
        <v>2386</v>
      </c>
      <c r="B2387" t="s">
        <v>2758</v>
      </c>
      <c r="C2387" t="s">
        <v>1167</v>
      </c>
      <c r="D2387">
        <v>2022</v>
      </c>
      <c r="E2387" t="s">
        <v>226</v>
      </c>
      <c r="F2387" t="s">
        <v>3040</v>
      </c>
      <c r="G2387" t="s">
        <v>3043</v>
      </c>
      <c r="H2387" t="s">
        <v>2867</v>
      </c>
      <c r="I2387" t="s">
        <v>2868</v>
      </c>
      <c r="O2387" t="s">
        <v>57</v>
      </c>
      <c r="P2387" t="s">
        <v>278</v>
      </c>
      <c r="S2387" t="s">
        <v>240</v>
      </c>
      <c r="T2387" t="s">
        <v>258</v>
      </c>
      <c r="W2387" t="s">
        <v>244</v>
      </c>
      <c r="Y2387" t="s">
        <v>234</v>
      </c>
      <c r="Z2387" t="s">
        <v>41</v>
      </c>
      <c r="AA2387" t="s">
        <v>41</v>
      </c>
      <c r="AB2387" t="s">
        <v>41</v>
      </c>
      <c r="AC2387" t="s">
        <v>43</v>
      </c>
      <c r="AD2387" t="s">
        <v>41</v>
      </c>
      <c r="AE2387" t="s">
        <v>41</v>
      </c>
    </row>
    <row r="2388" spans="1:31">
      <c r="A2388">
        <v>2387</v>
      </c>
      <c r="B2388" t="s">
        <v>2758</v>
      </c>
      <c r="C2388" t="s">
        <v>1167</v>
      </c>
      <c r="D2388">
        <v>2022</v>
      </c>
      <c r="E2388" t="s">
        <v>226</v>
      </c>
      <c r="F2388" t="s">
        <v>3040</v>
      </c>
      <c r="G2388" t="s">
        <v>3036</v>
      </c>
      <c r="H2388" t="s">
        <v>2867</v>
      </c>
      <c r="I2388" t="s">
        <v>2868</v>
      </c>
      <c r="O2388" t="s">
        <v>57</v>
      </c>
      <c r="P2388" t="s">
        <v>278</v>
      </c>
      <c r="S2388" t="s">
        <v>240</v>
      </c>
      <c r="T2388" t="s">
        <v>258</v>
      </c>
      <c r="W2388" t="s">
        <v>244</v>
      </c>
      <c r="Y2388" t="s">
        <v>234</v>
      </c>
      <c r="Z2388" t="s">
        <v>41</v>
      </c>
      <c r="AA2388" t="s">
        <v>43</v>
      </c>
      <c r="AB2388" t="s">
        <v>41</v>
      </c>
      <c r="AC2388" t="s">
        <v>43</v>
      </c>
      <c r="AD2388" t="s">
        <v>41</v>
      </c>
      <c r="AE2388" t="s">
        <v>41</v>
      </c>
    </row>
    <row r="2389" spans="1:31">
      <c r="A2389">
        <v>2388</v>
      </c>
      <c r="B2389" t="s">
        <v>2758</v>
      </c>
      <c r="C2389" t="s">
        <v>1167</v>
      </c>
      <c r="D2389">
        <v>2022</v>
      </c>
      <c r="E2389" t="s">
        <v>226</v>
      </c>
      <c r="F2389" t="s">
        <v>3044</v>
      </c>
      <c r="G2389" t="s">
        <v>3045</v>
      </c>
      <c r="H2389" t="s">
        <v>80</v>
      </c>
      <c r="I2389" t="s">
        <v>2871</v>
      </c>
      <c r="O2389" t="s">
        <v>76</v>
      </c>
      <c r="P2389" t="s">
        <v>278</v>
      </c>
      <c r="S2389" t="s">
        <v>240</v>
      </c>
      <c r="T2389" t="s">
        <v>258</v>
      </c>
      <c r="W2389" t="s">
        <v>77</v>
      </c>
      <c r="X2389" t="s">
        <v>31</v>
      </c>
      <c r="Y2389" t="s">
        <v>36</v>
      </c>
      <c r="Z2389" t="s">
        <v>43</v>
      </c>
      <c r="AA2389" t="s">
        <v>43</v>
      </c>
      <c r="AB2389" t="s">
        <v>41</v>
      </c>
      <c r="AC2389" t="s">
        <v>43</v>
      </c>
      <c r="AD2389" t="s">
        <v>41</v>
      </c>
      <c r="AE2389" t="s">
        <v>41</v>
      </c>
    </row>
    <row r="2390" spans="1:31">
      <c r="A2390">
        <v>2389</v>
      </c>
      <c r="B2390" t="s">
        <v>2758</v>
      </c>
      <c r="C2390" t="s">
        <v>1167</v>
      </c>
      <c r="D2390">
        <v>2022</v>
      </c>
      <c r="E2390" t="s">
        <v>226</v>
      </c>
      <c r="F2390" t="s">
        <v>3044</v>
      </c>
      <c r="G2390" t="s">
        <v>3046</v>
      </c>
      <c r="H2390" t="s">
        <v>80</v>
      </c>
      <c r="I2390" t="s">
        <v>2871</v>
      </c>
      <c r="O2390" t="s">
        <v>76</v>
      </c>
      <c r="P2390" t="s">
        <v>278</v>
      </c>
      <c r="S2390" t="s">
        <v>257</v>
      </c>
      <c r="T2390" t="s">
        <v>258</v>
      </c>
      <c r="W2390" t="s">
        <v>77</v>
      </c>
      <c r="X2390" t="s">
        <v>31</v>
      </c>
      <c r="Y2390" t="s">
        <v>234</v>
      </c>
      <c r="Z2390" t="s">
        <v>41</v>
      </c>
      <c r="AA2390" t="s">
        <v>41</v>
      </c>
      <c r="AB2390" t="s">
        <v>41</v>
      </c>
      <c r="AC2390" t="s">
        <v>43</v>
      </c>
      <c r="AD2390" t="s">
        <v>41</v>
      </c>
      <c r="AE2390" t="s">
        <v>41</v>
      </c>
    </row>
    <row r="2391" spans="1:31">
      <c r="A2391">
        <v>2390</v>
      </c>
      <c r="B2391" t="s">
        <v>2758</v>
      </c>
      <c r="C2391" t="s">
        <v>1167</v>
      </c>
      <c r="D2391">
        <v>2022</v>
      </c>
      <c r="E2391" t="s">
        <v>226</v>
      </c>
      <c r="F2391" t="s">
        <v>3044</v>
      </c>
      <c r="G2391" t="s">
        <v>3047</v>
      </c>
      <c r="H2391" t="s">
        <v>80</v>
      </c>
      <c r="I2391" t="s">
        <v>2871</v>
      </c>
      <c r="O2391" t="s">
        <v>76</v>
      </c>
      <c r="P2391" t="s">
        <v>278</v>
      </c>
      <c r="S2391" t="s">
        <v>257</v>
      </c>
      <c r="T2391" t="s">
        <v>258</v>
      </c>
      <c r="W2391" t="s">
        <v>77</v>
      </c>
      <c r="X2391" t="s">
        <v>31</v>
      </c>
      <c r="Y2391" t="s">
        <v>234</v>
      </c>
      <c r="Z2391" t="s">
        <v>43</v>
      </c>
      <c r="AA2391" t="s">
        <v>43</v>
      </c>
      <c r="AB2391" t="s">
        <v>41</v>
      </c>
      <c r="AC2391" t="s">
        <v>43</v>
      </c>
      <c r="AD2391" t="s">
        <v>41</v>
      </c>
      <c r="AE2391" t="s">
        <v>41</v>
      </c>
    </row>
    <row r="2392" spans="1:31">
      <c r="A2392">
        <v>2391</v>
      </c>
      <c r="B2392" t="s">
        <v>2758</v>
      </c>
      <c r="C2392" t="s">
        <v>1167</v>
      </c>
      <c r="D2392">
        <v>2022</v>
      </c>
      <c r="E2392" t="s">
        <v>226</v>
      </c>
      <c r="F2392" t="s">
        <v>3044</v>
      </c>
      <c r="G2392" t="s">
        <v>3048</v>
      </c>
      <c r="H2392" t="s">
        <v>80</v>
      </c>
      <c r="I2392" t="s">
        <v>2871</v>
      </c>
      <c r="O2392" t="s">
        <v>76</v>
      </c>
      <c r="P2392" t="s">
        <v>278</v>
      </c>
      <c r="S2392" t="s">
        <v>257</v>
      </c>
      <c r="T2392" t="s">
        <v>258</v>
      </c>
      <c r="W2392" t="s">
        <v>77</v>
      </c>
      <c r="X2392" t="s">
        <v>31</v>
      </c>
      <c r="Y2392" t="s">
        <v>234</v>
      </c>
      <c r="Z2392" t="s">
        <v>43</v>
      </c>
      <c r="AA2392" t="s">
        <v>41</v>
      </c>
      <c r="AB2392" t="s">
        <v>41</v>
      </c>
      <c r="AC2392" t="s">
        <v>43</v>
      </c>
      <c r="AD2392" t="s">
        <v>41</v>
      </c>
      <c r="AE2392" t="s">
        <v>41</v>
      </c>
    </row>
    <row r="2393" spans="1:31">
      <c r="A2393">
        <v>2392</v>
      </c>
      <c r="B2393" t="s">
        <v>2758</v>
      </c>
      <c r="C2393" t="s">
        <v>1167</v>
      </c>
      <c r="D2393">
        <v>2022</v>
      </c>
      <c r="E2393" t="s">
        <v>226</v>
      </c>
      <c r="F2393" t="s">
        <v>3044</v>
      </c>
      <c r="G2393" t="s">
        <v>3049</v>
      </c>
      <c r="H2393" t="s">
        <v>80</v>
      </c>
      <c r="I2393" t="s">
        <v>2871</v>
      </c>
      <c r="O2393" t="s">
        <v>76</v>
      </c>
      <c r="P2393" t="s">
        <v>278</v>
      </c>
      <c r="S2393" t="s">
        <v>261</v>
      </c>
      <c r="T2393" t="s">
        <v>10</v>
      </c>
      <c r="W2393" t="s">
        <v>77</v>
      </c>
      <c r="X2393" t="s">
        <v>31</v>
      </c>
      <c r="Y2393" t="s">
        <v>234</v>
      </c>
      <c r="Z2393" t="s">
        <v>43</v>
      </c>
      <c r="AA2393" t="s">
        <v>41</v>
      </c>
      <c r="AB2393" t="s">
        <v>41</v>
      </c>
      <c r="AC2393" t="s">
        <v>43</v>
      </c>
      <c r="AD2393" t="s">
        <v>41</v>
      </c>
      <c r="AE2393" t="s">
        <v>41</v>
      </c>
    </row>
    <row r="2394" spans="1:31">
      <c r="A2394">
        <v>2393</v>
      </c>
      <c r="B2394" t="s">
        <v>2758</v>
      </c>
      <c r="C2394" t="s">
        <v>1167</v>
      </c>
      <c r="D2394">
        <v>2022</v>
      </c>
      <c r="E2394" t="s">
        <v>226</v>
      </c>
      <c r="F2394" t="s">
        <v>3044</v>
      </c>
      <c r="G2394" t="s">
        <v>3050</v>
      </c>
      <c r="H2394" t="s">
        <v>80</v>
      </c>
      <c r="I2394" t="s">
        <v>2871</v>
      </c>
      <c r="O2394" t="s">
        <v>76</v>
      </c>
      <c r="P2394" t="s">
        <v>278</v>
      </c>
      <c r="S2394" t="s">
        <v>261</v>
      </c>
      <c r="T2394" t="s">
        <v>258</v>
      </c>
      <c r="W2394" t="s">
        <v>77</v>
      </c>
      <c r="X2394" t="s">
        <v>31</v>
      </c>
      <c r="Y2394" t="s">
        <v>234</v>
      </c>
      <c r="Z2394" t="s">
        <v>43</v>
      </c>
      <c r="AA2394" t="s">
        <v>41</v>
      </c>
      <c r="AB2394" t="s">
        <v>41</v>
      </c>
      <c r="AC2394" t="s">
        <v>43</v>
      </c>
      <c r="AD2394" t="s">
        <v>41</v>
      </c>
      <c r="AE2394" t="s">
        <v>41</v>
      </c>
    </row>
    <row r="2395" spans="1:31">
      <c r="A2395">
        <v>2394</v>
      </c>
      <c r="B2395" t="s">
        <v>2758</v>
      </c>
      <c r="C2395" t="s">
        <v>1167</v>
      </c>
      <c r="D2395">
        <v>2022</v>
      </c>
      <c r="E2395" t="s">
        <v>226</v>
      </c>
      <c r="F2395" t="s">
        <v>3044</v>
      </c>
      <c r="G2395" t="s">
        <v>3051</v>
      </c>
      <c r="H2395" t="s">
        <v>80</v>
      </c>
      <c r="I2395" t="s">
        <v>2871</v>
      </c>
      <c r="O2395" t="s">
        <v>76</v>
      </c>
      <c r="P2395" t="s">
        <v>278</v>
      </c>
      <c r="S2395" t="s">
        <v>240</v>
      </c>
      <c r="T2395" t="s">
        <v>10</v>
      </c>
      <c r="W2395" t="s">
        <v>77</v>
      </c>
      <c r="X2395" t="s">
        <v>31</v>
      </c>
      <c r="Y2395" t="s">
        <v>234</v>
      </c>
      <c r="Z2395" t="s">
        <v>43</v>
      </c>
      <c r="AA2395" t="s">
        <v>41</v>
      </c>
      <c r="AB2395" t="s">
        <v>41</v>
      </c>
      <c r="AC2395" t="s">
        <v>43</v>
      </c>
      <c r="AD2395" t="s">
        <v>41</v>
      </c>
      <c r="AE2395" t="s">
        <v>41</v>
      </c>
    </row>
    <row r="2396" spans="1:31">
      <c r="A2396">
        <v>2395</v>
      </c>
      <c r="B2396" t="s">
        <v>2758</v>
      </c>
      <c r="C2396" t="s">
        <v>1167</v>
      </c>
      <c r="D2396">
        <v>2022</v>
      </c>
      <c r="E2396" t="s">
        <v>226</v>
      </c>
      <c r="F2396" t="s">
        <v>3052</v>
      </c>
      <c r="G2396" t="s">
        <v>3053</v>
      </c>
      <c r="H2396" t="s">
        <v>80</v>
      </c>
      <c r="I2396" t="s">
        <v>2871</v>
      </c>
      <c r="O2396" t="s">
        <v>76</v>
      </c>
      <c r="P2396" t="s">
        <v>278</v>
      </c>
      <c r="S2396" t="s">
        <v>240</v>
      </c>
      <c r="T2396" t="s">
        <v>10</v>
      </c>
      <c r="W2396" t="s">
        <v>77</v>
      </c>
      <c r="X2396" t="s">
        <v>31</v>
      </c>
      <c r="Y2396" t="s">
        <v>234</v>
      </c>
      <c r="Z2396" t="s">
        <v>43</v>
      </c>
      <c r="AA2396" t="s">
        <v>41</v>
      </c>
      <c r="AB2396" t="s">
        <v>41</v>
      </c>
      <c r="AC2396" t="s">
        <v>43</v>
      </c>
      <c r="AD2396" t="s">
        <v>41</v>
      </c>
      <c r="AE2396" t="s">
        <v>41</v>
      </c>
    </row>
    <row r="2397" spans="1:31">
      <c r="A2397">
        <v>2396</v>
      </c>
      <c r="B2397" t="s">
        <v>2758</v>
      </c>
      <c r="C2397" t="s">
        <v>1167</v>
      </c>
      <c r="D2397">
        <v>2022</v>
      </c>
      <c r="E2397" t="s">
        <v>226</v>
      </c>
      <c r="F2397" t="s">
        <v>3052</v>
      </c>
      <c r="G2397" t="s">
        <v>3054</v>
      </c>
      <c r="H2397" t="s">
        <v>73</v>
      </c>
      <c r="I2397" t="s">
        <v>2860</v>
      </c>
      <c r="O2397" t="s">
        <v>74</v>
      </c>
      <c r="P2397" t="s">
        <v>278</v>
      </c>
      <c r="S2397" t="s">
        <v>240</v>
      </c>
      <c r="T2397" t="s">
        <v>10</v>
      </c>
      <c r="W2397" t="s">
        <v>18</v>
      </c>
      <c r="X2397" t="s">
        <v>31</v>
      </c>
      <c r="Y2397" t="s">
        <v>234</v>
      </c>
      <c r="Z2397" t="s">
        <v>43</v>
      </c>
      <c r="AA2397" t="s">
        <v>43</v>
      </c>
      <c r="AB2397" t="s">
        <v>41</v>
      </c>
      <c r="AC2397" t="s">
        <v>43</v>
      </c>
      <c r="AD2397" t="s">
        <v>41</v>
      </c>
      <c r="AE2397" t="s">
        <v>41</v>
      </c>
    </row>
    <row r="2398" spans="1:31">
      <c r="A2398">
        <v>2397</v>
      </c>
      <c r="B2398" t="s">
        <v>2758</v>
      </c>
      <c r="C2398" t="s">
        <v>1167</v>
      </c>
      <c r="D2398">
        <v>2022</v>
      </c>
      <c r="E2398" t="s">
        <v>226</v>
      </c>
      <c r="F2398" t="s">
        <v>3052</v>
      </c>
      <c r="G2398" t="s">
        <v>3055</v>
      </c>
      <c r="H2398" t="s">
        <v>73</v>
      </c>
      <c r="I2398" t="s">
        <v>2860</v>
      </c>
      <c r="O2398" t="s">
        <v>74</v>
      </c>
      <c r="P2398" t="s">
        <v>278</v>
      </c>
      <c r="S2398" t="s">
        <v>261</v>
      </c>
      <c r="T2398" t="s">
        <v>258</v>
      </c>
      <c r="W2398" t="s">
        <v>18</v>
      </c>
      <c r="X2398" t="s">
        <v>31</v>
      </c>
      <c r="Y2398" t="s">
        <v>234</v>
      </c>
      <c r="Z2398" t="s">
        <v>43</v>
      </c>
      <c r="AA2398" t="s">
        <v>43</v>
      </c>
      <c r="AB2398" t="s">
        <v>41</v>
      </c>
      <c r="AC2398" t="s">
        <v>43</v>
      </c>
      <c r="AD2398" t="s">
        <v>41</v>
      </c>
      <c r="AE2398" t="s">
        <v>41</v>
      </c>
    </row>
    <row r="2399" spans="1:31">
      <c r="A2399">
        <v>2398</v>
      </c>
      <c r="B2399" t="s">
        <v>2758</v>
      </c>
      <c r="C2399" t="s">
        <v>1167</v>
      </c>
      <c r="D2399">
        <v>2022</v>
      </c>
      <c r="E2399" t="s">
        <v>226</v>
      </c>
      <c r="F2399" t="s">
        <v>3052</v>
      </c>
      <c r="G2399" t="s">
        <v>3056</v>
      </c>
      <c r="H2399" t="s">
        <v>73</v>
      </c>
      <c r="I2399" t="s">
        <v>2860</v>
      </c>
      <c r="O2399" t="s">
        <v>74</v>
      </c>
      <c r="P2399" t="s">
        <v>278</v>
      </c>
      <c r="S2399" t="s">
        <v>240</v>
      </c>
      <c r="T2399" t="s">
        <v>6</v>
      </c>
      <c r="W2399" t="s">
        <v>18</v>
      </c>
      <c r="Y2399" t="s">
        <v>234</v>
      </c>
      <c r="Z2399" t="s">
        <v>41</v>
      </c>
      <c r="AA2399" t="s">
        <v>41</v>
      </c>
      <c r="AB2399" t="s">
        <v>41</v>
      </c>
      <c r="AC2399" t="s">
        <v>43</v>
      </c>
      <c r="AD2399" t="s">
        <v>41</v>
      </c>
      <c r="AE2399" t="s">
        <v>41</v>
      </c>
    </row>
    <row r="2400" spans="1:31">
      <c r="A2400">
        <v>2399</v>
      </c>
      <c r="B2400" t="s">
        <v>2758</v>
      </c>
      <c r="C2400" t="s">
        <v>1167</v>
      </c>
      <c r="D2400">
        <v>2022</v>
      </c>
      <c r="E2400" t="s">
        <v>226</v>
      </c>
      <c r="F2400" t="s">
        <v>3052</v>
      </c>
      <c r="G2400" t="s">
        <v>3057</v>
      </c>
      <c r="H2400" t="s">
        <v>73</v>
      </c>
      <c r="I2400" t="s">
        <v>2860</v>
      </c>
      <c r="O2400" t="s">
        <v>74</v>
      </c>
      <c r="P2400" t="s">
        <v>278</v>
      </c>
      <c r="S2400" t="s">
        <v>257</v>
      </c>
      <c r="T2400" t="s">
        <v>258</v>
      </c>
      <c r="W2400" t="s">
        <v>18</v>
      </c>
      <c r="X2400" t="s">
        <v>31</v>
      </c>
      <c r="Y2400" t="s">
        <v>234</v>
      </c>
      <c r="Z2400" t="s">
        <v>43</v>
      </c>
      <c r="AA2400" t="s">
        <v>41</v>
      </c>
      <c r="AB2400" t="s">
        <v>41</v>
      </c>
      <c r="AC2400" t="s">
        <v>43</v>
      </c>
      <c r="AD2400" t="s">
        <v>41</v>
      </c>
      <c r="AE2400" t="s">
        <v>41</v>
      </c>
    </row>
    <row r="2401" spans="1:31">
      <c r="A2401">
        <v>2400</v>
      </c>
      <c r="B2401" t="s">
        <v>2758</v>
      </c>
      <c r="C2401" t="s">
        <v>1167</v>
      </c>
      <c r="D2401">
        <v>2022</v>
      </c>
      <c r="E2401" t="s">
        <v>226</v>
      </c>
      <c r="F2401" t="s">
        <v>3052</v>
      </c>
      <c r="G2401" t="s">
        <v>3058</v>
      </c>
      <c r="H2401" t="s">
        <v>73</v>
      </c>
      <c r="I2401" t="s">
        <v>2860</v>
      </c>
      <c r="O2401" t="s">
        <v>74</v>
      </c>
      <c r="P2401" t="s">
        <v>278</v>
      </c>
      <c r="S2401" t="s">
        <v>257</v>
      </c>
      <c r="T2401" t="s">
        <v>258</v>
      </c>
      <c r="W2401" t="s">
        <v>18</v>
      </c>
      <c r="X2401" t="s">
        <v>31</v>
      </c>
      <c r="Y2401" t="s">
        <v>234</v>
      </c>
      <c r="Z2401" t="s">
        <v>43</v>
      </c>
      <c r="AA2401" t="s">
        <v>43</v>
      </c>
      <c r="AB2401" t="s">
        <v>41</v>
      </c>
      <c r="AC2401" t="s">
        <v>43</v>
      </c>
      <c r="AD2401" t="s">
        <v>41</v>
      </c>
      <c r="AE2401" t="s">
        <v>41</v>
      </c>
    </row>
    <row r="2402" spans="1:31">
      <c r="A2402">
        <v>2401</v>
      </c>
      <c r="B2402" t="s">
        <v>2758</v>
      </c>
      <c r="C2402" t="s">
        <v>1167</v>
      </c>
      <c r="D2402">
        <v>2022</v>
      </c>
      <c r="E2402" t="s">
        <v>226</v>
      </c>
      <c r="F2402" t="s">
        <v>3052</v>
      </c>
      <c r="G2402" t="s">
        <v>3059</v>
      </c>
      <c r="H2402" t="s">
        <v>73</v>
      </c>
      <c r="I2402" t="s">
        <v>2860</v>
      </c>
      <c r="O2402" t="s">
        <v>74</v>
      </c>
      <c r="P2402" t="s">
        <v>278</v>
      </c>
      <c r="S2402" t="s">
        <v>257</v>
      </c>
      <c r="T2402" t="s">
        <v>258</v>
      </c>
      <c r="W2402" t="s">
        <v>18</v>
      </c>
      <c r="X2402" t="s">
        <v>31</v>
      </c>
      <c r="Y2402" t="s">
        <v>234</v>
      </c>
      <c r="Z2402" t="s">
        <v>43</v>
      </c>
      <c r="AA2402" t="s">
        <v>41</v>
      </c>
      <c r="AB2402" t="s">
        <v>41</v>
      </c>
      <c r="AC2402" t="s">
        <v>43</v>
      </c>
      <c r="AD2402" t="s">
        <v>41</v>
      </c>
      <c r="AE2402" t="s">
        <v>41</v>
      </c>
    </row>
    <row r="2403" spans="1:31">
      <c r="A2403">
        <v>2402</v>
      </c>
      <c r="B2403" t="s">
        <v>2758</v>
      </c>
      <c r="C2403" t="s">
        <v>1167</v>
      </c>
      <c r="D2403">
        <v>2022</v>
      </c>
      <c r="E2403" t="s">
        <v>226</v>
      </c>
      <c r="F2403" t="s">
        <v>3060</v>
      </c>
      <c r="G2403" t="s">
        <v>3061</v>
      </c>
      <c r="H2403" t="s">
        <v>88</v>
      </c>
      <c r="I2403" t="s">
        <v>1599</v>
      </c>
      <c r="O2403" t="s">
        <v>86</v>
      </c>
      <c r="P2403" t="s">
        <v>278</v>
      </c>
      <c r="S2403" t="s">
        <v>240</v>
      </c>
      <c r="T2403" t="s">
        <v>10</v>
      </c>
      <c r="W2403" t="s">
        <v>83</v>
      </c>
      <c r="X2403" t="s">
        <v>31</v>
      </c>
      <c r="Y2403" t="s">
        <v>234</v>
      </c>
      <c r="Z2403" t="s">
        <v>43</v>
      </c>
      <c r="AA2403" t="s">
        <v>43</v>
      </c>
      <c r="AB2403" t="s">
        <v>41</v>
      </c>
      <c r="AC2403" t="s">
        <v>43</v>
      </c>
      <c r="AD2403" t="s">
        <v>41</v>
      </c>
      <c r="AE2403" t="s">
        <v>41</v>
      </c>
    </row>
    <row r="2404" spans="1:31">
      <c r="A2404">
        <v>2403</v>
      </c>
      <c r="B2404" t="s">
        <v>2758</v>
      </c>
      <c r="C2404" t="s">
        <v>1167</v>
      </c>
      <c r="D2404">
        <v>2022</v>
      </c>
      <c r="E2404" t="s">
        <v>226</v>
      </c>
      <c r="F2404" t="s">
        <v>3060</v>
      </c>
      <c r="G2404" t="s">
        <v>3062</v>
      </c>
      <c r="H2404" t="s">
        <v>88</v>
      </c>
      <c r="I2404" t="s">
        <v>1599</v>
      </c>
      <c r="O2404" t="s">
        <v>86</v>
      </c>
      <c r="P2404" t="s">
        <v>278</v>
      </c>
      <c r="S2404" t="s">
        <v>240</v>
      </c>
      <c r="T2404" t="s">
        <v>10</v>
      </c>
      <c r="W2404" t="s">
        <v>83</v>
      </c>
      <c r="X2404" t="s">
        <v>31</v>
      </c>
      <c r="Y2404" t="s">
        <v>234</v>
      </c>
      <c r="Z2404" t="s">
        <v>43</v>
      </c>
      <c r="AA2404" t="s">
        <v>41</v>
      </c>
      <c r="AB2404" t="s">
        <v>41</v>
      </c>
      <c r="AC2404" t="s">
        <v>43</v>
      </c>
      <c r="AD2404" t="s">
        <v>41</v>
      </c>
      <c r="AE2404" t="s">
        <v>41</v>
      </c>
    </row>
    <row r="2405" spans="1:31">
      <c r="A2405">
        <v>2404</v>
      </c>
      <c r="B2405" t="s">
        <v>2758</v>
      </c>
      <c r="C2405" t="s">
        <v>1167</v>
      </c>
      <c r="D2405">
        <v>2022</v>
      </c>
      <c r="E2405" t="s">
        <v>226</v>
      </c>
      <c r="F2405" t="s">
        <v>3060</v>
      </c>
      <c r="G2405" t="s">
        <v>3063</v>
      </c>
      <c r="H2405" t="s">
        <v>88</v>
      </c>
      <c r="I2405" t="s">
        <v>1599</v>
      </c>
      <c r="O2405" t="s">
        <v>86</v>
      </c>
      <c r="P2405" t="s">
        <v>278</v>
      </c>
      <c r="S2405" t="s">
        <v>257</v>
      </c>
      <c r="T2405" t="s">
        <v>258</v>
      </c>
      <c r="W2405" t="s">
        <v>83</v>
      </c>
      <c r="X2405" t="s">
        <v>31</v>
      </c>
      <c r="Y2405" t="s">
        <v>234</v>
      </c>
      <c r="Z2405" t="s">
        <v>43</v>
      </c>
      <c r="AA2405" t="s">
        <v>41</v>
      </c>
      <c r="AB2405" t="s">
        <v>41</v>
      </c>
      <c r="AC2405" t="s">
        <v>43</v>
      </c>
      <c r="AD2405" t="s">
        <v>41</v>
      </c>
      <c r="AE2405" t="s">
        <v>41</v>
      </c>
    </row>
    <row r="2406" spans="1:31">
      <c r="A2406">
        <v>2405</v>
      </c>
      <c r="B2406" t="s">
        <v>2758</v>
      </c>
      <c r="C2406" t="s">
        <v>1167</v>
      </c>
      <c r="D2406">
        <v>2022</v>
      </c>
      <c r="E2406" t="s">
        <v>226</v>
      </c>
      <c r="F2406" t="s">
        <v>3060</v>
      </c>
      <c r="G2406" t="s">
        <v>3064</v>
      </c>
      <c r="H2406" t="s">
        <v>88</v>
      </c>
      <c r="I2406" t="s">
        <v>1599</v>
      </c>
      <c r="O2406" t="s">
        <v>86</v>
      </c>
      <c r="P2406" t="s">
        <v>278</v>
      </c>
      <c r="S2406" t="s">
        <v>257</v>
      </c>
      <c r="T2406" t="s">
        <v>258</v>
      </c>
      <c r="W2406" t="s">
        <v>83</v>
      </c>
      <c r="X2406" t="s">
        <v>31</v>
      </c>
      <c r="Y2406" t="s">
        <v>234</v>
      </c>
      <c r="Z2406" t="s">
        <v>43</v>
      </c>
      <c r="AA2406" t="s">
        <v>41</v>
      </c>
      <c r="AB2406" t="s">
        <v>41</v>
      </c>
      <c r="AC2406" t="s">
        <v>43</v>
      </c>
      <c r="AD2406" t="s">
        <v>41</v>
      </c>
      <c r="AE2406" t="s">
        <v>41</v>
      </c>
    </row>
    <row r="2407" spans="1:31">
      <c r="A2407">
        <v>2406</v>
      </c>
      <c r="B2407" t="s">
        <v>2758</v>
      </c>
      <c r="C2407" t="s">
        <v>1167</v>
      </c>
      <c r="D2407">
        <v>2022</v>
      </c>
      <c r="E2407" t="s">
        <v>226</v>
      </c>
      <c r="F2407" t="s">
        <v>3060</v>
      </c>
      <c r="G2407" t="s">
        <v>3065</v>
      </c>
      <c r="H2407" t="s">
        <v>88</v>
      </c>
      <c r="I2407" t="s">
        <v>1599</v>
      </c>
      <c r="O2407" t="s">
        <v>86</v>
      </c>
      <c r="P2407" t="s">
        <v>278</v>
      </c>
      <c r="S2407" t="s">
        <v>261</v>
      </c>
      <c r="T2407" t="s">
        <v>258</v>
      </c>
      <c r="W2407" t="s">
        <v>83</v>
      </c>
      <c r="X2407" t="s">
        <v>31</v>
      </c>
      <c r="Y2407" t="s">
        <v>234</v>
      </c>
      <c r="Z2407" t="s">
        <v>43</v>
      </c>
      <c r="AA2407" t="s">
        <v>41</v>
      </c>
      <c r="AB2407" t="s">
        <v>41</v>
      </c>
      <c r="AC2407" t="s">
        <v>43</v>
      </c>
      <c r="AD2407" t="s">
        <v>41</v>
      </c>
      <c r="AE2407" t="s">
        <v>41</v>
      </c>
    </row>
    <row r="2408" spans="1:31">
      <c r="A2408">
        <v>2407</v>
      </c>
      <c r="B2408" t="s">
        <v>2758</v>
      </c>
      <c r="C2408" t="s">
        <v>1167</v>
      </c>
      <c r="D2408">
        <v>2022</v>
      </c>
      <c r="E2408" t="s">
        <v>226</v>
      </c>
      <c r="F2408" t="s">
        <v>3066</v>
      </c>
      <c r="G2408" t="s">
        <v>3067</v>
      </c>
      <c r="H2408" t="s">
        <v>88</v>
      </c>
      <c r="I2408" t="s">
        <v>1599</v>
      </c>
      <c r="O2408" t="s">
        <v>86</v>
      </c>
      <c r="P2408" t="s">
        <v>278</v>
      </c>
      <c r="S2408" t="s">
        <v>257</v>
      </c>
      <c r="T2408" t="s">
        <v>258</v>
      </c>
      <c r="W2408" t="s">
        <v>83</v>
      </c>
      <c r="X2408" t="s">
        <v>31</v>
      </c>
      <c r="Y2408" t="s">
        <v>234</v>
      </c>
      <c r="Z2408" t="s">
        <v>43</v>
      </c>
      <c r="AA2408" t="s">
        <v>41</v>
      </c>
      <c r="AB2408" t="s">
        <v>41</v>
      </c>
      <c r="AC2408" t="s">
        <v>43</v>
      </c>
      <c r="AD2408" t="s">
        <v>41</v>
      </c>
      <c r="AE2408" t="s">
        <v>41</v>
      </c>
    </row>
    <row r="2409" spans="1:31">
      <c r="A2409">
        <v>2408</v>
      </c>
      <c r="B2409" t="s">
        <v>2758</v>
      </c>
      <c r="C2409" t="s">
        <v>1167</v>
      </c>
      <c r="D2409">
        <v>2022</v>
      </c>
      <c r="E2409" t="s">
        <v>226</v>
      </c>
      <c r="F2409" t="s">
        <v>3066</v>
      </c>
      <c r="G2409" t="s">
        <v>3068</v>
      </c>
      <c r="H2409" t="s">
        <v>88</v>
      </c>
      <c r="I2409" t="s">
        <v>1599</v>
      </c>
      <c r="O2409" t="s">
        <v>86</v>
      </c>
      <c r="P2409" t="s">
        <v>278</v>
      </c>
      <c r="S2409" t="s">
        <v>257</v>
      </c>
      <c r="T2409" t="s">
        <v>258</v>
      </c>
      <c r="W2409" t="s">
        <v>83</v>
      </c>
      <c r="X2409" t="s">
        <v>31</v>
      </c>
      <c r="Y2409" t="s">
        <v>234</v>
      </c>
      <c r="Z2409" t="s">
        <v>43</v>
      </c>
      <c r="AA2409" t="s">
        <v>41</v>
      </c>
      <c r="AB2409" t="s">
        <v>41</v>
      </c>
      <c r="AC2409" t="s">
        <v>43</v>
      </c>
      <c r="AD2409" t="s">
        <v>41</v>
      </c>
      <c r="AE2409" t="s">
        <v>41</v>
      </c>
    </row>
    <row r="2410" spans="1:31">
      <c r="A2410">
        <v>2409</v>
      </c>
      <c r="B2410" t="s">
        <v>2758</v>
      </c>
      <c r="C2410" t="s">
        <v>1167</v>
      </c>
      <c r="D2410">
        <v>2022</v>
      </c>
      <c r="E2410" t="s">
        <v>226</v>
      </c>
      <c r="F2410" t="s">
        <v>3066</v>
      </c>
      <c r="G2410" t="s">
        <v>3069</v>
      </c>
      <c r="H2410" t="s">
        <v>88</v>
      </c>
      <c r="I2410" t="s">
        <v>1599</v>
      </c>
      <c r="O2410" t="s">
        <v>86</v>
      </c>
      <c r="P2410" t="s">
        <v>278</v>
      </c>
      <c r="S2410" t="s">
        <v>257</v>
      </c>
      <c r="T2410" t="s">
        <v>258</v>
      </c>
      <c r="W2410" t="s">
        <v>83</v>
      </c>
      <c r="X2410" t="s">
        <v>31</v>
      </c>
      <c r="Y2410" t="s">
        <v>234</v>
      </c>
      <c r="Z2410" t="s">
        <v>43</v>
      </c>
      <c r="AA2410" t="s">
        <v>41</v>
      </c>
      <c r="AB2410" t="s">
        <v>41</v>
      </c>
      <c r="AC2410" t="s">
        <v>43</v>
      </c>
      <c r="AD2410" t="s">
        <v>41</v>
      </c>
      <c r="AE2410" t="s">
        <v>41</v>
      </c>
    </row>
    <row r="2411" spans="1:31">
      <c r="A2411">
        <v>2410</v>
      </c>
      <c r="B2411" t="s">
        <v>2758</v>
      </c>
      <c r="C2411" t="s">
        <v>1167</v>
      </c>
      <c r="D2411">
        <v>2022</v>
      </c>
      <c r="E2411" t="s">
        <v>226</v>
      </c>
      <c r="F2411" t="s">
        <v>3066</v>
      </c>
      <c r="G2411" t="s">
        <v>3070</v>
      </c>
      <c r="H2411" t="s">
        <v>88</v>
      </c>
      <c r="I2411" t="s">
        <v>1599</v>
      </c>
      <c r="O2411" t="s">
        <v>86</v>
      </c>
      <c r="P2411" t="s">
        <v>278</v>
      </c>
      <c r="S2411" t="s">
        <v>240</v>
      </c>
      <c r="T2411" t="s">
        <v>10</v>
      </c>
      <c r="W2411" t="s">
        <v>83</v>
      </c>
      <c r="X2411" t="s">
        <v>31</v>
      </c>
      <c r="Y2411" t="s">
        <v>234</v>
      </c>
      <c r="Z2411" t="s">
        <v>43</v>
      </c>
      <c r="AA2411" t="s">
        <v>41</v>
      </c>
      <c r="AB2411" t="s">
        <v>41</v>
      </c>
      <c r="AC2411" t="s">
        <v>43</v>
      </c>
      <c r="AD2411" t="s">
        <v>41</v>
      </c>
      <c r="AE2411" t="s">
        <v>41</v>
      </c>
    </row>
    <row r="2412" spans="1:31">
      <c r="A2412">
        <v>2411</v>
      </c>
      <c r="B2412" t="s">
        <v>2758</v>
      </c>
      <c r="C2412" t="s">
        <v>1167</v>
      </c>
      <c r="D2412">
        <v>2022</v>
      </c>
      <c r="E2412" t="s">
        <v>226</v>
      </c>
      <c r="F2412" t="s">
        <v>3066</v>
      </c>
      <c r="G2412" t="s">
        <v>3071</v>
      </c>
      <c r="H2412" t="s">
        <v>88</v>
      </c>
      <c r="I2412" t="s">
        <v>1599</v>
      </c>
      <c r="O2412" t="s">
        <v>86</v>
      </c>
      <c r="P2412" t="s">
        <v>278</v>
      </c>
      <c r="S2412" t="s">
        <v>240</v>
      </c>
      <c r="T2412" t="s">
        <v>10</v>
      </c>
      <c r="W2412" t="s">
        <v>83</v>
      </c>
      <c r="X2412" t="s">
        <v>31</v>
      </c>
      <c r="Y2412" t="s">
        <v>36</v>
      </c>
      <c r="Z2412" t="s">
        <v>43</v>
      </c>
      <c r="AA2412" t="s">
        <v>41</v>
      </c>
      <c r="AB2412" t="s">
        <v>41</v>
      </c>
      <c r="AC2412" t="s">
        <v>43</v>
      </c>
      <c r="AD2412" t="s">
        <v>41</v>
      </c>
      <c r="AE2412" t="s">
        <v>41</v>
      </c>
    </row>
    <row r="2413" spans="1:31">
      <c r="A2413">
        <v>2412</v>
      </c>
      <c r="B2413" t="s">
        <v>2758</v>
      </c>
      <c r="C2413" t="s">
        <v>1167</v>
      </c>
      <c r="D2413">
        <v>2022</v>
      </c>
      <c r="E2413" t="s">
        <v>226</v>
      </c>
      <c r="F2413" t="s">
        <v>3072</v>
      </c>
      <c r="G2413" t="s">
        <v>3073</v>
      </c>
      <c r="H2413" t="s">
        <v>97</v>
      </c>
      <c r="I2413" t="s">
        <v>2868</v>
      </c>
      <c r="O2413" t="s">
        <v>91</v>
      </c>
      <c r="P2413" t="s">
        <v>278</v>
      </c>
      <c r="S2413" t="s">
        <v>257</v>
      </c>
      <c r="T2413" t="s">
        <v>258</v>
      </c>
      <c r="W2413" t="s">
        <v>92</v>
      </c>
      <c r="X2413" t="s">
        <v>31</v>
      </c>
      <c r="Y2413" t="s">
        <v>234</v>
      </c>
      <c r="Z2413" t="s">
        <v>43</v>
      </c>
      <c r="AA2413" t="s">
        <v>43</v>
      </c>
      <c r="AB2413" t="s">
        <v>41</v>
      </c>
      <c r="AC2413" t="s">
        <v>43</v>
      </c>
      <c r="AD2413" t="s">
        <v>41</v>
      </c>
      <c r="AE2413" t="s">
        <v>41</v>
      </c>
    </row>
    <row r="2414" spans="1:31">
      <c r="A2414">
        <v>2413</v>
      </c>
      <c r="B2414" t="s">
        <v>2758</v>
      </c>
      <c r="C2414" t="s">
        <v>1167</v>
      </c>
      <c r="D2414">
        <v>2022</v>
      </c>
      <c r="E2414" t="s">
        <v>226</v>
      </c>
      <c r="F2414" t="s">
        <v>3072</v>
      </c>
      <c r="G2414" t="s">
        <v>3074</v>
      </c>
      <c r="H2414" t="s">
        <v>97</v>
      </c>
      <c r="I2414" t="s">
        <v>2868</v>
      </c>
      <c r="O2414" t="s">
        <v>91</v>
      </c>
      <c r="P2414" t="s">
        <v>278</v>
      </c>
      <c r="S2414" t="s">
        <v>257</v>
      </c>
      <c r="T2414" t="s">
        <v>258</v>
      </c>
      <c r="W2414" t="s">
        <v>92</v>
      </c>
      <c r="X2414" t="s">
        <v>31</v>
      </c>
      <c r="Y2414" t="s">
        <v>234</v>
      </c>
      <c r="Z2414" t="s">
        <v>43</v>
      </c>
      <c r="AA2414" t="s">
        <v>41</v>
      </c>
      <c r="AB2414" t="s">
        <v>41</v>
      </c>
      <c r="AC2414" t="s">
        <v>43</v>
      </c>
      <c r="AD2414" t="s">
        <v>41</v>
      </c>
      <c r="AE2414" t="s">
        <v>41</v>
      </c>
    </row>
    <row r="2415" spans="1:31">
      <c r="A2415">
        <v>2414</v>
      </c>
      <c r="B2415" t="s">
        <v>2758</v>
      </c>
      <c r="C2415" t="s">
        <v>1167</v>
      </c>
      <c r="D2415">
        <v>2022</v>
      </c>
      <c r="E2415" t="s">
        <v>226</v>
      </c>
      <c r="F2415" t="s">
        <v>3072</v>
      </c>
      <c r="G2415" t="s">
        <v>3075</v>
      </c>
      <c r="H2415" t="s">
        <v>97</v>
      </c>
      <c r="I2415" t="s">
        <v>2868</v>
      </c>
      <c r="O2415" t="s">
        <v>91</v>
      </c>
      <c r="P2415" t="s">
        <v>278</v>
      </c>
      <c r="S2415" t="s">
        <v>257</v>
      </c>
      <c r="T2415" t="s">
        <v>258</v>
      </c>
      <c r="W2415" t="s">
        <v>66</v>
      </c>
      <c r="X2415" t="s">
        <v>31</v>
      </c>
      <c r="Y2415" t="s">
        <v>234</v>
      </c>
      <c r="Z2415" t="s">
        <v>43</v>
      </c>
      <c r="AA2415" t="s">
        <v>43</v>
      </c>
      <c r="AB2415" t="s">
        <v>41</v>
      </c>
      <c r="AC2415" t="s">
        <v>43</v>
      </c>
      <c r="AD2415" t="s">
        <v>41</v>
      </c>
      <c r="AE2415" t="s">
        <v>41</v>
      </c>
    </row>
    <row r="2416" spans="1:31">
      <c r="A2416">
        <v>2415</v>
      </c>
      <c r="B2416" t="s">
        <v>2758</v>
      </c>
      <c r="C2416" t="s">
        <v>1167</v>
      </c>
      <c r="D2416">
        <v>2022</v>
      </c>
      <c r="E2416" t="s">
        <v>226</v>
      </c>
      <c r="F2416" t="s">
        <v>3072</v>
      </c>
      <c r="G2416" t="s">
        <v>3076</v>
      </c>
      <c r="H2416" t="s">
        <v>97</v>
      </c>
      <c r="I2416" t="s">
        <v>2868</v>
      </c>
      <c r="O2416" t="s">
        <v>91</v>
      </c>
      <c r="P2416" t="s">
        <v>278</v>
      </c>
      <c r="S2416" t="s">
        <v>257</v>
      </c>
      <c r="T2416" t="s">
        <v>258</v>
      </c>
      <c r="W2416" t="s">
        <v>92</v>
      </c>
      <c r="X2416" t="s">
        <v>31</v>
      </c>
      <c r="Y2416" t="s">
        <v>234</v>
      </c>
      <c r="Z2416" t="s">
        <v>43</v>
      </c>
      <c r="AA2416" t="s">
        <v>43</v>
      </c>
      <c r="AB2416" t="s">
        <v>41</v>
      </c>
      <c r="AC2416" t="s">
        <v>43</v>
      </c>
      <c r="AD2416" t="s">
        <v>41</v>
      </c>
      <c r="AE2416" t="s">
        <v>41</v>
      </c>
    </row>
    <row r="2417" spans="1:31">
      <c r="A2417">
        <v>2416</v>
      </c>
      <c r="B2417" t="s">
        <v>2758</v>
      </c>
      <c r="C2417" t="s">
        <v>1167</v>
      </c>
      <c r="D2417">
        <v>2022</v>
      </c>
      <c r="E2417" t="s">
        <v>226</v>
      </c>
      <c r="F2417" t="s">
        <v>3072</v>
      </c>
      <c r="G2417" t="s">
        <v>3077</v>
      </c>
      <c r="H2417" t="s">
        <v>97</v>
      </c>
      <c r="I2417" t="s">
        <v>2868</v>
      </c>
      <c r="O2417" t="s">
        <v>91</v>
      </c>
      <c r="P2417" t="s">
        <v>278</v>
      </c>
      <c r="S2417" t="s">
        <v>240</v>
      </c>
      <c r="T2417" t="s">
        <v>10</v>
      </c>
      <c r="W2417" t="s">
        <v>92</v>
      </c>
      <c r="Y2417" t="s">
        <v>234</v>
      </c>
      <c r="Z2417" t="s">
        <v>41</v>
      </c>
      <c r="AA2417" t="s">
        <v>41</v>
      </c>
      <c r="AB2417" t="s">
        <v>41</v>
      </c>
      <c r="AC2417" t="s">
        <v>43</v>
      </c>
      <c r="AD2417" t="s">
        <v>41</v>
      </c>
      <c r="AE2417" t="s">
        <v>41</v>
      </c>
    </row>
    <row r="2418" spans="1:31">
      <c r="A2418">
        <v>2417</v>
      </c>
      <c r="B2418" t="s">
        <v>2758</v>
      </c>
      <c r="C2418" t="s">
        <v>1167</v>
      </c>
      <c r="D2418">
        <v>2022</v>
      </c>
      <c r="E2418" t="s">
        <v>226</v>
      </c>
      <c r="F2418" t="s">
        <v>3072</v>
      </c>
      <c r="G2418" t="s">
        <v>3078</v>
      </c>
      <c r="H2418" t="s">
        <v>97</v>
      </c>
      <c r="I2418" t="s">
        <v>2868</v>
      </c>
      <c r="O2418" t="s">
        <v>91</v>
      </c>
      <c r="P2418" t="s">
        <v>278</v>
      </c>
      <c r="S2418" t="s">
        <v>228</v>
      </c>
      <c r="T2418" t="s">
        <v>10</v>
      </c>
      <c r="W2418" t="s">
        <v>83</v>
      </c>
      <c r="X2418" t="s">
        <v>31</v>
      </c>
      <c r="Y2418" t="s">
        <v>234</v>
      </c>
      <c r="Z2418" t="s">
        <v>43</v>
      </c>
      <c r="AA2418" t="s">
        <v>43</v>
      </c>
      <c r="AB2418" t="s">
        <v>41</v>
      </c>
      <c r="AC2418" t="s">
        <v>43</v>
      </c>
      <c r="AD2418" t="s">
        <v>41</v>
      </c>
      <c r="AE2418" t="s">
        <v>41</v>
      </c>
    </row>
    <row r="2419" spans="1:31">
      <c r="A2419">
        <v>2418</v>
      </c>
      <c r="B2419" t="s">
        <v>2758</v>
      </c>
      <c r="C2419" t="s">
        <v>1167</v>
      </c>
      <c r="D2419">
        <v>2022</v>
      </c>
      <c r="E2419" t="s">
        <v>226</v>
      </c>
      <c r="F2419" t="s">
        <v>3072</v>
      </c>
      <c r="G2419" t="s">
        <v>3079</v>
      </c>
      <c r="H2419" t="s">
        <v>97</v>
      </c>
      <c r="I2419" t="s">
        <v>2868</v>
      </c>
      <c r="O2419" t="s">
        <v>91</v>
      </c>
      <c r="P2419" t="s">
        <v>278</v>
      </c>
      <c r="S2419" t="s">
        <v>257</v>
      </c>
      <c r="T2419" t="s">
        <v>258</v>
      </c>
      <c r="W2419" t="s">
        <v>92</v>
      </c>
      <c r="X2419" t="s">
        <v>31</v>
      </c>
      <c r="Y2419" t="s">
        <v>234</v>
      </c>
      <c r="Z2419" t="s">
        <v>43</v>
      </c>
      <c r="AA2419" t="s">
        <v>43</v>
      </c>
      <c r="AB2419" t="s">
        <v>41</v>
      </c>
      <c r="AC2419" t="s">
        <v>43</v>
      </c>
      <c r="AD2419" t="s">
        <v>41</v>
      </c>
      <c r="AE2419" t="s">
        <v>41</v>
      </c>
    </row>
    <row r="2420" spans="1:31">
      <c r="A2420">
        <v>2419</v>
      </c>
      <c r="B2420" t="s">
        <v>2758</v>
      </c>
      <c r="C2420" t="s">
        <v>1167</v>
      </c>
      <c r="D2420">
        <v>2022</v>
      </c>
      <c r="E2420" t="s">
        <v>226</v>
      </c>
      <c r="F2420" t="s">
        <v>3072</v>
      </c>
      <c r="G2420" t="s">
        <v>3080</v>
      </c>
      <c r="H2420" t="s">
        <v>97</v>
      </c>
      <c r="I2420" t="s">
        <v>2868</v>
      </c>
      <c r="O2420" t="s">
        <v>91</v>
      </c>
      <c r="P2420" t="s">
        <v>278</v>
      </c>
      <c r="S2420" t="s">
        <v>257</v>
      </c>
      <c r="T2420" t="s">
        <v>258</v>
      </c>
      <c r="W2420" t="s">
        <v>92</v>
      </c>
      <c r="X2420" t="s">
        <v>31</v>
      </c>
      <c r="Y2420" t="s">
        <v>234</v>
      </c>
      <c r="Z2420" t="s">
        <v>43</v>
      </c>
      <c r="AA2420" t="s">
        <v>41</v>
      </c>
      <c r="AB2420" t="s">
        <v>41</v>
      </c>
      <c r="AC2420" t="s">
        <v>43</v>
      </c>
      <c r="AD2420" t="s">
        <v>41</v>
      </c>
      <c r="AE2420" t="s">
        <v>41</v>
      </c>
    </row>
    <row r="2421" spans="1:31">
      <c r="A2421">
        <v>2420</v>
      </c>
      <c r="B2421" t="s">
        <v>2758</v>
      </c>
      <c r="C2421" t="s">
        <v>1167</v>
      </c>
      <c r="D2421">
        <v>2022</v>
      </c>
      <c r="E2421" t="s">
        <v>226</v>
      </c>
      <c r="F2421" t="s">
        <v>3072</v>
      </c>
      <c r="G2421" t="s">
        <v>3081</v>
      </c>
      <c r="H2421" t="s">
        <v>97</v>
      </c>
      <c r="I2421" t="s">
        <v>2868</v>
      </c>
      <c r="O2421" t="s">
        <v>91</v>
      </c>
      <c r="P2421" t="s">
        <v>278</v>
      </c>
      <c r="S2421" t="s">
        <v>261</v>
      </c>
      <c r="T2421" t="s">
        <v>258</v>
      </c>
      <c r="W2421" t="s">
        <v>92</v>
      </c>
      <c r="X2421" t="s">
        <v>31</v>
      </c>
      <c r="Y2421" t="s">
        <v>36</v>
      </c>
      <c r="Z2421" t="s">
        <v>43</v>
      </c>
      <c r="AA2421" t="s">
        <v>41</v>
      </c>
      <c r="AB2421" t="s">
        <v>41</v>
      </c>
      <c r="AC2421" t="s">
        <v>43</v>
      </c>
      <c r="AD2421" t="s">
        <v>41</v>
      </c>
      <c r="AE2421" t="s">
        <v>41</v>
      </c>
    </row>
    <row r="2422" spans="1:31">
      <c r="A2422">
        <v>2421</v>
      </c>
      <c r="B2422" t="s">
        <v>2758</v>
      </c>
      <c r="C2422" t="s">
        <v>1167</v>
      </c>
      <c r="D2422">
        <v>2022</v>
      </c>
      <c r="E2422" t="s">
        <v>226</v>
      </c>
      <c r="F2422" t="s">
        <v>3072</v>
      </c>
      <c r="G2422" t="s">
        <v>3082</v>
      </c>
      <c r="H2422" t="s">
        <v>97</v>
      </c>
      <c r="I2422" t="s">
        <v>2868</v>
      </c>
      <c r="O2422" t="s">
        <v>91</v>
      </c>
      <c r="P2422" t="s">
        <v>278</v>
      </c>
      <c r="S2422" t="s">
        <v>261</v>
      </c>
      <c r="T2422" t="s">
        <v>258</v>
      </c>
      <c r="W2422" t="s">
        <v>92</v>
      </c>
      <c r="X2422" t="s">
        <v>31</v>
      </c>
      <c r="Y2422" t="s">
        <v>234</v>
      </c>
      <c r="Z2422" t="s">
        <v>43</v>
      </c>
      <c r="AA2422" t="s">
        <v>43</v>
      </c>
      <c r="AB2422" t="s">
        <v>41</v>
      </c>
      <c r="AC2422" t="s">
        <v>43</v>
      </c>
      <c r="AD2422" t="s">
        <v>41</v>
      </c>
      <c r="AE2422" t="s">
        <v>41</v>
      </c>
    </row>
    <row r="2423" spans="1:31">
      <c r="A2423">
        <v>2422</v>
      </c>
      <c r="B2423" t="s">
        <v>2758</v>
      </c>
      <c r="C2423" t="s">
        <v>1167</v>
      </c>
      <c r="D2423">
        <v>2022</v>
      </c>
      <c r="E2423" t="s">
        <v>226</v>
      </c>
      <c r="F2423" t="s">
        <v>3083</v>
      </c>
      <c r="G2423" t="s">
        <v>3084</v>
      </c>
      <c r="H2423" t="s">
        <v>2884</v>
      </c>
      <c r="I2423" t="s">
        <v>2860</v>
      </c>
      <c r="O2423" t="s">
        <v>91</v>
      </c>
      <c r="P2423" t="s">
        <v>278</v>
      </c>
      <c r="S2423" t="s">
        <v>257</v>
      </c>
      <c r="T2423" t="s">
        <v>258</v>
      </c>
      <c r="W2423" t="s">
        <v>92</v>
      </c>
      <c r="X2423" t="s">
        <v>31</v>
      </c>
      <c r="Y2423" t="s">
        <v>234</v>
      </c>
      <c r="Z2423" t="s">
        <v>43</v>
      </c>
      <c r="AA2423" t="s">
        <v>43</v>
      </c>
      <c r="AB2423" t="s">
        <v>41</v>
      </c>
      <c r="AC2423" t="s">
        <v>43</v>
      </c>
      <c r="AD2423" t="s">
        <v>41</v>
      </c>
      <c r="AE2423" t="s">
        <v>41</v>
      </c>
    </row>
    <row r="2424" spans="1:31">
      <c r="A2424">
        <v>2423</v>
      </c>
      <c r="B2424" t="s">
        <v>2758</v>
      </c>
      <c r="C2424" t="s">
        <v>1167</v>
      </c>
      <c r="D2424">
        <v>2022</v>
      </c>
      <c r="E2424" t="s">
        <v>226</v>
      </c>
      <c r="F2424" t="s">
        <v>3083</v>
      </c>
      <c r="G2424" t="s">
        <v>3085</v>
      </c>
      <c r="H2424" t="s">
        <v>2884</v>
      </c>
      <c r="I2424" t="s">
        <v>2860</v>
      </c>
      <c r="O2424" t="s">
        <v>91</v>
      </c>
      <c r="P2424" t="s">
        <v>278</v>
      </c>
      <c r="S2424" t="s">
        <v>240</v>
      </c>
      <c r="T2424" t="s">
        <v>10</v>
      </c>
      <c r="W2424" t="s">
        <v>92</v>
      </c>
      <c r="X2424" t="s">
        <v>31</v>
      </c>
      <c r="Y2424" t="s">
        <v>234</v>
      </c>
      <c r="Z2424" t="s">
        <v>41</v>
      </c>
      <c r="AA2424" t="s">
        <v>43</v>
      </c>
      <c r="AB2424" t="s">
        <v>41</v>
      </c>
      <c r="AC2424" t="s">
        <v>43</v>
      </c>
      <c r="AD2424" t="s">
        <v>41</v>
      </c>
      <c r="AE2424" t="s">
        <v>41</v>
      </c>
    </row>
    <row r="2425" spans="1:31">
      <c r="A2425">
        <v>2424</v>
      </c>
      <c r="B2425" t="s">
        <v>2758</v>
      </c>
      <c r="C2425" t="s">
        <v>1167</v>
      </c>
      <c r="D2425">
        <v>2022</v>
      </c>
      <c r="E2425" t="s">
        <v>226</v>
      </c>
      <c r="F2425" t="s">
        <v>3083</v>
      </c>
      <c r="G2425" t="s">
        <v>3086</v>
      </c>
      <c r="H2425" t="s">
        <v>2884</v>
      </c>
      <c r="I2425" t="s">
        <v>2860</v>
      </c>
      <c r="O2425" t="s">
        <v>91</v>
      </c>
      <c r="P2425" t="s">
        <v>278</v>
      </c>
      <c r="S2425" t="s">
        <v>261</v>
      </c>
      <c r="T2425" t="s">
        <v>258</v>
      </c>
      <c r="W2425" t="s">
        <v>92</v>
      </c>
      <c r="X2425" t="s">
        <v>29</v>
      </c>
      <c r="Y2425" t="s">
        <v>234</v>
      </c>
      <c r="Z2425" t="s">
        <v>43</v>
      </c>
      <c r="AA2425" t="s">
        <v>43</v>
      </c>
      <c r="AB2425" t="s">
        <v>41</v>
      </c>
      <c r="AC2425" t="s">
        <v>43</v>
      </c>
      <c r="AD2425" t="s">
        <v>41</v>
      </c>
      <c r="AE2425" t="s">
        <v>41</v>
      </c>
    </row>
    <row r="2426" spans="1:31">
      <c r="A2426">
        <v>2425</v>
      </c>
      <c r="B2426" t="s">
        <v>2758</v>
      </c>
      <c r="C2426" t="s">
        <v>1167</v>
      </c>
      <c r="D2426">
        <v>2022</v>
      </c>
      <c r="E2426" t="s">
        <v>226</v>
      </c>
      <c r="F2426" t="s">
        <v>3083</v>
      </c>
      <c r="G2426" t="s">
        <v>3087</v>
      </c>
      <c r="H2426" t="s">
        <v>2884</v>
      </c>
      <c r="I2426" t="s">
        <v>2860</v>
      </c>
      <c r="O2426" t="s">
        <v>91</v>
      </c>
      <c r="P2426" t="s">
        <v>278</v>
      </c>
      <c r="S2426" t="s">
        <v>257</v>
      </c>
      <c r="T2426" t="s">
        <v>258</v>
      </c>
      <c r="W2426" t="s">
        <v>92</v>
      </c>
      <c r="Y2426" t="s">
        <v>234</v>
      </c>
      <c r="Z2426" t="s">
        <v>41</v>
      </c>
      <c r="AA2426" t="s">
        <v>43</v>
      </c>
      <c r="AB2426" t="s">
        <v>41</v>
      </c>
      <c r="AC2426" t="s">
        <v>43</v>
      </c>
      <c r="AD2426" t="s">
        <v>41</v>
      </c>
      <c r="AE2426" t="s">
        <v>41</v>
      </c>
    </row>
    <row r="2427" spans="1:31">
      <c r="A2427">
        <v>2426</v>
      </c>
      <c r="B2427" t="s">
        <v>2758</v>
      </c>
      <c r="C2427" t="s">
        <v>1167</v>
      </c>
      <c r="D2427">
        <v>2022</v>
      </c>
      <c r="E2427" t="s">
        <v>226</v>
      </c>
      <c r="F2427" t="s">
        <v>3083</v>
      </c>
      <c r="G2427" t="s">
        <v>3088</v>
      </c>
      <c r="H2427" t="s">
        <v>2884</v>
      </c>
      <c r="I2427" t="s">
        <v>2860</v>
      </c>
      <c r="O2427" t="s">
        <v>91</v>
      </c>
      <c r="P2427" t="s">
        <v>278</v>
      </c>
      <c r="S2427" t="s">
        <v>261</v>
      </c>
      <c r="T2427" t="s">
        <v>258</v>
      </c>
      <c r="W2427" t="s">
        <v>92</v>
      </c>
      <c r="X2427" t="s">
        <v>231</v>
      </c>
      <c r="Y2427" t="s">
        <v>234</v>
      </c>
      <c r="Z2427" t="s">
        <v>43</v>
      </c>
      <c r="AA2427" t="s">
        <v>43</v>
      </c>
      <c r="AB2427" t="s">
        <v>41</v>
      </c>
      <c r="AC2427" t="s">
        <v>43</v>
      </c>
      <c r="AD2427" t="s">
        <v>41</v>
      </c>
      <c r="AE2427" t="s">
        <v>41</v>
      </c>
    </row>
    <row r="2428" spans="1:31">
      <c r="A2428">
        <v>2427</v>
      </c>
      <c r="B2428" t="s">
        <v>2758</v>
      </c>
      <c r="C2428" t="s">
        <v>1167</v>
      </c>
      <c r="D2428">
        <v>2022</v>
      </c>
      <c r="E2428" t="s">
        <v>226</v>
      </c>
      <c r="F2428" t="s">
        <v>3083</v>
      </c>
      <c r="G2428" t="s">
        <v>3089</v>
      </c>
      <c r="H2428" t="s">
        <v>2884</v>
      </c>
      <c r="I2428" t="s">
        <v>2860</v>
      </c>
      <c r="O2428" t="s">
        <v>91</v>
      </c>
      <c r="P2428" t="s">
        <v>278</v>
      </c>
      <c r="S2428" t="s">
        <v>257</v>
      </c>
      <c r="T2428" t="s">
        <v>258</v>
      </c>
      <c r="W2428" t="s">
        <v>92</v>
      </c>
      <c r="X2428" t="s">
        <v>31</v>
      </c>
      <c r="Y2428" t="s">
        <v>234</v>
      </c>
      <c r="Z2428" t="s">
        <v>43</v>
      </c>
      <c r="AA2428" t="s">
        <v>41</v>
      </c>
      <c r="AB2428" t="s">
        <v>41</v>
      </c>
      <c r="AC2428" t="s">
        <v>43</v>
      </c>
      <c r="AD2428" t="s">
        <v>41</v>
      </c>
      <c r="AE2428" t="s">
        <v>41</v>
      </c>
    </row>
    <row r="2429" spans="1:31">
      <c r="A2429">
        <v>2428</v>
      </c>
      <c r="B2429" t="s">
        <v>2758</v>
      </c>
      <c r="C2429" t="s">
        <v>1167</v>
      </c>
      <c r="D2429">
        <v>2022</v>
      </c>
      <c r="E2429" t="s">
        <v>226</v>
      </c>
      <c r="F2429" t="s">
        <v>3090</v>
      </c>
      <c r="G2429" t="s">
        <v>3061</v>
      </c>
      <c r="H2429" t="s">
        <v>56</v>
      </c>
      <c r="I2429" t="s">
        <v>1439</v>
      </c>
      <c r="O2429" t="s">
        <v>57</v>
      </c>
      <c r="P2429" t="s">
        <v>278</v>
      </c>
      <c r="S2429" t="s">
        <v>240</v>
      </c>
      <c r="T2429" t="s">
        <v>10</v>
      </c>
      <c r="W2429" t="s">
        <v>244</v>
      </c>
      <c r="X2429" t="s">
        <v>31</v>
      </c>
      <c r="Y2429" t="s">
        <v>234</v>
      </c>
      <c r="Z2429" t="s">
        <v>43</v>
      </c>
      <c r="AA2429" t="s">
        <v>43</v>
      </c>
      <c r="AB2429" t="s">
        <v>41</v>
      </c>
      <c r="AC2429" t="s">
        <v>43</v>
      </c>
      <c r="AD2429" t="s">
        <v>41</v>
      </c>
      <c r="AE2429" t="s">
        <v>41</v>
      </c>
    </row>
    <row r="2430" spans="1:31">
      <c r="A2430">
        <v>2429</v>
      </c>
      <c r="B2430" t="s">
        <v>2758</v>
      </c>
      <c r="C2430" t="s">
        <v>1167</v>
      </c>
      <c r="D2430">
        <v>2022</v>
      </c>
      <c r="E2430" t="s">
        <v>226</v>
      </c>
      <c r="F2430" t="s">
        <v>3090</v>
      </c>
      <c r="G2430" t="s">
        <v>3091</v>
      </c>
      <c r="H2430" t="s">
        <v>56</v>
      </c>
      <c r="I2430" t="s">
        <v>1439</v>
      </c>
      <c r="O2430" t="s">
        <v>57</v>
      </c>
      <c r="P2430" t="s">
        <v>278</v>
      </c>
      <c r="S2430" t="s">
        <v>240</v>
      </c>
      <c r="T2430" t="s">
        <v>10</v>
      </c>
      <c r="W2430" t="s">
        <v>244</v>
      </c>
      <c r="X2430" t="s">
        <v>31</v>
      </c>
      <c r="Y2430" t="s">
        <v>234</v>
      </c>
      <c r="Z2430" t="s">
        <v>43</v>
      </c>
      <c r="AA2430" t="s">
        <v>43</v>
      </c>
      <c r="AB2430" t="s">
        <v>41</v>
      </c>
      <c r="AC2430" t="s">
        <v>43</v>
      </c>
      <c r="AD2430" t="s">
        <v>41</v>
      </c>
      <c r="AE2430" t="s">
        <v>41</v>
      </c>
    </row>
    <row r="2431" spans="1:31">
      <c r="A2431">
        <v>2430</v>
      </c>
      <c r="B2431" t="s">
        <v>2758</v>
      </c>
      <c r="C2431" t="s">
        <v>1167</v>
      </c>
      <c r="D2431">
        <v>2022</v>
      </c>
      <c r="E2431" t="s">
        <v>226</v>
      </c>
      <c r="F2431" t="s">
        <v>3090</v>
      </c>
      <c r="G2431" t="s">
        <v>3092</v>
      </c>
      <c r="H2431" t="s">
        <v>56</v>
      </c>
      <c r="I2431" t="s">
        <v>1439</v>
      </c>
      <c r="O2431" t="s">
        <v>57</v>
      </c>
      <c r="P2431" t="s">
        <v>278</v>
      </c>
      <c r="S2431" t="s">
        <v>261</v>
      </c>
      <c r="T2431" t="s">
        <v>258</v>
      </c>
      <c r="W2431" t="s">
        <v>244</v>
      </c>
      <c r="X2431" t="s">
        <v>31</v>
      </c>
      <c r="Y2431" t="s">
        <v>234</v>
      </c>
      <c r="Z2431" t="s">
        <v>43</v>
      </c>
      <c r="AA2431" t="s">
        <v>43</v>
      </c>
      <c r="AB2431" t="s">
        <v>41</v>
      </c>
      <c r="AC2431" t="s">
        <v>43</v>
      </c>
      <c r="AD2431" t="s">
        <v>41</v>
      </c>
      <c r="AE2431" t="s">
        <v>41</v>
      </c>
    </row>
    <row r="2432" spans="1:31">
      <c r="A2432">
        <v>2431</v>
      </c>
      <c r="B2432" t="s">
        <v>2758</v>
      </c>
      <c r="C2432" t="s">
        <v>1167</v>
      </c>
      <c r="D2432">
        <v>2022</v>
      </c>
      <c r="E2432" t="s">
        <v>226</v>
      </c>
      <c r="F2432" t="s">
        <v>3090</v>
      </c>
      <c r="G2432" t="s">
        <v>3093</v>
      </c>
      <c r="H2432" t="s">
        <v>56</v>
      </c>
      <c r="I2432" t="s">
        <v>1439</v>
      </c>
      <c r="O2432" t="s">
        <v>57</v>
      </c>
      <c r="P2432" t="s">
        <v>278</v>
      </c>
      <c r="S2432" t="s">
        <v>240</v>
      </c>
      <c r="T2432" t="s">
        <v>10</v>
      </c>
      <c r="W2432" t="s">
        <v>244</v>
      </c>
      <c r="X2432" t="s">
        <v>31</v>
      </c>
      <c r="Y2432" t="s">
        <v>234</v>
      </c>
      <c r="Z2432" t="s">
        <v>43</v>
      </c>
      <c r="AA2432" t="s">
        <v>41</v>
      </c>
      <c r="AB2432" t="s">
        <v>41</v>
      </c>
      <c r="AC2432" t="s">
        <v>43</v>
      </c>
      <c r="AD2432" t="s">
        <v>41</v>
      </c>
      <c r="AE2432" t="s">
        <v>41</v>
      </c>
    </row>
    <row r="2433" spans="1:31">
      <c r="A2433">
        <v>2432</v>
      </c>
      <c r="B2433" t="s">
        <v>2758</v>
      </c>
      <c r="C2433" t="s">
        <v>1167</v>
      </c>
      <c r="D2433">
        <v>2022</v>
      </c>
      <c r="E2433" t="s">
        <v>226</v>
      </c>
      <c r="F2433" t="s">
        <v>3094</v>
      </c>
      <c r="G2433" t="s">
        <v>3095</v>
      </c>
      <c r="H2433" t="s">
        <v>67</v>
      </c>
      <c r="I2433" t="s">
        <v>1439</v>
      </c>
      <c r="O2433" t="s">
        <v>63</v>
      </c>
      <c r="P2433" t="s">
        <v>278</v>
      </c>
      <c r="S2433" t="s">
        <v>257</v>
      </c>
      <c r="T2433" t="s">
        <v>258</v>
      </c>
      <c r="W2433" t="s">
        <v>66</v>
      </c>
      <c r="X2433" t="s">
        <v>31</v>
      </c>
      <c r="Y2433" t="s">
        <v>36</v>
      </c>
      <c r="Z2433" t="s">
        <v>43</v>
      </c>
      <c r="AA2433" t="s">
        <v>43</v>
      </c>
      <c r="AB2433" t="s">
        <v>41</v>
      </c>
      <c r="AC2433" t="s">
        <v>43</v>
      </c>
      <c r="AD2433" t="s">
        <v>41</v>
      </c>
      <c r="AE2433" t="s">
        <v>41</v>
      </c>
    </row>
    <row r="2434" spans="1:31">
      <c r="A2434">
        <v>2433</v>
      </c>
      <c r="B2434" t="s">
        <v>2758</v>
      </c>
      <c r="C2434" t="s">
        <v>1167</v>
      </c>
      <c r="D2434">
        <v>2022</v>
      </c>
      <c r="E2434" t="s">
        <v>226</v>
      </c>
      <c r="F2434" t="s">
        <v>3094</v>
      </c>
      <c r="G2434" t="s">
        <v>3096</v>
      </c>
      <c r="H2434" t="s">
        <v>67</v>
      </c>
      <c r="I2434" t="s">
        <v>1439</v>
      </c>
      <c r="O2434" t="s">
        <v>63</v>
      </c>
      <c r="P2434" t="s">
        <v>278</v>
      </c>
      <c r="S2434" t="s">
        <v>240</v>
      </c>
      <c r="T2434" t="s">
        <v>258</v>
      </c>
      <c r="W2434" t="s">
        <v>66</v>
      </c>
      <c r="X2434" t="s">
        <v>31</v>
      </c>
      <c r="Y2434" t="s">
        <v>36</v>
      </c>
      <c r="Z2434" t="s">
        <v>43</v>
      </c>
      <c r="AA2434" t="s">
        <v>43</v>
      </c>
      <c r="AB2434" t="s">
        <v>43</v>
      </c>
      <c r="AC2434" t="s">
        <v>43</v>
      </c>
      <c r="AD2434" t="s">
        <v>41</v>
      </c>
      <c r="AE2434" t="s">
        <v>41</v>
      </c>
    </row>
    <row r="2435" spans="1:31">
      <c r="A2435">
        <v>2434</v>
      </c>
      <c r="B2435" t="s">
        <v>2758</v>
      </c>
      <c r="C2435" t="s">
        <v>1167</v>
      </c>
      <c r="D2435">
        <v>2022</v>
      </c>
      <c r="E2435" t="s">
        <v>226</v>
      </c>
      <c r="F2435" t="s">
        <v>226</v>
      </c>
      <c r="G2435" t="s">
        <v>3097</v>
      </c>
      <c r="H2435" t="s">
        <v>67</v>
      </c>
      <c r="I2435" t="s">
        <v>1439</v>
      </c>
      <c r="O2435" t="s">
        <v>63</v>
      </c>
      <c r="P2435" t="s">
        <v>278</v>
      </c>
      <c r="S2435" t="s">
        <v>261</v>
      </c>
      <c r="T2435" t="s">
        <v>258</v>
      </c>
      <c r="W2435" t="s">
        <v>66</v>
      </c>
      <c r="X2435" t="s">
        <v>31</v>
      </c>
      <c r="Y2435" t="s">
        <v>36</v>
      </c>
      <c r="Z2435" t="s">
        <v>43</v>
      </c>
      <c r="AA2435" t="s">
        <v>43</v>
      </c>
      <c r="AB2435" t="s">
        <v>43</v>
      </c>
      <c r="AC2435" t="s">
        <v>43</v>
      </c>
      <c r="AD2435" t="s">
        <v>41</v>
      </c>
      <c r="AE2435" t="s">
        <v>41</v>
      </c>
    </row>
    <row r="2436" spans="1:31">
      <c r="A2436">
        <v>2435</v>
      </c>
      <c r="B2436" t="s">
        <v>2758</v>
      </c>
      <c r="C2436" t="s">
        <v>1167</v>
      </c>
      <c r="D2436">
        <v>2022</v>
      </c>
      <c r="E2436" t="s">
        <v>226</v>
      </c>
      <c r="F2436" t="s">
        <v>226</v>
      </c>
      <c r="G2436" t="s">
        <v>3098</v>
      </c>
      <c r="H2436" t="s">
        <v>3099</v>
      </c>
      <c r="O2436" t="s">
        <v>100</v>
      </c>
      <c r="S2436" t="s">
        <v>261</v>
      </c>
      <c r="T2436" t="s">
        <v>258</v>
      </c>
      <c r="W2436" t="s">
        <v>101</v>
      </c>
      <c r="X2436" t="s">
        <v>31</v>
      </c>
      <c r="Y2436" t="s">
        <v>36</v>
      </c>
      <c r="Z2436" t="s">
        <v>43</v>
      </c>
      <c r="AA2436" t="s">
        <v>43</v>
      </c>
      <c r="AB2436" t="s">
        <v>43</v>
      </c>
      <c r="AC2436" t="s">
        <v>43</v>
      </c>
      <c r="AD2436" t="s">
        <v>41</v>
      </c>
      <c r="AE2436" t="s">
        <v>43</v>
      </c>
    </row>
    <row r="2437" spans="1:31">
      <c r="A2437">
        <v>2436</v>
      </c>
      <c r="B2437" t="s">
        <v>2758</v>
      </c>
      <c r="C2437" t="s">
        <v>1167</v>
      </c>
      <c r="D2437">
        <v>2022</v>
      </c>
      <c r="E2437" t="s">
        <v>226</v>
      </c>
      <c r="F2437" t="s">
        <v>226</v>
      </c>
      <c r="G2437" t="s">
        <v>3100</v>
      </c>
      <c r="H2437" t="s">
        <v>3099</v>
      </c>
      <c r="O2437" t="s">
        <v>100</v>
      </c>
      <c r="S2437" t="s">
        <v>261</v>
      </c>
      <c r="T2437" t="s">
        <v>258</v>
      </c>
      <c r="W2437" t="s">
        <v>101</v>
      </c>
      <c r="X2437" t="s">
        <v>31</v>
      </c>
      <c r="Y2437" t="s">
        <v>36</v>
      </c>
      <c r="Z2437" t="s">
        <v>43</v>
      </c>
      <c r="AA2437" t="s">
        <v>43</v>
      </c>
      <c r="AB2437" t="s">
        <v>43</v>
      </c>
      <c r="AC2437" t="s">
        <v>43</v>
      </c>
      <c r="AD2437" t="s">
        <v>41</v>
      </c>
      <c r="AE2437" t="s">
        <v>43</v>
      </c>
    </row>
    <row r="2438" spans="1:31">
      <c r="A2438">
        <v>2437</v>
      </c>
      <c r="B2438" t="s">
        <v>2758</v>
      </c>
      <c r="C2438" t="s">
        <v>1167</v>
      </c>
      <c r="D2438">
        <v>2022</v>
      </c>
      <c r="E2438" t="s">
        <v>226</v>
      </c>
      <c r="F2438" t="s">
        <v>226</v>
      </c>
      <c r="G2438" t="s">
        <v>3101</v>
      </c>
      <c r="H2438" t="s">
        <v>3099</v>
      </c>
      <c r="O2438" t="s">
        <v>100</v>
      </c>
      <c r="S2438" t="s">
        <v>261</v>
      </c>
      <c r="T2438" t="s">
        <v>258</v>
      </c>
      <c r="W2438" t="s">
        <v>101</v>
      </c>
      <c r="X2438" t="s">
        <v>31</v>
      </c>
      <c r="Y2438" t="s">
        <v>36</v>
      </c>
      <c r="Z2438" t="s">
        <v>43</v>
      </c>
      <c r="AA2438" t="s">
        <v>43</v>
      </c>
      <c r="AB2438" t="s">
        <v>43</v>
      </c>
      <c r="AC2438" t="s">
        <v>43</v>
      </c>
      <c r="AD2438" t="s">
        <v>41</v>
      </c>
      <c r="AE2438" t="s">
        <v>43</v>
      </c>
    </row>
    <row r="2439" spans="1:31">
      <c r="A2439">
        <v>2438</v>
      </c>
      <c r="B2439" t="s">
        <v>2758</v>
      </c>
      <c r="C2439" t="s">
        <v>1167</v>
      </c>
      <c r="D2439">
        <v>2022</v>
      </c>
      <c r="E2439" t="s">
        <v>226</v>
      </c>
      <c r="F2439" t="s">
        <v>226</v>
      </c>
      <c r="G2439" t="s">
        <v>3102</v>
      </c>
      <c r="H2439" t="s">
        <v>3099</v>
      </c>
      <c r="O2439" t="s">
        <v>100</v>
      </c>
      <c r="S2439" t="s">
        <v>261</v>
      </c>
      <c r="T2439" t="s">
        <v>258</v>
      </c>
      <c r="W2439" t="s">
        <v>101</v>
      </c>
      <c r="X2439" t="s">
        <v>3011</v>
      </c>
      <c r="Y2439" t="s">
        <v>234</v>
      </c>
      <c r="Z2439" t="s">
        <v>43</v>
      </c>
      <c r="AA2439" t="s">
        <v>43</v>
      </c>
      <c r="AB2439" t="s">
        <v>41</v>
      </c>
      <c r="AC2439" t="s">
        <v>43</v>
      </c>
      <c r="AD2439" t="s">
        <v>41</v>
      </c>
      <c r="AE2439" t="s">
        <v>43</v>
      </c>
    </row>
    <row r="2440" spans="1:31">
      <c r="A2440">
        <v>2439</v>
      </c>
      <c r="B2440" t="s">
        <v>2758</v>
      </c>
      <c r="C2440" t="s">
        <v>1167</v>
      </c>
      <c r="D2440">
        <v>2022</v>
      </c>
      <c r="E2440" t="s">
        <v>226</v>
      </c>
      <c r="F2440" t="s">
        <v>226</v>
      </c>
      <c r="G2440" t="s">
        <v>3103</v>
      </c>
      <c r="H2440" t="s">
        <v>3099</v>
      </c>
      <c r="O2440" t="s">
        <v>100</v>
      </c>
      <c r="S2440" t="s">
        <v>261</v>
      </c>
      <c r="T2440" t="s">
        <v>258</v>
      </c>
      <c r="W2440" t="s">
        <v>101</v>
      </c>
      <c r="X2440" t="s">
        <v>31</v>
      </c>
      <c r="Y2440" t="s">
        <v>36</v>
      </c>
      <c r="Z2440" t="s">
        <v>43</v>
      </c>
      <c r="AA2440" t="s">
        <v>43</v>
      </c>
      <c r="AB2440" t="s">
        <v>41</v>
      </c>
      <c r="AC2440" t="s">
        <v>43</v>
      </c>
      <c r="AD2440" t="s">
        <v>41</v>
      </c>
      <c r="AE2440" t="s">
        <v>43</v>
      </c>
    </row>
    <row r="2441" spans="1:31">
      <c r="A2441">
        <v>2440</v>
      </c>
      <c r="B2441" t="s">
        <v>2758</v>
      </c>
      <c r="C2441" t="s">
        <v>1167</v>
      </c>
      <c r="D2441">
        <v>2022</v>
      </c>
      <c r="E2441" t="s">
        <v>226</v>
      </c>
      <c r="F2441" t="s">
        <v>226</v>
      </c>
      <c r="G2441" t="s">
        <v>3104</v>
      </c>
      <c r="H2441" t="s">
        <v>3099</v>
      </c>
      <c r="O2441" t="s">
        <v>100</v>
      </c>
      <c r="S2441" t="s">
        <v>257</v>
      </c>
      <c r="T2441" t="s">
        <v>258</v>
      </c>
      <c r="W2441" t="s">
        <v>101</v>
      </c>
      <c r="X2441" t="s">
        <v>31</v>
      </c>
      <c r="Y2441" t="s">
        <v>36</v>
      </c>
      <c r="Z2441" t="s">
        <v>43</v>
      </c>
      <c r="AA2441" t="s">
        <v>43</v>
      </c>
      <c r="AB2441" t="s">
        <v>41</v>
      </c>
      <c r="AC2441" t="s">
        <v>43</v>
      </c>
      <c r="AD2441" t="s">
        <v>41</v>
      </c>
      <c r="AE2441" t="s">
        <v>43</v>
      </c>
    </row>
    <row r="2442" spans="1:31">
      <c r="A2442">
        <v>2441</v>
      </c>
      <c r="B2442" t="s">
        <v>2758</v>
      </c>
      <c r="C2442" t="s">
        <v>1167</v>
      </c>
      <c r="D2442">
        <v>2022</v>
      </c>
      <c r="E2442" t="s">
        <v>226</v>
      </c>
      <c r="F2442" t="s">
        <v>226</v>
      </c>
      <c r="G2442" t="s">
        <v>3105</v>
      </c>
      <c r="H2442" t="s">
        <v>3099</v>
      </c>
      <c r="O2442" t="s">
        <v>100</v>
      </c>
      <c r="S2442" t="s">
        <v>261</v>
      </c>
      <c r="T2442" t="s">
        <v>258</v>
      </c>
      <c r="W2442" t="s">
        <v>101</v>
      </c>
      <c r="X2442" t="s">
        <v>31</v>
      </c>
      <c r="Y2442" t="s">
        <v>36</v>
      </c>
      <c r="Z2442" t="s">
        <v>43</v>
      </c>
      <c r="AA2442" t="s">
        <v>43</v>
      </c>
      <c r="AB2442" t="s">
        <v>43</v>
      </c>
      <c r="AC2442" t="s">
        <v>43</v>
      </c>
      <c r="AD2442" t="s">
        <v>41</v>
      </c>
      <c r="AE2442" t="s">
        <v>43</v>
      </c>
    </row>
    <row r="2443" spans="1:31">
      <c r="A2443">
        <v>2442</v>
      </c>
      <c r="B2443" t="s">
        <v>2758</v>
      </c>
      <c r="C2443" t="s">
        <v>1167</v>
      </c>
      <c r="D2443">
        <v>2022</v>
      </c>
      <c r="E2443" t="s">
        <v>226</v>
      </c>
      <c r="F2443" t="s">
        <v>226</v>
      </c>
      <c r="G2443" t="s">
        <v>3106</v>
      </c>
      <c r="H2443" t="s">
        <v>3099</v>
      </c>
      <c r="O2443" t="s">
        <v>100</v>
      </c>
      <c r="S2443" t="s">
        <v>261</v>
      </c>
      <c r="T2443" t="s">
        <v>258</v>
      </c>
      <c r="W2443" t="s">
        <v>101</v>
      </c>
      <c r="X2443" t="s">
        <v>31</v>
      </c>
      <c r="Y2443" t="s">
        <v>234</v>
      </c>
      <c r="Z2443" t="s">
        <v>43</v>
      </c>
      <c r="AA2443" t="s">
        <v>41</v>
      </c>
      <c r="AB2443" t="s">
        <v>41</v>
      </c>
      <c r="AC2443" t="s">
        <v>43</v>
      </c>
      <c r="AD2443" t="s">
        <v>41</v>
      </c>
      <c r="AE2443" t="s">
        <v>43</v>
      </c>
    </row>
    <row r="2444" spans="1:31">
      <c r="A2444">
        <v>2443</v>
      </c>
      <c r="B2444" t="s">
        <v>2758</v>
      </c>
      <c r="C2444" t="s">
        <v>1167</v>
      </c>
      <c r="D2444">
        <v>2022</v>
      </c>
      <c r="E2444" t="s">
        <v>226</v>
      </c>
      <c r="F2444" t="s">
        <v>226</v>
      </c>
      <c r="G2444" t="s">
        <v>3107</v>
      </c>
      <c r="H2444" t="s">
        <v>3099</v>
      </c>
      <c r="O2444" t="s">
        <v>100</v>
      </c>
      <c r="S2444" t="s">
        <v>261</v>
      </c>
      <c r="T2444" t="s">
        <v>258</v>
      </c>
      <c r="W2444" t="s">
        <v>101</v>
      </c>
      <c r="X2444" t="s">
        <v>31</v>
      </c>
      <c r="Y2444" t="s">
        <v>234</v>
      </c>
      <c r="Z2444" t="s">
        <v>43</v>
      </c>
      <c r="AA2444" t="s">
        <v>43</v>
      </c>
      <c r="AB2444" t="s">
        <v>41</v>
      </c>
      <c r="AC2444" t="s">
        <v>43</v>
      </c>
      <c r="AD2444" t="s">
        <v>41</v>
      </c>
      <c r="AE2444" t="s">
        <v>43</v>
      </c>
    </row>
    <row r="2445" spans="1:31">
      <c r="A2445">
        <v>2444</v>
      </c>
      <c r="B2445" t="s">
        <v>2758</v>
      </c>
      <c r="C2445" t="s">
        <v>1167</v>
      </c>
      <c r="D2445">
        <v>2022</v>
      </c>
      <c r="E2445" t="s">
        <v>226</v>
      </c>
      <c r="F2445" t="s">
        <v>226</v>
      </c>
      <c r="G2445" t="s">
        <v>3108</v>
      </c>
      <c r="H2445" t="s">
        <v>3099</v>
      </c>
      <c r="O2445" t="s">
        <v>100</v>
      </c>
      <c r="S2445" t="s">
        <v>257</v>
      </c>
      <c r="T2445" t="s">
        <v>258</v>
      </c>
      <c r="W2445" t="s">
        <v>101</v>
      </c>
      <c r="X2445" t="s">
        <v>31</v>
      </c>
      <c r="Y2445" t="s">
        <v>36</v>
      </c>
      <c r="Z2445" t="s">
        <v>43</v>
      </c>
      <c r="AA2445" t="s">
        <v>43</v>
      </c>
      <c r="AB2445" t="s">
        <v>43</v>
      </c>
      <c r="AC2445" t="s">
        <v>43</v>
      </c>
      <c r="AD2445" t="s">
        <v>41</v>
      </c>
      <c r="AE2445" t="s">
        <v>43</v>
      </c>
    </row>
    <row r="2446" spans="1:31">
      <c r="A2446">
        <v>2445</v>
      </c>
      <c r="B2446" t="s">
        <v>2758</v>
      </c>
      <c r="C2446" t="s">
        <v>1167</v>
      </c>
      <c r="D2446">
        <v>2022</v>
      </c>
      <c r="E2446" t="s">
        <v>226</v>
      </c>
      <c r="F2446" t="s">
        <v>226</v>
      </c>
      <c r="G2446" t="s">
        <v>3109</v>
      </c>
      <c r="H2446" t="s">
        <v>3099</v>
      </c>
      <c r="O2446" t="s">
        <v>100</v>
      </c>
      <c r="S2446" t="s">
        <v>261</v>
      </c>
      <c r="T2446" t="s">
        <v>258</v>
      </c>
      <c r="W2446" t="s">
        <v>101</v>
      </c>
      <c r="X2446" t="s">
        <v>31</v>
      </c>
      <c r="Y2446" t="s">
        <v>234</v>
      </c>
      <c r="Z2446" t="s">
        <v>43</v>
      </c>
      <c r="AA2446" t="s">
        <v>41</v>
      </c>
      <c r="AB2446" t="s">
        <v>41</v>
      </c>
      <c r="AC2446" t="s">
        <v>43</v>
      </c>
      <c r="AD2446" t="s">
        <v>41</v>
      </c>
      <c r="AE2446" t="s">
        <v>43</v>
      </c>
    </row>
    <row r="2447" spans="1:31">
      <c r="A2447">
        <v>2446</v>
      </c>
      <c r="B2447" t="s">
        <v>2758</v>
      </c>
      <c r="C2447" t="s">
        <v>1167</v>
      </c>
      <c r="D2447">
        <v>2022</v>
      </c>
      <c r="E2447" t="s">
        <v>226</v>
      </c>
      <c r="F2447" t="s">
        <v>226</v>
      </c>
      <c r="G2447" t="s">
        <v>3110</v>
      </c>
      <c r="H2447" t="s">
        <v>3099</v>
      </c>
      <c r="O2447" t="s">
        <v>100</v>
      </c>
      <c r="S2447" t="s">
        <v>629</v>
      </c>
      <c r="T2447" t="s">
        <v>258</v>
      </c>
      <c r="W2447" t="s">
        <v>101</v>
      </c>
      <c r="X2447" t="s">
        <v>31</v>
      </c>
      <c r="Y2447" t="s">
        <v>234</v>
      </c>
      <c r="Z2447" t="s">
        <v>43</v>
      </c>
      <c r="AA2447" t="s">
        <v>41</v>
      </c>
      <c r="AB2447" t="s">
        <v>41</v>
      </c>
      <c r="AC2447" t="s">
        <v>43</v>
      </c>
      <c r="AD2447" t="s">
        <v>41</v>
      </c>
      <c r="AE2447" t="s">
        <v>43</v>
      </c>
    </row>
    <row r="2448" spans="1:31">
      <c r="A2448">
        <v>2447</v>
      </c>
      <c r="B2448" t="s">
        <v>2758</v>
      </c>
      <c r="C2448" t="s">
        <v>1167</v>
      </c>
      <c r="D2448">
        <v>2022</v>
      </c>
      <c r="E2448" t="s">
        <v>226</v>
      </c>
      <c r="F2448" t="s">
        <v>226</v>
      </c>
      <c r="G2448" t="s">
        <v>3111</v>
      </c>
      <c r="H2448" t="s">
        <v>3099</v>
      </c>
      <c r="O2448" t="s">
        <v>100</v>
      </c>
      <c r="S2448" t="s">
        <v>240</v>
      </c>
      <c r="T2448" t="s">
        <v>10</v>
      </c>
      <c r="W2448" t="s">
        <v>101</v>
      </c>
      <c r="X2448" t="s">
        <v>31</v>
      </c>
      <c r="Y2448" t="s">
        <v>234</v>
      </c>
      <c r="Z2448" t="s">
        <v>43</v>
      </c>
      <c r="AA2448" t="s">
        <v>41</v>
      </c>
      <c r="AB2448" t="s">
        <v>41</v>
      </c>
      <c r="AC2448" t="s">
        <v>43</v>
      </c>
      <c r="AD2448" t="s">
        <v>41</v>
      </c>
      <c r="AE2448" t="s">
        <v>43</v>
      </c>
    </row>
    <row r="2449" spans="1:31">
      <c r="A2449">
        <v>2448</v>
      </c>
      <c r="B2449" t="s">
        <v>2758</v>
      </c>
      <c r="C2449" t="s">
        <v>1167</v>
      </c>
      <c r="D2449">
        <v>2022</v>
      </c>
      <c r="E2449" t="s">
        <v>226</v>
      </c>
      <c r="F2449" t="s">
        <v>226</v>
      </c>
      <c r="G2449" t="s">
        <v>3112</v>
      </c>
      <c r="H2449" t="s">
        <v>3099</v>
      </c>
      <c r="O2449" t="s">
        <v>100</v>
      </c>
      <c r="S2449" t="s">
        <v>629</v>
      </c>
      <c r="T2449" t="s">
        <v>258</v>
      </c>
      <c r="W2449" t="s">
        <v>101</v>
      </c>
      <c r="X2449" t="s">
        <v>31</v>
      </c>
      <c r="Y2449" t="s">
        <v>234</v>
      </c>
      <c r="Z2449" t="s">
        <v>43</v>
      </c>
      <c r="AA2449" t="s">
        <v>41</v>
      </c>
      <c r="AB2449" t="s">
        <v>41</v>
      </c>
      <c r="AC2449" t="s">
        <v>43</v>
      </c>
      <c r="AD2449" t="s">
        <v>41</v>
      </c>
      <c r="AE2449" t="s">
        <v>43</v>
      </c>
    </row>
    <row r="2450" spans="1:31">
      <c r="A2450">
        <v>2449</v>
      </c>
      <c r="B2450" t="s">
        <v>2758</v>
      </c>
      <c r="C2450" t="s">
        <v>1167</v>
      </c>
      <c r="D2450">
        <v>2022</v>
      </c>
      <c r="E2450" t="s">
        <v>226</v>
      </c>
      <c r="F2450" t="s">
        <v>226</v>
      </c>
      <c r="G2450" t="s">
        <v>3113</v>
      </c>
      <c r="H2450" t="s">
        <v>3099</v>
      </c>
      <c r="O2450" t="s">
        <v>100</v>
      </c>
      <c r="S2450" t="s">
        <v>261</v>
      </c>
      <c r="T2450" t="s">
        <v>258</v>
      </c>
      <c r="W2450" t="s">
        <v>101</v>
      </c>
      <c r="X2450" t="s">
        <v>31</v>
      </c>
      <c r="Y2450" t="s">
        <v>234</v>
      </c>
      <c r="Z2450" t="s">
        <v>43</v>
      </c>
      <c r="AA2450" t="s">
        <v>41</v>
      </c>
      <c r="AB2450" t="s">
        <v>41</v>
      </c>
      <c r="AC2450" t="s">
        <v>43</v>
      </c>
      <c r="AD2450" t="s">
        <v>41</v>
      </c>
      <c r="AE2450" t="s">
        <v>43</v>
      </c>
    </row>
    <row r="2451" spans="1:31">
      <c r="A2451">
        <v>2450</v>
      </c>
      <c r="B2451" t="s">
        <v>2758</v>
      </c>
      <c r="C2451" t="s">
        <v>1167</v>
      </c>
      <c r="D2451">
        <v>2022</v>
      </c>
      <c r="E2451" t="s">
        <v>226</v>
      </c>
      <c r="F2451" t="s">
        <v>226</v>
      </c>
      <c r="G2451" t="s">
        <v>3114</v>
      </c>
      <c r="H2451" t="s">
        <v>3099</v>
      </c>
      <c r="O2451" t="s">
        <v>100</v>
      </c>
      <c r="S2451" t="s">
        <v>629</v>
      </c>
      <c r="T2451" t="s">
        <v>258</v>
      </c>
      <c r="W2451" t="s">
        <v>101</v>
      </c>
      <c r="X2451" t="s">
        <v>31</v>
      </c>
      <c r="Y2451" t="s">
        <v>234</v>
      </c>
      <c r="Z2451" t="s">
        <v>43</v>
      </c>
      <c r="AA2451" t="s">
        <v>41</v>
      </c>
      <c r="AB2451" t="s">
        <v>41</v>
      </c>
      <c r="AC2451" t="s">
        <v>43</v>
      </c>
      <c r="AD2451" t="s">
        <v>41</v>
      </c>
      <c r="AE2451" t="s">
        <v>43</v>
      </c>
    </row>
    <row r="2452" spans="1:31">
      <c r="A2452">
        <v>2451</v>
      </c>
      <c r="B2452" t="s">
        <v>2758</v>
      </c>
      <c r="C2452" t="s">
        <v>1167</v>
      </c>
      <c r="D2452">
        <v>2022</v>
      </c>
      <c r="E2452" t="s">
        <v>226</v>
      </c>
      <c r="F2452" t="s">
        <v>226</v>
      </c>
      <c r="G2452" t="s">
        <v>3115</v>
      </c>
      <c r="H2452" t="s">
        <v>3099</v>
      </c>
      <c r="O2452" t="s">
        <v>100</v>
      </c>
      <c r="S2452" t="s">
        <v>261</v>
      </c>
      <c r="T2452" t="s">
        <v>258</v>
      </c>
      <c r="W2452" t="s">
        <v>101</v>
      </c>
      <c r="X2452" t="s">
        <v>31</v>
      </c>
      <c r="Y2452" t="s">
        <v>36</v>
      </c>
      <c r="Z2452" t="s">
        <v>43</v>
      </c>
      <c r="AA2452" t="s">
        <v>41</v>
      </c>
      <c r="AB2452" t="s">
        <v>41</v>
      </c>
      <c r="AC2452" t="s">
        <v>43</v>
      </c>
      <c r="AD2452" t="s">
        <v>41</v>
      </c>
      <c r="AE2452" t="s">
        <v>43</v>
      </c>
    </row>
    <row r="2453" spans="1:31">
      <c r="A2453">
        <v>2452</v>
      </c>
      <c r="B2453" t="s">
        <v>2758</v>
      </c>
      <c r="C2453" t="s">
        <v>1167</v>
      </c>
      <c r="D2453">
        <v>2022</v>
      </c>
      <c r="E2453" t="s">
        <v>226</v>
      </c>
      <c r="F2453" t="s">
        <v>226</v>
      </c>
      <c r="G2453" t="s">
        <v>3116</v>
      </c>
      <c r="H2453" t="s">
        <v>3099</v>
      </c>
      <c r="O2453" t="s">
        <v>100</v>
      </c>
      <c r="S2453" t="s">
        <v>261</v>
      </c>
      <c r="T2453" t="s">
        <v>258</v>
      </c>
      <c r="W2453" t="s">
        <v>101</v>
      </c>
      <c r="X2453" t="s">
        <v>31</v>
      </c>
      <c r="Y2453" t="s">
        <v>234</v>
      </c>
      <c r="Z2453" t="s">
        <v>43</v>
      </c>
      <c r="AA2453" t="s">
        <v>43</v>
      </c>
      <c r="AB2453" t="s">
        <v>41</v>
      </c>
      <c r="AC2453" t="s">
        <v>43</v>
      </c>
      <c r="AD2453" t="s">
        <v>41</v>
      </c>
      <c r="AE2453" t="s">
        <v>43</v>
      </c>
    </row>
    <row r="2454" spans="1:31">
      <c r="A2454">
        <v>2453</v>
      </c>
      <c r="B2454" t="s">
        <v>2758</v>
      </c>
      <c r="C2454" t="s">
        <v>1167</v>
      </c>
      <c r="D2454">
        <v>2022</v>
      </c>
      <c r="E2454" t="s">
        <v>226</v>
      </c>
      <c r="F2454" t="s">
        <v>226</v>
      </c>
      <c r="G2454" t="s">
        <v>3117</v>
      </c>
      <c r="H2454" t="s">
        <v>3099</v>
      </c>
      <c r="O2454" t="s">
        <v>100</v>
      </c>
      <c r="S2454" t="s">
        <v>257</v>
      </c>
      <c r="T2454" t="s">
        <v>258</v>
      </c>
      <c r="W2454" t="s">
        <v>101</v>
      </c>
      <c r="X2454" t="s">
        <v>31</v>
      </c>
      <c r="Y2454" t="s">
        <v>36</v>
      </c>
      <c r="Z2454" t="s">
        <v>43</v>
      </c>
      <c r="AA2454" t="s">
        <v>43</v>
      </c>
      <c r="AB2454" t="s">
        <v>43</v>
      </c>
      <c r="AC2454" t="s">
        <v>43</v>
      </c>
      <c r="AD2454" t="s">
        <v>41</v>
      </c>
      <c r="AE2454" t="s">
        <v>43</v>
      </c>
    </row>
    <row r="2455" spans="1:31">
      <c r="A2455">
        <v>2454</v>
      </c>
      <c r="B2455" t="s">
        <v>2758</v>
      </c>
      <c r="C2455" t="s">
        <v>1167</v>
      </c>
      <c r="D2455">
        <v>2022</v>
      </c>
      <c r="E2455" t="s">
        <v>226</v>
      </c>
      <c r="F2455" t="s">
        <v>226</v>
      </c>
      <c r="G2455" t="s">
        <v>3118</v>
      </c>
      <c r="H2455" t="s">
        <v>3099</v>
      </c>
      <c r="O2455" t="s">
        <v>100</v>
      </c>
      <c r="S2455" t="s">
        <v>257</v>
      </c>
      <c r="T2455" t="s">
        <v>258</v>
      </c>
      <c r="W2455" t="s">
        <v>101</v>
      </c>
      <c r="X2455" t="s">
        <v>31</v>
      </c>
      <c r="Y2455" t="s">
        <v>234</v>
      </c>
      <c r="Z2455" t="s">
        <v>43</v>
      </c>
      <c r="AA2455" t="s">
        <v>41</v>
      </c>
      <c r="AB2455" t="s">
        <v>41</v>
      </c>
      <c r="AC2455" t="s">
        <v>43</v>
      </c>
      <c r="AD2455" t="s">
        <v>41</v>
      </c>
      <c r="AE2455" t="s">
        <v>43</v>
      </c>
    </row>
    <row r="2456" spans="1:31">
      <c r="A2456">
        <v>2455</v>
      </c>
      <c r="B2456" t="s">
        <v>2758</v>
      </c>
      <c r="C2456" t="s">
        <v>1167</v>
      </c>
      <c r="D2456">
        <v>2022</v>
      </c>
      <c r="E2456" t="s">
        <v>226</v>
      </c>
      <c r="F2456" t="s">
        <v>226</v>
      </c>
      <c r="G2456" t="s">
        <v>3119</v>
      </c>
      <c r="H2456" t="s">
        <v>3099</v>
      </c>
      <c r="O2456" t="s">
        <v>100</v>
      </c>
      <c r="S2456" t="s">
        <v>261</v>
      </c>
      <c r="T2456" t="s">
        <v>258</v>
      </c>
      <c r="W2456" t="s">
        <v>101</v>
      </c>
      <c r="X2456" t="s">
        <v>31</v>
      </c>
      <c r="Y2456" t="s">
        <v>36</v>
      </c>
      <c r="Z2456" t="s">
        <v>43</v>
      </c>
      <c r="AA2456" t="s">
        <v>41</v>
      </c>
      <c r="AB2456" t="s">
        <v>41</v>
      </c>
      <c r="AC2456" t="s">
        <v>43</v>
      </c>
      <c r="AD2456" t="s">
        <v>41</v>
      </c>
      <c r="AE2456" t="s">
        <v>43</v>
      </c>
    </row>
    <row r="2457" spans="1:31">
      <c r="A2457">
        <v>2456</v>
      </c>
      <c r="B2457" t="s">
        <v>2758</v>
      </c>
      <c r="C2457" t="s">
        <v>1167</v>
      </c>
      <c r="D2457">
        <v>2022</v>
      </c>
      <c r="E2457" t="s">
        <v>226</v>
      </c>
      <c r="F2457" t="s">
        <v>226</v>
      </c>
      <c r="G2457" t="s">
        <v>3120</v>
      </c>
      <c r="H2457" t="s">
        <v>3099</v>
      </c>
      <c r="O2457" t="s">
        <v>100</v>
      </c>
      <c r="S2457" t="s">
        <v>629</v>
      </c>
      <c r="T2457" t="s">
        <v>258</v>
      </c>
      <c r="W2457" t="s">
        <v>101</v>
      </c>
      <c r="X2457" t="s">
        <v>31</v>
      </c>
      <c r="Y2457" t="s">
        <v>36</v>
      </c>
      <c r="Z2457" t="s">
        <v>43</v>
      </c>
      <c r="AA2457" t="s">
        <v>41</v>
      </c>
      <c r="AB2457" t="s">
        <v>41</v>
      </c>
      <c r="AC2457" t="s">
        <v>43</v>
      </c>
      <c r="AD2457" t="s">
        <v>41</v>
      </c>
      <c r="AE2457" t="s">
        <v>43</v>
      </c>
    </row>
    <row r="2458" spans="1:31">
      <c r="A2458">
        <v>2457</v>
      </c>
      <c r="B2458" t="s">
        <v>2758</v>
      </c>
      <c r="C2458" t="s">
        <v>1167</v>
      </c>
      <c r="D2458">
        <v>2022</v>
      </c>
      <c r="E2458" t="s">
        <v>226</v>
      </c>
      <c r="F2458" t="s">
        <v>226</v>
      </c>
      <c r="G2458" t="s">
        <v>3121</v>
      </c>
      <c r="H2458" t="s">
        <v>3099</v>
      </c>
      <c r="O2458" t="s">
        <v>100</v>
      </c>
      <c r="S2458" t="s">
        <v>257</v>
      </c>
      <c r="T2458" t="s">
        <v>258</v>
      </c>
      <c r="W2458" t="s">
        <v>101</v>
      </c>
      <c r="X2458" t="s">
        <v>31</v>
      </c>
      <c r="Y2458" t="s">
        <v>234</v>
      </c>
      <c r="Z2458" t="s">
        <v>43</v>
      </c>
      <c r="AA2458" t="s">
        <v>41</v>
      </c>
      <c r="AB2458" t="s">
        <v>41</v>
      </c>
      <c r="AC2458" t="s">
        <v>43</v>
      </c>
      <c r="AD2458" t="s">
        <v>41</v>
      </c>
      <c r="AE2458" t="s">
        <v>43</v>
      </c>
    </row>
    <row r="2459" spans="1:31">
      <c r="A2459">
        <v>2458</v>
      </c>
      <c r="B2459" t="s">
        <v>2758</v>
      </c>
      <c r="C2459" t="s">
        <v>1167</v>
      </c>
      <c r="D2459">
        <v>2022</v>
      </c>
      <c r="E2459" t="s">
        <v>226</v>
      </c>
      <c r="F2459" t="s">
        <v>226</v>
      </c>
      <c r="G2459" t="s">
        <v>3122</v>
      </c>
      <c r="H2459" t="s">
        <v>3099</v>
      </c>
      <c r="O2459" t="s">
        <v>100</v>
      </c>
      <c r="S2459" t="s">
        <v>261</v>
      </c>
      <c r="T2459" t="s">
        <v>258</v>
      </c>
      <c r="W2459" t="s">
        <v>101</v>
      </c>
      <c r="X2459" t="s">
        <v>31</v>
      </c>
      <c r="Y2459" t="s">
        <v>234</v>
      </c>
      <c r="Z2459" t="s">
        <v>43</v>
      </c>
      <c r="AA2459" t="s">
        <v>41</v>
      </c>
      <c r="AB2459" t="s">
        <v>41</v>
      </c>
      <c r="AC2459" t="s">
        <v>43</v>
      </c>
      <c r="AD2459" t="s">
        <v>41</v>
      </c>
      <c r="AE2459" t="s">
        <v>43</v>
      </c>
    </row>
    <row r="2460" spans="1:31">
      <c r="A2460">
        <v>2459</v>
      </c>
      <c r="B2460" t="s">
        <v>2758</v>
      </c>
      <c r="C2460" t="s">
        <v>1167</v>
      </c>
      <c r="D2460">
        <v>2022</v>
      </c>
      <c r="E2460" t="s">
        <v>226</v>
      </c>
      <c r="F2460" t="s">
        <v>226</v>
      </c>
      <c r="G2460" t="s">
        <v>3123</v>
      </c>
      <c r="H2460" t="s">
        <v>3099</v>
      </c>
      <c r="O2460" t="s">
        <v>100</v>
      </c>
      <c r="S2460" t="s">
        <v>261</v>
      </c>
      <c r="T2460" t="s">
        <v>258</v>
      </c>
      <c r="W2460" t="s">
        <v>101</v>
      </c>
      <c r="X2460" t="s">
        <v>31</v>
      </c>
      <c r="Y2460" t="s">
        <v>36</v>
      </c>
      <c r="Z2460" t="s">
        <v>43</v>
      </c>
      <c r="AA2460" t="s">
        <v>43</v>
      </c>
      <c r="AB2460" t="s">
        <v>43</v>
      </c>
      <c r="AC2460" t="s">
        <v>43</v>
      </c>
      <c r="AD2460" t="s">
        <v>41</v>
      </c>
      <c r="AE2460" t="s">
        <v>43</v>
      </c>
    </row>
    <row r="2461" spans="1:31">
      <c r="A2461">
        <v>2460</v>
      </c>
      <c r="B2461" t="s">
        <v>2758</v>
      </c>
      <c r="C2461" t="s">
        <v>1167</v>
      </c>
      <c r="D2461">
        <v>2022</v>
      </c>
      <c r="E2461" t="s">
        <v>226</v>
      </c>
      <c r="F2461" t="s">
        <v>226</v>
      </c>
      <c r="G2461" t="s">
        <v>3124</v>
      </c>
      <c r="H2461" t="s">
        <v>3099</v>
      </c>
      <c r="O2461" t="s">
        <v>100</v>
      </c>
      <c r="S2461" t="s">
        <v>261</v>
      </c>
      <c r="T2461" t="s">
        <v>258</v>
      </c>
      <c r="W2461" t="s">
        <v>101</v>
      </c>
      <c r="X2461" t="s">
        <v>31</v>
      </c>
      <c r="Y2461" t="s">
        <v>36</v>
      </c>
      <c r="Z2461" t="s">
        <v>43</v>
      </c>
      <c r="AA2461" t="s">
        <v>43</v>
      </c>
      <c r="AB2461" t="s">
        <v>41</v>
      </c>
      <c r="AC2461" t="s">
        <v>43</v>
      </c>
      <c r="AD2461" t="s">
        <v>41</v>
      </c>
      <c r="AE2461" t="s">
        <v>43</v>
      </c>
    </row>
    <row r="2462" spans="1:31">
      <c r="A2462">
        <v>2461</v>
      </c>
      <c r="B2462" t="s">
        <v>2758</v>
      </c>
      <c r="C2462" t="s">
        <v>1167</v>
      </c>
      <c r="D2462">
        <v>2022</v>
      </c>
      <c r="E2462" t="s">
        <v>226</v>
      </c>
      <c r="F2462" t="s">
        <v>226</v>
      </c>
      <c r="G2462" t="s">
        <v>3125</v>
      </c>
      <c r="H2462" t="s">
        <v>3099</v>
      </c>
      <c r="O2462" t="s">
        <v>100</v>
      </c>
      <c r="S2462" t="s">
        <v>261</v>
      </c>
      <c r="T2462" t="s">
        <v>258</v>
      </c>
      <c r="W2462" t="s">
        <v>101</v>
      </c>
      <c r="X2462" t="s">
        <v>31</v>
      </c>
      <c r="Y2462" t="s">
        <v>36</v>
      </c>
      <c r="Z2462" t="s">
        <v>43</v>
      </c>
      <c r="AA2462" t="s">
        <v>43</v>
      </c>
      <c r="AB2462" t="s">
        <v>43</v>
      </c>
      <c r="AC2462" t="s">
        <v>43</v>
      </c>
      <c r="AD2462" t="s">
        <v>41</v>
      </c>
      <c r="AE2462" t="s">
        <v>43</v>
      </c>
    </row>
    <row r="2463" spans="1:31">
      <c r="A2463">
        <v>2462</v>
      </c>
      <c r="B2463" t="s">
        <v>2758</v>
      </c>
      <c r="C2463" t="s">
        <v>1167</v>
      </c>
      <c r="D2463">
        <v>2022</v>
      </c>
      <c r="E2463" t="s">
        <v>226</v>
      </c>
      <c r="F2463" t="s">
        <v>226</v>
      </c>
      <c r="G2463" t="s">
        <v>3106</v>
      </c>
      <c r="H2463" t="s">
        <v>3099</v>
      </c>
      <c r="O2463" t="s">
        <v>100</v>
      </c>
      <c r="S2463" t="s">
        <v>261</v>
      </c>
      <c r="T2463" t="s">
        <v>258</v>
      </c>
      <c r="W2463" t="s">
        <v>101</v>
      </c>
      <c r="X2463" t="s">
        <v>31</v>
      </c>
      <c r="Y2463" t="s">
        <v>234</v>
      </c>
      <c r="Z2463" t="s">
        <v>43</v>
      </c>
      <c r="AA2463" t="s">
        <v>41</v>
      </c>
      <c r="AB2463" t="s">
        <v>41</v>
      </c>
      <c r="AC2463" t="s">
        <v>43</v>
      </c>
      <c r="AD2463" t="s">
        <v>41</v>
      </c>
      <c r="AE2463" t="s">
        <v>43</v>
      </c>
    </row>
    <row r="2464" spans="1:31">
      <c r="A2464">
        <v>2463</v>
      </c>
      <c r="B2464" t="s">
        <v>2758</v>
      </c>
      <c r="C2464" t="s">
        <v>1167</v>
      </c>
      <c r="D2464">
        <v>2022</v>
      </c>
      <c r="E2464" t="s">
        <v>226</v>
      </c>
      <c r="F2464" t="s">
        <v>226</v>
      </c>
      <c r="G2464" t="s">
        <v>3126</v>
      </c>
      <c r="H2464" t="s">
        <v>3099</v>
      </c>
      <c r="O2464" t="s">
        <v>100</v>
      </c>
      <c r="S2464" t="s">
        <v>261</v>
      </c>
      <c r="T2464" t="s">
        <v>258</v>
      </c>
      <c r="W2464" t="s">
        <v>101</v>
      </c>
      <c r="X2464" t="s">
        <v>31</v>
      </c>
      <c r="Y2464" t="s">
        <v>234</v>
      </c>
      <c r="Z2464" t="s">
        <v>43</v>
      </c>
      <c r="AA2464" t="s">
        <v>43</v>
      </c>
      <c r="AB2464" t="s">
        <v>41</v>
      </c>
      <c r="AC2464" t="s">
        <v>43</v>
      </c>
      <c r="AD2464" t="s">
        <v>41</v>
      </c>
      <c r="AE2464" t="s">
        <v>43</v>
      </c>
    </row>
    <row r="2465" spans="1:31">
      <c r="A2465">
        <v>2464</v>
      </c>
      <c r="B2465" t="s">
        <v>2758</v>
      </c>
      <c r="C2465" t="s">
        <v>1167</v>
      </c>
      <c r="D2465">
        <v>2022</v>
      </c>
      <c r="E2465" t="s">
        <v>226</v>
      </c>
      <c r="F2465" t="s">
        <v>226</v>
      </c>
      <c r="G2465" t="s">
        <v>3008</v>
      </c>
      <c r="H2465" t="s">
        <v>3099</v>
      </c>
      <c r="I2465" t="s">
        <v>1822</v>
      </c>
      <c r="O2465" t="s">
        <v>100</v>
      </c>
      <c r="P2465" t="s">
        <v>278</v>
      </c>
      <c r="S2465" t="s">
        <v>261</v>
      </c>
      <c r="T2465" t="s">
        <v>258</v>
      </c>
      <c r="W2465" t="s">
        <v>101</v>
      </c>
      <c r="X2465" t="s">
        <v>29</v>
      </c>
      <c r="Y2465" t="s">
        <v>234</v>
      </c>
      <c r="Z2465" t="s">
        <v>43</v>
      </c>
      <c r="AA2465" t="s">
        <v>43</v>
      </c>
      <c r="AB2465" t="s">
        <v>41</v>
      </c>
      <c r="AC2465" t="s">
        <v>43</v>
      </c>
      <c r="AD2465" t="s">
        <v>41</v>
      </c>
      <c r="AE2465" t="s">
        <v>41</v>
      </c>
    </row>
    <row r="2466" spans="1:31">
      <c r="A2466">
        <v>2465</v>
      </c>
      <c r="B2466" t="s">
        <v>2758</v>
      </c>
      <c r="C2466" t="s">
        <v>1167</v>
      </c>
      <c r="D2466">
        <v>2022</v>
      </c>
      <c r="E2466" t="s">
        <v>226</v>
      </c>
      <c r="F2466" t="s">
        <v>226</v>
      </c>
      <c r="G2466" t="s">
        <v>3009</v>
      </c>
      <c r="H2466" t="s">
        <v>3099</v>
      </c>
      <c r="J2466">
        <v>60</v>
      </c>
      <c r="K2466" t="s">
        <v>816</v>
      </c>
      <c r="L2466" t="s">
        <v>3127</v>
      </c>
      <c r="O2466" t="s">
        <v>100</v>
      </c>
      <c r="P2466" t="s">
        <v>215</v>
      </c>
      <c r="S2466" t="s">
        <v>261</v>
      </c>
      <c r="T2466" t="s">
        <v>258</v>
      </c>
      <c r="W2466" t="s">
        <v>101</v>
      </c>
      <c r="X2466" t="s">
        <v>31</v>
      </c>
      <c r="Y2466" t="s">
        <v>234</v>
      </c>
      <c r="Z2466" t="s">
        <v>43</v>
      </c>
      <c r="AA2466" t="s">
        <v>43</v>
      </c>
      <c r="AB2466" t="s">
        <v>41</v>
      </c>
      <c r="AC2466" t="s">
        <v>43</v>
      </c>
      <c r="AD2466" t="s">
        <v>41</v>
      </c>
      <c r="AE2466" t="s">
        <v>43</v>
      </c>
    </row>
    <row r="2467" spans="1:31">
      <c r="A2467">
        <v>2466</v>
      </c>
      <c r="B2467" t="s">
        <v>2758</v>
      </c>
      <c r="C2467" t="s">
        <v>1167</v>
      </c>
      <c r="D2467">
        <v>2022</v>
      </c>
      <c r="E2467" t="s">
        <v>226</v>
      </c>
      <c r="F2467" t="s">
        <v>226</v>
      </c>
      <c r="G2467" t="s">
        <v>3012</v>
      </c>
      <c r="H2467" t="s">
        <v>3099</v>
      </c>
      <c r="O2467" t="s">
        <v>100</v>
      </c>
      <c r="S2467" t="s">
        <v>629</v>
      </c>
      <c r="T2467" t="s">
        <v>258</v>
      </c>
      <c r="W2467" t="s">
        <v>101</v>
      </c>
      <c r="X2467" t="s">
        <v>31</v>
      </c>
      <c r="Y2467" t="s">
        <v>36</v>
      </c>
      <c r="Z2467" t="s">
        <v>43</v>
      </c>
      <c r="AA2467" t="s">
        <v>43</v>
      </c>
      <c r="AB2467" t="s">
        <v>41</v>
      </c>
      <c r="AC2467" t="s">
        <v>43</v>
      </c>
      <c r="AD2467" t="s">
        <v>41</v>
      </c>
      <c r="AE2467" t="s">
        <v>43</v>
      </c>
    </row>
    <row r="2468" spans="1:31">
      <c r="A2468">
        <v>2467</v>
      </c>
      <c r="B2468" t="s">
        <v>2758</v>
      </c>
      <c r="C2468" t="s">
        <v>1167</v>
      </c>
      <c r="D2468">
        <v>2022</v>
      </c>
      <c r="E2468" t="s">
        <v>226</v>
      </c>
      <c r="F2468" t="s">
        <v>226</v>
      </c>
      <c r="G2468" t="s">
        <v>3013</v>
      </c>
      <c r="H2468" t="s">
        <v>3099</v>
      </c>
      <c r="I2468" t="s">
        <v>1822</v>
      </c>
      <c r="K2468" t="s">
        <v>816</v>
      </c>
      <c r="O2468" t="s">
        <v>100</v>
      </c>
      <c r="P2468" t="s">
        <v>278</v>
      </c>
      <c r="S2468" t="s">
        <v>261</v>
      </c>
      <c r="T2468" t="s">
        <v>258</v>
      </c>
      <c r="W2468" t="s">
        <v>101</v>
      </c>
      <c r="X2468" t="s">
        <v>31</v>
      </c>
      <c r="Y2468" t="s">
        <v>234</v>
      </c>
      <c r="Z2468" t="s">
        <v>43</v>
      </c>
      <c r="AA2468" t="s">
        <v>43</v>
      </c>
      <c r="AB2468" t="s">
        <v>41</v>
      </c>
      <c r="AC2468" t="s">
        <v>43</v>
      </c>
      <c r="AD2468" t="s">
        <v>41</v>
      </c>
      <c r="AE2468" t="s">
        <v>41</v>
      </c>
    </row>
    <row r="2469" spans="1:31">
      <c r="A2469">
        <v>2468</v>
      </c>
      <c r="B2469" t="s">
        <v>2758</v>
      </c>
      <c r="C2469" t="s">
        <v>1167</v>
      </c>
      <c r="D2469">
        <v>2022</v>
      </c>
      <c r="E2469" t="s">
        <v>226</v>
      </c>
      <c r="F2469" t="s">
        <v>226</v>
      </c>
      <c r="G2469" t="s">
        <v>3128</v>
      </c>
      <c r="H2469" t="s">
        <v>3099</v>
      </c>
      <c r="J2469">
        <v>50</v>
      </c>
      <c r="K2469" t="s">
        <v>816</v>
      </c>
      <c r="L2469" t="s">
        <v>3129</v>
      </c>
      <c r="O2469" t="s">
        <v>100</v>
      </c>
      <c r="P2469" t="s">
        <v>215</v>
      </c>
      <c r="S2469" t="s">
        <v>261</v>
      </c>
      <c r="T2469" t="s">
        <v>258</v>
      </c>
      <c r="W2469" t="s">
        <v>101</v>
      </c>
      <c r="X2469" t="s">
        <v>31</v>
      </c>
      <c r="Y2469" t="s">
        <v>234</v>
      </c>
      <c r="Z2469" t="s">
        <v>43</v>
      </c>
      <c r="AA2469" t="s">
        <v>43</v>
      </c>
      <c r="AB2469" t="s">
        <v>41</v>
      </c>
      <c r="AC2469" t="s">
        <v>43</v>
      </c>
      <c r="AD2469" t="s">
        <v>41</v>
      </c>
      <c r="AE2469" t="s">
        <v>43</v>
      </c>
    </row>
    <row r="2470" spans="1:31">
      <c r="A2470">
        <v>2469</v>
      </c>
      <c r="B2470" t="s">
        <v>2758</v>
      </c>
      <c r="C2470" t="s">
        <v>1167</v>
      </c>
      <c r="D2470">
        <v>2022</v>
      </c>
      <c r="E2470" t="s">
        <v>226</v>
      </c>
      <c r="F2470" t="s">
        <v>226</v>
      </c>
      <c r="G2470" t="s">
        <v>3016</v>
      </c>
      <c r="H2470" t="s">
        <v>3099</v>
      </c>
      <c r="O2470" t="s">
        <v>100</v>
      </c>
      <c r="S2470" t="s">
        <v>261</v>
      </c>
      <c r="T2470" t="s">
        <v>258</v>
      </c>
      <c r="W2470" t="s">
        <v>101</v>
      </c>
      <c r="X2470" t="s">
        <v>31</v>
      </c>
      <c r="Y2470" t="s">
        <v>36</v>
      </c>
      <c r="Z2470" t="s">
        <v>43</v>
      </c>
      <c r="AA2470" t="s">
        <v>43</v>
      </c>
      <c r="AB2470" t="s">
        <v>41</v>
      </c>
      <c r="AC2470" t="s">
        <v>43</v>
      </c>
      <c r="AD2470" t="s">
        <v>41</v>
      </c>
      <c r="AE2470" t="s">
        <v>43</v>
      </c>
    </row>
    <row r="2471" spans="1:31">
      <c r="A2471">
        <v>2470</v>
      </c>
      <c r="B2471" t="s">
        <v>2758</v>
      </c>
      <c r="C2471" t="s">
        <v>1167</v>
      </c>
      <c r="D2471">
        <v>2022</v>
      </c>
      <c r="E2471" t="s">
        <v>226</v>
      </c>
      <c r="F2471" t="s">
        <v>226</v>
      </c>
      <c r="G2471" t="s">
        <v>3017</v>
      </c>
      <c r="H2471" t="s">
        <v>3099</v>
      </c>
      <c r="O2471" t="s">
        <v>100</v>
      </c>
      <c r="S2471" t="s">
        <v>629</v>
      </c>
      <c r="T2471" t="s">
        <v>258</v>
      </c>
      <c r="W2471" t="s">
        <v>101</v>
      </c>
      <c r="X2471" t="s">
        <v>31</v>
      </c>
      <c r="Y2471" t="s">
        <v>36</v>
      </c>
      <c r="Z2471" t="s">
        <v>43</v>
      </c>
      <c r="AA2471" t="s">
        <v>41</v>
      </c>
      <c r="AB2471" t="s">
        <v>41</v>
      </c>
      <c r="AC2471" t="s">
        <v>43</v>
      </c>
      <c r="AD2471" t="s">
        <v>41</v>
      </c>
      <c r="AE2471" t="s">
        <v>43</v>
      </c>
    </row>
    <row r="2472" spans="1:31">
      <c r="A2472">
        <v>2471</v>
      </c>
      <c r="B2472" t="s">
        <v>2758</v>
      </c>
      <c r="C2472" t="s">
        <v>1167</v>
      </c>
      <c r="D2472">
        <v>2022</v>
      </c>
      <c r="E2472" t="s">
        <v>226</v>
      </c>
      <c r="F2472" t="s">
        <v>226</v>
      </c>
      <c r="G2472" t="s">
        <v>3130</v>
      </c>
      <c r="H2472" t="s">
        <v>3099</v>
      </c>
      <c r="O2472" t="s">
        <v>100</v>
      </c>
      <c r="S2472" t="s">
        <v>629</v>
      </c>
      <c r="T2472" t="s">
        <v>258</v>
      </c>
      <c r="W2472" t="s">
        <v>101</v>
      </c>
      <c r="X2472" t="s">
        <v>31</v>
      </c>
      <c r="Y2472" t="s">
        <v>36</v>
      </c>
      <c r="Z2472" t="s">
        <v>43</v>
      </c>
      <c r="AA2472" t="s">
        <v>43</v>
      </c>
      <c r="AB2472" t="s">
        <v>41</v>
      </c>
      <c r="AC2472" t="s">
        <v>43</v>
      </c>
      <c r="AD2472" t="s">
        <v>41</v>
      </c>
      <c r="AE2472" t="s">
        <v>43</v>
      </c>
    </row>
    <row r="2473" spans="1:31">
      <c r="A2473">
        <v>2472</v>
      </c>
      <c r="B2473" t="s">
        <v>2758</v>
      </c>
      <c r="C2473" t="s">
        <v>1167</v>
      </c>
      <c r="D2473">
        <v>2022</v>
      </c>
      <c r="E2473" t="s">
        <v>226</v>
      </c>
      <c r="F2473" t="s">
        <v>226</v>
      </c>
      <c r="G2473" t="s">
        <v>3131</v>
      </c>
      <c r="H2473" t="s">
        <v>3099</v>
      </c>
      <c r="O2473" t="s">
        <v>100</v>
      </c>
      <c r="S2473" t="s">
        <v>261</v>
      </c>
      <c r="T2473" t="s">
        <v>258</v>
      </c>
      <c r="W2473" t="s">
        <v>101</v>
      </c>
      <c r="X2473" t="s">
        <v>31</v>
      </c>
      <c r="Y2473" t="s">
        <v>234</v>
      </c>
      <c r="Z2473" t="s">
        <v>43</v>
      </c>
      <c r="AA2473" t="s">
        <v>43</v>
      </c>
      <c r="AB2473" t="s">
        <v>41</v>
      </c>
      <c r="AC2473" t="s">
        <v>43</v>
      </c>
      <c r="AD2473" t="s">
        <v>41</v>
      </c>
      <c r="AE2473" t="s">
        <v>43</v>
      </c>
    </row>
    <row r="2474" spans="1:31">
      <c r="A2474">
        <v>2473</v>
      </c>
      <c r="B2474" t="s">
        <v>2758</v>
      </c>
      <c r="C2474" t="s">
        <v>1167</v>
      </c>
      <c r="D2474">
        <v>2022</v>
      </c>
      <c r="E2474" t="s">
        <v>226</v>
      </c>
      <c r="F2474" t="s">
        <v>226</v>
      </c>
      <c r="G2474" t="s">
        <v>3020</v>
      </c>
      <c r="H2474" t="s">
        <v>3099</v>
      </c>
      <c r="O2474" t="s">
        <v>100</v>
      </c>
      <c r="S2474" t="s">
        <v>629</v>
      </c>
      <c r="T2474" t="s">
        <v>258</v>
      </c>
      <c r="W2474" t="s">
        <v>101</v>
      </c>
      <c r="X2474" t="s">
        <v>31</v>
      </c>
      <c r="Y2474" t="s">
        <v>234</v>
      </c>
      <c r="Z2474" t="s">
        <v>43</v>
      </c>
      <c r="AA2474" t="s">
        <v>41</v>
      </c>
      <c r="AB2474" t="s">
        <v>41</v>
      </c>
      <c r="AC2474" t="s">
        <v>43</v>
      </c>
      <c r="AD2474" t="s">
        <v>41</v>
      </c>
      <c r="AE2474" t="s">
        <v>43</v>
      </c>
    </row>
    <row r="2475" spans="1:31">
      <c r="A2475">
        <v>2474</v>
      </c>
      <c r="B2475" t="s">
        <v>2758</v>
      </c>
      <c r="C2475" t="s">
        <v>1167</v>
      </c>
      <c r="D2475">
        <v>2022</v>
      </c>
      <c r="E2475" t="s">
        <v>226</v>
      </c>
      <c r="F2475" t="s">
        <v>226</v>
      </c>
      <c r="G2475" t="s">
        <v>3021</v>
      </c>
      <c r="H2475" t="s">
        <v>3099</v>
      </c>
      <c r="O2475" t="s">
        <v>100</v>
      </c>
      <c r="S2475" t="s">
        <v>629</v>
      </c>
      <c r="T2475" t="s">
        <v>258</v>
      </c>
      <c r="W2475" t="s">
        <v>101</v>
      </c>
      <c r="X2475" t="s">
        <v>31</v>
      </c>
      <c r="Y2475" t="s">
        <v>234</v>
      </c>
      <c r="Z2475" t="s">
        <v>43</v>
      </c>
      <c r="AA2475" t="s">
        <v>43</v>
      </c>
      <c r="AB2475" t="s">
        <v>41</v>
      </c>
      <c r="AC2475" t="s">
        <v>43</v>
      </c>
      <c r="AD2475" t="s">
        <v>41</v>
      </c>
      <c r="AE2475" t="s">
        <v>43</v>
      </c>
    </row>
    <row r="2476" spans="1:31">
      <c r="A2476">
        <v>2475</v>
      </c>
      <c r="B2476" t="s">
        <v>2758</v>
      </c>
      <c r="C2476" t="s">
        <v>1167</v>
      </c>
      <c r="D2476">
        <v>2022</v>
      </c>
      <c r="E2476" t="s">
        <v>226</v>
      </c>
      <c r="F2476" t="s">
        <v>226</v>
      </c>
      <c r="G2476" t="s">
        <v>3132</v>
      </c>
      <c r="H2476" t="s">
        <v>3099</v>
      </c>
      <c r="O2476" t="s">
        <v>100</v>
      </c>
      <c r="S2476" t="s">
        <v>257</v>
      </c>
      <c r="T2476" t="s">
        <v>258</v>
      </c>
      <c r="W2476" t="s">
        <v>101</v>
      </c>
      <c r="Y2476" t="s">
        <v>234</v>
      </c>
      <c r="Z2476" t="s">
        <v>41</v>
      </c>
      <c r="AA2476" t="s">
        <v>43</v>
      </c>
      <c r="AB2476" t="s">
        <v>41</v>
      </c>
      <c r="AC2476" t="s">
        <v>43</v>
      </c>
      <c r="AD2476" t="s">
        <v>41</v>
      </c>
      <c r="AE2476" t="s">
        <v>43</v>
      </c>
    </row>
    <row r="2477" spans="1:31">
      <c r="A2477">
        <v>2476</v>
      </c>
      <c r="B2477" t="s">
        <v>2758</v>
      </c>
      <c r="C2477" t="s">
        <v>1167</v>
      </c>
      <c r="D2477">
        <v>2022</v>
      </c>
      <c r="E2477" t="s">
        <v>226</v>
      </c>
      <c r="F2477" t="s">
        <v>226</v>
      </c>
      <c r="G2477" t="s">
        <v>3133</v>
      </c>
      <c r="H2477" t="s">
        <v>3099</v>
      </c>
      <c r="O2477" t="s">
        <v>100</v>
      </c>
      <c r="S2477" t="s">
        <v>261</v>
      </c>
      <c r="T2477" t="s">
        <v>258</v>
      </c>
      <c r="W2477" t="s">
        <v>101</v>
      </c>
      <c r="X2477" t="s">
        <v>31</v>
      </c>
      <c r="Y2477" t="s">
        <v>234</v>
      </c>
      <c r="Z2477" t="s">
        <v>43</v>
      </c>
      <c r="AA2477" t="s">
        <v>43</v>
      </c>
      <c r="AB2477" t="s">
        <v>41</v>
      </c>
      <c r="AC2477" t="s">
        <v>43</v>
      </c>
      <c r="AD2477" t="s">
        <v>41</v>
      </c>
      <c r="AE2477" t="s">
        <v>43</v>
      </c>
    </row>
    <row r="2478" spans="1:31">
      <c r="A2478">
        <v>2477</v>
      </c>
      <c r="B2478" t="s">
        <v>2758</v>
      </c>
      <c r="C2478" t="s">
        <v>1167</v>
      </c>
      <c r="D2478">
        <v>2022</v>
      </c>
      <c r="E2478" t="s">
        <v>226</v>
      </c>
      <c r="F2478" t="s">
        <v>226</v>
      </c>
      <c r="G2478" t="s">
        <v>3134</v>
      </c>
      <c r="H2478" t="s">
        <v>3099</v>
      </c>
      <c r="O2478" t="s">
        <v>100</v>
      </c>
      <c r="S2478" t="s">
        <v>257</v>
      </c>
      <c r="T2478" t="s">
        <v>258</v>
      </c>
      <c r="W2478" t="s">
        <v>101</v>
      </c>
      <c r="X2478" t="s">
        <v>31</v>
      </c>
      <c r="Y2478" t="s">
        <v>234</v>
      </c>
      <c r="Z2478" t="s">
        <v>43</v>
      </c>
      <c r="AA2478" t="s">
        <v>43</v>
      </c>
      <c r="AB2478" t="s">
        <v>41</v>
      </c>
      <c r="AC2478" t="s">
        <v>43</v>
      </c>
      <c r="AD2478" t="s">
        <v>41</v>
      </c>
      <c r="AE2478" t="s">
        <v>43</v>
      </c>
    </row>
    <row r="2479" spans="1:31">
      <c r="A2479">
        <v>2478</v>
      </c>
      <c r="B2479" t="s">
        <v>2758</v>
      </c>
      <c r="C2479" t="s">
        <v>1167</v>
      </c>
      <c r="D2479">
        <v>2022</v>
      </c>
      <c r="E2479" t="s">
        <v>226</v>
      </c>
      <c r="F2479" t="s">
        <v>226</v>
      </c>
      <c r="G2479" t="s">
        <v>3025</v>
      </c>
      <c r="H2479" t="s">
        <v>3099</v>
      </c>
      <c r="O2479" t="s">
        <v>100</v>
      </c>
      <c r="S2479" t="s">
        <v>261</v>
      </c>
      <c r="T2479" t="s">
        <v>258</v>
      </c>
      <c r="W2479" t="s">
        <v>101</v>
      </c>
      <c r="X2479" t="s">
        <v>29</v>
      </c>
      <c r="Y2479" t="s">
        <v>234</v>
      </c>
      <c r="Z2479" t="s">
        <v>43</v>
      </c>
      <c r="AA2479" t="s">
        <v>43</v>
      </c>
      <c r="AB2479" t="s">
        <v>41</v>
      </c>
      <c r="AC2479" t="s">
        <v>43</v>
      </c>
      <c r="AD2479" t="s">
        <v>41</v>
      </c>
      <c r="AE2479" t="s">
        <v>43</v>
      </c>
    </row>
    <row r="2480" spans="1:31" hidden="1">
      <c r="A2480">
        <v>2479</v>
      </c>
      <c r="B2480" t="s">
        <v>3135</v>
      </c>
      <c r="C2480" t="s">
        <v>133</v>
      </c>
      <c r="D2480">
        <v>2021</v>
      </c>
      <c r="E2480" t="s">
        <v>134</v>
      </c>
      <c r="F2480" t="s">
        <v>142</v>
      </c>
      <c r="G2480" t="s">
        <v>3136</v>
      </c>
      <c r="H2480" t="s">
        <v>100</v>
      </c>
      <c r="O2480" t="s">
        <v>100</v>
      </c>
      <c r="Q2480" t="s">
        <v>169</v>
      </c>
    </row>
    <row r="2481" spans="1:18" hidden="1">
      <c r="A2481">
        <v>2480</v>
      </c>
      <c r="B2481" t="s">
        <v>3135</v>
      </c>
      <c r="C2481" t="s">
        <v>133</v>
      </c>
      <c r="D2481">
        <v>2021</v>
      </c>
      <c r="E2481" t="s">
        <v>134</v>
      </c>
      <c r="F2481" t="s">
        <v>142</v>
      </c>
      <c r="G2481" t="s">
        <v>1764</v>
      </c>
      <c r="H2481" t="s">
        <v>100</v>
      </c>
      <c r="O2481" t="s">
        <v>100</v>
      </c>
      <c r="Q2481" t="s">
        <v>136</v>
      </c>
    </row>
    <row r="2482" spans="1:18" hidden="1">
      <c r="A2482">
        <v>2481</v>
      </c>
      <c r="B2482" t="s">
        <v>3135</v>
      </c>
      <c r="C2482" t="s">
        <v>133</v>
      </c>
      <c r="D2482">
        <v>2021</v>
      </c>
      <c r="E2482" t="s">
        <v>134</v>
      </c>
      <c r="F2482" t="s">
        <v>142</v>
      </c>
      <c r="G2482" t="s">
        <v>3137</v>
      </c>
      <c r="H2482" t="s">
        <v>100</v>
      </c>
      <c r="O2482" t="s">
        <v>100</v>
      </c>
      <c r="Q2482" t="s">
        <v>167</v>
      </c>
    </row>
    <row r="2483" spans="1:18" hidden="1">
      <c r="A2483">
        <v>2482</v>
      </c>
      <c r="B2483" t="s">
        <v>3135</v>
      </c>
      <c r="C2483" t="s">
        <v>133</v>
      </c>
      <c r="D2483">
        <v>2021</v>
      </c>
      <c r="E2483" t="s">
        <v>134</v>
      </c>
      <c r="F2483" t="s">
        <v>142</v>
      </c>
      <c r="G2483" t="s">
        <v>3138</v>
      </c>
      <c r="H2483" t="s">
        <v>100</v>
      </c>
      <c r="O2483" t="s">
        <v>100</v>
      </c>
      <c r="Q2483" t="s">
        <v>791</v>
      </c>
    </row>
    <row r="2484" spans="1:18" hidden="1">
      <c r="A2484">
        <v>2483</v>
      </c>
      <c r="B2484" t="s">
        <v>3135</v>
      </c>
      <c r="C2484" t="s">
        <v>133</v>
      </c>
      <c r="D2484">
        <v>2021</v>
      </c>
      <c r="E2484" t="s">
        <v>141</v>
      </c>
      <c r="F2484" t="s">
        <v>142</v>
      </c>
      <c r="G2484" t="s">
        <v>3139</v>
      </c>
      <c r="O2484" t="s">
        <v>86</v>
      </c>
      <c r="R2484" t="s">
        <v>187</v>
      </c>
    </row>
    <row r="2485" spans="1:18" hidden="1">
      <c r="A2485">
        <v>2484</v>
      </c>
      <c r="B2485" t="s">
        <v>3135</v>
      </c>
      <c r="C2485" t="s">
        <v>133</v>
      </c>
      <c r="D2485">
        <v>2021</v>
      </c>
      <c r="E2485" t="s">
        <v>141</v>
      </c>
      <c r="F2485" t="s">
        <v>142</v>
      </c>
      <c r="G2485" t="s">
        <v>3140</v>
      </c>
      <c r="O2485" t="s">
        <v>57</v>
      </c>
      <c r="R2485" t="s">
        <v>274</v>
      </c>
    </row>
    <row r="2486" spans="1:18" hidden="1">
      <c r="A2486">
        <v>2485</v>
      </c>
      <c r="B2486" t="s">
        <v>3135</v>
      </c>
      <c r="C2486" t="s">
        <v>133</v>
      </c>
      <c r="D2486">
        <v>2021</v>
      </c>
      <c r="E2486" t="s">
        <v>141</v>
      </c>
      <c r="F2486" t="s">
        <v>142</v>
      </c>
      <c r="G2486" t="s">
        <v>3141</v>
      </c>
      <c r="O2486" t="s">
        <v>57</v>
      </c>
      <c r="R2486" t="s">
        <v>511</v>
      </c>
    </row>
    <row r="2487" spans="1:18" hidden="1">
      <c r="A2487">
        <v>2486</v>
      </c>
      <c r="B2487" t="s">
        <v>3135</v>
      </c>
      <c r="C2487" t="s">
        <v>133</v>
      </c>
      <c r="D2487">
        <v>2021</v>
      </c>
      <c r="E2487" t="s">
        <v>141</v>
      </c>
      <c r="F2487" t="s">
        <v>142</v>
      </c>
      <c r="G2487" t="s">
        <v>3142</v>
      </c>
      <c r="O2487" t="s">
        <v>74</v>
      </c>
      <c r="R2487" t="s">
        <v>73</v>
      </c>
    </row>
    <row r="2488" spans="1:18" hidden="1">
      <c r="A2488">
        <v>2487</v>
      </c>
      <c r="B2488" t="s">
        <v>3135</v>
      </c>
      <c r="C2488" t="s">
        <v>133</v>
      </c>
      <c r="D2488">
        <v>2021</v>
      </c>
      <c r="E2488" t="s">
        <v>141</v>
      </c>
      <c r="F2488" t="s">
        <v>142</v>
      </c>
      <c r="G2488" t="s">
        <v>3143</v>
      </c>
      <c r="O2488" t="s">
        <v>57</v>
      </c>
      <c r="R2488" t="s">
        <v>526</v>
      </c>
    </row>
    <row r="2489" spans="1:18" hidden="1">
      <c r="A2489">
        <v>2488</v>
      </c>
      <c r="B2489" t="s">
        <v>3135</v>
      </c>
      <c r="C2489" t="s">
        <v>133</v>
      </c>
      <c r="D2489">
        <v>2021</v>
      </c>
      <c r="E2489" t="s">
        <v>141</v>
      </c>
      <c r="F2489" t="s">
        <v>142</v>
      </c>
      <c r="G2489" t="s">
        <v>3144</v>
      </c>
      <c r="O2489" t="s">
        <v>91</v>
      </c>
      <c r="R2489" t="s">
        <v>146</v>
      </c>
    </row>
    <row r="2490" spans="1:18" hidden="1">
      <c r="A2490">
        <v>2489</v>
      </c>
      <c r="B2490" t="s">
        <v>3135</v>
      </c>
      <c r="C2490" t="s">
        <v>133</v>
      </c>
      <c r="D2490">
        <v>2021</v>
      </c>
      <c r="E2490" t="s">
        <v>141</v>
      </c>
      <c r="F2490" t="s">
        <v>142</v>
      </c>
      <c r="G2490" t="s">
        <v>3145</v>
      </c>
      <c r="O2490" t="s">
        <v>63</v>
      </c>
      <c r="R2490" t="s">
        <v>151</v>
      </c>
    </row>
    <row r="2491" spans="1:18" hidden="1">
      <c r="A2491">
        <v>2490</v>
      </c>
      <c r="B2491" t="s">
        <v>3135</v>
      </c>
      <c r="C2491" t="s">
        <v>133</v>
      </c>
      <c r="D2491">
        <v>2021</v>
      </c>
      <c r="E2491" t="s">
        <v>141</v>
      </c>
      <c r="F2491" t="s">
        <v>142</v>
      </c>
      <c r="G2491" t="s">
        <v>3146</v>
      </c>
      <c r="O2491" t="s">
        <v>74</v>
      </c>
      <c r="R2491" t="s">
        <v>2064</v>
      </c>
    </row>
    <row r="2492" spans="1:18" hidden="1">
      <c r="A2492">
        <v>2491</v>
      </c>
      <c r="B2492" t="s">
        <v>3135</v>
      </c>
      <c r="C2492" t="s">
        <v>133</v>
      </c>
      <c r="D2492">
        <v>2021</v>
      </c>
      <c r="E2492" t="s">
        <v>152</v>
      </c>
      <c r="F2492" t="s">
        <v>152</v>
      </c>
      <c r="G2492" t="s">
        <v>3147</v>
      </c>
      <c r="H2492" t="s">
        <v>142</v>
      </c>
      <c r="O2492" t="s">
        <v>142</v>
      </c>
    </row>
    <row r="2493" spans="1:18" hidden="1">
      <c r="A2493">
        <v>2492</v>
      </c>
      <c r="B2493" t="s">
        <v>3135</v>
      </c>
      <c r="C2493" t="s">
        <v>133</v>
      </c>
      <c r="D2493">
        <v>2021</v>
      </c>
      <c r="E2493" t="s">
        <v>152</v>
      </c>
      <c r="F2493" t="s">
        <v>152</v>
      </c>
      <c r="G2493" t="s">
        <v>3148</v>
      </c>
      <c r="H2493" t="s">
        <v>142</v>
      </c>
      <c r="O2493" t="s">
        <v>142</v>
      </c>
    </row>
    <row r="2494" spans="1:18" hidden="1">
      <c r="A2494">
        <v>2493</v>
      </c>
      <c r="B2494" t="s">
        <v>3135</v>
      </c>
      <c r="C2494" t="s">
        <v>133</v>
      </c>
      <c r="D2494">
        <v>2021</v>
      </c>
      <c r="E2494" t="s">
        <v>152</v>
      </c>
      <c r="F2494" t="s">
        <v>152</v>
      </c>
      <c r="G2494" t="s">
        <v>3149</v>
      </c>
      <c r="H2494" t="s">
        <v>142</v>
      </c>
      <c r="O2494" t="s">
        <v>142</v>
      </c>
    </row>
    <row r="2495" spans="1:18" hidden="1">
      <c r="A2495">
        <v>2494</v>
      </c>
      <c r="B2495" t="s">
        <v>3135</v>
      </c>
      <c r="C2495" t="s">
        <v>133</v>
      </c>
      <c r="D2495">
        <v>2021</v>
      </c>
      <c r="E2495" t="s">
        <v>157</v>
      </c>
      <c r="F2495" t="s">
        <v>158</v>
      </c>
      <c r="G2495" t="s">
        <v>3150</v>
      </c>
      <c r="H2495" t="s">
        <v>2574</v>
      </c>
      <c r="I2495" t="s">
        <v>3151</v>
      </c>
      <c r="O2495" t="s">
        <v>86</v>
      </c>
      <c r="P2495" t="s">
        <v>278</v>
      </c>
    </row>
    <row r="2496" spans="1:18" hidden="1">
      <c r="A2496">
        <v>2495</v>
      </c>
      <c r="B2496" t="s">
        <v>3135</v>
      </c>
      <c r="C2496" t="s">
        <v>133</v>
      </c>
      <c r="D2496">
        <v>2021</v>
      </c>
      <c r="E2496" t="s">
        <v>157</v>
      </c>
      <c r="F2496" t="s">
        <v>158</v>
      </c>
      <c r="G2496" t="s">
        <v>3152</v>
      </c>
      <c r="H2496" t="s">
        <v>2574</v>
      </c>
      <c r="I2496" t="s">
        <v>3151</v>
      </c>
      <c r="O2496" t="s">
        <v>86</v>
      </c>
      <c r="P2496" t="s">
        <v>278</v>
      </c>
    </row>
    <row r="2497" spans="1:16" hidden="1">
      <c r="A2497">
        <v>2496</v>
      </c>
      <c r="B2497" t="s">
        <v>3135</v>
      </c>
      <c r="C2497" t="s">
        <v>133</v>
      </c>
      <c r="D2497">
        <v>2021</v>
      </c>
      <c r="E2497" t="s">
        <v>157</v>
      </c>
      <c r="F2497" t="s">
        <v>158</v>
      </c>
      <c r="G2497" t="s">
        <v>3153</v>
      </c>
      <c r="H2497" t="s">
        <v>2574</v>
      </c>
      <c r="I2497" t="s">
        <v>3151</v>
      </c>
      <c r="O2497" t="s">
        <v>86</v>
      </c>
      <c r="P2497" t="s">
        <v>278</v>
      </c>
    </row>
    <row r="2498" spans="1:16" hidden="1">
      <c r="A2498">
        <v>2497</v>
      </c>
      <c r="B2498" t="s">
        <v>3135</v>
      </c>
      <c r="C2498" t="s">
        <v>133</v>
      </c>
      <c r="D2498">
        <v>2021</v>
      </c>
      <c r="E2498" t="s">
        <v>157</v>
      </c>
      <c r="F2498" t="s">
        <v>158</v>
      </c>
      <c r="G2498" t="s">
        <v>3154</v>
      </c>
      <c r="H2498" t="s">
        <v>3155</v>
      </c>
      <c r="I2498" t="s">
        <v>3151</v>
      </c>
      <c r="O2498" t="s">
        <v>57</v>
      </c>
      <c r="P2498" t="s">
        <v>278</v>
      </c>
    </row>
    <row r="2499" spans="1:16" hidden="1">
      <c r="A2499">
        <v>2498</v>
      </c>
      <c r="B2499" t="s">
        <v>3135</v>
      </c>
      <c r="C2499" t="s">
        <v>133</v>
      </c>
      <c r="D2499">
        <v>2021</v>
      </c>
      <c r="E2499" t="s">
        <v>157</v>
      </c>
      <c r="F2499" t="s">
        <v>158</v>
      </c>
      <c r="G2499" t="s">
        <v>3156</v>
      </c>
      <c r="H2499" t="s">
        <v>3155</v>
      </c>
      <c r="I2499" t="s">
        <v>3151</v>
      </c>
      <c r="O2499" t="s">
        <v>57</v>
      </c>
      <c r="P2499" t="s">
        <v>278</v>
      </c>
    </row>
    <row r="2500" spans="1:16" hidden="1">
      <c r="A2500">
        <v>2499</v>
      </c>
      <c r="B2500" t="s">
        <v>3135</v>
      </c>
      <c r="C2500" t="s">
        <v>133</v>
      </c>
      <c r="D2500">
        <v>2021</v>
      </c>
      <c r="E2500" t="s">
        <v>157</v>
      </c>
      <c r="F2500" t="s">
        <v>158</v>
      </c>
      <c r="G2500" t="s">
        <v>3157</v>
      </c>
      <c r="H2500" t="s">
        <v>3155</v>
      </c>
      <c r="I2500" t="s">
        <v>3151</v>
      </c>
      <c r="O2500" t="s">
        <v>57</v>
      </c>
      <c r="P2500" t="s">
        <v>278</v>
      </c>
    </row>
    <row r="2501" spans="1:16" hidden="1">
      <c r="A2501">
        <v>2500</v>
      </c>
      <c r="B2501" t="s">
        <v>3135</v>
      </c>
      <c r="C2501" t="s">
        <v>133</v>
      </c>
      <c r="D2501">
        <v>2021</v>
      </c>
      <c r="E2501" t="s">
        <v>157</v>
      </c>
      <c r="F2501" t="s">
        <v>158</v>
      </c>
      <c r="G2501" t="s">
        <v>3158</v>
      </c>
      <c r="H2501" t="s">
        <v>3155</v>
      </c>
      <c r="I2501" t="s">
        <v>3151</v>
      </c>
      <c r="O2501" t="s">
        <v>57</v>
      </c>
      <c r="P2501" t="s">
        <v>278</v>
      </c>
    </row>
    <row r="2502" spans="1:16" hidden="1">
      <c r="A2502">
        <v>2501</v>
      </c>
      <c r="B2502" t="s">
        <v>3135</v>
      </c>
      <c r="C2502" t="s">
        <v>133</v>
      </c>
      <c r="D2502">
        <v>2021</v>
      </c>
      <c r="E2502" t="s">
        <v>157</v>
      </c>
      <c r="F2502" t="s">
        <v>158</v>
      </c>
      <c r="G2502" t="s">
        <v>3159</v>
      </c>
      <c r="H2502" t="s">
        <v>3155</v>
      </c>
      <c r="I2502" t="s">
        <v>3151</v>
      </c>
      <c r="O2502" t="s">
        <v>57</v>
      </c>
      <c r="P2502" t="s">
        <v>278</v>
      </c>
    </row>
    <row r="2503" spans="1:16" hidden="1">
      <c r="A2503">
        <v>2502</v>
      </c>
      <c r="B2503" t="s">
        <v>3135</v>
      </c>
      <c r="C2503" t="s">
        <v>133</v>
      </c>
      <c r="D2503">
        <v>2021</v>
      </c>
      <c r="E2503" t="s">
        <v>157</v>
      </c>
      <c r="F2503" t="s">
        <v>158</v>
      </c>
      <c r="G2503" t="s">
        <v>3160</v>
      </c>
      <c r="H2503" t="s">
        <v>3155</v>
      </c>
      <c r="I2503" t="s">
        <v>3151</v>
      </c>
      <c r="O2503" t="s">
        <v>57</v>
      </c>
      <c r="P2503" t="s">
        <v>278</v>
      </c>
    </row>
    <row r="2504" spans="1:16" hidden="1">
      <c r="A2504">
        <v>2503</v>
      </c>
      <c r="B2504" t="s">
        <v>3135</v>
      </c>
      <c r="C2504" t="s">
        <v>133</v>
      </c>
      <c r="D2504">
        <v>2021</v>
      </c>
      <c r="E2504" t="s">
        <v>157</v>
      </c>
      <c r="F2504" t="s">
        <v>158</v>
      </c>
      <c r="G2504" t="s">
        <v>3161</v>
      </c>
      <c r="H2504" t="s">
        <v>3155</v>
      </c>
      <c r="I2504" t="s">
        <v>3151</v>
      </c>
      <c r="O2504" t="s">
        <v>57</v>
      </c>
      <c r="P2504" t="s">
        <v>278</v>
      </c>
    </row>
    <row r="2505" spans="1:16" hidden="1">
      <c r="A2505">
        <v>2504</v>
      </c>
      <c r="B2505" t="s">
        <v>3135</v>
      </c>
      <c r="C2505" t="s">
        <v>133</v>
      </c>
      <c r="D2505">
        <v>2021</v>
      </c>
      <c r="E2505" t="s">
        <v>157</v>
      </c>
      <c r="F2505" t="s">
        <v>158</v>
      </c>
      <c r="G2505" t="s">
        <v>3162</v>
      </c>
      <c r="H2505" t="s">
        <v>3155</v>
      </c>
      <c r="I2505" t="s">
        <v>3151</v>
      </c>
      <c r="O2505" t="s">
        <v>57</v>
      </c>
      <c r="P2505" t="s">
        <v>278</v>
      </c>
    </row>
    <row r="2506" spans="1:16" hidden="1">
      <c r="A2506">
        <v>2505</v>
      </c>
      <c r="B2506" t="s">
        <v>3135</v>
      </c>
      <c r="C2506" t="s">
        <v>133</v>
      </c>
      <c r="D2506">
        <v>2021</v>
      </c>
      <c r="E2506" t="s">
        <v>157</v>
      </c>
      <c r="F2506" t="s">
        <v>158</v>
      </c>
      <c r="G2506" t="s">
        <v>3163</v>
      </c>
      <c r="H2506" t="s">
        <v>3155</v>
      </c>
      <c r="I2506" t="s">
        <v>3151</v>
      </c>
      <c r="O2506" t="s">
        <v>57</v>
      </c>
      <c r="P2506" t="s">
        <v>278</v>
      </c>
    </row>
    <row r="2507" spans="1:16" hidden="1">
      <c r="A2507">
        <v>2506</v>
      </c>
      <c r="B2507" t="s">
        <v>3135</v>
      </c>
      <c r="C2507" t="s">
        <v>133</v>
      </c>
      <c r="D2507">
        <v>2021</v>
      </c>
      <c r="E2507" t="s">
        <v>157</v>
      </c>
      <c r="F2507" t="s">
        <v>158</v>
      </c>
      <c r="G2507" t="s">
        <v>3164</v>
      </c>
      <c r="H2507" t="s">
        <v>3155</v>
      </c>
      <c r="I2507" t="s">
        <v>3151</v>
      </c>
      <c r="O2507" t="s">
        <v>57</v>
      </c>
      <c r="P2507" t="s">
        <v>278</v>
      </c>
    </row>
    <row r="2508" spans="1:16" hidden="1">
      <c r="A2508">
        <v>2507</v>
      </c>
      <c r="B2508" t="s">
        <v>3135</v>
      </c>
      <c r="C2508" t="s">
        <v>133</v>
      </c>
      <c r="D2508">
        <v>2021</v>
      </c>
      <c r="E2508" t="s">
        <v>157</v>
      </c>
      <c r="F2508" t="s">
        <v>158</v>
      </c>
      <c r="G2508" t="s">
        <v>3165</v>
      </c>
      <c r="H2508" t="s">
        <v>3155</v>
      </c>
      <c r="I2508" t="s">
        <v>3151</v>
      </c>
      <c r="O2508" t="s">
        <v>57</v>
      </c>
      <c r="P2508" t="s">
        <v>278</v>
      </c>
    </row>
    <row r="2509" spans="1:16" hidden="1">
      <c r="A2509">
        <v>2508</v>
      </c>
      <c r="B2509" t="s">
        <v>3135</v>
      </c>
      <c r="C2509" t="s">
        <v>133</v>
      </c>
      <c r="D2509">
        <v>2021</v>
      </c>
      <c r="E2509" t="s">
        <v>157</v>
      </c>
      <c r="F2509" t="s">
        <v>158</v>
      </c>
      <c r="G2509" t="s">
        <v>3166</v>
      </c>
      <c r="H2509" t="s">
        <v>3155</v>
      </c>
      <c r="I2509" t="s">
        <v>3151</v>
      </c>
      <c r="O2509" t="s">
        <v>57</v>
      </c>
      <c r="P2509" t="s">
        <v>278</v>
      </c>
    </row>
    <row r="2510" spans="1:16" hidden="1">
      <c r="A2510">
        <v>2509</v>
      </c>
      <c r="B2510" t="s">
        <v>3135</v>
      </c>
      <c r="C2510" t="s">
        <v>133</v>
      </c>
      <c r="D2510">
        <v>2021</v>
      </c>
      <c r="E2510" t="s">
        <v>157</v>
      </c>
      <c r="F2510" t="s">
        <v>158</v>
      </c>
      <c r="G2510" t="s">
        <v>3167</v>
      </c>
      <c r="H2510" t="s">
        <v>3155</v>
      </c>
      <c r="I2510" t="s">
        <v>3151</v>
      </c>
      <c r="O2510" t="s">
        <v>57</v>
      </c>
      <c r="P2510" t="s">
        <v>278</v>
      </c>
    </row>
    <row r="2511" spans="1:16" hidden="1">
      <c r="A2511">
        <v>2510</v>
      </c>
      <c r="B2511" t="s">
        <v>3135</v>
      </c>
      <c r="C2511" t="s">
        <v>133</v>
      </c>
      <c r="D2511">
        <v>2021</v>
      </c>
      <c r="E2511" t="s">
        <v>157</v>
      </c>
      <c r="F2511" t="s">
        <v>158</v>
      </c>
      <c r="G2511" t="s">
        <v>3168</v>
      </c>
      <c r="H2511" t="s">
        <v>3155</v>
      </c>
      <c r="I2511" t="s">
        <v>3151</v>
      </c>
      <c r="O2511" t="s">
        <v>57</v>
      </c>
      <c r="P2511" t="s">
        <v>278</v>
      </c>
    </row>
    <row r="2512" spans="1:16" hidden="1">
      <c r="A2512">
        <v>2511</v>
      </c>
      <c r="B2512" t="s">
        <v>3135</v>
      </c>
      <c r="C2512" t="s">
        <v>133</v>
      </c>
      <c r="D2512">
        <v>2021</v>
      </c>
      <c r="E2512" t="s">
        <v>157</v>
      </c>
      <c r="F2512" t="s">
        <v>158</v>
      </c>
      <c r="G2512" t="s">
        <v>3169</v>
      </c>
      <c r="H2512" t="s">
        <v>3155</v>
      </c>
      <c r="I2512" t="s">
        <v>3151</v>
      </c>
      <c r="O2512" t="s">
        <v>57</v>
      </c>
      <c r="P2512" t="s">
        <v>278</v>
      </c>
    </row>
    <row r="2513" spans="1:16" hidden="1">
      <c r="A2513">
        <v>2512</v>
      </c>
      <c r="B2513" t="s">
        <v>3135</v>
      </c>
      <c r="C2513" t="s">
        <v>133</v>
      </c>
      <c r="D2513">
        <v>2021</v>
      </c>
      <c r="E2513" t="s">
        <v>157</v>
      </c>
      <c r="F2513" t="s">
        <v>158</v>
      </c>
      <c r="G2513" t="s">
        <v>3170</v>
      </c>
      <c r="H2513" t="s">
        <v>3155</v>
      </c>
      <c r="I2513" t="s">
        <v>3151</v>
      </c>
      <c r="O2513" t="s">
        <v>57</v>
      </c>
      <c r="P2513" t="s">
        <v>278</v>
      </c>
    </row>
    <row r="2514" spans="1:16" hidden="1">
      <c r="A2514">
        <v>2513</v>
      </c>
      <c r="B2514" t="s">
        <v>3135</v>
      </c>
      <c r="C2514" t="s">
        <v>133</v>
      </c>
      <c r="D2514">
        <v>2021</v>
      </c>
      <c r="E2514" t="s">
        <v>157</v>
      </c>
      <c r="F2514" t="s">
        <v>158</v>
      </c>
      <c r="G2514" t="s">
        <v>3171</v>
      </c>
      <c r="H2514" t="s">
        <v>3155</v>
      </c>
      <c r="I2514" t="s">
        <v>3151</v>
      </c>
      <c r="O2514" t="s">
        <v>57</v>
      </c>
      <c r="P2514" t="s">
        <v>278</v>
      </c>
    </row>
    <row r="2515" spans="1:16" hidden="1">
      <c r="A2515">
        <v>2514</v>
      </c>
      <c r="B2515" t="s">
        <v>3135</v>
      </c>
      <c r="C2515" t="s">
        <v>133</v>
      </c>
      <c r="D2515">
        <v>2021</v>
      </c>
      <c r="E2515" t="s">
        <v>157</v>
      </c>
      <c r="F2515" t="s">
        <v>158</v>
      </c>
      <c r="G2515" t="s">
        <v>3172</v>
      </c>
      <c r="H2515" t="s">
        <v>3155</v>
      </c>
      <c r="I2515" t="s">
        <v>3151</v>
      </c>
      <c r="O2515" t="s">
        <v>57</v>
      </c>
      <c r="P2515" t="s">
        <v>278</v>
      </c>
    </row>
    <row r="2516" spans="1:16" hidden="1">
      <c r="A2516">
        <v>2515</v>
      </c>
      <c r="B2516" t="s">
        <v>3135</v>
      </c>
      <c r="C2516" t="s">
        <v>133</v>
      </c>
      <c r="D2516">
        <v>2021</v>
      </c>
      <c r="E2516" t="s">
        <v>157</v>
      </c>
      <c r="F2516" t="s">
        <v>158</v>
      </c>
      <c r="G2516" t="s">
        <v>3173</v>
      </c>
      <c r="H2516" t="s">
        <v>3155</v>
      </c>
      <c r="I2516" t="s">
        <v>3151</v>
      </c>
      <c r="J2516" s="1">
        <v>10000</v>
      </c>
      <c r="K2516" t="s">
        <v>398</v>
      </c>
      <c r="L2516" t="s">
        <v>3174</v>
      </c>
      <c r="N2516">
        <v>4000</v>
      </c>
      <c r="O2516" t="s">
        <v>57</v>
      </c>
      <c r="P2516" t="s">
        <v>655</v>
      </c>
    </row>
    <row r="2517" spans="1:16" hidden="1">
      <c r="A2517">
        <v>2516</v>
      </c>
      <c r="B2517" t="s">
        <v>3135</v>
      </c>
      <c r="C2517" t="s">
        <v>133</v>
      </c>
      <c r="D2517">
        <v>2021</v>
      </c>
      <c r="E2517" t="s">
        <v>157</v>
      </c>
      <c r="F2517" t="s">
        <v>158</v>
      </c>
      <c r="G2517" t="s">
        <v>3175</v>
      </c>
      <c r="H2517" t="s">
        <v>3155</v>
      </c>
      <c r="I2517" t="s">
        <v>3151</v>
      </c>
      <c r="O2517" t="s">
        <v>57</v>
      </c>
      <c r="P2517" t="s">
        <v>278</v>
      </c>
    </row>
    <row r="2518" spans="1:16" hidden="1">
      <c r="A2518">
        <v>2517</v>
      </c>
      <c r="B2518" t="s">
        <v>3135</v>
      </c>
      <c r="C2518" t="s">
        <v>133</v>
      </c>
      <c r="D2518">
        <v>2021</v>
      </c>
      <c r="E2518" t="s">
        <v>157</v>
      </c>
      <c r="F2518" t="s">
        <v>158</v>
      </c>
      <c r="G2518" t="s">
        <v>3176</v>
      </c>
      <c r="H2518" t="s">
        <v>3155</v>
      </c>
      <c r="I2518" t="s">
        <v>3151</v>
      </c>
      <c r="O2518" t="s">
        <v>57</v>
      </c>
      <c r="P2518" t="s">
        <v>278</v>
      </c>
    </row>
    <row r="2519" spans="1:16" hidden="1">
      <c r="A2519">
        <v>2518</v>
      </c>
      <c r="B2519" t="s">
        <v>3135</v>
      </c>
      <c r="C2519" t="s">
        <v>133</v>
      </c>
      <c r="D2519">
        <v>2021</v>
      </c>
      <c r="E2519" t="s">
        <v>157</v>
      </c>
      <c r="F2519" t="s">
        <v>158</v>
      </c>
      <c r="G2519" t="s">
        <v>3177</v>
      </c>
      <c r="H2519" t="s">
        <v>3155</v>
      </c>
      <c r="I2519" t="s">
        <v>3151</v>
      </c>
      <c r="O2519" t="s">
        <v>57</v>
      </c>
      <c r="P2519" t="s">
        <v>278</v>
      </c>
    </row>
    <row r="2520" spans="1:16" hidden="1">
      <c r="A2520">
        <v>2519</v>
      </c>
      <c r="B2520" t="s">
        <v>3135</v>
      </c>
      <c r="C2520" t="s">
        <v>133</v>
      </c>
      <c r="D2520">
        <v>2021</v>
      </c>
      <c r="E2520" t="s">
        <v>157</v>
      </c>
      <c r="F2520" t="s">
        <v>158</v>
      </c>
      <c r="G2520" t="s">
        <v>3178</v>
      </c>
      <c r="H2520" t="s">
        <v>3155</v>
      </c>
      <c r="I2520" t="s">
        <v>3151</v>
      </c>
      <c r="O2520" t="s">
        <v>57</v>
      </c>
      <c r="P2520" t="s">
        <v>278</v>
      </c>
    </row>
    <row r="2521" spans="1:16" hidden="1">
      <c r="A2521">
        <v>2520</v>
      </c>
      <c r="B2521" t="s">
        <v>3135</v>
      </c>
      <c r="C2521" t="s">
        <v>133</v>
      </c>
      <c r="D2521">
        <v>2021</v>
      </c>
      <c r="E2521" t="s">
        <v>157</v>
      </c>
      <c r="F2521" t="s">
        <v>158</v>
      </c>
      <c r="G2521" t="s">
        <v>3179</v>
      </c>
      <c r="H2521" t="s">
        <v>3155</v>
      </c>
      <c r="I2521" t="s">
        <v>3151</v>
      </c>
      <c r="O2521" t="s">
        <v>57</v>
      </c>
      <c r="P2521" t="s">
        <v>278</v>
      </c>
    </row>
    <row r="2522" spans="1:16" hidden="1">
      <c r="A2522">
        <v>2521</v>
      </c>
      <c r="B2522" t="s">
        <v>3135</v>
      </c>
      <c r="C2522" t="s">
        <v>133</v>
      </c>
      <c r="D2522">
        <v>2021</v>
      </c>
      <c r="E2522" t="s">
        <v>157</v>
      </c>
      <c r="F2522" t="s">
        <v>158</v>
      </c>
      <c r="G2522" t="s">
        <v>3180</v>
      </c>
      <c r="H2522" t="s">
        <v>3155</v>
      </c>
      <c r="I2522" t="s">
        <v>3151</v>
      </c>
      <c r="O2522" t="s">
        <v>57</v>
      </c>
      <c r="P2522" t="s">
        <v>278</v>
      </c>
    </row>
    <row r="2523" spans="1:16" hidden="1">
      <c r="A2523">
        <v>2522</v>
      </c>
      <c r="B2523" t="s">
        <v>3135</v>
      </c>
      <c r="C2523" t="s">
        <v>133</v>
      </c>
      <c r="D2523">
        <v>2021</v>
      </c>
      <c r="E2523" t="s">
        <v>157</v>
      </c>
      <c r="F2523" t="s">
        <v>158</v>
      </c>
      <c r="G2523" t="s">
        <v>3181</v>
      </c>
      <c r="H2523" t="s">
        <v>3155</v>
      </c>
      <c r="I2523" t="s">
        <v>3151</v>
      </c>
      <c r="O2523" t="s">
        <v>57</v>
      </c>
      <c r="P2523" t="s">
        <v>278</v>
      </c>
    </row>
    <row r="2524" spans="1:16" hidden="1">
      <c r="A2524">
        <v>2523</v>
      </c>
      <c r="B2524" t="s">
        <v>3135</v>
      </c>
      <c r="C2524" t="s">
        <v>133</v>
      </c>
      <c r="D2524">
        <v>2021</v>
      </c>
      <c r="E2524" t="s">
        <v>157</v>
      </c>
      <c r="F2524" t="s">
        <v>158</v>
      </c>
      <c r="G2524" t="s">
        <v>3182</v>
      </c>
      <c r="H2524" t="s">
        <v>3155</v>
      </c>
      <c r="I2524" t="s">
        <v>3151</v>
      </c>
      <c r="O2524" t="s">
        <v>57</v>
      </c>
      <c r="P2524" t="s">
        <v>278</v>
      </c>
    </row>
    <row r="2525" spans="1:16" hidden="1">
      <c r="A2525">
        <v>2524</v>
      </c>
      <c r="B2525" t="s">
        <v>3135</v>
      </c>
      <c r="C2525" t="s">
        <v>133</v>
      </c>
      <c r="D2525">
        <v>2021</v>
      </c>
      <c r="E2525" t="s">
        <v>157</v>
      </c>
      <c r="F2525" t="s">
        <v>158</v>
      </c>
      <c r="G2525" t="s">
        <v>3183</v>
      </c>
      <c r="H2525" t="s">
        <v>3155</v>
      </c>
      <c r="I2525" t="s">
        <v>3151</v>
      </c>
      <c r="O2525" t="s">
        <v>57</v>
      </c>
      <c r="P2525" t="s">
        <v>278</v>
      </c>
    </row>
    <row r="2526" spans="1:16" hidden="1">
      <c r="A2526">
        <v>2525</v>
      </c>
      <c r="B2526" t="s">
        <v>3135</v>
      </c>
      <c r="C2526" t="s">
        <v>133</v>
      </c>
      <c r="D2526">
        <v>2021</v>
      </c>
      <c r="E2526" t="s">
        <v>157</v>
      </c>
      <c r="F2526" t="s">
        <v>158</v>
      </c>
      <c r="G2526" t="s">
        <v>3184</v>
      </c>
      <c r="H2526" t="s">
        <v>3155</v>
      </c>
      <c r="I2526" t="s">
        <v>3151</v>
      </c>
      <c r="O2526" t="s">
        <v>57</v>
      </c>
      <c r="P2526" t="s">
        <v>278</v>
      </c>
    </row>
    <row r="2527" spans="1:16" hidden="1">
      <c r="A2527">
        <v>2526</v>
      </c>
      <c r="B2527" t="s">
        <v>3135</v>
      </c>
      <c r="C2527" t="s">
        <v>133</v>
      </c>
      <c r="D2527">
        <v>2021</v>
      </c>
      <c r="E2527" t="s">
        <v>157</v>
      </c>
      <c r="F2527" t="s">
        <v>158</v>
      </c>
      <c r="G2527" t="s">
        <v>3185</v>
      </c>
      <c r="H2527" t="s">
        <v>3155</v>
      </c>
      <c r="I2527" t="s">
        <v>3151</v>
      </c>
      <c r="O2527" t="s">
        <v>57</v>
      </c>
      <c r="P2527" t="s">
        <v>278</v>
      </c>
    </row>
    <row r="2528" spans="1:16" hidden="1">
      <c r="A2528">
        <v>2527</v>
      </c>
      <c r="B2528" t="s">
        <v>3135</v>
      </c>
      <c r="C2528" t="s">
        <v>133</v>
      </c>
      <c r="D2528">
        <v>2021</v>
      </c>
      <c r="E2528" t="s">
        <v>157</v>
      </c>
      <c r="F2528" t="s">
        <v>158</v>
      </c>
      <c r="G2528" t="s">
        <v>3186</v>
      </c>
      <c r="H2528" t="s">
        <v>3155</v>
      </c>
      <c r="I2528" t="s">
        <v>3151</v>
      </c>
      <c r="O2528" t="s">
        <v>57</v>
      </c>
      <c r="P2528" t="s">
        <v>278</v>
      </c>
    </row>
    <row r="2529" spans="1:16" hidden="1">
      <c r="A2529">
        <v>2528</v>
      </c>
      <c r="B2529" t="s">
        <v>3135</v>
      </c>
      <c r="C2529" t="s">
        <v>133</v>
      </c>
      <c r="D2529">
        <v>2021</v>
      </c>
      <c r="E2529" t="s">
        <v>157</v>
      </c>
      <c r="F2529" t="s">
        <v>158</v>
      </c>
      <c r="G2529" t="s">
        <v>3187</v>
      </c>
      <c r="H2529" t="s">
        <v>3188</v>
      </c>
      <c r="I2529" t="s">
        <v>1822</v>
      </c>
      <c r="O2529" t="s">
        <v>100</v>
      </c>
      <c r="P2529" t="s">
        <v>278</v>
      </c>
    </row>
    <row r="2530" spans="1:16" hidden="1">
      <c r="A2530">
        <v>2529</v>
      </c>
      <c r="B2530" t="s">
        <v>3135</v>
      </c>
      <c r="C2530" t="s">
        <v>133</v>
      </c>
      <c r="D2530">
        <v>2021</v>
      </c>
      <c r="E2530" t="s">
        <v>157</v>
      </c>
      <c r="F2530" t="s">
        <v>158</v>
      </c>
      <c r="G2530" t="s">
        <v>3189</v>
      </c>
      <c r="H2530" t="s">
        <v>3188</v>
      </c>
      <c r="I2530" t="s">
        <v>3151</v>
      </c>
      <c r="O2530" t="s">
        <v>100</v>
      </c>
      <c r="P2530" t="s">
        <v>278</v>
      </c>
    </row>
    <row r="2531" spans="1:16" hidden="1">
      <c r="A2531">
        <v>2530</v>
      </c>
      <c r="B2531" t="s">
        <v>3135</v>
      </c>
      <c r="C2531" t="s">
        <v>133</v>
      </c>
      <c r="D2531">
        <v>2021</v>
      </c>
      <c r="E2531" t="s">
        <v>157</v>
      </c>
      <c r="F2531" t="s">
        <v>158</v>
      </c>
      <c r="G2531" t="s">
        <v>3190</v>
      </c>
      <c r="H2531" t="s">
        <v>3188</v>
      </c>
      <c r="I2531" t="s">
        <v>1822</v>
      </c>
      <c r="O2531" t="s">
        <v>100</v>
      </c>
      <c r="P2531" t="s">
        <v>278</v>
      </c>
    </row>
    <row r="2532" spans="1:16" hidden="1">
      <c r="A2532">
        <v>2531</v>
      </c>
      <c r="B2532" t="s">
        <v>3135</v>
      </c>
      <c r="C2532" t="s">
        <v>133</v>
      </c>
      <c r="D2532">
        <v>2021</v>
      </c>
      <c r="E2532" t="s">
        <v>157</v>
      </c>
      <c r="F2532" t="s">
        <v>158</v>
      </c>
      <c r="G2532" t="s">
        <v>3191</v>
      </c>
      <c r="H2532" t="s">
        <v>80</v>
      </c>
      <c r="I2532" t="s">
        <v>3151</v>
      </c>
      <c r="O2532" t="s">
        <v>76</v>
      </c>
      <c r="P2532" t="s">
        <v>278</v>
      </c>
    </row>
    <row r="2533" spans="1:16" hidden="1">
      <c r="A2533">
        <v>2532</v>
      </c>
      <c r="B2533" t="s">
        <v>3135</v>
      </c>
      <c r="C2533" t="s">
        <v>133</v>
      </c>
      <c r="D2533">
        <v>2021</v>
      </c>
      <c r="E2533" t="s">
        <v>157</v>
      </c>
      <c r="F2533" t="s">
        <v>158</v>
      </c>
      <c r="G2533" t="s">
        <v>3192</v>
      </c>
      <c r="H2533" t="s">
        <v>80</v>
      </c>
      <c r="I2533" t="s">
        <v>3151</v>
      </c>
      <c r="O2533" t="s">
        <v>76</v>
      </c>
      <c r="P2533" t="s">
        <v>278</v>
      </c>
    </row>
    <row r="2534" spans="1:16" hidden="1">
      <c r="A2534">
        <v>2533</v>
      </c>
      <c r="B2534" t="s">
        <v>3135</v>
      </c>
      <c r="C2534" t="s">
        <v>133</v>
      </c>
      <c r="D2534">
        <v>2021</v>
      </c>
      <c r="E2534" t="s">
        <v>157</v>
      </c>
      <c r="F2534" t="s">
        <v>158</v>
      </c>
      <c r="G2534" t="s">
        <v>3193</v>
      </c>
      <c r="H2534" t="s">
        <v>80</v>
      </c>
      <c r="I2534" t="s">
        <v>1822</v>
      </c>
      <c r="O2534" t="s">
        <v>76</v>
      </c>
      <c r="P2534" t="s">
        <v>278</v>
      </c>
    </row>
    <row r="2535" spans="1:16" hidden="1">
      <c r="A2535">
        <v>2534</v>
      </c>
      <c r="B2535" t="s">
        <v>3135</v>
      </c>
      <c r="C2535" t="s">
        <v>133</v>
      </c>
      <c r="D2535">
        <v>2021</v>
      </c>
      <c r="E2535" t="s">
        <v>157</v>
      </c>
      <c r="F2535" t="s">
        <v>158</v>
      </c>
      <c r="G2535" t="s">
        <v>3194</v>
      </c>
      <c r="H2535" t="s">
        <v>80</v>
      </c>
      <c r="I2535" t="s">
        <v>3151</v>
      </c>
      <c r="O2535" t="s">
        <v>76</v>
      </c>
      <c r="P2535" t="s">
        <v>278</v>
      </c>
    </row>
    <row r="2536" spans="1:16" hidden="1">
      <c r="A2536">
        <v>2535</v>
      </c>
      <c r="B2536" t="s">
        <v>3135</v>
      </c>
      <c r="C2536" t="s">
        <v>133</v>
      </c>
      <c r="D2536">
        <v>2021</v>
      </c>
      <c r="E2536" t="s">
        <v>157</v>
      </c>
      <c r="F2536" t="s">
        <v>158</v>
      </c>
      <c r="G2536" t="s">
        <v>3195</v>
      </c>
      <c r="H2536" t="s">
        <v>80</v>
      </c>
      <c r="I2536" t="s">
        <v>3151</v>
      </c>
      <c r="O2536" t="s">
        <v>76</v>
      </c>
      <c r="P2536" t="s">
        <v>278</v>
      </c>
    </row>
    <row r="2537" spans="1:16" hidden="1">
      <c r="A2537">
        <v>2536</v>
      </c>
      <c r="B2537" t="s">
        <v>3135</v>
      </c>
      <c r="C2537" t="s">
        <v>133</v>
      </c>
      <c r="D2537">
        <v>2021</v>
      </c>
      <c r="E2537" t="s">
        <v>157</v>
      </c>
      <c r="F2537" t="s">
        <v>158</v>
      </c>
      <c r="G2537" t="s">
        <v>3196</v>
      </c>
      <c r="H2537" t="s">
        <v>80</v>
      </c>
      <c r="I2537" t="s">
        <v>3151</v>
      </c>
      <c r="O2537" t="s">
        <v>76</v>
      </c>
      <c r="P2537" t="s">
        <v>278</v>
      </c>
    </row>
    <row r="2538" spans="1:16" hidden="1">
      <c r="A2538">
        <v>2537</v>
      </c>
      <c r="B2538" t="s">
        <v>3135</v>
      </c>
      <c r="C2538" t="s">
        <v>133</v>
      </c>
      <c r="D2538">
        <v>2021</v>
      </c>
      <c r="E2538" t="s">
        <v>157</v>
      </c>
      <c r="F2538" t="s">
        <v>158</v>
      </c>
      <c r="G2538" t="s">
        <v>3197</v>
      </c>
      <c r="H2538" t="s">
        <v>80</v>
      </c>
      <c r="I2538" t="s">
        <v>1822</v>
      </c>
      <c r="O2538" t="s">
        <v>76</v>
      </c>
      <c r="P2538" t="s">
        <v>278</v>
      </c>
    </row>
    <row r="2539" spans="1:16" hidden="1">
      <c r="A2539">
        <v>2538</v>
      </c>
      <c r="B2539" t="s">
        <v>3135</v>
      </c>
      <c r="C2539" t="s">
        <v>133</v>
      </c>
      <c r="D2539">
        <v>2021</v>
      </c>
      <c r="E2539" t="s">
        <v>157</v>
      </c>
      <c r="F2539" t="s">
        <v>158</v>
      </c>
      <c r="G2539" t="s">
        <v>3198</v>
      </c>
      <c r="H2539" t="s">
        <v>80</v>
      </c>
      <c r="I2539" t="s">
        <v>1822</v>
      </c>
      <c r="O2539" t="s">
        <v>76</v>
      </c>
      <c r="P2539" t="s">
        <v>278</v>
      </c>
    </row>
    <row r="2540" spans="1:16" hidden="1">
      <c r="A2540">
        <v>2539</v>
      </c>
      <c r="B2540" t="s">
        <v>3135</v>
      </c>
      <c r="C2540" t="s">
        <v>133</v>
      </c>
      <c r="D2540">
        <v>2021</v>
      </c>
      <c r="E2540" t="s">
        <v>157</v>
      </c>
      <c r="F2540" t="s">
        <v>158</v>
      </c>
      <c r="G2540" t="s">
        <v>3199</v>
      </c>
      <c r="H2540" t="s">
        <v>80</v>
      </c>
      <c r="I2540" t="s">
        <v>3151</v>
      </c>
      <c r="O2540" t="s">
        <v>76</v>
      </c>
      <c r="P2540" t="s">
        <v>278</v>
      </c>
    </row>
    <row r="2541" spans="1:16" hidden="1">
      <c r="A2541">
        <v>2540</v>
      </c>
      <c r="B2541" t="s">
        <v>3135</v>
      </c>
      <c r="C2541" t="s">
        <v>133</v>
      </c>
      <c r="D2541">
        <v>2021</v>
      </c>
      <c r="E2541" t="s">
        <v>157</v>
      </c>
      <c r="F2541" t="s">
        <v>158</v>
      </c>
      <c r="G2541" t="s">
        <v>3200</v>
      </c>
      <c r="H2541" t="s">
        <v>80</v>
      </c>
      <c r="I2541" t="s">
        <v>3151</v>
      </c>
      <c r="O2541" t="s">
        <v>76</v>
      </c>
      <c r="P2541" t="s">
        <v>278</v>
      </c>
    </row>
    <row r="2542" spans="1:16" hidden="1">
      <c r="A2542">
        <v>2541</v>
      </c>
      <c r="B2542" t="s">
        <v>3135</v>
      </c>
      <c r="C2542" t="s">
        <v>133</v>
      </c>
      <c r="D2542">
        <v>2021</v>
      </c>
      <c r="E2542" t="s">
        <v>157</v>
      </c>
      <c r="F2542" t="s">
        <v>158</v>
      </c>
      <c r="G2542" t="s">
        <v>3201</v>
      </c>
      <c r="H2542" t="s">
        <v>80</v>
      </c>
      <c r="I2542" t="s">
        <v>3151</v>
      </c>
      <c r="O2542" t="s">
        <v>76</v>
      </c>
      <c r="P2542" t="s">
        <v>278</v>
      </c>
    </row>
    <row r="2543" spans="1:16" hidden="1">
      <c r="A2543">
        <v>2542</v>
      </c>
      <c r="B2543" t="s">
        <v>3135</v>
      </c>
      <c r="C2543" t="s">
        <v>133</v>
      </c>
      <c r="D2543">
        <v>2021</v>
      </c>
      <c r="E2543" t="s">
        <v>157</v>
      </c>
      <c r="F2543" t="s">
        <v>158</v>
      </c>
      <c r="G2543" t="s">
        <v>3202</v>
      </c>
      <c r="H2543" t="s">
        <v>80</v>
      </c>
      <c r="I2543" t="s">
        <v>3151</v>
      </c>
      <c r="O2543" t="s">
        <v>76</v>
      </c>
      <c r="P2543" t="s">
        <v>278</v>
      </c>
    </row>
    <row r="2544" spans="1:16" hidden="1">
      <c r="A2544">
        <v>2543</v>
      </c>
      <c r="B2544" t="s">
        <v>3135</v>
      </c>
      <c r="C2544" t="s">
        <v>133</v>
      </c>
      <c r="D2544">
        <v>2021</v>
      </c>
      <c r="E2544" t="s">
        <v>157</v>
      </c>
      <c r="F2544" t="s">
        <v>158</v>
      </c>
      <c r="G2544" t="s">
        <v>3203</v>
      </c>
      <c r="H2544" t="s">
        <v>80</v>
      </c>
      <c r="I2544" t="s">
        <v>3151</v>
      </c>
      <c r="O2544" t="s">
        <v>76</v>
      </c>
      <c r="P2544" t="s">
        <v>278</v>
      </c>
    </row>
    <row r="2545" spans="1:16" hidden="1">
      <c r="A2545">
        <v>2544</v>
      </c>
      <c r="B2545" t="s">
        <v>3135</v>
      </c>
      <c r="C2545" t="s">
        <v>133</v>
      </c>
      <c r="D2545">
        <v>2021</v>
      </c>
      <c r="E2545" t="s">
        <v>157</v>
      </c>
      <c r="F2545" t="s">
        <v>158</v>
      </c>
      <c r="G2545" t="s">
        <v>3204</v>
      </c>
      <c r="H2545" t="s">
        <v>2574</v>
      </c>
      <c r="I2545" t="s">
        <v>3151</v>
      </c>
      <c r="O2545" t="s">
        <v>86</v>
      </c>
      <c r="P2545" t="s">
        <v>278</v>
      </c>
    </row>
    <row r="2546" spans="1:16" hidden="1">
      <c r="A2546">
        <v>2545</v>
      </c>
      <c r="B2546" t="s">
        <v>3135</v>
      </c>
      <c r="C2546" t="s">
        <v>133</v>
      </c>
      <c r="D2546">
        <v>2021</v>
      </c>
      <c r="E2546" t="s">
        <v>157</v>
      </c>
      <c r="F2546" t="s">
        <v>158</v>
      </c>
      <c r="G2546" t="s">
        <v>3205</v>
      </c>
      <c r="H2546" t="s">
        <v>2574</v>
      </c>
      <c r="I2546" t="s">
        <v>3151</v>
      </c>
      <c r="O2546" t="s">
        <v>86</v>
      </c>
      <c r="P2546" t="s">
        <v>278</v>
      </c>
    </row>
    <row r="2547" spans="1:16" hidden="1">
      <c r="A2547">
        <v>2546</v>
      </c>
      <c r="B2547" t="s">
        <v>3135</v>
      </c>
      <c r="C2547" t="s">
        <v>133</v>
      </c>
      <c r="D2547">
        <v>2021</v>
      </c>
      <c r="E2547" t="s">
        <v>157</v>
      </c>
      <c r="F2547" t="s">
        <v>158</v>
      </c>
      <c r="G2547" t="s">
        <v>3206</v>
      </c>
      <c r="H2547" t="s">
        <v>2574</v>
      </c>
      <c r="I2547" t="s">
        <v>3151</v>
      </c>
      <c r="O2547" t="s">
        <v>86</v>
      </c>
      <c r="P2547" t="s">
        <v>278</v>
      </c>
    </row>
    <row r="2548" spans="1:16" hidden="1">
      <c r="A2548">
        <v>2547</v>
      </c>
      <c r="B2548" t="s">
        <v>3135</v>
      </c>
      <c r="C2548" t="s">
        <v>133</v>
      </c>
      <c r="D2548">
        <v>2021</v>
      </c>
      <c r="E2548" t="s">
        <v>157</v>
      </c>
      <c r="F2548" t="s">
        <v>158</v>
      </c>
      <c r="G2548" t="s">
        <v>3207</v>
      </c>
      <c r="H2548" t="s">
        <v>2574</v>
      </c>
      <c r="I2548" t="s">
        <v>3151</v>
      </c>
      <c r="O2548" t="s">
        <v>86</v>
      </c>
      <c r="P2548" t="s">
        <v>278</v>
      </c>
    </row>
    <row r="2549" spans="1:16" hidden="1">
      <c r="A2549">
        <v>2548</v>
      </c>
      <c r="B2549" t="s">
        <v>3135</v>
      </c>
      <c r="C2549" t="s">
        <v>133</v>
      </c>
      <c r="D2549">
        <v>2021</v>
      </c>
      <c r="E2549" t="s">
        <v>157</v>
      </c>
      <c r="F2549" t="s">
        <v>158</v>
      </c>
      <c r="G2549" t="s">
        <v>3208</v>
      </c>
      <c r="H2549" t="s">
        <v>2574</v>
      </c>
      <c r="I2549" t="s">
        <v>3151</v>
      </c>
      <c r="O2549" t="s">
        <v>86</v>
      </c>
      <c r="P2549" t="s">
        <v>278</v>
      </c>
    </row>
    <row r="2550" spans="1:16" hidden="1">
      <c r="A2550">
        <v>2549</v>
      </c>
      <c r="B2550" t="s">
        <v>3135</v>
      </c>
      <c r="C2550" t="s">
        <v>133</v>
      </c>
      <c r="D2550">
        <v>2021</v>
      </c>
      <c r="E2550" t="s">
        <v>157</v>
      </c>
      <c r="F2550" t="s">
        <v>158</v>
      </c>
      <c r="G2550" t="s">
        <v>3209</v>
      </c>
      <c r="H2550" t="s">
        <v>2574</v>
      </c>
      <c r="I2550" t="s">
        <v>3151</v>
      </c>
      <c r="O2550" t="s">
        <v>86</v>
      </c>
      <c r="P2550" t="s">
        <v>278</v>
      </c>
    </row>
    <row r="2551" spans="1:16" hidden="1">
      <c r="A2551">
        <v>2550</v>
      </c>
      <c r="B2551" t="s">
        <v>3135</v>
      </c>
      <c r="C2551" t="s">
        <v>133</v>
      </c>
      <c r="D2551">
        <v>2021</v>
      </c>
      <c r="E2551" t="s">
        <v>157</v>
      </c>
      <c r="F2551" t="s">
        <v>158</v>
      </c>
      <c r="G2551" t="s">
        <v>3210</v>
      </c>
      <c r="H2551" t="s">
        <v>65</v>
      </c>
      <c r="I2551" t="s">
        <v>3151</v>
      </c>
      <c r="O2551" t="s">
        <v>63</v>
      </c>
      <c r="P2551" t="s">
        <v>278</v>
      </c>
    </row>
    <row r="2552" spans="1:16" hidden="1">
      <c r="A2552">
        <v>2551</v>
      </c>
      <c r="B2552" t="s">
        <v>3135</v>
      </c>
      <c r="C2552" t="s">
        <v>133</v>
      </c>
      <c r="D2552">
        <v>2021</v>
      </c>
      <c r="E2552" t="s">
        <v>157</v>
      </c>
      <c r="F2552" t="s">
        <v>158</v>
      </c>
      <c r="G2552" t="s">
        <v>3211</v>
      </c>
      <c r="H2552" t="s">
        <v>65</v>
      </c>
      <c r="I2552" t="s">
        <v>3151</v>
      </c>
      <c r="O2552" t="s">
        <v>63</v>
      </c>
      <c r="P2552" t="s">
        <v>278</v>
      </c>
    </row>
    <row r="2553" spans="1:16" hidden="1">
      <c r="A2553">
        <v>2552</v>
      </c>
      <c r="B2553" t="s">
        <v>3135</v>
      </c>
      <c r="C2553" t="s">
        <v>133</v>
      </c>
      <c r="D2553">
        <v>2021</v>
      </c>
      <c r="E2553" t="s">
        <v>157</v>
      </c>
      <c r="F2553" t="s">
        <v>158</v>
      </c>
      <c r="G2553" t="s">
        <v>3212</v>
      </c>
      <c r="H2553" t="s">
        <v>65</v>
      </c>
      <c r="I2553" t="s">
        <v>3151</v>
      </c>
      <c r="O2553" t="s">
        <v>63</v>
      </c>
      <c r="P2553" t="s">
        <v>278</v>
      </c>
    </row>
    <row r="2554" spans="1:16" hidden="1">
      <c r="A2554">
        <v>2553</v>
      </c>
      <c r="B2554" t="s">
        <v>3135</v>
      </c>
      <c r="C2554" t="s">
        <v>133</v>
      </c>
      <c r="D2554">
        <v>2021</v>
      </c>
      <c r="E2554" t="s">
        <v>157</v>
      </c>
      <c r="F2554" t="s">
        <v>158</v>
      </c>
      <c r="G2554" t="s">
        <v>3213</v>
      </c>
      <c r="H2554" t="s">
        <v>65</v>
      </c>
      <c r="I2554" t="s">
        <v>3151</v>
      </c>
      <c r="O2554" t="s">
        <v>63</v>
      </c>
      <c r="P2554" t="s">
        <v>278</v>
      </c>
    </row>
    <row r="2555" spans="1:16" hidden="1">
      <c r="A2555">
        <v>2554</v>
      </c>
      <c r="B2555" t="s">
        <v>3135</v>
      </c>
      <c r="C2555" t="s">
        <v>133</v>
      </c>
      <c r="D2555">
        <v>2021</v>
      </c>
      <c r="E2555" t="s">
        <v>157</v>
      </c>
      <c r="F2555" t="s">
        <v>158</v>
      </c>
      <c r="G2555" t="s">
        <v>3214</v>
      </c>
      <c r="H2555" t="s">
        <v>65</v>
      </c>
      <c r="I2555" t="s">
        <v>3151</v>
      </c>
      <c r="O2555" t="s">
        <v>63</v>
      </c>
      <c r="P2555" t="s">
        <v>278</v>
      </c>
    </row>
    <row r="2556" spans="1:16" hidden="1">
      <c r="A2556">
        <v>2555</v>
      </c>
      <c r="B2556" t="s">
        <v>3135</v>
      </c>
      <c r="C2556" t="s">
        <v>133</v>
      </c>
      <c r="D2556">
        <v>2021</v>
      </c>
      <c r="E2556" t="s">
        <v>157</v>
      </c>
      <c r="F2556" t="s">
        <v>158</v>
      </c>
      <c r="G2556" t="s">
        <v>3215</v>
      </c>
      <c r="H2556" t="s">
        <v>65</v>
      </c>
      <c r="I2556" t="s">
        <v>3151</v>
      </c>
      <c r="O2556" t="s">
        <v>63</v>
      </c>
      <c r="P2556" t="s">
        <v>278</v>
      </c>
    </row>
    <row r="2557" spans="1:16" hidden="1">
      <c r="A2557">
        <v>2556</v>
      </c>
      <c r="B2557" t="s">
        <v>3135</v>
      </c>
      <c r="C2557" t="s">
        <v>133</v>
      </c>
      <c r="D2557">
        <v>2021</v>
      </c>
      <c r="E2557" t="s">
        <v>157</v>
      </c>
      <c r="F2557" t="s">
        <v>158</v>
      </c>
      <c r="G2557" t="s">
        <v>3216</v>
      </c>
      <c r="H2557" t="s">
        <v>65</v>
      </c>
      <c r="I2557" t="s">
        <v>3151</v>
      </c>
      <c r="O2557" t="s">
        <v>63</v>
      </c>
      <c r="P2557" t="s">
        <v>278</v>
      </c>
    </row>
    <row r="2558" spans="1:16" hidden="1">
      <c r="A2558">
        <v>2557</v>
      </c>
      <c r="B2558" t="s">
        <v>3135</v>
      </c>
      <c r="C2558" t="s">
        <v>133</v>
      </c>
      <c r="D2558">
        <v>2021</v>
      </c>
      <c r="E2558" t="s">
        <v>157</v>
      </c>
      <c r="F2558" t="s">
        <v>158</v>
      </c>
      <c r="G2558" t="s">
        <v>3217</v>
      </c>
      <c r="H2558" t="s">
        <v>65</v>
      </c>
      <c r="I2558" t="s">
        <v>1822</v>
      </c>
      <c r="O2558" t="s">
        <v>63</v>
      </c>
      <c r="P2558" t="s">
        <v>278</v>
      </c>
    </row>
    <row r="2559" spans="1:16" hidden="1">
      <c r="A2559">
        <v>2558</v>
      </c>
      <c r="B2559" t="s">
        <v>3135</v>
      </c>
      <c r="C2559" t="s">
        <v>133</v>
      </c>
      <c r="D2559">
        <v>2021</v>
      </c>
      <c r="E2559" t="s">
        <v>157</v>
      </c>
      <c r="F2559" t="s">
        <v>158</v>
      </c>
      <c r="G2559" t="s">
        <v>3218</v>
      </c>
      <c r="H2559" t="s">
        <v>65</v>
      </c>
      <c r="I2559" t="s">
        <v>3151</v>
      </c>
      <c r="O2559" t="s">
        <v>63</v>
      </c>
      <c r="P2559" t="s">
        <v>278</v>
      </c>
    </row>
    <row r="2560" spans="1:16" hidden="1">
      <c r="A2560">
        <v>2559</v>
      </c>
      <c r="B2560" t="s">
        <v>3135</v>
      </c>
      <c r="C2560" t="s">
        <v>133</v>
      </c>
      <c r="D2560">
        <v>2021</v>
      </c>
      <c r="E2560" t="s">
        <v>157</v>
      </c>
      <c r="F2560" t="s">
        <v>158</v>
      </c>
      <c r="G2560" t="s">
        <v>3219</v>
      </c>
      <c r="H2560" t="s">
        <v>73</v>
      </c>
      <c r="I2560" t="s">
        <v>3151</v>
      </c>
      <c r="O2560" t="s">
        <v>74</v>
      </c>
      <c r="P2560" t="s">
        <v>278</v>
      </c>
    </row>
    <row r="2561" spans="1:17" hidden="1">
      <c r="A2561">
        <v>2560</v>
      </c>
      <c r="B2561" t="s">
        <v>3135</v>
      </c>
      <c r="C2561" t="s">
        <v>133</v>
      </c>
      <c r="D2561">
        <v>2021</v>
      </c>
      <c r="E2561" t="s">
        <v>157</v>
      </c>
      <c r="F2561" t="s">
        <v>158</v>
      </c>
      <c r="G2561" t="s">
        <v>3220</v>
      </c>
      <c r="H2561" t="s">
        <v>73</v>
      </c>
      <c r="I2561" t="s">
        <v>3151</v>
      </c>
      <c r="O2561" t="s">
        <v>74</v>
      </c>
      <c r="P2561" t="s">
        <v>278</v>
      </c>
    </row>
    <row r="2562" spans="1:17" hidden="1">
      <c r="A2562">
        <v>2561</v>
      </c>
      <c r="B2562" t="s">
        <v>3135</v>
      </c>
      <c r="C2562" t="s">
        <v>133</v>
      </c>
      <c r="D2562">
        <v>2021</v>
      </c>
      <c r="E2562" t="s">
        <v>157</v>
      </c>
      <c r="F2562" t="s">
        <v>158</v>
      </c>
      <c r="G2562" t="s">
        <v>3221</v>
      </c>
      <c r="H2562" t="s">
        <v>73</v>
      </c>
      <c r="I2562" t="s">
        <v>3151</v>
      </c>
      <c r="O2562" t="s">
        <v>74</v>
      </c>
      <c r="P2562" t="s">
        <v>278</v>
      </c>
    </row>
    <row r="2563" spans="1:17" hidden="1">
      <c r="A2563">
        <v>2562</v>
      </c>
      <c r="B2563" t="s">
        <v>3135</v>
      </c>
      <c r="C2563" t="s">
        <v>133</v>
      </c>
      <c r="D2563">
        <v>2021</v>
      </c>
      <c r="E2563" t="s">
        <v>157</v>
      </c>
      <c r="F2563" t="s">
        <v>158</v>
      </c>
      <c r="G2563" t="s">
        <v>3222</v>
      </c>
      <c r="H2563" t="s">
        <v>73</v>
      </c>
      <c r="I2563" t="s">
        <v>3151</v>
      </c>
      <c r="O2563" t="s">
        <v>74</v>
      </c>
      <c r="P2563" t="s">
        <v>278</v>
      </c>
    </row>
    <row r="2564" spans="1:17" hidden="1">
      <c r="A2564">
        <v>2563</v>
      </c>
      <c r="B2564" t="s">
        <v>3135</v>
      </c>
      <c r="C2564" t="s">
        <v>133</v>
      </c>
      <c r="D2564">
        <v>2021</v>
      </c>
      <c r="E2564" t="s">
        <v>157</v>
      </c>
      <c r="F2564" t="s">
        <v>158</v>
      </c>
      <c r="G2564" t="s">
        <v>3223</v>
      </c>
      <c r="H2564" t="s">
        <v>73</v>
      </c>
      <c r="I2564" t="s">
        <v>3151</v>
      </c>
      <c r="O2564" t="s">
        <v>74</v>
      </c>
      <c r="P2564" t="s">
        <v>278</v>
      </c>
    </row>
    <row r="2565" spans="1:17" hidden="1">
      <c r="A2565">
        <v>2564</v>
      </c>
      <c r="B2565" t="s">
        <v>3135</v>
      </c>
      <c r="C2565" t="s">
        <v>133</v>
      </c>
      <c r="D2565">
        <v>2021</v>
      </c>
      <c r="E2565" t="s">
        <v>157</v>
      </c>
      <c r="F2565" t="s">
        <v>158</v>
      </c>
      <c r="G2565" t="s">
        <v>3224</v>
      </c>
      <c r="H2565" t="s">
        <v>1308</v>
      </c>
      <c r="I2565" t="s">
        <v>3151</v>
      </c>
      <c r="O2565" t="s">
        <v>74</v>
      </c>
      <c r="P2565" t="s">
        <v>278</v>
      </c>
    </row>
    <row r="2566" spans="1:17" hidden="1">
      <c r="A2566">
        <v>2565</v>
      </c>
      <c r="B2566" t="s">
        <v>3135</v>
      </c>
      <c r="C2566" t="s">
        <v>133</v>
      </c>
      <c r="D2566">
        <v>2021</v>
      </c>
      <c r="E2566" t="s">
        <v>157</v>
      </c>
      <c r="F2566" t="s">
        <v>158</v>
      </c>
      <c r="G2566" t="s">
        <v>3225</v>
      </c>
      <c r="H2566" t="s">
        <v>1308</v>
      </c>
      <c r="I2566" t="s">
        <v>3151</v>
      </c>
      <c r="O2566" t="s">
        <v>74</v>
      </c>
      <c r="P2566" t="s">
        <v>278</v>
      </c>
    </row>
    <row r="2567" spans="1:17" hidden="1">
      <c r="A2567">
        <v>2566</v>
      </c>
      <c r="B2567" t="s">
        <v>3135</v>
      </c>
      <c r="C2567" t="s">
        <v>133</v>
      </c>
      <c r="D2567">
        <v>2021</v>
      </c>
      <c r="E2567" t="s">
        <v>157</v>
      </c>
      <c r="F2567" t="s">
        <v>158</v>
      </c>
      <c r="G2567" t="s">
        <v>3226</v>
      </c>
      <c r="H2567" t="s">
        <v>3227</v>
      </c>
      <c r="I2567" t="s">
        <v>3151</v>
      </c>
      <c r="O2567" t="s">
        <v>91</v>
      </c>
      <c r="P2567" t="s">
        <v>278</v>
      </c>
    </row>
    <row r="2568" spans="1:17" hidden="1">
      <c r="A2568">
        <v>2567</v>
      </c>
      <c r="B2568" t="s">
        <v>3135</v>
      </c>
      <c r="C2568" t="s">
        <v>133</v>
      </c>
      <c r="D2568">
        <v>2021</v>
      </c>
      <c r="E2568" t="s">
        <v>157</v>
      </c>
      <c r="F2568" t="s">
        <v>158</v>
      </c>
      <c r="G2568" t="s">
        <v>3228</v>
      </c>
      <c r="H2568" t="s">
        <v>3227</v>
      </c>
      <c r="I2568" t="s">
        <v>1822</v>
      </c>
      <c r="O2568" t="s">
        <v>91</v>
      </c>
      <c r="P2568" t="s">
        <v>278</v>
      </c>
    </row>
    <row r="2569" spans="1:17" hidden="1">
      <c r="A2569">
        <v>2568</v>
      </c>
      <c r="B2569" t="s">
        <v>3135</v>
      </c>
      <c r="C2569" t="s">
        <v>133</v>
      </c>
      <c r="D2569">
        <v>2021</v>
      </c>
      <c r="E2569" t="s">
        <v>157</v>
      </c>
      <c r="F2569" t="s">
        <v>158</v>
      </c>
      <c r="G2569" t="s">
        <v>3229</v>
      </c>
      <c r="H2569" t="s">
        <v>3227</v>
      </c>
      <c r="I2569" t="s">
        <v>3151</v>
      </c>
      <c r="O2569" t="s">
        <v>91</v>
      </c>
      <c r="P2569" t="s">
        <v>278</v>
      </c>
    </row>
    <row r="2570" spans="1:17" hidden="1">
      <c r="A2570">
        <v>2569</v>
      </c>
      <c r="B2570" t="s">
        <v>3135</v>
      </c>
      <c r="C2570" t="s">
        <v>133</v>
      </c>
      <c r="D2570">
        <v>2021</v>
      </c>
      <c r="E2570" t="s">
        <v>157</v>
      </c>
      <c r="F2570" t="s">
        <v>158</v>
      </c>
      <c r="G2570" t="s">
        <v>3230</v>
      </c>
      <c r="H2570" t="s">
        <v>3227</v>
      </c>
      <c r="I2570" t="s">
        <v>3151</v>
      </c>
      <c r="O2570" t="s">
        <v>91</v>
      </c>
      <c r="P2570" t="s">
        <v>278</v>
      </c>
    </row>
    <row r="2571" spans="1:17" hidden="1">
      <c r="A2571">
        <v>2570</v>
      </c>
      <c r="B2571" t="s">
        <v>3135</v>
      </c>
      <c r="C2571" t="s">
        <v>133</v>
      </c>
      <c r="D2571">
        <v>2021</v>
      </c>
      <c r="E2571" t="s">
        <v>157</v>
      </c>
      <c r="F2571" t="s">
        <v>158</v>
      </c>
      <c r="G2571" t="s">
        <v>3231</v>
      </c>
      <c r="H2571" t="s">
        <v>3227</v>
      </c>
      <c r="I2571" t="s">
        <v>3151</v>
      </c>
      <c r="O2571" t="s">
        <v>91</v>
      </c>
      <c r="P2571" t="s">
        <v>278</v>
      </c>
    </row>
    <row r="2572" spans="1:17" hidden="1">
      <c r="A2572">
        <v>2571</v>
      </c>
      <c r="B2572" t="s">
        <v>3135</v>
      </c>
      <c r="C2572" t="s">
        <v>133</v>
      </c>
      <c r="D2572">
        <v>2021</v>
      </c>
      <c r="E2572" t="s">
        <v>157</v>
      </c>
      <c r="F2572" t="s">
        <v>158</v>
      </c>
      <c r="G2572" t="s">
        <v>3232</v>
      </c>
      <c r="H2572" t="s">
        <v>3227</v>
      </c>
      <c r="I2572" t="s">
        <v>3151</v>
      </c>
      <c r="O2572" t="s">
        <v>91</v>
      </c>
      <c r="P2572" t="s">
        <v>278</v>
      </c>
    </row>
    <row r="2573" spans="1:17" hidden="1">
      <c r="A2573">
        <v>2572</v>
      </c>
      <c r="B2573" t="s">
        <v>3135</v>
      </c>
      <c r="C2573" t="s">
        <v>133</v>
      </c>
      <c r="D2573">
        <v>2021</v>
      </c>
      <c r="E2573" t="s">
        <v>157</v>
      </c>
      <c r="F2573" t="s">
        <v>158</v>
      </c>
      <c r="G2573" t="s">
        <v>3233</v>
      </c>
      <c r="H2573" t="s">
        <v>100</v>
      </c>
      <c r="I2573" t="s">
        <v>3151</v>
      </c>
      <c r="O2573" t="s">
        <v>100</v>
      </c>
      <c r="P2573" t="s">
        <v>278</v>
      </c>
    </row>
    <row r="2574" spans="1:17" hidden="1">
      <c r="A2574">
        <v>2573</v>
      </c>
      <c r="B2574" t="s">
        <v>3234</v>
      </c>
      <c r="C2574" t="s">
        <v>133</v>
      </c>
      <c r="D2574">
        <v>2021</v>
      </c>
      <c r="E2574" t="s">
        <v>134</v>
      </c>
      <c r="F2574" t="s">
        <v>142</v>
      </c>
      <c r="G2574" t="s">
        <v>136</v>
      </c>
      <c r="H2574" t="s">
        <v>100</v>
      </c>
      <c r="O2574" t="s">
        <v>100</v>
      </c>
      <c r="Q2574" t="s">
        <v>136</v>
      </c>
    </row>
    <row r="2575" spans="1:17" hidden="1">
      <c r="A2575">
        <v>2574</v>
      </c>
      <c r="B2575" t="s">
        <v>3234</v>
      </c>
      <c r="C2575" t="s">
        <v>133</v>
      </c>
      <c r="D2575">
        <v>2021</v>
      </c>
      <c r="E2575" t="s">
        <v>134</v>
      </c>
      <c r="F2575" t="s">
        <v>142</v>
      </c>
      <c r="G2575" t="s">
        <v>137</v>
      </c>
      <c r="H2575" t="s">
        <v>100</v>
      </c>
      <c r="O2575" t="s">
        <v>100</v>
      </c>
      <c r="Q2575" t="s">
        <v>138</v>
      </c>
    </row>
    <row r="2576" spans="1:17" hidden="1">
      <c r="A2576">
        <v>2575</v>
      </c>
      <c r="B2576" t="s">
        <v>3234</v>
      </c>
      <c r="C2576" t="s">
        <v>133</v>
      </c>
      <c r="D2576">
        <v>2021</v>
      </c>
      <c r="E2576" t="s">
        <v>134</v>
      </c>
      <c r="F2576" t="s">
        <v>142</v>
      </c>
      <c r="G2576" t="s">
        <v>3235</v>
      </c>
      <c r="H2576" t="s">
        <v>100</v>
      </c>
      <c r="O2576" t="s">
        <v>100</v>
      </c>
      <c r="Q2576" t="s">
        <v>175</v>
      </c>
    </row>
    <row r="2577" spans="1:18" hidden="1">
      <c r="A2577">
        <v>2576</v>
      </c>
      <c r="B2577" t="s">
        <v>3234</v>
      </c>
      <c r="C2577" t="s">
        <v>133</v>
      </c>
      <c r="D2577">
        <v>2021</v>
      </c>
      <c r="E2577" t="s">
        <v>134</v>
      </c>
      <c r="F2577" t="s">
        <v>142</v>
      </c>
      <c r="G2577" t="s">
        <v>1171</v>
      </c>
      <c r="H2577" t="s">
        <v>100</v>
      </c>
      <c r="O2577" t="s">
        <v>100</v>
      </c>
      <c r="Q2577" t="s">
        <v>169</v>
      </c>
    </row>
    <row r="2578" spans="1:18" hidden="1">
      <c r="A2578">
        <v>2577</v>
      </c>
      <c r="B2578" t="s">
        <v>3234</v>
      </c>
      <c r="C2578" t="s">
        <v>133</v>
      </c>
      <c r="D2578">
        <v>2021</v>
      </c>
      <c r="E2578" t="s">
        <v>134</v>
      </c>
      <c r="F2578" t="s">
        <v>142</v>
      </c>
      <c r="G2578" t="s">
        <v>3236</v>
      </c>
      <c r="H2578" t="s">
        <v>100</v>
      </c>
      <c r="O2578" t="s">
        <v>100</v>
      </c>
      <c r="Q2578" t="s">
        <v>506</v>
      </c>
    </row>
    <row r="2579" spans="1:18" hidden="1">
      <c r="A2579">
        <v>2578</v>
      </c>
      <c r="B2579" t="s">
        <v>3234</v>
      </c>
      <c r="C2579" t="s">
        <v>133</v>
      </c>
      <c r="D2579">
        <v>2021</v>
      </c>
      <c r="E2579" t="s">
        <v>141</v>
      </c>
      <c r="F2579" t="s">
        <v>142</v>
      </c>
      <c r="G2579" t="s">
        <v>56</v>
      </c>
      <c r="O2579" t="s">
        <v>57</v>
      </c>
      <c r="R2579" t="s">
        <v>274</v>
      </c>
    </row>
    <row r="2580" spans="1:18" hidden="1">
      <c r="A2580">
        <v>2579</v>
      </c>
      <c r="B2580" t="s">
        <v>3234</v>
      </c>
      <c r="C2580" t="s">
        <v>133</v>
      </c>
      <c r="D2580">
        <v>2021</v>
      </c>
      <c r="E2580" t="s">
        <v>141</v>
      </c>
      <c r="F2580" t="s">
        <v>142</v>
      </c>
      <c r="G2580" t="s">
        <v>526</v>
      </c>
      <c r="O2580" t="s">
        <v>57</v>
      </c>
      <c r="R2580" t="s">
        <v>526</v>
      </c>
    </row>
    <row r="2581" spans="1:18" hidden="1">
      <c r="A2581">
        <v>2580</v>
      </c>
      <c r="B2581" t="s">
        <v>3234</v>
      </c>
      <c r="C2581" t="s">
        <v>133</v>
      </c>
      <c r="D2581">
        <v>2021</v>
      </c>
      <c r="E2581" t="s">
        <v>141</v>
      </c>
      <c r="F2581" t="s">
        <v>142</v>
      </c>
      <c r="G2581" t="s">
        <v>3237</v>
      </c>
      <c r="O2581" t="s">
        <v>91</v>
      </c>
      <c r="R2581" t="s">
        <v>146</v>
      </c>
    </row>
    <row r="2582" spans="1:18" hidden="1">
      <c r="A2582">
        <v>2581</v>
      </c>
      <c r="B2582" t="s">
        <v>3234</v>
      </c>
      <c r="C2582" t="s">
        <v>133</v>
      </c>
      <c r="D2582">
        <v>2021</v>
      </c>
      <c r="E2582" t="s">
        <v>141</v>
      </c>
      <c r="F2582" t="s">
        <v>142</v>
      </c>
      <c r="G2582" t="s">
        <v>3238</v>
      </c>
      <c r="O2582" t="s">
        <v>100</v>
      </c>
      <c r="R2582" t="s">
        <v>1770</v>
      </c>
    </row>
    <row r="2583" spans="1:18" hidden="1">
      <c r="A2583">
        <v>2582</v>
      </c>
      <c r="B2583" t="s">
        <v>3234</v>
      </c>
      <c r="C2583" t="s">
        <v>133</v>
      </c>
      <c r="D2583">
        <v>2021</v>
      </c>
      <c r="E2583" t="s">
        <v>141</v>
      </c>
      <c r="F2583" t="s">
        <v>142</v>
      </c>
      <c r="G2583" t="s">
        <v>3239</v>
      </c>
      <c r="O2583" t="s">
        <v>63</v>
      </c>
      <c r="R2583" t="s">
        <v>151</v>
      </c>
    </row>
    <row r="2584" spans="1:18" hidden="1">
      <c r="A2584">
        <v>2583</v>
      </c>
      <c r="B2584" t="s">
        <v>3234</v>
      </c>
      <c r="C2584" t="s">
        <v>133</v>
      </c>
      <c r="D2584">
        <v>2021</v>
      </c>
      <c r="E2584" t="s">
        <v>141</v>
      </c>
      <c r="F2584" t="s">
        <v>142</v>
      </c>
      <c r="G2584" t="s">
        <v>646</v>
      </c>
      <c r="O2584" t="s">
        <v>57</v>
      </c>
      <c r="R2584" t="s">
        <v>183</v>
      </c>
    </row>
    <row r="2585" spans="1:18" hidden="1">
      <c r="A2585">
        <v>2584</v>
      </c>
      <c r="B2585" t="s">
        <v>3234</v>
      </c>
      <c r="C2585" t="s">
        <v>133</v>
      </c>
      <c r="D2585">
        <v>2021</v>
      </c>
      <c r="E2585" t="s">
        <v>190</v>
      </c>
      <c r="F2585" t="s">
        <v>190</v>
      </c>
      <c r="G2585" t="s">
        <v>3240</v>
      </c>
      <c r="H2585" t="s">
        <v>100</v>
      </c>
      <c r="O2585" t="s">
        <v>100</v>
      </c>
    </row>
    <row r="2586" spans="1:18" hidden="1">
      <c r="A2586">
        <v>2585</v>
      </c>
      <c r="B2586" t="s">
        <v>3234</v>
      </c>
      <c r="C2586" t="s">
        <v>133</v>
      </c>
      <c r="D2586">
        <v>2021</v>
      </c>
      <c r="E2586" t="s">
        <v>157</v>
      </c>
      <c r="F2586" t="s">
        <v>432</v>
      </c>
      <c r="G2586" t="s">
        <v>3241</v>
      </c>
      <c r="H2586" t="s">
        <v>56</v>
      </c>
      <c r="I2586">
        <v>2030</v>
      </c>
      <c r="O2586" t="s">
        <v>57</v>
      </c>
      <c r="P2586" t="s">
        <v>278</v>
      </c>
    </row>
    <row r="2587" spans="1:18" hidden="1">
      <c r="A2587">
        <v>2586</v>
      </c>
      <c r="B2587" t="s">
        <v>3234</v>
      </c>
      <c r="C2587" t="s">
        <v>133</v>
      </c>
      <c r="D2587">
        <v>2021</v>
      </c>
      <c r="E2587" t="s">
        <v>157</v>
      </c>
      <c r="F2587" t="s">
        <v>432</v>
      </c>
      <c r="G2587" t="s">
        <v>3242</v>
      </c>
      <c r="H2587" t="s">
        <v>56</v>
      </c>
      <c r="I2587">
        <v>2030</v>
      </c>
      <c r="O2587" t="s">
        <v>57</v>
      </c>
      <c r="P2587" t="s">
        <v>278</v>
      </c>
    </row>
    <row r="2588" spans="1:18" hidden="1">
      <c r="A2588">
        <v>2587</v>
      </c>
      <c r="B2588" t="s">
        <v>3234</v>
      </c>
      <c r="C2588" t="s">
        <v>133</v>
      </c>
      <c r="D2588">
        <v>2021</v>
      </c>
      <c r="E2588" t="s">
        <v>157</v>
      </c>
      <c r="F2588" t="s">
        <v>432</v>
      </c>
      <c r="G2588" t="s">
        <v>3243</v>
      </c>
      <c r="H2588" t="s">
        <v>56</v>
      </c>
      <c r="I2588">
        <v>2030</v>
      </c>
      <c r="O2588" t="s">
        <v>57</v>
      </c>
      <c r="P2588" t="s">
        <v>278</v>
      </c>
    </row>
    <row r="2589" spans="1:18" hidden="1">
      <c r="A2589">
        <v>2588</v>
      </c>
      <c r="B2589" t="s">
        <v>3234</v>
      </c>
      <c r="C2589" t="s">
        <v>133</v>
      </c>
      <c r="D2589">
        <v>2021</v>
      </c>
      <c r="E2589" t="s">
        <v>157</v>
      </c>
      <c r="F2589" t="s">
        <v>432</v>
      </c>
      <c r="G2589" t="s">
        <v>3244</v>
      </c>
      <c r="H2589" t="s">
        <v>56</v>
      </c>
      <c r="I2589">
        <v>2030</v>
      </c>
      <c r="O2589" t="s">
        <v>57</v>
      </c>
      <c r="P2589" t="s">
        <v>278</v>
      </c>
    </row>
    <row r="2590" spans="1:18" hidden="1">
      <c r="A2590">
        <v>2589</v>
      </c>
      <c r="B2590" t="s">
        <v>3234</v>
      </c>
      <c r="C2590" t="s">
        <v>133</v>
      </c>
      <c r="D2590">
        <v>2021</v>
      </c>
      <c r="E2590" t="s">
        <v>157</v>
      </c>
      <c r="F2590" t="s">
        <v>432</v>
      </c>
      <c r="G2590" t="s">
        <v>3245</v>
      </c>
      <c r="H2590" t="s">
        <v>56</v>
      </c>
      <c r="I2590">
        <v>2030</v>
      </c>
      <c r="O2590" t="s">
        <v>57</v>
      </c>
      <c r="P2590" t="s">
        <v>278</v>
      </c>
    </row>
    <row r="2591" spans="1:18" hidden="1">
      <c r="A2591">
        <v>2590</v>
      </c>
      <c r="B2591" t="s">
        <v>3234</v>
      </c>
      <c r="C2591" t="s">
        <v>133</v>
      </c>
      <c r="D2591">
        <v>2021</v>
      </c>
      <c r="E2591" t="s">
        <v>157</v>
      </c>
      <c r="F2591" t="s">
        <v>432</v>
      </c>
      <c r="G2591" t="s">
        <v>3246</v>
      </c>
      <c r="H2591" t="s">
        <v>56</v>
      </c>
      <c r="I2591">
        <v>2030</v>
      </c>
      <c r="O2591" t="s">
        <v>57</v>
      </c>
      <c r="P2591" t="s">
        <v>278</v>
      </c>
    </row>
    <row r="2592" spans="1:18" hidden="1">
      <c r="A2592">
        <v>2591</v>
      </c>
      <c r="B2592" t="s">
        <v>3234</v>
      </c>
      <c r="C2592" t="s">
        <v>133</v>
      </c>
      <c r="D2592">
        <v>2021</v>
      </c>
      <c r="E2592" t="s">
        <v>157</v>
      </c>
      <c r="F2592" t="s">
        <v>432</v>
      </c>
      <c r="G2592" t="s">
        <v>3247</v>
      </c>
      <c r="H2592" t="s">
        <v>56</v>
      </c>
      <c r="I2592">
        <v>2030</v>
      </c>
      <c r="O2592" t="s">
        <v>57</v>
      </c>
      <c r="P2592" t="s">
        <v>278</v>
      </c>
    </row>
    <row r="2593" spans="1:16" hidden="1">
      <c r="A2593">
        <v>2592</v>
      </c>
      <c r="B2593" t="s">
        <v>3234</v>
      </c>
      <c r="C2593" t="s">
        <v>133</v>
      </c>
      <c r="D2593">
        <v>2021</v>
      </c>
      <c r="E2593" t="s">
        <v>157</v>
      </c>
      <c r="F2593" t="s">
        <v>432</v>
      </c>
      <c r="G2593" t="s">
        <v>3248</v>
      </c>
      <c r="H2593" t="s">
        <v>56</v>
      </c>
      <c r="I2593">
        <v>2030</v>
      </c>
      <c r="O2593" t="s">
        <v>57</v>
      </c>
      <c r="P2593" t="s">
        <v>278</v>
      </c>
    </row>
    <row r="2594" spans="1:16" hidden="1">
      <c r="A2594">
        <v>2593</v>
      </c>
      <c r="B2594" t="s">
        <v>3234</v>
      </c>
      <c r="C2594" t="s">
        <v>133</v>
      </c>
      <c r="D2594">
        <v>2021</v>
      </c>
      <c r="E2594" t="s">
        <v>157</v>
      </c>
      <c r="F2594" t="s">
        <v>432</v>
      </c>
      <c r="G2594" t="s">
        <v>3249</v>
      </c>
      <c r="H2594" t="s">
        <v>62</v>
      </c>
      <c r="I2594">
        <v>2030</v>
      </c>
      <c r="O2594" t="s">
        <v>63</v>
      </c>
      <c r="P2594" t="s">
        <v>278</v>
      </c>
    </row>
    <row r="2595" spans="1:16" hidden="1">
      <c r="A2595">
        <v>2594</v>
      </c>
      <c r="B2595" t="s">
        <v>3234</v>
      </c>
      <c r="C2595" t="s">
        <v>133</v>
      </c>
      <c r="D2595">
        <v>2021</v>
      </c>
      <c r="E2595" t="s">
        <v>157</v>
      </c>
      <c r="F2595" t="s">
        <v>432</v>
      </c>
      <c r="G2595" t="s">
        <v>3250</v>
      </c>
      <c r="H2595" t="s">
        <v>62</v>
      </c>
      <c r="I2595">
        <v>2030</v>
      </c>
      <c r="O2595" t="s">
        <v>63</v>
      </c>
      <c r="P2595" t="s">
        <v>278</v>
      </c>
    </row>
    <row r="2596" spans="1:16" hidden="1">
      <c r="A2596">
        <v>2595</v>
      </c>
      <c r="B2596" t="s">
        <v>3234</v>
      </c>
      <c r="C2596" t="s">
        <v>133</v>
      </c>
      <c r="D2596">
        <v>2021</v>
      </c>
      <c r="E2596" t="s">
        <v>157</v>
      </c>
      <c r="F2596" t="s">
        <v>432</v>
      </c>
      <c r="G2596" t="s">
        <v>3251</v>
      </c>
      <c r="H2596" t="s">
        <v>3252</v>
      </c>
      <c r="I2596">
        <v>2030</v>
      </c>
      <c r="O2596" t="s">
        <v>100</v>
      </c>
      <c r="P2596" t="s">
        <v>278</v>
      </c>
    </row>
    <row r="2597" spans="1:16" hidden="1">
      <c r="A2597">
        <v>2596</v>
      </c>
      <c r="B2597" t="s">
        <v>3234</v>
      </c>
      <c r="C2597" t="s">
        <v>133</v>
      </c>
      <c r="D2597">
        <v>2021</v>
      </c>
      <c r="E2597" t="s">
        <v>157</v>
      </c>
      <c r="F2597" t="s">
        <v>432</v>
      </c>
      <c r="G2597" t="s">
        <v>3253</v>
      </c>
      <c r="H2597" t="s">
        <v>3254</v>
      </c>
      <c r="I2597">
        <v>2030</v>
      </c>
      <c r="O2597" t="s">
        <v>74</v>
      </c>
      <c r="P2597" t="s">
        <v>278</v>
      </c>
    </row>
    <row r="2598" spans="1:16" hidden="1">
      <c r="A2598">
        <v>2597</v>
      </c>
      <c r="B2598" t="s">
        <v>3234</v>
      </c>
      <c r="C2598" t="s">
        <v>133</v>
      </c>
      <c r="D2598">
        <v>2021</v>
      </c>
      <c r="E2598" t="s">
        <v>157</v>
      </c>
      <c r="F2598" t="s">
        <v>432</v>
      </c>
      <c r="G2598" t="s">
        <v>3255</v>
      </c>
      <c r="H2598" t="s">
        <v>3254</v>
      </c>
      <c r="I2598">
        <v>2030</v>
      </c>
      <c r="O2598" t="s">
        <v>74</v>
      </c>
      <c r="P2598" t="s">
        <v>278</v>
      </c>
    </row>
    <row r="2599" spans="1:16" hidden="1">
      <c r="A2599">
        <v>2598</v>
      </c>
      <c r="B2599" t="s">
        <v>3234</v>
      </c>
      <c r="C2599" t="s">
        <v>133</v>
      </c>
      <c r="D2599">
        <v>2021</v>
      </c>
      <c r="E2599" t="s">
        <v>157</v>
      </c>
      <c r="F2599" t="s">
        <v>432</v>
      </c>
      <c r="G2599" t="s">
        <v>3256</v>
      </c>
      <c r="H2599" t="s">
        <v>3254</v>
      </c>
      <c r="I2599">
        <v>2030</v>
      </c>
      <c r="O2599" t="s">
        <v>74</v>
      </c>
      <c r="P2599" t="s">
        <v>278</v>
      </c>
    </row>
    <row r="2600" spans="1:16" hidden="1">
      <c r="A2600">
        <v>2599</v>
      </c>
      <c r="B2600" t="s">
        <v>3234</v>
      </c>
      <c r="C2600" t="s">
        <v>133</v>
      </c>
      <c r="D2600">
        <v>2021</v>
      </c>
      <c r="E2600" t="s">
        <v>157</v>
      </c>
      <c r="F2600" t="s">
        <v>432</v>
      </c>
      <c r="G2600" t="s">
        <v>3257</v>
      </c>
      <c r="H2600" t="s">
        <v>3254</v>
      </c>
      <c r="I2600">
        <v>2030</v>
      </c>
      <c r="O2600" t="s">
        <v>74</v>
      </c>
      <c r="P2600" t="s">
        <v>278</v>
      </c>
    </row>
    <row r="2601" spans="1:16" hidden="1">
      <c r="A2601">
        <v>2600</v>
      </c>
      <c r="B2601" t="s">
        <v>3234</v>
      </c>
      <c r="C2601" t="s">
        <v>133</v>
      </c>
      <c r="D2601">
        <v>2021</v>
      </c>
      <c r="E2601" t="s">
        <v>157</v>
      </c>
      <c r="F2601" t="s">
        <v>432</v>
      </c>
      <c r="G2601" t="s">
        <v>3258</v>
      </c>
      <c r="H2601" t="s">
        <v>3254</v>
      </c>
      <c r="I2601">
        <v>2030</v>
      </c>
      <c r="O2601" t="s">
        <v>74</v>
      </c>
      <c r="P2601" t="s">
        <v>278</v>
      </c>
    </row>
    <row r="2602" spans="1:16" hidden="1">
      <c r="A2602">
        <v>2601</v>
      </c>
      <c r="B2602" t="s">
        <v>3234</v>
      </c>
      <c r="C2602" t="s">
        <v>133</v>
      </c>
      <c r="D2602">
        <v>2021</v>
      </c>
      <c r="E2602" t="s">
        <v>157</v>
      </c>
      <c r="F2602" t="s">
        <v>432</v>
      </c>
      <c r="G2602" t="s">
        <v>3259</v>
      </c>
      <c r="H2602" t="s">
        <v>70</v>
      </c>
      <c r="I2602">
        <v>2030</v>
      </c>
      <c r="O2602" t="s">
        <v>63</v>
      </c>
      <c r="P2602" t="s">
        <v>278</v>
      </c>
    </row>
    <row r="2603" spans="1:16" hidden="1">
      <c r="A2603">
        <v>2602</v>
      </c>
      <c r="B2603" t="s">
        <v>3234</v>
      </c>
      <c r="C2603" t="s">
        <v>133</v>
      </c>
      <c r="D2603">
        <v>2021</v>
      </c>
      <c r="E2603" t="s">
        <v>157</v>
      </c>
      <c r="F2603" t="s">
        <v>432</v>
      </c>
      <c r="G2603" t="s">
        <v>3260</v>
      </c>
      <c r="H2603" t="s">
        <v>70</v>
      </c>
      <c r="I2603">
        <v>2030</v>
      </c>
      <c r="O2603" t="s">
        <v>63</v>
      </c>
      <c r="P2603" t="s">
        <v>278</v>
      </c>
    </row>
    <row r="2604" spans="1:16" hidden="1">
      <c r="A2604">
        <v>2603</v>
      </c>
      <c r="B2604" t="s">
        <v>3234</v>
      </c>
      <c r="C2604" t="s">
        <v>133</v>
      </c>
      <c r="D2604">
        <v>2021</v>
      </c>
      <c r="E2604" t="s">
        <v>157</v>
      </c>
      <c r="F2604" t="s">
        <v>432</v>
      </c>
      <c r="G2604" t="s">
        <v>3261</v>
      </c>
      <c r="H2604" t="s">
        <v>70</v>
      </c>
      <c r="I2604">
        <v>2030</v>
      </c>
      <c r="O2604" t="s">
        <v>63</v>
      </c>
      <c r="P2604" t="s">
        <v>278</v>
      </c>
    </row>
    <row r="2605" spans="1:16" hidden="1">
      <c r="A2605">
        <v>2604</v>
      </c>
      <c r="B2605" t="s">
        <v>3234</v>
      </c>
      <c r="C2605" t="s">
        <v>133</v>
      </c>
      <c r="D2605">
        <v>2021</v>
      </c>
      <c r="E2605" t="s">
        <v>157</v>
      </c>
      <c r="F2605" t="s">
        <v>432</v>
      </c>
      <c r="G2605" t="s">
        <v>3262</v>
      </c>
      <c r="H2605" t="s">
        <v>70</v>
      </c>
      <c r="I2605">
        <v>2030</v>
      </c>
      <c r="O2605" t="s">
        <v>63</v>
      </c>
      <c r="P2605" t="s">
        <v>278</v>
      </c>
    </row>
    <row r="2606" spans="1:16" hidden="1">
      <c r="A2606">
        <v>2605</v>
      </c>
      <c r="B2606" t="s">
        <v>3234</v>
      </c>
      <c r="C2606" t="s">
        <v>133</v>
      </c>
      <c r="D2606">
        <v>2021</v>
      </c>
      <c r="E2606" t="s">
        <v>157</v>
      </c>
      <c r="F2606" t="s">
        <v>432</v>
      </c>
      <c r="G2606" t="s">
        <v>3263</v>
      </c>
      <c r="H2606" t="s">
        <v>70</v>
      </c>
      <c r="I2606">
        <v>2030</v>
      </c>
      <c r="O2606" t="s">
        <v>63</v>
      </c>
      <c r="P2606" t="s">
        <v>278</v>
      </c>
    </row>
    <row r="2607" spans="1:16" hidden="1">
      <c r="A2607">
        <v>2606</v>
      </c>
      <c r="B2607" t="s">
        <v>3234</v>
      </c>
      <c r="C2607" t="s">
        <v>133</v>
      </c>
      <c r="D2607">
        <v>2021</v>
      </c>
      <c r="E2607" t="s">
        <v>157</v>
      </c>
      <c r="F2607" t="s">
        <v>432</v>
      </c>
      <c r="G2607" t="s">
        <v>3264</v>
      </c>
      <c r="H2607" t="s">
        <v>70</v>
      </c>
      <c r="I2607">
        <v>2030</v>
      </c>
      <c r="O2607" t="s">
        <v>63</v>
      </c>
      <c r="P2607" t="s">
        <v>278</v>
      </c>
    </row>
    <row r="2608" spans="1:16" hidden="1">
      <c r="A2608">
        <v>2607</v>
      </c>
      <c r="B2608" t="s">
        <v>3234</v>
      </c>
      <c r="C2608" t="s">
        <v>133</v>
      </c>
      <c r="D2608">
        <v>2021</v>
      </c>
      <c r="E2608" t="s">
        <v>157</v>
      </c>
      <c r="F2608" t="s">
        <v>432</v>
      </c>
      <c r="G2608" t="s">
        <v>3265</v>
      </c>
      <c r="H2608" t="s">
        <v>70</v>
      </c>
      <c r="I2608">
        <v>2030</v>
      </c>
      <c r="O2608" t="s">
        <v>63</v>
      </c>
      <c r="P2608" t="s">
        <v>278</v>
      </c>
    </row>
    <row r="2609" spans="1:16" hidden="1">
      <c r="A2609">
        <v>2608</v>
      </c>
      <c r="B2609" t="s">
        <v>3234</v>
      </c>
      <c r="C2609" t="s">
        <v>133</v>
      </c>
      <c r="D2609">
        <v>2021</v>
      </c>
      <c r="E2609" t="s">
        <v>157</v>
      </c>
      <c r="F2609" t="s">
        <v>432</v>
      </c>
      <c r="G2609" t="s">
        <v>3266</v>
      </c>
      <c r="H2609" t="s">
        <v>3267</v>
      </c>
      <c r="I2609">
        <v>2030</v>
      </c>
      <c r="O2609" t="s">
        <v>91</v>
      </c>
      <c r="P2609" t="s">
        <v>278</v>
      </c>
    </row>
    <row r="2610" spans="1:16" hidden="1">
      <c r="A2610">
        <v>2609</v>
      </c>
      <c r="B2610" t="s">
        <v>3234</v>
      </c>
      <c r="C2610" t="s">
        <v>133</v>
      </c>
      <c r="D2610">
        <v>2021</v>
      </c>
      <c r="E2610" t="s">
        <v>157</v>
      </c>
      <c r="F2610" t="s">
        <v>432</v>
      </c>
      <c r="G2610" t="s">
        <v>3268</v>
      </c>
      <c r="H2610" t="s">
        <v>3267</v>
      </c>
      <c r="I2610">
        <v>2030</v>
      </c>
      <c r="O2610" t="s">
        <v>91</v>
      </c>
      <c r="P2610" t="s">
        <v>278</v>
      </c>
    </row>
    <row r="2611" spans="1:16" hidden="1">
      <c r="A2611">
        <v>2610</v>
      </c>
      <c r="B2611" t="s">
        <v>3234</v>
      </c>
      <c r="C2611" t="s">
        <v>133</v>
      </c>
      <c r="D2611">
        <v>2021</v>
      </c>
      <c r="E2611" t="s">
        <v>157</v>
      </c>
      <c r="F2611" t="s">
        <v>432</v>
      </c>
      <c r="G2611" t="s">
        <v>3269</v>
      </c>
      <c r="H2611" t="s">
        <v>3267</v>
      </c>
      <c r="I2611">
        <v>2030</v>
      </c>
      <c r="O2611" t="s">
        <v>91</v>
      </c>
      <c r="P2611" t="s">
        <v>278</v>
      </c>
    </row>
    <row r="2612" spans="1:16" hidden="1">
      <c r="A2612">
        <v>2611</v>
      </c>
      <c r="B2612" t="s">
        <v>3234</v>
      </c>
      <c r="C2612" t="s">
        <v>133</v>
      </c>
      <c r="D2612">
        <v>2021</v>
      </c>
      <c r="E2612" t="s">
        <v>157</v>
      </c>
      <c r="F2612" t="s">
        <v>1192</v>
      </c>
      <c r="G2612" t="s">
        <v>3270</v>
      </c>
      <c r="H2612" t="s">
        <v>142</v>
      </c>
      <c r="I2612">
        <v>2030</v>
      </c>
      <c r="J2612" s="1">
        <v>325000</v>
      </c>
      <c r="K2612" t="s">
        <v>398</v>
      </c>
      <c r="L2612" t="s">
        <v>3271</v>
      </c>
      <c r="O2612" t="s">
        <v>142</v>
      </c>
      <c r="P2612" t="s">
        <v>655</v>
      </c>
    </row>
    <row r="2613" spans="1:16" hidden="1">
      <c r="A2613">
        <v>2612</v>
      </c>
      <c r="B2613" t="s">
        <v>3234</v>
      </c>
      <c r="C2613" t="s">
        <v>133</v>
      </c>
      <c r="D2613">
        <v>2021</v>
      </c>
      <c r="E2613" t="s">
        <v>157</v>
      </c>
      <c r="F2613" t="s">
        <v>1192</v>
      </c>
      <c r="G2613" t="s">
        <v>3272</v>
      </c>
      <c r="H2613" t="s">
        <v>142</v>
      </c>
      <c r="I2613">
        <v>2030</v>
      </c>
      <c r="O2613" t="s">
        <v>142</v>
      </c>
      <c r="P2613" t="s">
        <v>278</v>
      </c>
    </row>
    <row r="2614" spans="1:16" hidden="1">
      <c r="A2614">
        <v>2613</v>
      </c>
      <c r="B2614" t="s">
        <v>3234</v>
      </c>
      <c r="C2614" t="s">
        <v>133</v>
      </c>
      <c r="D2614">
        <v>2021</v>
      </c>
      <c r="E2614" t="s">
        <v>157</v>
      </c>
      <c r="F2614" t="s">
        <v>1192</v>
      </c>
      <c r="G2614" t="s">
        <v>3273</v>
      </c>
      <c r="H2614" t="s">
        <v>142</v>
      </c>
      <c r="I2614">
        <v>2030</v>
      </c>
      <c r="J2614" s="1">
        <v>9000000</v>
      </c>
      <c r="K2614" t="s">
        <v>398</v>
      </c>
      <c r="L2614" t="s">
        <v>3274</v>
      </c>
      <c r="O2614" t="s">
        <v>142</v>
      </c>
      <c r="P2614" t="s">
        <v>655</v>
      </c>
    </row>
    <row r="2615" spans="1:16" hidden="1">
      <c r="A2615">
        <v>2614</v>
      </c>
      <c r="B2615" t="s">
        <v>3234</v>
      </c>
      <c r="C2615" t="s">
        <v>133</v>
      </c>
      <c r="D2615">
        <v>2021</v>
      </c>
      <c r="E2615" t="s">
        <v>157</v>
      </c>
      <c r="F2615" t="s">
        <v>1192</v>
      </c>
      <c r="G2615" t="s">
        <v>3275</v>
      </c>
      <c r="H2615" t="s">
        <v>142</v>
      </c>
      <c r="I2615">
        <v>2030</v>
      </c>
      <c r="O2615" t="s">
        <v>142</v>
      </c>
      <c r="P2615" t="s">
        <v>278</v>
      </c>
    </row>
    <row r="2616" spans="1:16" hidden="1">
      <c r="A2616">
        <v>2615</v>
      </c>
      <c r="B2616" t="s">
        <v>3234</v>
      </c>
      <c r="C2616" t="s">
        <v>133</v>
      </c>
      <c r="D2616">
        <v>2021</v>
      </c>
      <c r="E2616" t="s">
        <v>157</v>
      </c>
      <c r="F2616" t="s">
        <v>1192</v>
      </c>
      <c r="G2616" t="s">
        <v>3276</v>
      </c>
      <c r="H2616" t="s">
        <v>142</v>
      </c>
      <c r="I2616">
        <v>2030</v>
      </c>
      <c r="J2616" s="1">
        <v>92000</v>
      </c>
      <c r="K2616" t="s">
        <v>398</v>
      </c>
      <c r="L2616" t="s">
        <v>3277</v>
      </c>
      <c r="O2616" t="s">
        <v>142</v>
      </c>
      <c r="P2616" t="s">
        <v>655</v>
      </c>
    </row>
    <row r="2617" spans="1:16" hidden="1">
      <c r="A2617">
        <v>2616</v>
      </c>
      <c r="B2617" t="s">
        <v>3234</v>
      </c>
      <c r="C2617" t="s">
        <v>133</v>
      </c>
      <c r="D2617">
        <v>2021</v>
      </c>
      <c r="E2617" t="s">
        <v>157</v>
      </c>
      <c r="F2617" t="s">
        <v>1192</v>
      </c>
      <c r="G2617" t="s">
        <v>3278</v>
      </c>
      <c r="H2617" t="s">
        <v>142</v>
      </c>
      <c r="I2617">
        <v>2030</v>
      </c>
      <c r="J2617" s="1">
        <v>3300</v>
      </c>
      <c r="K2617" t="s">
        <v>213</v>
      </c>
      <c r="L2617" t="s">
        <v>3279</v>
      </c>
      <c r="O2617" t="s">
        <v>142</v>
      </c>
      <c r="P2617" t="s">
        <v>655</v>
      </c>
    </row>
    <row r="2618" spans="1:16" hidden="1">
      <c r="A2618">
        <v>2617</v>
      </c>
      <c r="B2618" t="s">
        <v>3234</v>
      </c>
      <c r="C2618" t="s">
        <v>133</v>
      </c>
      <c r="D2618">
        <v>2021</v>
      </c>
      <c r="E2618" t="s">
        <v>157</v>
      </c>
      <c r="F2618" t="s">
        <v>1192</v>
      </c>
      <c r="G2618" t="s">
        <v>3280</v>
      </c>
      <c r="H2618" t="s">
        <v>142</v>
      </c>
      <c r="I2618">
        <v>2030</v>
      </c>
      <c r="J2618" s="1">
        <v>400000</v>
      </c>
      <c r="K2618" t="s">
        <v>398</v>
      </c>
      <c r="L2618" t="s">
        <v>3281</v>
      </c>
      <c r="O2618" t="s">
        <v>142</v>
      </c>
      <c r="P2618" t="s">
        <v>655</v>
      </c>
    </row>
    <row r="2619" spans="1:16" hidden="1">
      <c r="A2619">
        <v>2618</v>
      </c>
      <c r="B2619" t="s">
        <v>3234</v>
      </c>
      <c r="C2619" t="s">
        <v>133</v>
      </c>
      <c r="D2619">
        <v>2021</v>
      </c>
      <c r="E2619" t="s">
        <v>157</v>
      </c>
      <c r="F2619" t="s">
        <v>1192</v>
      </c>
      <c r="G2619" t="s">
        <v>3282</v>
      </c>
      <c r="H2619" t="s">
        <v>142</v>
      </c>
      <c r="I2619">
        <v>2030</v>
      </c>
      <c r="O2619" t="s">
        <v>142</v>
      </c>
      <c r="P2619" t="s">
        <v>278</v>
      </c>
    </row>
    <row r="2620" spans="1:16" hidden="1">
      <c r="A2620">
        <v>2619</v>
      </c>
      <c r="B2620" t="s">
        <v>3234</v>
      </c>
      <c r="C2620" t="s">
        <v>133</v>
      </c>
      <c r="D2620">
        <v>2021</v>
      </c>
      <c r="E2620" t="s">
        <v>157</v>
      </c>
      <c r="F2620" t="s">
        <v>1192</v>
      </c>
      <c r="G2620" t="s">
        <v>3283</v>
      </c>
      <c r="H2620" t="s">
        <v>142</v>
      </c>
      <c r="I2620">
        <v>2030</v>
      </c>
      <c r="J2620">
        <v>20</v>
      </c>
      <c r="K2620" t="s">
        <v>213</v>
      </c>
      <c r="L2620" t="s">
        <v>3284</v>
      </c>
      <c r="O2620" t="s">
        <v>142</v>
      </c>
      <c r="P2620" t="s">
        <v>655</v>
      </c>
    </row>
    <row r="2621" spans="1:16" hidden="1">
      <c r="A2621">
        <v>2620</v>
      </c>
      <c r="B2621" t="s">
        <v>3234</v>
      </c>
      <c r="C2621" t="s">
        <v>133</v>
      </c>
      <c r="D2621">
        <v>2021</v>
      </c>
      <c r="E2621" t="s">
        <v>157</v>
      </c>
      <c r="F2621" t="s">
        <v>1192</v>
      </c>
      <c r="G2621" t="s">
        <v>3285</v>
      </c>
      <c r="H2621" t="s">
        <v>142</v>
      </c>
      <c r="I2621">
        <v>2030</v>
      </c>
      <c r="J2621">
        <v>200</v>
      </c>
      <c r="K2621" t="s">
        <v>213</v>
      </c>
      <c r="L2621" t="s">
        <v>3286</v>
      </c>
      <c r="O2621" t="s">
        <v>142</v>
      </c>
      <c r="P2621" t="s">
        <v>655</v>
      </c>
    </row>
    <row r="2622" spans="1:16" hidden="1">
      <c r="A2622">
        <v>2621</v>
      </c>
      <c r="B2622" t="s">
        <v>3234</v>
      </c>
      <c r="C2622" t="s">
        <v>133</v>
      </c>
      <c r="D2622">
        <v>2021</v>
      </c>
      <c r="E2622" t="s">
        <v>157</v>
      </c>
      <c r="F2622" t="s">
        <v>1192</v>
      </c>
      <c r="G2622" t="s">
        <v>3287</v>
      </c>
      <c r="H2622" t="s">
        <v>142</v>
      </c>
      <c r="I2622">
        <v>2030</v>
      </c>
      <c r="J2622" s="1">
        <v>75000</v>
      </c>
      <c r="K2622" t="s">
        <v>213</v>
      </c>
      <c r="L2622" t="s">
        <v>3288</v>
      </c>
      <c r="O2622" t="s">
        <v>142</v>
      </c>
      <c r="P2622" t="s">
        <v>655</v>
      </c>
    </row>
    <row r="2623" spans="1:16" hidden="1">
      <c r="A2623">
        <v>2622</v>
      </c>
      <c r="B2623" t="s">
        <v>3234</v>
      </c>
      <c r="C2623" t="s">
        <v>133</v>
      </c>
      <c r="D2623">
        <v>2021</v>
      </c>
      <c r="E2623" t="s">
        <v>157</v>
      </c>
      <c r="F2623" t="s">
        <v>1192</v>
      </c>
      <c r="G2623" t="s">
        <v>3289</v>
      </c>
      <c r="H2623" t="s">
        <v>142</v>
      </c>
      <c r="I2623">
        <v>2030</v>
      </c>
      <c r="J2623">
        <v>100</v>
      </c>
      <c r="K2623" t="s">
        <v>213</v>
      </c>
      <c r="L2623" t="s">
        <v>3290</v>
      </c>
      <c r="O2623" t="s">
        <v>142</v>
      </c>
      <c r="P2623" t="s">
        <v>655</v>
      </c>
    </row>
    <row r="2624" spans="1:16" hidden="1">
      <c r="A2624">
        <v>2623</v>
      </c>
      <c r="B2624" t="s">
        <v>3234</v>
      </c>
      <c r="C2624" t="s">
        <v>133</v>
      </c>
      <c r="D2624">
        <v>2021</v>
      </c>
      <c r="E2624" t="s">
        <v>157</v>
      </c>
      <c r="F2624" t="s">
        <v>1192</v>
      </c>
      <c r="G2624" t="s">
        <v>3291</v>
      </c>
      <c r="H2624" t="s">
        <v>142</v>
      </c>
      <c r="I2624">
        <v>2030</v>
      </c>
      <c r="J2624">
        <v>10</v>
      </c>
      <c r="K2624" t="s">
        <v>816</v>
      </c>
      <c r="L2624" t="s">
        <v>3292</v>
      </c>
      <c r="O2624" t="s">
        <v>142</v>
      </c>
      <c r="P2624" t="s">
        <v>655</v>
      </c>
    </row>
    <row r="2625" spans="1:31" hidden="1">
      <c r="A2625">
        <v>2624</v>
      </c>
      <c r="B2625" t="s">
        <v>3234</v>
      </c>
      <c r="C2625" t="s">
        <v>133</v>
      </c>
      <c r="D2625">
        <v>2021</v>
      </c>
      <c r="E2625" t="s">
        <v>157</v>
      </c>
      <c r="F2625" t="s">
        <v>432</v>
      </c>
      <c r="G2625" t="s">
        <v>3293</v>
      </c>
      <c r="H2625" t="s">
        <v>3294</v>
      </c>
      <c r="I2625">
        <v>2030</v>
      </c>
      <c r="O2625" t="s">
        <v>57</v>
      </c>
      <c r="P2625" t="s">
        <v>278</v>
      </c>
    </row>
    <row r="2626" spans="1:31" hidden="1">
      <c r="A2626">
        <v>2625</v>
      </c>
      <c r="B2626" t="s">
        <v>3234</v>
      </c>
      <c r="C2626" t="s">
        <v>133</v>
      </c>
      <c r="D2626">
        <v>2021</v>
      </c>
      <c r="E2626" t="s">
        <v>157</v>
      </c>
      <c r="F2626" t="s">
        <v>432</v>
      </c>
      <c r="G2626" t="s">
        <v>3295</v>
      </c>
      <c r="H2626" t="s">
        <v>3294</v>
      </c>
      <c r="I2626">
        <v>2030</v>
      </c>
      <c r="O2626" t="s">
        <v>57</v>
      </c>
      <c r="P2626" t="s">
        <v>278</v>
      </c>
    </row>
    <row r="2627" spans="1:31" hidden="1">
      <c r="A2627">
        <v>2626</v>
      </c>
      <c r="B2627" t="s">
        <v>3234</v>
      </c>
      <c r="C2627" t="s">
        <v>133</v>
      </c>
      <c r="D2627">
        <v>2021</v>
      </c>
      <c r="E2627" t="s">
        <v>157</v>
      </c>
      <c r="F2627" t="s">
        <v>1192</v>
      </c>
      <c r="G2627" t="s">
        <v>3296</v>
      </c>
      <c r="H2627" t="s">
        <v>3297</v>
      </c>
      <c r="I2627">
        <v>2030</v>
      </c>
      <c r="O2627" t="s">
        <v>86</v>
      </c>
      <c r="P2627" t="s">
        <v>278</v>
      </c>
    </row>
    <row r="2628" spans="1:31" hidden="1">
      <c r="A2628">
        <v>2627</v>
      </c>
      <c r="B2628" t="s">
        <v>3234</v>
      </c>
      <c r="C2628" t="s">
        <v>133</v>
      </c>
      <c r="D2628">
        <v>2021</v>
      </c>
      <c r="E2628" t="s">
        <v>157</v>
      </c>
      <c r="F2628" t="s">
        <v>1192</v>
      </c>
      <c r="G2628" t="s">
        <v>3298</v>
      </c>
      <c r="H2628" t="s">
        <v>3297</v>
      </c>
      <c r="I2628">
        <v>2030</v>
      </c>
      <c r="J2628" s="1">
        <v>200000</v>
      </c>
      <c r="K2628" t="s">
        <v>398</v>
      </c>
      <c r="L2628" t="s">
        <v>3299</v>
      </c>
      <c r="O2628" t="s">
        <v>86</v>
      </c>
      <c r="P2628" t="s">
        <v>655</v>
      </c>
    </row>
    <row r="2629" spans="1:31" hidden="1">
      <c r="A2629">
        <v>2628</v>
      </c>
      <c r="B2629" t="s">
        <v>3234</v>
      </c>
      <c r="C2629" t="s">
        <v>133</v>
      </c>
      <c r="D2629">
        <v>2021</v>
      </c>
      <c r="E2629" t="s">
        <v>157</v>
      </c>
      <c r="F2629" t="s">
        <v>1192</v>
      </c>
      <c r="G2629" t="s">
        <v>3300</v>
      </c>
      <c r="H2629" t="s">
        <v>3297</v>
      </c>
      <c r="I2629">
        <v>2030</v>
      </c>
      <c r="J2629" s="1">
        <v>340000</v>
      </c>
      <c r="K2629" t="s">
        <v>398</v>
      </c>
      <c r="L2629" t="s">
        <v>3301</v>
      </c>
      <c r="O2629" t="s">
        <v>86</v>
      </c>
      <c r="P2629" t="s">
        <v>655</v>
      </c>
    </row>
    <row r="2630" spans="1:31" hidden="1">
      <c r="A2630">
        <v>2629</v>
      </c>
      <c r="B2630" t="s">
        <v>3234</v>
      </c>
      <c r="C2630" t="s">
        <v>133</v>
      </c>
      <c r="D2630">
        <v>2021</v>
      </c>
      <c r="E2630" t="s">
        <v>157</v>
      </c>
      <c r="F2630" t="s">
        <v>1192</v>
      </c>
      <c r="G2630" t="s">
        <v>3302</v>
      </c>
      <c r="H2630" t="s">
        <v>142</v>
      </c>
      <c r="I2630">
        <v>2030</v>
      </c>
      <c r="J2630" s="1">
        <v>1000000</v>
      </c>
      <c r="K2630" t="s">
        <v>398</v>
      </c>
      <c r="L2630" t="s">
        <v>3303</v>
      </c>
      <c r="O2630" t="s">
        <v>142</v>
      </c>
      <c r="P2630" t="s">
        <v>655</v>
      </c>
    </row>
    <row r="2631" spans="1:31" hidden="1">
      <c r="A2631">
        <v>2630</v>
      </c>
      <c r="B2631" t="s">
        <v>3234</v>
      </c>
      <c r="C2631" t="s">
        <v>133</v>
      </c>
      <c r="D2631">
        <v>2021</v>
      </c>
      <c r="E2631" t="s">
        <v>157</v>
      </c>
      <c r="F2631" t="s">
        <v>432</v>
      </c>
      <c r="G2631" t="s">
        <v>3304</v>
      </c>
      <c r="H2631" t="s">
        <v>142</v>
      </c>
      <c r="I2631">
        <v>2030</v>
      </c>
      <c r="O2631" t="s">
        <v>142</v>
      </c>
      <c r="P2631" t="s">
        <v>278</v>
      </c>
    </row>
    <row r="2632" spans="1:31" hidden="1">
      <c r="A2632">
        <v>2631</v>
      </c>
      <c r="B2632" t="s">
        <v>3234</v>
      </c>
      <c r="C2632" t="s">
        <v>133</v>
      </c>
      <c r="D2632">
        <v>2021</v>
      </c>
      <c r="E2632" t="s">
        <v>157</v>
      </c>
      <c r="F2632" t="s">
        <v>432</v>
      </c>
      <c r="G2632" t="s">
        <v>3305</v>
      </c>
      <c r="H2632" t="s">
        <v>142</v>
      </c>
      <c r="I2632">
        <v>2030</v>
      </c>
      <c r="O2632" t="s">
        <v>142</v>
      </c>
      <c r="P2632" t="s">
        <v>278</v>
      </c>
    </row>
    <row r="2633" spans="1:31" hidden="1">
      <c r="A2633">
        <v>2632</v>
      </c>
      <c r="B2633" t="s">
        <v>3234</v>
      </c>
      <c r="C2633" t="s">
        <v>133</v>
      </c>
      <c r="D2633">
        <v>2021</v>
      </c>
      <c r="E2633" t="s">
        <v>157</v>
      </c>
      <c r="F2633" t="s">
        <v>432</v>
      </c>
      <c r="G2633" t="s">
        <v>3306</v>
      </c>
      <c r="H2633" t="s">
        <v>142</v>
      </c>
      <c r="I2633">
        <v>2030</v>
      </c>
      <c r="O2633" t="s">
        <v>142</v>
      </c>
      <c r="P2633" t="s">
        <v>278</v>
      </c>
    </row>
    <row r="2634" spans="1:31" hidden="1">
      <c r="A2634">
        <v>2633</v>
      </c>
      <c r="B2634" t="s">
        <v>3234</v>
      </c>
      <c r="C2634" t="s">
        <v>133</v>
      </c>
      <c r="D2634">
        <v>2021</v>
      </c>
      <c r="E2634" t="s">
        <v>157</v>
      </c>
      <c r="F2634" t="s">
        <v>432</v>
      </c>
      <c r="G2634" t="s">
        <v>3307</v>
      </c>
      <c r="H2634" t="s">
        <v>142</v>
      </c>
      <c r="I2634">
        <v>2030</v>
      </c>
      <c r="O2634" t="s">
        <v>142</v>
      </c>
      <c r="P2634" t="s">
        <v>278</v>
      </c>
    </row>
    <row r="2635" spans="1:31" hidden="1">
      <c r="A2635">
        <v>2634</v>
      </c>
      <c r="B2635" t="s">
        <v>3234</v>
      </c>
      <c r="C2635" t="s">
        <v>133</v>
      </c>
      <c r="D2635">
        <v>2021</v>
      </c>
      <c r="E2635" t="s">
        <v>157</v>
      </c>
      <c r="F2635" t="s">
        <v>432</v>
      </c>
      <c r="G2635" t="s">
        <v>3308</v>
      </c>
      <c r="H2635" t="s">
        <v>142</v>
      </c>
      <c r="I2635">
        <v>2030</v>
      </c>
      <c r="O2635" t="s">
        <v>142</v>
      </c>
      <c r="P2635" t="s">
        <v>278</v>
      </c>
    </row>
    <row r="2636" spans="1:31">
      <c r="A2636">
        <v>2635</v>
      </c>
      <c r="B2636" t="s">
        <v>3234</v>
      </c>
      <c r="C2636" t="s">
        <v>133</v>
      </c>
      <c r="D2636">
        <v>2021</v>
      </c>
      <c r="E2636" t="s">
        <v>226</v>
      </c>
      <c r="F2636" t="s">
        <v>226</v>
      </c>
      <c r="G2636" t="s">
        <v>3309</v>
      </c>
      <c r="H2636" t="s">
        <v>142</v>
      </c>
      <c r="O2636" t="s">
        <v>142</v>
      </c>
      <c r="S2636" t="s">
        <v>257</v>
      </c>
      <c r="T2636" t="s">
        <v>258</v>
      </c>
      <c r="W2636" t="s">
        <v>66</v>
      </c>
      <c r="X2636" t="s">
        <v>31</v>
      </c>
      <c r="Y2636" t="s">
        <v>234</v>
      </c>
      <c r="Z2636" t="s">
        <v>43</v>
      </c>
      <c r="AA2636" t="s">
        <v>43</v>
      </c>
      <c r="AB2636" t="s">
        <v>41</v>
      </c>
      <c r="AC2636" t="s">
        <v>41</v>
      </c>
      <c r="AD2636" t="s">
        <v>41</v>
      </c>
      <c r="AE2636" t="s">
        <v>43</v>
      </c>
    </row>
    <row r="2637" spans="1:31">
      <c r="A2637">
        <v>2636</v>
      </c>
      <c r="B2637" t="s">
        <v>3234</v>
      </c>
      <c r="C2637" t="s">
        <v>133</v>
      </c>
      <c r="D2637">
        <v>2021</v>
      </c>
      <c r="E2637" t="s">
        <v>226</v>
      </c>
      <c r="F2637" t="s">
        <v>226</v>
      </c>
      <c r="G2637" t="s">
        <v>3310</v>
      </c>
      <c r="H2637" t="s">
        <v>142</v>
      </c>
      <c r="O2637" t="s">
        <v>142</v>
      </c>
      <c r="S2637" t="s">
        <v>257</v>
      </c>
      <c r="T2637" t="s">
        <v>258</v>
      </c>
      <c r="W2637" t="s">
        <v>66</v>
      </c>
      <c r="X2637" t="s">
        <v>31</v>
      </c>
      <c r="Y2637" t="s">
        <v>234</v>
      </c>
      <c r="Z2637" t="s">
        <v>43</v>
      </c>
      <c r="AA2637" t="s">
        <v>43</v>
      </c>
      <c r="AB2637" t="s">
        <v>41</v>
      </c>
      <c r="AC2637" t="s">
        <v>41</v>
      </c>
      <c r="AD2637" t="s">
        <v>41</v>
      </c>
      <c r="AE2637" t="s">
        <v>43</v>
      </c>
    </row>
    <row r="2638" spans="1:31">
      <c r="A2638">
        <v>2637</v>
      </c>
      <c r="B2638" t="s">
        <v>3234</v>
      </c>
      <c r="C2638" t="s">
        <v>133</v>
      </c>
      <c r="D2638">
        <v>2021</v>
      </c>
      <c r="E2638" t="s">
        <v>226</v>
      </c>
      <c r="F2638" t="s">
        <v>226</v>
      </c>
      <c r="G2638" t="s">
        <v>3311</v>
      </c>
      <c r="H2638" t="s">
        <v>142</v>
      </c>
      <c r="O2638" t="s">
        <v>142</v>
      </c>
      <c r="S2638" t="s">
        <v>240</v>
      </c>
      <c r="T2638" t="s">
        <v>10</v>
      </c>
      <c r="W2638" t="s">
        <v>66</v>
      </c>
      <c r="X2638" t="s">
        <v>31</v>
      </c>
      <c r="Y2638" t="s">
        <v>234</v>
      </c>
      <c r="Z2638" t="s">
        <v>43</v>
      </c>
      <c r="AA2638" t="s">
        <v>41</v>
      </c>
      <c r="AB2638" t="s">
        <v>41</v>
      </c>
      <c r="AC2638" t="s">
        <v>41</v>
      </c>
      <c r="AD2638" t="s">
        <v>41</v>
      </c>
      <c r="AE2638" t="s">
        <v>43</v>
      </c>
    </row>
    <row r="2639" spans="1:31">
      <c r="A2639">
        <v>2638</v>
      </c>
      <c r="B2639" t="s">
        <v>3234</v>
      </c>
      <c r="C2639" t="s">
        <v>133</v>
      </c>
      <c r="D2639">
        <v>2021</v>
      </c>
      <c r="E2639" t="s">
        <v>226</v>
      </c>
      <c r="F2639" t="s">
        <v>226</v>
      </c>
      <c r="G2639" t="s">
        <v>3312</v>
      </c>
      <c r="H2639" t="s">
        <v>142</v>
      </c>
      <c r="O2639" t="s">
        <v>142</v>
      </c>
      <c r="S2639" t="s">
        <v>257</v>
      </c>
      <c r="T2639" t="s">
        <v>258</v>
      </c>
      <c r="W2639" t="s">
        <v>66</v>
      </c>
      <c r="X2639" t="s">
        <v>31</v>
      </c>
      <c r="Y2639" t="s">
        <v>234</v>
      </c>
      <c r="Z2639" t="s">
        <v>43</v>
      </c>
      <c r="AA2639" t="s">
        <v>43</v>
      </c>
      <c r="AB2639" t="s">
        <v>41</v>
      </c>
      <c r="AC2639" t="s">
        <v>41</v>
      </c>
      <c r="AD2639" t="s">
        <v>41</v>
      </c>
      <c r="AE2639" t="s">
        <v>43</v>
      </c>
    </row>
    <row r="2640" spans="1:31">
      <c r="A2640">
        <v>2639</v>
      </c>
      <c r="B2640" t="s">
        <v>3234</v>
      </c>
      <c r="C2640" t="s">
        <v>133</v>
      </c>
      <c r="D2640">
        <v>2021</v>
      </c>
      <c r="E2640" t="s">
        <v>226</v>
      </c>
      <c r="F2640" t="s">
        <v>226</v>
      </c>
      <c r="G2640" t="s">
        <v>3313</v>
      </c>
      <c r="H2640" t="s">
        <v>142</v>
      </c>
      <c r="O2640" t="s">
        <v>142</v>
      </c>
      <c r="S2640" t="s">
        <v>257</v>
      </c>
      <c r="T2640" t="s">
        <v>258</v>
      </c>
      <c r="W2640" t="s">
        <v>66</v>
      </c>
      <c r="X2640" t="s">
        <v>31</v>
      </c>
      <c r="Y2640" t="s">
        <v>234</v>
      </c>
      <c r="Z2640" t="s">
        <v>43</v>
      </c>
      <c r="AA2640" t="s">
        <v>41</v>
      </c>
      <c r="AB2640" t="s">
        <v>41</v>
      </c>
      <c r="AC2640" t="s">
        <v>41</v>
      </c>
      <c r="AD2640" t="s">
        <v>41</v>
      </c>
      <c r="AE2640" t="s">
        <v>43</v>
      </c>
    </row>
    <row r="2641" spans="1:31">
      <c r="A2641">
        <v>2640</v>
      </c>
      <c r="B2641" t="s">
        <v>3234</v>
      </c>
      <c r="C2641" t="s">
        <v>133</v>
      </c>
      <c r="D2641">
        <v>2021</v>
      </c>
      <c r="E2641" t="s">
        <v>226</v>
      </c>
      <c r="F2641" t="s">
        <v>226</v>
      </c>
      <c r="G2641" t="s">
        <v>3314</v>
      </c>
      <c r="H2641" t="s">
        <v>142</v>
      </c>
      <c r="O2641" t="s">
        <v>142</v>
      </c>
      <c r="S2641" t="s">
        <v>257</v>
      </c>
      <c r="T2641" t="s">
        <v>258</v>
      </c>
      <c r="W2641" t="s">
        <v>244</v>
      </c>
      <c r="X2641" t="s">
        <v>31</v>
      </c>
      <c r="Y2641" t="s">
        <v>234</v>
      </c>
      <c r="Z2641" t="s">
        <v>43</v>
      </c>
      <c r="AA2641" t="s">
        <v>41</v>
      </c>
      <c r="AB2641" t="s">
        <v>41</v>
      </c>
      <c r="AC2641" t="s">
        <v>41</v>
      </c>
      <c r="AD2641" t="s">
        <v>41</v>
      </c>
      <c r="AE2641" t="s">
        <v>43</v>
      </c>
    </row>
    <row r="2642" spans="1:31">
      <c r="A2642">
        <v>2641</v>
      </c>
      <c r="B2642" t="s">
        <v>3234</v>
      </c>
      <c r="C2642" t="s">
        <v>133</v>
      </c>
      <c r="D2642">
        <v>2021</v>
      </c>
      <c r="E2642" t="s">
        <v>226</v>
      </c>
      <c r="F2642" t="s">
        <v>226</v>
      </c>
      <c r="G2642" t="s">
        <v>3315</v>
      </c>
      <c r="H2642" t="s">
        <v>142</v>
      </c>
      <c r="O2642" t="s">
        <v>142</v>
      </c>
      <c r="S2642" t="s">
        <v>257</v>
      </c>
      <c r="T2642" t="s">
        <v>258</v>
      </c>
      <c r="W2642" t="s">
        <v>83</v>
      </c>
      <c r="X2642" t="s">
        <v>31</v>
      </c>
      <c r="Y2642" t="s">
        <v>234</v>
      </c>
      <c r="Z2642" t="s">
        <v>43</v>
      </c>
      <c r="AA2642" t="s">
        <v>41</v>
      </c>
      <c r="AB2642" t="s">
        <v>41</v>
      </c>
      <c r="AC2642" t="s">
        <v>41</v>
      </c>
      <c r="AD2642" t="s">
        <v>41</v>
      </c>
      <c r="AE2642" t="s">
        <v>43</v>
      </c>
    </row>
    <row r="2643" spans="1:31">
      <c r="A2643">
        <v>2642</v>
      </c>
      <c r="B2643" t="s">
        <v>3234</v>
      </c>
      <c r="C2643" t="s">
        <v>133</v>
      </c>
      <c r="D2643">
        <v>2021</v>
      </c>
      <c r="E2643" t="s">
        <v>226</v>
      </c>
      <c r="F2643" t="s">
        <v>226</v>
      </c>
      <c r="G2643" t="s">
        <v>3316</v>
      </c>
      <c r="H2643" t="s">
        <v>142</v>
      </c>
      <c r="O2643" t="s">
        <v>142</v>
      </c>
      <c r="S2643" t="s">
        <v>240</v>
      </c>
      <c r="T2643" t="s">
        <v>10</v>
      </c>
      <c r="W2643" t="s">
        <v>83</v>
      </c>
      <c r="X2643" t="s">
        <v>31</v>
      </c>
      <c r="Y2643" t="s">
        <v>234</v>
      </c>
      <c r="Z2643" t="s">
        <v>43</v>
      </c>
      <c r="AA2643" t="s">
        <v>41</v>
      </c>
      <c r="AB2643" t="s">
        <v>41</v>
      </c>
      <c r="AC2643" t="s">
        <v>41</v>
      </c>
      <c r="AD2643" t="s">
        <v>41</v>
      </c>
      <c r="AE2643" t="s">
        <v>43</v>
      </c>
    </row>
    <row r="2644" spans="1:31">
      <c r="A2644">
        <v>2643</v>
      </c>
      <c r="B2644" t="s">
        <v>3234</v>
      </c>
      <c r="C2644" t="s">
        <v>133</v>
      </c>
      <c r="D2644">
        <v>2021</v>
      </c>
      <c r="E2644" t="s">
        <v>226</v>
      </c>
      <c r="F2644" t="s">
        <v>226</v>
      </c>
      <c r="G2644" t="s">
        <v>3317</v>
      </c>
      <c r="H2644" t="s">
        <v>142</v>
      </c>
      <c r="O2644" t="s">
        <v>142</v>
      </c>
      <c r="S2644" t="s">
        <v>257</v>
      </c>
      <c r="T2644" t="s">
        <v>258</v>
      </c>
      <c r="W2644" t="s">
        <v>66</v>
      </c>
      <c r="X2644" t="s">
        <v>31</v>
      </c>
      <c r="Y2644" t="s">
        <v>234</v>
      </c>
      <c r="Z2644" t="s">
        <v>43</v>
      </c>
      <c r="AA2644" t="s">
        <v>41</v>
      </c>
      <c r="AB2644" t="s">
        <v>41</v>
      </c>
      <c r="AC2644" t="s">
        <v>41</v>
      </c>
      <c r="AD2644" t="s">
        <v>41</v>
      </c>
      <c r="AE2644" t="s">
        <v>43</v>
      </c>
    </row>
    <row r="2645" spans="1:31">
      <c r="A2645">
        <v>2644</v>
      </c>
      <c r="B2645" t="s">
        <v>3234</v>
      </c>
      <c r="C2645" t="s">
        <v>133</v>
      </c>
      <c r="D2645">
        <v>2021</v>
      </c>
      <c r="E2645" t="s">
        <v>226</v>
      </c>
      <c r="F2645" t="s">
        <v>226</v>
      </c>
      <c r="G2645" t="s">
        <v>3318</v>
      </c>
      <c r="H2645" t="s">
        <v>142</v>
      </c>
      <c r="O2645" t="s">
        <v>142</v>
      </c>
      <c r="S2645" t="s">
        <v>629</v>
      </c>
      <c r="T2645" t="s">
        <v>258</v>
      </c>
      <c r="W2645" t="s">
        <v>244</v>
      </c>
      <c r="X2645" t="s">
        <v>31</v>
      </c>
      <c r="Y2645" t="s">
        <v>234</v>
      </c>
      <c r="Z2645" t="s">
        <v>43</v>
      </c>
      <c r="AA2645" t="s">
        <v>41</v>
      </c>
      <c r="AB2645" t="s">
        <v>41</v>
      </c>
      <c r="AC2645" t="s">
        <v>41</v>
      </c>
      <c r="AD2645" t="s">
        <v>41</v>
      </c>
      <c r="AE2645" t="s">
        <v>43</v>
      </c>
    </row>
    <row r="2646" spans="1:31">
      <c r="A2646">
        <v>2645</v>
      </c>
      <c r="B2646" t="s">
        <v>3234</v>
      </c>
      <c r="C2646" t="s">
        <v>133</v>
      </c>
      <c r="D2646">
        <v>2021</v>
      </c>
      <c r="E2646" t="s">
        <v>226</v>
      </c>
      <c r="F2646" t="s">
        <v>226</v>
      </c>
      <c r="G2646" t="s">
        <v>3319</v>
      </c>
      <c r="H2646" t="s">
        <v>142</v>
      </c>
      <c r="O2646" t="s">
        <v>142</v>
      </c>
      <c r="S2646" t="s">
        <v>240</v>
      </c>
      <c r="T2646" t="s">
        <v>10</v>
      </c>
      <c r="W2646" t="s">
        <v>244</v>
      </c>
      <c r="X2646" t="s">
        <v>31</v>
      </c>
      <c r="Y2646" t="s">
        <v>234</v>
      </c>
      <c r="Z2646" t="s">
        <v>43</v>
      </c>
      <c r="AA2646" t="s">
        <v>43</v>
      </c>
      <c r="AB2646" t="s">
        <v>41</v>
      </c>
      <c r="AC2646" t="s">
        <v>41</v>
      </c>
      <c r="AD2646" t="s">
        <v>41</v>
      </c>
      <c r="AE2646" t="s">
        <v>43</v>
      </c>
    </row>
    <row r="2647" spans="1:31">
      <c r="A2647">
        <v>2646</v>
      </c>
      <c r="B2647" t="s">
        <v>3234</v>
      </c>
      <c r="C2647" t="s">
        <v>133</v>
      </c>
      <c r="D2647">
        <v>2021</v>
      </c>
      <c r="E2647" t="s">
        <v>226</v>
      </c>
      <c r="F2647" t="s">
        <v>226</v>
      </c>
      <c r="G2647" t="s">
        <v>3320</v>
      </c>
      <c r="H2647" t="s">
        <v>142</v>
      </c>
      <c r="O2647" t="s">
        <v>142</v>
      </c>
      <c r="S2647" t="s">
        <v>257</v>
      </c>
      <c r="T2647" t="s">
        <v>258</v>
      </c>
      <c r="W2647" t="s">
        <v>244</v>
      </c>
      <c r="X2647" t="s">
        <v>31</v>
      </c>
      <c r="Y2647" t="s">
        <v>234</v>
      </c>
      <c r="Z2647" t="s">
        <v>43</v>
      </c>
      <c r="AA2647" t="s">
        <v>41</v>
      </c>
      <c r="AB2647" t="s">
        <v>41</v>
      </c>
      <c r="AC2647" t="s">
        <v>41</v>
      </c>
      <c r="AD2647" t="s">
        <v>41</v>
      </c>
      <c r="AE2647" t="s">
        <v>43</v>
      </c>
    </row>
    <row r="2648" spans="1:31">
      <c r="A2648">
        <v>2647</v>
      </c>
      <c r="B2648" t="s">
        <v>3234</v>
      </c>
      <c r="C2648" t="s">
        <v>133</v>
      </c>
      <c r="D2648">
        <v>2021</v>
      </c>
      <c r="E2648" t="s">
        <v>226</v>
      </c>
      <c r="F2648" t="s">
        <v>226</v>
      </c>
      <c r="G2648" t="s">
        <v>3321</v>
      </c>
      <c r="H2648" t="s">
        <v>142</v>
      </c>
      <c r="O2648" t="s">
        <v>142</v>
      </c>
      <c r="S2648" t="s">
        <v>240</v>
      </c>
      <c r="T2648" t="s">
        <v>258</v>
      </c>
      <c r="W2648" t="s">
        <v>66</v>
      </c>
      <c r="X2648" t="s">
        <v>31</v>
      </c>
      <c r="Y2648" t="s">
        <v>234</v>
      </c>
      <c r="Z2648" t="s">
        <v>43</v>
      </c>
      <c r="AA2648" t="s">
        <v>41</v>
      </c>
      <c r="AB2648" t="s">
        <v>41</v>
      </c>
      <c r="AC2648" t="s">
        <v>41</v>
      </c>
      <c r="AD2648" t="s">
        <v>41</v>
      </c>
      <c r="AE2648" t="s">
        <v>43</v>
      </c>
    </row>
    <row r="2649" spans="1:31">
      <c r="A2649">
        <v>2648</v>
      </c>
      <c r="B2649" t="s">
        <v>3234</v>
      </c>
      <c r="C2649" t="s">
        <v>133</v>
      </c>
      <c r="D2649">
        <v>2021</v>
      </c>
      <c r="E2649" t="s">
        <v>226</v>
      </c>
      <c r="F2649" t="s">
        <v>226</v>
      </c>
      <c r="G2649" t="s">
        <v>3322</v>
      </c>
      <c r="H2649" t="s">
        <v>142</v>
      </c>
      <c r="O2649" t="s">
        <v>142</v>
      </c>
      <c r="S2649" t="s">
        <v>240</v>
      </c>
      <c r="T2649" t="s">
        <v>10</v>
      </c>
      <c r="W2649" t="s">
        <v>83</v>
      </c>
      <c r="X2649" t="s">
        <v>31</v>
      </c>
      <c r="Y2649" t="s">
        <v>234</v>
      </c>
      <c r="Z2649" t="s">
        <v>43</v>
      </c>
      <c r="AA2649" t="s">
        <v>41</v>
      </c>
      <c r="AB2649" t="s">
        <v>41</v>
      </c>
      <c r="AC2649" t="s">
        <v>41</v>
      </c>
      <c r="AD2649" t="s">
        <v>41</v>
      </c>
      <c r="AE2649" t="s">
        <v>43</v>
      </c>
    </row>
    <row r="2650" spans="1:31">
      <c r="A2650">
        <v>2649</v>
      </c>
      <c r="B2650" t="s">
        <v>3234</v>
      </c>
      <c r="C2650" t="s">
        <v>133</v>
      </c>
      <c r="D2650">
        <v>2021</v>
      </c>
      <c r="E2650" t="s">
        <v>226</v>
      </c>
      <c r="F2650" t="s">
        <v>226</v>
      </c>
      <c r="G2650" t="s">
        <v>3323</v>
      </c>
      <c r="H2650" t="s">
        <v>142</v>
      </c>
      <c r="O2650" t="s">
        <v>142</v>
      </c>
      <c r="S2650" t="s">
        <v>257</v>
      </c>
      <c r="T2650" t="s">
        <v>258</v>
      </c>
      <c r="W2650" t="s">
        <v>83</v>
      </c>
      <c r="X2650" t="s">
        <v>31</v>
      </c>
      <c r="Y2650" t="s">
        <v>234</v>
      </c>
      <c r="Z2650" t="s">
        <v>43</v>
      </c>
      <c r="AA2650" t="s">
        <v>41</v>
      </c>
      <c r="AB2650" t="s">
        <v>41</v>
      </c>
      <c r="AC2650" t="s">
        <v>41</v>
      </c>
      <c r="AD2650" t="s">
        <v>41</v>
      </c>
      <c r="AE2650" t="s">
        <v>43</v>
      </c>
    </row>
    <row r="2651" spans="1:31">
      <c r="A2651">
        <v>2650</v>
      </c>
      <c r="B2651" t="s">
        <v>3234</v>
      </c>
      <c r="C2651" t="s">
        <v>133</v>
      </c>
      <c r="D2651">
        <v>2021</v>
      </c>
      <c r="E2651" t="s">
        <v>226</v>
      </c>
      <c r="F2651" t="s">
        <v>226</v>
      </c>
      <c r="G2651" t="s">
        <v>3324</v>
      </c>
      <c r="H2651" t="s">
        <v>142</v>
      </c>
      <c r="O2651" t="s">
        <v>142</v>
      </c>
      <c r="S2651" t="s">
        <v>240</v>
      </c>
      <c r="T2651" t="s">
        <v>10</v>
      </c>
      <c r="W2651" t="s">
        <v>83</v>
      </c>
      <c r="X2651" t="s">
        <v>31</v>
      </c>
      <c r="Y2651" t="s">
        <v>234</v>
      </c>
      <c r="Z2651" t="s">
        <v>43</v>
      </c>
      <c r="AA2651" t="s">
        <v>41</v>
      </c>
      <c r="AB2651" t="s">
        <v>41</v>
      </c>
      <c r="AC2651" t="s">
        <v>41</v>
      </c>
      <c r="AD2651" t="s">
        <v>41</v>
      </c>
      <c r="AE2651" t="s">
        <v>43</v>
      </c>
    </row>
    <row r="2652" spans="1:31">
      <c r="A2652">
        <v>2651</v>
      </c>
      <c r="B2652" t="s">
        <v>3234</v>
      </c>
      <c r="C2652" t="s">
        <v>133</v>
      </c>
      <c r="D2652">
        <v>2021</v>
      </c>
      <c r="E2652" t="s">
        <v>226</v>
      </c>
      <c r="F2652" t="s">
        <v>226</v>
      </c>
      <c r="G2652" t="s">
        <v>3325</v>
      </c>
      <c r="H2652" t="s">
        <v>142</v>
      </c>
      <c r="O2652" t="s">
        <v>142</v>
      </c>
      <c r="S2652" t="s">
        <v>257</v>
      </c>
      <c r="T2652" t="s">
        <v>258</v>
      </c>
      <c r="W2652" t="s">
        <v>83</v>
      </c>
      <c r="X2652" t="s">
        <v>31</v>
      </c>
      <c r="Y2652" t="s">
        <v>36</v>
      </c>
      <c r="Z2652" t="s">
        <v>43</v>
      </c>
      <c r="AA2652" t="s">
        <v>41</v>
      </c>
      <c r="AB2652" t="s">
        <v>41</v>
      </c>
      <c r="AC2652" t="s">
        <v>41</v>
      </c>
      <c r="AD2652" t="s">
        <v>41</v>
      </c>
      <c r="AE2652" t="s">
        <v>43</v>
      </c>
    </row>
    <row r="2653" spans="1:31">
      <c r="A2653">
        <v>2652</v>
      </c>
      <c r="B2653" t="s">
        <v>3234</v>
      </c>
      <c r="C2653" t="s">
        <v>133</v>
      </c>
      <c r="D2653">
        <v>2021</v>
      </c>
      <c r="E2653" t="s">
        <v>226</v>
      </c>
      <c r="F2653" t="s">
        <v>226</v>
      </c>
      <c r="G2653" t="s">
        <v>3326</v>
      </c>
      <c r="H2653" t="s">
        <v>142</v>
      </c>
      <c r="O2653" t="s">
        <v>142</v>
      </c>
      <c r="S2653" t="s">
        <v>257</v>
      </c>
      <c r="T2653" t="s">
        <v>258</v>
      </c>
      <c r="W2653" t="s">
        <v>83</v>
      </c>
      <c r="X2653" t="s">
        <v>31</v>
      </c>
      <c r="Y2653" t="s">
        <v>234</v>
      </c>
      <c r="Z2653" t="s">
        <v>43</v>
      </c>
      <c r="AA2653" t="s">
        <v>41</v>
      </c>
      <c r="AB2653" t="s">
        <v>41</v>
      </c>
      <c r="AC2653" t="s">
        <v>41</v>
      </c>
      <c r="AD2653" t="s">
        <v>41</v>
      </c>
      <c r="AE2653" t="s">
        <v>43</v>
      </c>
    </row>
    <row r="2654" spans="1:31">
      <c r="A2654">
        <v>2653</v>
      </c>
      <c r="B2654" t="s">
        <v>3234</v>
      </c>
      <c r="C2654" t="s">
        <v>133</v>
      </c>
      <c r="D2654">
        <v>2021</v>
      </c>
      <c r="E2654" t="s">
        <v>226</v>
      </c>
      <c r="F2654" t="s">
        <v>226</v>
      </c>
      <c r="G2654" t="s">
        <v>3327</v>
      </c>
      <c r="H2654" t="s">
        <v>142</v>
      </c>
      <c r="O2654" t="s">
        <v>142</v>
      </c>
      <c r="S2654" t="s">
        <v>257</v>
      </c>
      <c r="T2654" t="s">
        <v>258</v>
      </c>
      <c r="W2654" t="s">
        <v>83</v>
      </c>
      <c r="X2654" t="s">
        <v>31</v>
      </c>
      <c r="Y2654" t="s">
        <v>234</v>
      </c>
      <c r="Z2654" t="s">
        <v>43</v>
      </c>
      <c r="AA2654" t="s">
        <v>41</v>
      </c>
      <c r="AB2654" t="s">
        <v>41</v>
      </c>
      <c r="AC2654" t="s">
        <v>41</v>
      </c>
      <c r="AD2654" t="s">
        <v>41</v>
      </c>
      <c r="AE2654" t="s">
        <v>43</v>
      </c>
    </row>
    <row r="2655" spans="1:31">
      <c r="A2655">
        <v>2654</v>
      </c>
      <c r="B2655" t="s">
        <v>3234</v>
      </c>
      <c r="C2655" t="s">
        <v>133</v>
      </c>
      <c r="D2655">
        <v>2021</v>
      </c>
      <c r="E2655" t="s">
        <v>226</v>
      </c>
      <c r="F2655" t="s">
        <v>226</v>
      </c>
      <c r="G2655" t="s">
        <v>3328</v>
      </c>
      <c r="H2655" t="s">
        <v>142</v>
      </c>
      <c r="O2655" t="s">
        <v>142</v>
      </c>
      <c r="S2655" t="s">
        <v>257</v>
      </c>
      <c r="T2655" t="s">
        <v>258</v>
      </c>
      <c r="W2655" t="s">
        <v>83</v>
      </c>
      <c r="X2655" t="s">
        <v>31</v>
      </c>
      <c r="Y2655" t="s">
        <v>36</v>
      </c>
      <c r="Z2655" t="s">
        <v>43</v>
      </c>
      <c r="AA2655" t="s">
        <v>41</v>
      </c>
      <c r="AB2655" t="s">
        <v>41</v>
      </c>
      <c r="AC2655" t="s">
        <v>41</v>
      </c>
      <c r="AD2655" t="s">
        <v>41</v>
      </c>
      <c r="AE2655" t="s">
        <v>43</v>
      </c>
    </row>
    <row r="2656" spans="1:31">
      <c r="A2656">
        <v>2655</v>
      </c>
      <c r="B2656" t="s">
        <v>3234</v>
      </c>
      <c r="C2656" t="s">
        <v>133</v>
      </c>
      <c r="D2656">
        <v>2021</v>
      </c>
      <c r="E2656" t="s">
        <v>226</v>
      </c>
      <c r="F2656" t="s">
        <v>226</v>
      </c>
      <c r="G2656" t="s">
        <v>3329</v>
      </c>
      <c r="H2656" t="s">
        <v>142</v>
      </c>
      <c r="O2656" t="s">
        <v>142</v>
      </c>
      <c r="S2656" t="s">
        <v>257</v>
      </c>
      <c r="T2656" t="s">
        <v>258</v>
      </c>
      <c r="W2656" t="s">
        <v>83</v>
      </c>
      <c r="X2656" t="s">
        <v>31</v>
      </c>
      <c r="Y2656" t="s">
        <v>234</v>
      </c>
      <c r="Z2656" t="s">
        <v>43</v>
      </c>
      <c r="AA2656" t="s">
        <v>43</v>
      </c>
      <c r="AB2656" t="s">
        <v>41</v>
      </c>
      <c r="AC2656" t="s">
        <v>41</v>
      </c>
      <c r="AD2656" t="s">
        <v>41</v>
      </c>
      <c r="AE2656" t="s">
        <v>43</v>
      </c>
    </row>
    <row r="2657" spans="1:31">
      <c r="A2657">
        <v>2656</v>
      </c>
      <c r="B2657" t="s">
        <v>3234</v>
      </c>
      <c r="C2657" t="s">
        <v>133</v>
      </c>
      <c r="D2657">
        <v>2021</v>
      </c>
      <c r="E2657" t="s">
        <v>226</v>
      </c>
      <c r="F2657" t="s">
        <v>226</v>
      </c>
      <c r="G2657" t="s">
        <v>3330</v>
      </c>
      <c r="H2657" t="s">
        <v>142</v>
      </c>
      <c r="O2657" t="s">
        <v>142</v>
      </c>
      <c r="S2657" t="s">
        <v>257</v>
      </c>
      <c r="T2657" t="s">
        <v>258</v>
      </c>
      <c r="W2657" t="s">
        <v>244</v>
      </c>
      <c r="X2657" t="s">
        <v>31</v>
      </c>
      <c r="Y2657" t="s">
        <v>234</v>
      </c>
      <c r="Z2657" t="s">
        <v>43</v>
      </c>
      <c r="AA2657" t="s">
        <v>41</v>
      </c>
      <c r="AB2657" t="s">
        <v>41</v>
      </c>
      <c r="AC2657" t="s">
        <v>41</v>
      </c>
      <c r="AD2657" t="s">
        <v>41</v>
      </c>
      <c r="AE2657" t="s">
        <v>43</v>
      </c>
    </row>
    <row r="2658" spans="1:31">
      <c r="A2658">
        <v>2657</v>
      </c>
      <c r="B2658" t="s">
        <v>3234</v>
      </c>
      <c r="C2658" t="s">
        <v>133</v>
      </c>
      <c r="D2658">
        <v>2021</v>
      </c>
      <c r="E2658" t="s">
        <v>226</v>
      </c>
      <c r="F2658" t="s">
        <v>226</v>
      </c>
      <c r="G2658" t="s">
        <v>3331</v>
      </c>
      <c r="H2658" t="s">
        <v>142</v>
      </c>
      <c r="O2658" t="s">
        <v>142</v>
      </c>
      <c r="S2658" t="s">
        <v>257</v>
      </c>
      <c r="T2658" t="s">
        <v>258</v>
      </c>
      <c r="W2658" t="s">
        <v>244</v>
      </c>
      <c r="X2658" t="s">
        <v>31</v>
      </c>
      <c r="Y2658" t="s">
        <v>234</v>
      </c>
      <c r="Z2658" t="s">
        <v>43</v>
      </c>
      <c r="AA2658" t="s">
        <v>43</v>
      </c>
      <c r="AB2658" t="s">
        <v>41</v>
      </c>
      <c r="AC2658" t="s">
        <v>41</v>
      </c>
      <c r="AD2658" t="s">
        <v>41</v>
      </c>
      <c r="AE2658" t="s">
        <v>43</v>
      </c>
    </row>
    <row r="2659" spans="1:31">
      <c r="A2659">
        <v>2658</v>
      </c>
      <c r="B2659" t="s">
        <v>3234</v>
      </c>
      <c r="C2659" t="s">
        <v>133</v>
      </c>
      <c r="D2659">
        <v>2021</v>
      </c>
      <c r="E2659" t="s">
        <v>226</v>
      </c>
      <c r="F2659" t="s">
        <v>226</v>
      </c>
      <c r="G2659" t="s">
        <v>3332</v>
      </c>
      <c r="H2659" t="s">
        <v>142</v>
      </c>
      <c r="O2659" t="s">
        <v>142</v>
      </c>
      <c r="S2659" t="s">
        <v>257</v>
      </c>
      <c r="T2659" t="s">
        <v>258</v>
      </c>
      <c r="W2659" t="s">
        <v>244</v>
      </c>
      <c r="X2659" t="s">
        <v>31</v>
      </c>
      <c r="Y2659" t="s">
        <v>234</v>
      </c>
      <c r="Z2659" t="s">
        <v>43</v>
      </c>
      <c r="AA2659" t="s">
        <v>41</v>
      </c>
      <c r="AB2659" t="s">
        <v>41</v>
      </c>
      <c r="AC2659" t="s">
        <v>41</v>
      </c>
      <c r="AD2659" t="s">
        <v>41</v>
      </c>
      <c r="AE2659" t="s">
        <v>43</v>
      </c>
    </row>
    <row r="2660" spans="1:31">
      <c r="A2660">
        <v>2659</v>
      </c>
      <c r="B2660" t="s">
        <v>3234</v>
      </c>
      <c r="C2660" t="s">
        <v>133</v>
      </c>
      <c r="D2660">
        <v>2021</v>
      </c>
      <c r="E2660" t="s">
        <v>226</v>
      </c>
      <c r="F2660" t="s">
        <v>226</v>
      </c>
      <c r="G2660" t="s">
        <v>3333</v>
      </c>
      <c r="H2660" t="s">
        <v>142</v>
      </c>
      <c r="O2660" t="s">
        <v>142</v>
      </c>
      <c r="S2660" t="s">
        <v>257</v>
      </c>
      <c r="T2660" t="s">
        <v>258</v>
      </c>
      <c r="W2660" t="s">
        <v>244</v>
      </c>
      <c r="X2660" t="s">
        <v>31</v>
      </c>
      <c r="Y2660" t="s">
        <v>234</v>
      </c>
      <c r="Z2660" t="s">
        <v>43</v>
      </c>
      <c r="AA2660" t="s">
        <v>41</v>
      </c>
      <c r="AB2660" t="s">
        <v>41</v>
      </c>
      <c r="AC2660" t="s">
        <v>41</v>
      </c>
      <c r="AD2660" t="s">
        <v>41</v>
      </c>
      <c r="AE2660" t="s">
        <v>43</v>
      </c>
    </row>
    <row r="2661" spans="1:31">
      <c r="A2661">
        <v>2660</v>
      </c>
      <c r="B2661" t="s">
        <v>3234</v>
      </c>
      <c r="C2661" t="s">
        <v>133</v>
      </c>
      <c r="D2661">
        <v>2021</v>
      </c>
      <c r="E2661" t="s">
        <v>226</v>
      </c>
      <c r="F2661" t="s">
        <v>226</v>
      </c>
      <c r="G2661" t="s">
        <v>3334</v>
      </c>
      <c r="H2661" t="s">
        <v>142</v>
      </c>
      <c r="O2661" t="s">
        <v>142</v>
      </c>
      <c r="S2661" t="s">
        <v>257</v>
      </c>
      <c r="T2661" t="s">
        <v>258</v>
      </c>
      <c r="W2661" t="s">
        <v>77</v>
      </c>
      <c r="X2661" t="s">
        <v>31</v>
      </c>
      <c r="Y2661" t="s">
        <v>234</v>
      </c>
      <c r="Z2661" t="s">
        <v>43</v>
      </c>
      <c r="AA2661" t="s">
        <v>41</v>
      </c>
      <c r="AB2661" t="s">
        <v>41</v>
      </c>
      <c r="AC2661" t="s">
        <v>41</v>
      </c>
      <c r="AD2661" t="s">
        <v>41</v>
      </c>
      <c r="AE2661" t="s">
        <v>43</v>
      </c>
    </row>
    <row r="2662" spans="1:31" hidden="1">
      <c r="A2662">
        <v>2661</v>
      </c>
      <c r="B2662" t="s">
        <v>3335</v>
      </c>
      <c r="C2662" t="s">
        <v>133</v>
      </c>
      <c r="D2662">
        <v>2021</v>
      </c>
      <c r="E2662" t="s">
        <v>134</v>
      </c>
      <c r="F2662" t="s">
        <v>3336</v>
      </c>
      <c r="G2662" t="s">
        <v>3337</v>
      </c>
      <c r="H2662" t="s">
        <v>100</v>
      </c>
      <c r="O2662" t="s">
        <v>100</v>
      </c>
      <c r="Q2662" t="s">
        <v>136</v>
      </c>
    </row>
    <row r="2663" spans="1:31" hidden="1">
      <c r="A2663">
        <v>2662</v>
      </c>
      <c r="B2663" t="s">
        <v>3335</v>
      </c>
      <c r="C2663" t="s">
        <v>133</v>
      </c>
      <c r="D2663">
        <v>2021</v>
      </c>
      <c r="E2663" t="s">
        <v>134</v>
      </c>
      <c r="F2663" t="s">
        <v>3336</v>
      </c>
      <c r="G2663" t="s">
        <v>3338</v>
      </c>
      <c r="H2663" t="s">
        <v>100</v>
      </c>
      <c r="O2663" t="s">
        <v>100</v>
      </c>
      <c r="Q2663" t="s">
        <v>506</v>
      </c>
    </row>
    <row r="2664" spans="1:31" hidden="1">
      <c r="A2664">
        <v>2663</v>
      </c>
      <c r="B2664" t="s">
        <v>3335</v>
      </c>
      <c r="C2664" t="s">
        <v>133</v>
      </c>
      <c r="D2664">
        <v>2021</v>
      </c>
      <c r="E2664" t="s">
        <v>134</v>
      </c>
      <c r="F2664" t="s">
        <v>3336</v>
      </c>
      <c r="G2664" t="s">
        <v>3339</v>
      </c>
      <c r="H2664" t="s">
        <v>100</v>
      </c>
      <c r="O2664" t="s">
        <v>100</v>
      </c>
      <c r="Q2664" t="s">
        <v>643</v>
      </c>
    </row>
    <row r="2665" spans="1:31" hidden="1">
      <c r="A2665">
        <v>2664</v>
      </c>
      <c r="B2665" t="s">
        <v>3335</v>
      </c>
      <c r="C2665" t="s">
        <v>133</v>
      </c>
      <c r="D2665">
        <v>2021</v>
      </c>
      <c r="E2665" t="s">
        <v>134</v>
      </c>
      <c r="F2665" t="s">
        <v>3336</v>
      </c>
      <c r="G2665" t="s">
        <v>3340</v>
      </c>
      <c r="H2665" t="s">
        <v>100</v>
      </c>
      <c r="O2665" t="s">
        <v>100</v>
      </c>
      <c r="Q2665" t="s">
        <v>169</v>
      </c>
    </row>
    <row r="2666" spans="1:31" hidden="1">
      <c r="A2666">
        <v>2665</v>
      </c>
      <c r="B2666" t="s">
        <v>3335</v>
      </c>
      <c r="C2666" t="s">
        <v>133</v>
      </c>
      <c r="D2666">
        <v>2021</v>
      </c>
      <c r="E2666" t="s">
        <v>134</v>
      </c>
      <c r="F2666" t="s">
        <v>3336</v>
      </c>
      <c r="G2666" t="s">
        <v>171</v>
      </c>
      <c r="H2666" t="s">
        <v>100</v>
      </c>
      <c r="O2666" t="s">
        <v>100</v>
      </c>
      <c r="Q2666" t="s">
        <v>171</v>
      </c>
    </row>
    <row r="2667" spans="1:31" hidden="1">
      <c r="A2667">
        <v>2666</v>
      </c>
      <c r="B2667" t="s">
        <v>3335</v>
      </c>
      <c r="C2667" t="s">
        <v>133</v>
      </c>
      <c r="D2667">
        <v>2021</v>
      </c>
      <c r="E2667" t="s">
        <v>134</v>
      </c>
      <c r="F2667" t="s">
        <v>3336</v>
      </c>
      <c r="G2667" t="s">
        <v>137</v>
      </c>
      <c r="H2667" t="s">
        <v>100</v>
      </c>
      <c r="O2667" t="s">
        <v>100</v>
      </c>
      <c r="Q2667" t="s">
        <v>138</v>
      </c>
    </row>
    <row r="2668" spans="1:31" hidden="1">
      <c r="A2668">
        <v>2667</v>
      </c>
      <c r="B2668" t="s">
        <v>3335</v>
      </c>
      <c r="C2668" t="s">
        <v>133</v>
      </c>
      <c r="D2668">
        <v>2021</v>
      </c>
      <c r="E2668" t="s">
        <v>134</v>
      </c>
      <c r="F2668" t="s">
        <v>3336</v>
      </c>
      <c r="G2668" t="s">
        <v>3341</v>
      </c>
      <c r="H2668" t="s">
        <v>100</v>
      </c>
      <c r="O2668" t="s">
        <v>100</v>
      </c>
      <c r="Q2668" t="s">
        <v>167</v>
      </c>
    </row>
    <row r="2669" spans="1:31" hidden="1">
      <c r="A2669">
        <v>2668</v>
      </c>
      <c r="B2669" t="s">
        <v>3335</v>
      </c>
      <c r="C2669" t="s">
        <v>133</v>
      </c>
      <c r="D2669">
        <v>2021</v>
      </c>
      <c r="E2669" t="s">
        <v>134</v>
      </c>
      <c r="F2669" t="s">
        <v>3336</v>
      </c>
      <c r="G2669" t="s">
        <v>3342</v>
      </c>
      <c r="H2669" t="s">
        <v>100</v>
      </c>
      <c r="O2669" t="s">
        <v>100</v>
      </c>
      <c r="Q2669" t="s">
        <v>140</v>
      </c>
    </row>
    <row r="2670" spans="1:31" hidden="1">
      <c r="A2670">
        <v>2669</v>
      </c>
      <c r="B2670" t="s">
        <v>3335</v>
      </c>
      <c r="C2670" t="s">
        <v>133</v>
      </c>
      <c r="D2670">
        <v>2021</v>
      </c>
      <c r="E2670" t="s">
        <v>141</v>
      </c>
      <c r="F2670" t="s">
        <v>3343</v>
      </c>
      <c r="G2670" t="s">
        <v>3344</v>
      </c>
      <c r="O2670" t="s">
        <v>86</v>
      </c>
      <c r="R2670" t="s">
        <v>144</v>
      </c>
    </row>
    <row r="2671" spans="1:31" hidden="1">
      <c r="A2671">
        <v>2670</v>
      </c>
      <c r="B2671" t="s">
        <v>3335</v>
      </c>
      <c r="C2671" t="s">
        <v>133</v>
      </c>
      <c r="D2671">
        <v>2021</v>
      </c>
      <c r="E2671" t="s">
        <v>141</v>
      </c>
      <c r="F2671" t="s">
        <v>3343</v>
      </c>
      <c r="G2671" t="s">
        <v>3345</v>
      </c>
      <c r="O2671" t="s">
        <v>57</v>
      </c>
      <c r="R2671" t="s">
        <v>183</v>
      </c>
    </row>
    <row r="2672" spans="1:31" hidden="1">
      <c r="A2672">
        <v>2671</v>
      </c>
      <c r="B2672" t="s">
        <v>3335</v>
      </c>
      <c r="C2672" t="s">
        <v>133</v>
      </c>
      <c r="D2672">
        <v>2021</v>
      </c>
      <c r="E2672" t="s">
        <v>141</v>
      </c>
      <c r="F2672" t="s">
        <v>3343</v>
      </c>
      <c r="G2672" t="s">
        <v>3346</v>
      </c>
      <c r="O2672" t="s">
        <v>86</v>
      </c>
      <c r="R2672" t="s">
        <v>187</v>
      </c>
    </row>
    <row r="2673" spans="1:18" hidden="1">
      <c r="A2673">
        <v>2672</v>
      </c>
      <c r="B2673" t="s">
        <v>3335</v>
      </c>
      <c r="C2673" t="s">
        <v>133</v>
      </c>
      <c r="D2673">
        <v>2021</v>
      </c>
      <c r="E2673" t="s">
        <v>141</v>
      </c>
      <c r="F2673" t="s">
        <v>3343</v>
      </c>
      <c r="G2673" t="s">
        <v>3347</v>
      </c>
      <c r="O2673" t="s">
        <v>82</v>
      </c>
      <c r="R2673" t="s">
        <v>181</v>
      </c>
    </row>
    <row r="2674" spans="1:18" hidden="1">
      <c r="A2674">
        <v>2673</v>
      </c>
      <c r="B2674" t="s">
        <v>3335</v>
      </c>
      <c r="C2674" t="s">
        <v>133</v>
      </c>
      <c r="D2674">
        <v>2021</v>
      </c>
      <c r="E2674" t="s">
        <v>141</v>
      </c>
      <c r="F2674" t="s">
        <v>3343</v>
      </c>
      <c r="G2674" t="s">
        <v>3348</v>
      </c>
      <c r="O2674" t="s">
        <v>86</v>
      </c>
      <c r="R2674" t="s">
        <v>148</v>
      </c>
    </row>
    <row r="2675" spans="1:18" hidden="1">
      <c r="A2675">
        <v>2674</v>
      </c>
      <c r="B2675" t="s">
        <v>3335</v>
      </c>
      <c r="C2675" t="s">
        <v>133</v>
      </c>
      <c r="D2675">
        <v>2021</v>
      </c>
      <c r="E2675" t="s">
        <v>141</v>
      </c>
      <c r="F2675" t="s">
        <v>3343</v>
      </c>
      <c r="G2675" t="s">
        <v>3349</v>
      </c>
      <c r="O2675" t="s">
        <v>57</v>
      </c>
      <c r="R2675" t="s">
        <v>274</v>
      </c>
    </row>
    <row r="2676" spans="1:18" hidden="1">
      <c r="A2676">
        <v>2675</v>
      </c>
      <c r="B2676" t="s">
        <v>3335</v>
      </c>
      <c r="C2676" t="s">
        <v>133</v>
      </c>
      <c r="D2676">
        <v>2021</v>
      </c>
      <c r="E2676" t="s">
        <v>141</v>
      </c>
      <c r="F2676" t="s">
        <v>3343</v>
      </c>
      <c r="G2676" t="s">
        <v>3350</v>
      </c>
      <c r="O2676" t="s">
        <v>57</v>
      </c>
      <c r="R2676" t="s">
        <v>526</v>
      </c>
    </row>
    <row r="2677" spans="1:18" hidden="1">
      <c r="A2677">
        <v>2676</v>
      </c>
      <c r="B2677" t="s">
        <v>3335</v>
      </c>
      <c r="C2677" t="s">
        <v>133</v>
      </c>
      <c r="D2677">
        <v>2021</v>
      </c>
      <c r="E2677" t="s">
        <v>141</v>
      </c>
      <c r="F2677" t="s">
        <v>3343</v>
      </c>
      <c r="G2677" t="s">
        <v>3351</v>
      </c>
      <c r="O2677" t="s">
        <v>57</v>
      </c>
      <c r="R2677" t="s">
        <v>511</v>
      </c>
    </row>
    <row r="2678" spans="1:18" hidden="1">
      <c r="A2678">
        <v>2677</v>
      </c>
      <c r="B2678" t="s">
        <v>3335</v>
      </c>
      <c r="C2678" t="s">
        <v>133</v>
      </c>
      <c r="D2678">
        <v>2021</v>
      </c>
      <c r="E2678" t="s">
        <v>141</v>
      </c>
      <c r="F2678" t="s">
        <v>3343</v>
      </c>
      <c r="G2678" t="s">
        <v>3352</v>
      </c>
      <c r="O2678" t="s">
        <v>57</v>
      </c>
      <c r="R2678" t="s">
        <v>179</v>
      </c>
    </row>
    <row r="2679" spans="1:18" hidden="1">
      <c r="A2679">
        <v>2678</v>
      </c>
      <c r="B2679" t="s">
        <v>3335</v>
      </c>
      <c r="C2679" t="s">
        <v>133</v>
      </c>
      <c r="D2679">
        <v>2021</v>
      </c>
      <c r="E2679" t="s">
        <v>141</v>
      </c>
      <c r="F2679" t="s">
        <v>3343</v>
      </c>
      <c r="G2679" t="s">
        <v>3353</v>
      </c>
      <c r="O2679" t="s">
        <v>91</v>
      </c>
      <c r="R2679" t="s">
        <v>146</v>
      </c>
    </row>
    <row r="2680" spans="1:18" hidden="1">
      <c r="A2680">
        <v>2679</v>
      </c>
      <c r="B2680" t="s">
        <v>3335</v>
      </c>
      <c r="C2680" t="s">
        <v>133</v>
      </c>
      <c r="D2680">
        <v>2021</v>
      </c>
      <c r="E2680" t="s">
        <v>141</v>
      </c>
      <c r="F2680" t="s">
        <v>3343</v>
      </c>
      <c r="G2680" t="s">
        <v>3354</v>
      </c>
      <c r="O2680" t="s">
        <v>63</v>
      </c>
      <c r="R2680" t="s">
        <v>151</v>
      </c>
    </row>
    <row r="2681" spans="1:18" hidden="1">
      <c r="A2681">
        <v>2680</v>
      </c>
      <c r="B2681" t="s">
        <v>3335</v>
      </c>
      <c r="C2681" t="s">
        <v>133</v>
      </c>
      <c r="D2681">
        <v>2021</v>
      </c>
      <c r="E2681" t="s">
        <v>141</v>
      </c>
      <c r="F2681" t="s">
        <v>3343</v>
      </c>
      <c r="G2681" t="s">
        <v>3355</v>
      </c>
      <c r="O2681" t="s">
        <v>74</v>
      </c>
      <c r="R2681" t="s">
        <v>73</v>
      </c>
    </row>
    <row r="2682" spans="1:18" hidden="1">
      <c r="A2682">
        <v>2681</v>
      </c>
      <c r="B2682" t="s">
        <v>3335</v>
      </c>
      <c r="C2682" t="s">
        <v>133</v>
      </c>
      <c r="D2682">
        <v>2021</v>
      </c>
      <c r="E2682" t="s">
        <v>190</v>
      </c>
      <c r="F2682" t="s">
        <v>964</v>
      </c>
      <c r="G2682" t="s">
        <v>3356</v>
      </c>
      <c r="H2682" t="s">
        <v>100</v>
      </c>
      <c r="O2682" t="s">
        <v>100</v>
      </c>
    </row>
    <row r="2683" spans="1:18" hidden="1">
      <c r="A2683">
        <v>2682</v>
      </c>
      <c r="B2683" t="s">
        <v>3335</v>
      </c>
      <c r="C2683" t="s">
        <v>133</v>
      </c>
      <c r="D2683">
        <v>2021</v>
      </c>
      <c r="E2683" t="s">
        <v>152</v>
      </c>
      <c r="F2683" t="s">
        <v>152</v>
      </c>
      <c r="G2683" t="s">
        <v>3357</v>
      </c>
      <c r="H2683" t="s">
        <v>88</v>
      </c>
      <c r="I2683">
        <v>2030</v>
      </c>
      <c r="O2683" t="s">
        <v>86</v>
      </c>
      <c r="P2683" t="s">
        <v>278</v>
      </c>
    </row>
    <row r="2684" spans="1:18" hidden="1">
      <c r="A2684">
        <v>2683</v>
      </c>
      <c r="B2684" t="s">
        <v>3335</v>
      </c>
      <c r="C2684" t="s">
        <v>133</v>
      </c>
      <c r="D2684">
        <v>2021</v>
      </c>
      <c r="E2684" t="s">
        <v>152</v>
      </c>
      <c r="F2684" t="s">
        <v>152</v>
      </c>
      <c r="G2684" t="s">
        <v>3358</v>
      </c>
      <c r="H2684" t="s">
        <v>88</v>
      </c>
      <c r="I2684">
        <v>2030</v>
      </c>
      <c r="O2684" t="s">
        <v>86</v>
      </c>
      <c r="P2684" t="s">
        <v>278</v>
      </c>
    </row>
    <row r="2685" spans="1:18" hidden="1">
      <c r="A2685">
        <v>2684</v>
      </c>
      <c r="B2685" t="s">
        <v>3335</v>
      </c>
      <c r="C2685" t="s">
        <v>133</v>
      </c>
      <c r="D2685">
        <v>2021</v>
      </c>
      <c r="E2685" t="s">
        <v>152</v>
      </c>
      <c r="F2685" t="s">
        <v>152</v>
      </c>
      <c r="G2685" t="s">
        <v>3359</v>
      </c>
      <c r="H2685" t="s">
        <v>88</v>
      </c>
      <c r="I2685">
        <v>2030</v>
      </c>
      <c r="O2685" t="s">
        <v>86</v>
      </c>
      <c r="P2685" t="s">
        <v>278</v>
      </c>
    </row>
    <row r="2686" spans="1:18" hidden="1">
      <c r="A2686">
        <v>2685</v>
      </c>
      <c r="B2686" t="s">
        <v>3335</v>
      </c>
      <c r="C2686" t="s">
        <v>133</v>
      </c>
      <c r="D2686">
        <v>2021</v>
      </c>
      <c r="E2686" t="s">
        <v>152</v>
      </c>
      <c r="F2686" t="s">
        <v>152</v>
      </c>
      <c r="G2686" t="s">
        <v>3360</v>
      </c>
      <c r="H2686" t="s">
        <v>88</v>
      </c>
      <c r="I2686">
        <v>2030</v>
      </c>
      <c r="O2686" t="s">
        <v>86</v>
      </c>
      <c r="P2686" t="s">
        <v>278</v>
      </c>
    </row>
    <row r="2687" spans="1:18" hidden="1">
      <c r="A2687">
        <v>2686</v>
      </c>
      <c r="B2687" t="s">
        <v>3335</v>
      </c>
      <c r="C2687" t="s">
        <v>133</v>
      </c>
      <c r="D2687">
        <v>2021</v>
      </c>
      <c r="E2687" t="s">
        <v>152</v>
      </c>
      <c r="F2687" t="s">
        <v>152</v>
      </c>
      <c r="G2687" t="s">
        <v>3361</v>
      </c>
      <c r="H2687" t="s">
        <v>88</v>
      </c>
      <c r="I2687">
        <v>2030</v>
      </c>
      <c r="O2687" t="s">
        <v>86</v>
      </c>
      <c r="P2687" t="s">
        <v>278</v>
      </c>
    </row>
    <row r="2688" spans="1:18" hidden="1">
      <c r="A2688">
        <v>2687</v>
      </c>
      <c r="B2688" t="s">
        <v>3335</v>
      </c>
      <c r="C2688" t="s">
        <v>133</v>
      </c>
      <c r="D2688">
        <v>2021</v>
      </c>
      <c r="E2688" t="s">
        <v>152</v>
      </c>
      <c r="F2688" t="s">
        <v>152</v>
      </c>
      <c r="G2688" t="s">
        <v>3362</v>
      </c>
      <c r="H2688" t="s">
        <v>56</v>
      </c>
      <c r="I2688">
        <v>2030</v>
      </c>
      <c r="O2688" t="s">
        <v>57</v>
      </c>
      <c r="P2688" t="s">
        <v>278</v>
      </c>
    </row>
    <row r="2689" spans="1:16" hidden="1">
      <c r="A2689">
        <v>2688</v>
      </c>
      <c r="B2689" t="s">
        <v>3335</v>
      </c>
      <c r="C2689" t="s">
        <v>133</v>
      </c>
      <c r="D2689">
        <v>2021</v>
      </c>
      <c r="E2689" t="s">
        <v>152</v>
      </c>
      <c r="F2689" t="s">
        <v>152</v>
      </c>
      <c r="G2689" t="s">
        <v>3363</v>
      </c>
      <c r="H2689" t="s">
        <v>526</v>
      </c>
      <c r="I2689">
        <v>2030</v>
      </c>
      <c r="O2689" t="s">
        <v>57</v>
      </c>
      <c r="P2689" t="s">
        <v>278</v>
      </c>
    </row>
    <row r="2690" spans="1:16" hidden="1">
      <c r="A2690">
        <v>2689</v>
      </c>
      <c r="B2690" t="s">
        <v>3335</v>
      </c>
      <c r="C2690" t="s">
        <v>133</v>
      </c>
      <c r="D2690">
        <v>2021</v>
      </c>
      <c r="E2690" t="s">
        <v>152</v>
      </c>
      <c r="F2690" t="s">
        <v>152</v>
      </c>
      <c r="G2690" t="s">
        <v>3364</v>
      </c>
      <c r="H2690" t="s">
        <v>526</v>
      </c>
      <c r="I2690">
        <v>2030</v>
      </c>
      <c r="O2690" t="s">
        <v>57</v>
      </c>
      <c r="P2690" t="s">
        <v>278</v>
      </c>
    </row>
    <row r="2691" spans="1:16" hidden="1">
      <c r="A2691">
        <v>2690</v>
      </c>
      <c r="B2691" t="s">
        <v>3335</v>
      </c>
      <c r="C2691" t="s">
        <v>133</v>
      </c>
      <c r="D2691">
        <v>2021</v>
      </c>
      <c r="E2691" t="s">
        <v>152</v>
      </c>
      <c r="F2691" t="s">
        <v>152</v>
      </c>
      <c r="G2691" t="s">
        <v>3365</v>
      </c>
      <c r="H2691" t="s">
        <v>1309</v>
      </c>
      <c r="I2691">
        <v>2030</v>
      </c>
      <c r="O2691" t="s">
        <v>57</v>
      </c>
      <c r="P2691" t="s">
        <v>278</v>
      </c>
    </row>
    <row r="2692" spans="1:16" hidden="1">
      <c r="A2692">
        <v>2691</v>
      </c>
      <c r="B2692" t="s">
        <v>3335</v>
      </c>
      <c r="C2692" t="s">
        <v>133</v>
      </c>
      <c r="D2692">
        <v>2021</v>
      </c>
      <c r="E2692" t="s">
        <v>152</v>
      </c>
      <c r="F2692" t="s">
        <v>152</v>
      </c>
      <c r="G2692" t="s">
        <v>3366</v>
      </c>
      <c r="H2692" t="s">
        <v>1309</v>
      </c>
      <c r="I2692">
        <v>2030</v>
      </c>
      <c r="O2692" t="s">
        <v>57</v>
      </c>
      <c r="P2692" t="s">
        <v>278</v>
      </c>
    </row>
    <row r="2693" spans="1:16" hidden="1">
      <c r="A2693">
        <v>2692</v>
      </c>
      <c r="B2693" t="s">
        <v>3335</v>
      </c>
      <c r="C2693" t="s">
        <v>133</v>
      </c>
      <c r="D2693">
        <v>2021</v>
      </c>
      <c r="E2693" t="s">
        <v>152</v>
      </c>
      <c r="F2693" t="s">
        <v>152</v>
      </c>
      <c r="G2693" t="s">
        <v>1844</v>
      </c>
      <c r="H2693" t="s">
        <v>580</v>
      </c>
      <c r="I2693">
        <v>2030</v>
      </c>
      <c r="O2693" t="s">
        <v>76</v>
      </c>
      <c r="P2693" t="s">
        <v>278</v>
      </c>
    </row>
    <row r="2694" spans="1:16" hidden="1">
      <c r="A2694">
        <v>2693</v>
      </c>
      <c r="B2694" t="s">
        <v>3335</v>
      </c>
      <c r="C2694" t="s">
        <v>133</v>
      </c>
      <c r="D2694">
        <v>2021</v>
      </c>
      <c r="E2694" t="s">
        <v>152</v>
      </c>
      <c r="F2694" t="s">
        <v>152</v>
      </c>
      <c r="G2694" t="s">
        <v>3367</v>
      </c>
      <c r="H2694" t="s">
        <v>580</v>
      </c>
      <c r="I2694">
        <v>2030</v>
      </c>
      <c r="O2694" t="s">
        <v>76</v>
      </c>
      <c r="P2694" t="s">
        <v>278</v>
      </c>
    </row>
    <row r="2695" spans="1:16" hidden="1">
      <c r="A2695">
        <v>2694</v>
      </c>
      <c r="B2695" t="s">
        <v>3335</v>
      </c>
      <c r="C2695" t="s">
        <v>133</v>
      </c>
      <c r="D2695">
        <v>2021</v>
      </c>
      <c r="E2695" t="s">
        <v>152</v>
      </c>
      <c r="F2695" t="s">
        <v>152</v>
      </c>
      <c r="G2695" t="s">
        <v>3368</v>
      </c>
      <c r="H2695" t="s">
        <v>3369</v>
      </c>
      <c r="I2695">
        <v>2030</v>
      </c>
      <c r="O2695" t="s">
        <v>63</v>
      </c>
      <c r="P2695" t="s">
        <v>278</v>
      </c>
    </row>
    <row r="2696" spans="1:16" hidden="1">
      <c r="A2696">
        <v>2695</v>
      </c>
      <c r="B2696" t="s">
        <v>3335</v>
      </c>
      <c r="C2696" t="s">
        <v>133</v>
      </c>
      <c r="D2696">
        <v>2021</v>
      </c>
      <c r="E2696" t="s">
        <v>152</v>
      </c>
      <c r="F2696" t="s">
        <v>152</v>
      </c>
      <c r="G2696" t="s">
        <v>3370</v>
      </c>
      <c r="H2696" t="s">
        <v>3369</v>
      </c>
      <c r="I2696">
        <v>2030</v>
      </c>
      <c r="O2696" t="s">
        <v>63</v>
      </c>
      <c r="P2696" t="s">
        <v>278</v>
      </c>
    </row>
    <row r="2697" spans="1:16" hidden="1">
      <c r="A2697">
        <v>2696</v>
      </c>
      <c r="B2697" t="s">
        <v>3335</v>
      </c>
      <c r="C2697" t="s">
        <v>133</v>
      </c>
      <c r="D2697">
        <v>2021</v>
      </c>
      <c r="E2697" t="s">
        <v>152</v>
      </c>
      <c r="F2697" t="s">
        <v>152</v>
      </c>
      <c r="G2697" t="s">
        <v>3371</v>
      </c>
      <c r="H2697" t="s">
        <v>73</v>
      </c>
      <c r="I2697">
        <v>2030</v>
      </c>
      <c r="O2697" t="s">
        <v>74</v>
      </c>
      <c r="P2697" t="s">
        <v>278</v>
      </c>
    </row>
    <row r="2698" spans="1:16" hidden="1">
      <c r="A2698">
        <v>2697</v>
      </c>
      <c r="B2698" t="s">
        <v>3335</v>
      </c>
      <c r="C2698" t="s">
        <v>133</v>
      </c>
      <c r="D2698">
        <v>2021</v>
      </c>
      <c r="E2698" t="s">
        <v>152</v>
      </c>
      <c r="F2698" t="s">
        <v>152</v>
      </c>
      <c r="G2698" t="s">
        <v>3372</v>
      </c>
      <c r="H2698" t="s">
        <v>73</v>
      </c>
      <c r="I2698">
        <v>2030</v>
      </c>
      <c r="O2698" t="s">
        <v>74</v>
      </c>
      <c r="P2698" t="s">
        <v>278</v>
      </c>
    </row>
    <row r="2699" spans="1:16" hidden="1">
      <c r="A2699">
        <v>2698</v>
      </c>
      <c r="B2699" t="s">
        <v>3335</v>
      </c>
      <c r="C2699" t="s">
        <v>133</v>
      </c>
      <c r="D2699">
        <v>2021</v>
      </c>
      <c r="E2699" t="s">
        <v>152</v>
      </c>
      <c r="F2699" t="s">
        <v>152</v>
      </c>
      <c r="G2699" t="s">
        <v>3373</v>
      </c>
      <c r="H2699" t="s">
        <v>3374</v>
      </c>
      <c r="I2699">
        <v>2030</v>
      </c>
      <c r="O2699" t="s">
        <v>100</v>
      </c>
      <c r="P2699" t="s">
        <v>278</v>
      </c>
    </row>
    <row r="2700" spans="1:16" hidden="1">
      <c r="A2700">
        <v>2699</v>
      </c>
      <c r="B2700" t="s">
        <v>3335</v>
      </c>
      <c r="C2700" t="s">
        <v>133</v>
      </c>
      <c r="D2700">
        <v>2021</v>
      </c>
      <c r="E2700" t="s">
        <v>152</v>
      </c>
      <c r="F2700" t="s">
        <v>152</v>
      </c>
      <c r="G2700" t="s">
        <v>3375</v>
      </c>
      <c r="H2700" t="s">
        <v>3374</v>
      </c>
      <c r="I2700">
        <v>2030</v>
      </c>
      <c r="O2700" t="s">
        <v>100</v>
      </c>
      <c r="P2700" t="s">
        <v>278</v>
      </c>
    </row>
    <row r="2701" spans="1:16" hidden="1">
      <c r="A2701">
        <v>2700</v>
      </c>
      <c r="B2701" t="s">
        <v>3335</v>
      </c>
      <c r="C2701" t="s">
        <v>133</v>
      </c>
      <c r="D2701">
        <v>2021</v>
      </c>
      <c r="E2701" t="s">
        <v>157</v>
      </c>
      <c r="F2701" t="s">
        <v>157</v>
      </c>
      <c r="G2701" t="s">
        <v>3376</v>
      </c>
      <c r="H2701" t="s">
        <v>88</v>
      </c>
      <c r="I2701">
        <v>2030</v>
      </c>
      <c r="O2701" t="s">
        <v>86</v>
      </c>
      <c r="P2701" t="s">
        <v>278</v>
      </c>
    </row>
    <row r="2702" spans="1:16" hidden="1">
      <c r="A2702">
        <v>2701</v>
      </c>
      <c r="B2702" t="s">
        <v>3335</v>
      </c>
      <c r="C2702" t="s">
        <v>133</v>
      </c>
      <c r="D2702">
        <v>2021</v>
      </c>
      <c r="E2702" t="s">
        <v>157</v>
      </c>
      <c r="F2702" t="s">
        <v>157</v>
      </c>
      <c r="G2702" t="s">
        <v>3377</v>
      </c>
      <c r="H2702" t="s">
        <v>88</v>
      </c>
      <c r="I2702">
        <v>2030</v>
      </c>
      <c r="O2702" t="s">
        <v>86</v>
      </c>
      <c r="P2702" t="s">
        <v>278</v>
      </c>
    </row>
    <row r="2703" spans="1:16" hidden="1">
      <c r="A2703">
        <v>2702</v>
      </c>
      <c r="B2703" t="s">
        <v>3335</v>
      </c>
      <c r="C2703" t="s">
        <v>133</v>
      </c>
      <c r="D2703">
        <v>2021</v>
      </c>
      <c r="E2703" t="s">
        <v>157</v>
      </c>
      <c r="F2703" t="s">
        <v>157</v>
      </c>
      <c r="G2703" t="s">
        <v>3378</v>
      </c>
      <c r="H2703" t="s">
        <v>88</v>
      </c>
      <c r="I2703">
        <v>2030</v>
      </c>
      <c r="O2703" t="s">
        <v>86</v>
      </c>
      <c r="P2703" t="s">
        <v>278</v>
      </c>
    </row>
    <row r="2704" spans="1:16" hidden="1">
      <c r="A2704">
        <v>2703</v>
      </c>
      <c r="B2704" t="s">
        <v>3335</v>
      </c>
      <c r="C2704" t="s">
        <v>133</v>
      </c>
      <c r="D2704">
        <v>2021</v>
      </c>
      <c r="E2704" t="s">
        <v>157</v>
      </c>
      <c r="F2704" t="s">
        <v>157</v>
      </c>
      <c r="G2704" t="s">
        <v>3379</v>
      </c>
      <c r="H2704" t="s">
        <v>88</v>
      </c>
      <c r="I2704">
        <v>2030</v>
      </c>
      <c r="O2704" t="s">
        <v>86</v>
      </c>
      <c r="P2704" t="s">
        <v>278</v>
      </c>
    </row>
    <row r="2705" spans="1:16" hidden="1">
      <c r="A2705">
        <v>2704</v>
      </c>
      <c r="B2705" t="s">
        <v>3335</v>
      </c>
      <c r="C2705" t="s">
        <v>133</v>
      </c>
      <c r="D2705">
        <v>2021</v>
      </c>
      <c r="E2705" t="s">
        <v>157</v>
      </c>
      <c r="F2705" t="s">
        <v>157</v>
      </c>
      <c r="G2705" t="s">
        <v>3380</v>
      </c>
      <c r="H2705" t="s">
        <v>88</v>
      </c>
      <c r="I2705">
        <v>2030</v>
      </c>
      <c r="O2705" t="s">
        <v>86</v>
      </c>
      <c r="P2705" t="s">
        <v>278</v>
      </c>
    </row>
    <row r="2706" spans="1:16" hidden="1">
      <c r="A2706">
        <v>2705</v>
      </c>
      <c r="B2706" t="s">
        <v>3335</v>
      </c>
      <c r="C2706" t="s">
        <v>133</v>
      </c>
      <c r="D2706">
        <v>2021</v>
      </c>
      <c r="E2706" t="s">
        <v>157</v>
      </c>
      <c r="F2706" t="s">
        <v>157</v>
      </c>
      <c r="G2706" t="s">
        <v>3381</v>
      </c>
      <c r="H2706" t="s">
        <v>88</v>
      </c>
      <c r="I2706">
        <v>2030</v>
      </c>
      <c r="O2706" t="s">
        <v>86</v>
      </c>
      <c r="P2706" t="s">
        <v>278</v>
      </c>
    </row>
    <row r="2707" spans="1:16" hidden="1">
      <c r="A2707">
        <v>2706</v>
      </c>
      <c r="B2707" t="s">
        <v>3335</v>
      </c>
      <c r="C2707" t="s">
        <v>133</v>
      </c>
      <c r="D2707">
        <v>2021</v>
      </c>
      <c r="E2707" t="s">
        <v>157</v>
      </c>
      <c r="F2707" t="s">
        <v>157</v>
      </c>
      <c r="G2707" t="s">
        <v>3382</v>
      </c>
      <c r="H2707" t="s">
        <v>88</v>
      </c>
      <c r="I2707">
        <v>2030</v>
      </c>
      <c r="O2707" t="s">
        <v>86</v>
      </c>
      <c r="P2707" t="s">
        <v>278</v>
      </c>
    </row>
    <row r="2708" spans="1:16" hidden="1">
      <c r="A2708">
        <v>2707</v>
      </c>
      <c r="B2708" t="s">
        <v>3335</v>
      </c>
      <c r="C2708" t="s">
        <v>133</v>
      </c>
      <c r="D2708">
        <v>2021</v>
      </c>
      <c r="E2708" t="s">
        <v>157</v>
      </c>
      <c r="F2708" t="s">
        <v>157</v>
      </c>
      <c r="G2708" t="s">
        <v>3383</v>
      </c>
      <c r="H2708" t="s">
        <v>88</v>
      </c>
      <c r="I2708">
        <v>2030</v>
      </c>
      <c r="O2708" t="s">
        <v>86</v>
      </c>
      <c r="P2708" t="s">
        <v>278</v>
      </c>
    </row>
    <row r="2709" spans="1:16" hidden="1">
      <c r="A2709">
        <v>2708</v>
      </c>
      <c r="B2709" t="s">
        <v>3335</v>
      </c>
      <c r="C2709" t="s">
        <v>133</v>
      </c>
      <c r="D2709">
        <v>2021</v>
      </c>
      <c r="E2709" t="s">
        <v>157</v>
      </c>
      <c r="F2709" t="s">
        <v>157</v>
      </c>
      <c r="G2709" t="s">
        <v>3384</v>
      </c>
      <c r="H2709" t="s">
        <v>88</v>
      </c>
      <c r="I2709">
        <v>2030</v>
      </c>
      <c r="O2709" t="s">
        <v>86</v>
      </c>
      <c r="P2709" t="s">
        <v>278</v>
      </c>
    </row>
    <row r="2710" spans="1:16" hidden="1">
      <c r="A2710">
        <v>2709</v>
      </c>
      <c r="B2710" t="s">
        <v>3335</v>
      </c>
      <c r="C2710" t="s">
        <v>133</v>
      </c>
      <c r="D2710">
        <v>2021</v>
      </c>
      <c r="E2710" t="s">
        <v>157</v>
      </c>
      <c r="F2710" t="s">
        <v>157</v>
      </c>
      <c r="G2710" t="s">
        <v>3385</v>
      </c>
      <c r="H2710" t="s">
        <v>88</v>
      </c>
      <c r="I2710">
        <v>2030</v>
      </c>
      <c r="O2710" t="s">
        <v>86</v>
      </c>
      <c r="P2710" t="s">
        <v>278</v>
      </c>
    </row>
    <row r="2711" spans="1:16" hidden="1">
      <c r="A2711">
        <v>2710</v>
      </c>
      <c r="B2711" t="s">
        <v>3335</v>
      </c>
      <c r="C2711" t="s">
        <v>133</v>
      </c>
      <c r="D2711">
        <v>2021</v>
      </c>
      <c r="E2711" t="s">
        <v>157</v>
      </c>
      <c r="F2711" t="s">
        <v>157</v>
      </c>
      <c r="G2711" t="s">
        <v>3386</v>
      </c>
      <c r="H2711" t="s">
        <v>88</v>
      </c>
      <c r="I2711">
        <v>2030</v>
      </c>
      <c r="O2711" t="s">
        <v>86</v>
      </c>
      <c r="P2711" t="s">
        <v>278</v>
      </c>
    </row>
    <row r="2712" spans="1:16" hidden="1">
      <c r="A2712">
        <v>2711</v>
      </c>
      <c r="B2712" t="s">
        <v>3335</v>
      </c>
      <c r="C2712" t="s">
        <v>133</v>
      </c>
      <c r="D2712">
        <v>2021</v>
      </c>
      <c r="E2712" t="s">
        <v>157</v>
      </c>
      <c r="F2712" t="s">
        <v>157</v>
      </c>
      <c r="G2712" t="s">
        <v>3387</v>
      </c>
      <c r="H2712" t="s">
        <v>88</v>
      </c>
      <c r="I2712">
        <v>2030</v>
      </c>
      <c r="O2712" t="s">
        <v>86</v>
      </c>
      <c r="P2712" t="s">
        <v>278</v>
      </c>
    </row>
    <row r="2713" spans="1:16" hidden="1">
      <c r="A2713">
        <v>2712</v>
      </c>
      <c r="B2713" t="s">
        <v>3335</v>
      </c>
      <c r="C2713" t="s">
        <v>133</v>
      </c>
      <c r="D2713">
        <v>2021</v>
      </c>
      <c r="E2713" t="s">
        <v>157</v>
      </c>
      <c r="F2713" t="s">
        <v>157</v>
      </c>
      <c r="G2713" t="s">
        <v>3388</v>
      </c>
      <c r="H2713" t="s">
        <v>88</v>
      </c>
      <c r="I2713">
        <v>2030</v>
      </c>
      <c r="O2713" t="s">
        <v>86</v>
      </c>
      <c r="P2713" t="s">
        <v>278</v>
      </c>
    </row>
    <row r="2714" spans="1:16" hidden="1">
      <c r="A2714">
        <v>2713</v>
      </c>
      <c r="B2714" t="s">
        <v>3335</v>
      </c>
      <c r="C2714" t="s">
        <v>133</v>
      </c>
      <c r="D2714">
        <v>2021</v>
      </c>
      <c r="E2714" t="s">
        <v>157</v>
      </c>
      <c r="F2714" t="s">
        <v>157</v>
      </c>
      <c r="G2714" t="s">
        <v>3389</v>
      </c>
      <c r="H2714" t="s">
        <v>56</v>
      </c>
      <c r="I2714">
        <v>2030</v>
      </c>
      <c r="O2714" t="s">
        <v>57</v>
      </c>
      <c r="P2714" t="s">
        <v>278</v>
      </c>
    </row>
    <row r="2715" spans="1:16" hidden="1">
      <c r="A2715">
        <v>2714</v>
      </c>
      <c r="B2715" t="s">
        <v>3335</v>
      </c>
      <c r="C2715" t="s">
        <v>133</v>
      </c>
      <c r="D2715">
        <v>2021</v>
      </c>
      <c r="E2715" t="s">
        <v>157</v>
      </c>
      <c r="F2715" t="s">
        <v>157</v>
      </c>
      <c r="G2715" t="s">
        <v>3390</v>
      </c>
      <c r="H2715" t="s">
        <v>56</v>
      </c>
      <c r="I2715">
        <v>2030</v>
      </c>
      <c r="J2715">
        <v>1</v>
      </c>
      <c r="K2715" t="s">
        <v>213</v>
      </c>
      <c r="L2715" t="s">
        <v>3391</v>
      </c>
      <c r="O2715" t="s">
        <v>57</v>
      </c>
      <c r="P2715" t="s">
        <v>655</v>
      </c>
    </row>
    <row r="2716" spans="1:16" hidden="1">
      <c r="A2716">
        <v>2715</v>
      </c>
      <c r="B2716" t="s">
        <v>3335</v>
      </c>
      <c r="C2716" t="s">
        <v>133</v>
      </c>
      <c r="D2716">
        <v>2021</v>
      </c>
      <c r="E2716" t="s">
        <v>157</v>
      </c>
      <c r="F2716" t="s">
        <v>157</v>
      </c>
      <c r="G2716" t="s">
        <v>3392</v>
      </c>
      <c r="H2716" t="s">
        <v>56</v>
      </c>
      <c r="I2716">
        <v>2030</v>
      </c>
      <c r="O2716" t="s">
        <v>57</v>
      </c>
      <c r="P2716" t="s">
        <v>278</v>
      </c>
    </row>
    <row r="2717" spans="1:16" hidden="1">
      <c r="A2717">
        <v>2716</v>
      </c>
      <c r="B2717" t="s">
        <v>3335</v>
      </c>
      <c r="C2717" t="s">
        <v>133</v>
      </c>
      <c r="D2717">
        <v>2021</v>
      </c>
      <c r="E2717" t="s">
        <v>157</v>
      </c>
      <c r="F2717" t="s">
        <v>157</v>
      </c>
      <c r="G2717" t="s">
        <v>3393</v>
      </c>
      <c r="H2717" t="s">
        <v>56</v>
      </c>
      <c r="I2717">
        <v>2030</v>
      </c>
      <c r="O2717" t="s">
        <v>57</v>
      </c>
      <c r="P2717" t="s">
        <v>278</v>
      </c>
    </row>
    <row r="2718" spans="1:16" hidden="1">
      <c r="A2718">
        <v>2717</v>
      </c>
      <c r="B2718" t="s">
        <v>3335</v>
      </c>
      <c r="C2718" t="s">
        <v>133</v>
      </c>
      <c r="D2718">
        <v>2021</v>
      </c>
      <c r="E2718" t="s">
        <v>157</v>
      </c>
      <c r="F2718" t="s">
        <v>157</v>
      </c>
      <c r="G2718" t="s">
        <v>3394</v>
      </c>
      <c r="H2718" t="s">
        <v>56</v>
      </c>
      <c r="I2718">
        <v>2030</v>
      </c>
      <c r="O2718" t="s">
        <v>57</v>
      </c>
      <c r="P2718" t="s">
        <v>278</v>
      </c>
    </row>
    <row r="2719" spans="1:16" hidden="1">
      <c r="A2719">
        <v>2718</v>
      </c>
      <c r="B2719" t="s">
        <v>3335</v>
      </c>
      <c r="C2719" t="s">
        <v>133</v>
      </c>
      <c r="D2719">
        <v>2021</v>
      </c>
      <c r="E2719" t="s">
        <v>157</v>
      </c>
      <c r="F2719" t="s">
        <v>157</v>
      </c>
      <c r="G2719" t="s">
        <v>3395</v>
      </c>
      <c r="H2719" t="s">
        <v>56</v>
      </c>
      <c r="I2719">
        <v>2030</v>
      </c>
      <c r="O2719" t="s">
        <v>57</v>
      </c>
      <c r="P2719" t="s">
        <v>278</v>
      </c>
    </row>
    <row r="2720" spans="1:16" hidden="1">
      <c r="A2720">
        <v>2719</v>
      </c>
      <c r="B2720" t="s">
        <v>3335</v>
      </c>
      <c r="C2720" t="s">
        <v>133</v>
      </c>
      <c r="D2720">
        <v>2021</v>
      </c>
      <c r="E2720" t="s">
        <v>157</v>
      </c>
      <c r="F2720" t="s">
        <v>157</v>
      </c>
      <c r="G2720" t="s">
        <v>3396</v>
      </c>
      <c r="H2720" t="s">
        <v>56</v>
      </c>
      <c r="I2720">
        <v>2030</v>
      </c>
      <c r="O2720" t="s">
        <v>57</v>
      </c>
      <c r="P2720" t="s">
        <v>278</v>
      </c>
    </row>
    <row r="2721" spans="1:16" hidden="1">
      <c r="A2721">
        <v>2720</v>
      </c>
      <c r="B2721" t="s">
        <v>3335</v>
      </c>
      <c r="C2721" t="s">
        <v>133</v>
      </c>
      <c r="D2721">
        <v>2021</v>
      </c>
      <c r="E2721" t="s">
        <v>157</v>
      </c>
      <c r="F2721" t="s">
        <v>157</v>
      </c>
      <c r="G2721" t="s">
        <v>3397</v>
      </c>
      <c r="H2721" t="s">
        <v>56</v>
      </c>
      <c r="I2721">
        <v>2030</v>
      </c>
      <c r="O2721" t="s">
        <v>57</v>
      </c>
      <c r="P2721" t="s">
        <v>278</v>
      </c>
    </row>
    <row r="2722" spans="1:16" hidden="1">
      <c r="A2722">
        <v>2721</v>
      </c>
      <c r="B2722" t="s">
        <v>3335</v>
      </c>
      <c r="C2722" t="s">
        <v>133</v>
      </c>
      <c r="D2722">
        <v>2021</v>
      </c>
      <c r="E2722" t="s">
        <v>157</v>
      </c>
      <c r="F2722" t="s">
        <v>157</v>
      </c>
      <c r="G2722" t="s">
        <v>3398</v>
      </c>
      <c r="H2722" t="s">
        <v>526</v>
      </c>
      <c r="I2722">
        <v>2030</v>
      </c>
      <c r="O2722" t="s">
        <v>57</v>
      </c>
      <c r="P2722" t="s">
        <v>278</v>
      </c>
    </row>
    <row r="2723" spans="1:16" hidden="1">
      <c r="A2723">
        <v>2722</v>
      </c>
      <c r="B2723" t="s">
        <v>3335</v>
      </c>
      <c r="C2723" t="s">
        <v>133</v>
      </c>
      <c r="D2723">
        <v>2021</v>
      </c>
      <c r="E2723" t="s">
        <v>157</v>
      </c>
      <c r="F2723" t="s">
        <v>157</v>
      </c>
      <c r="G2723" t="s">
        <v>3399</v>
      </c>
      <c r="H2723" t="s">
        <v>526</v>
      </c>
      <c r="I2723">
        <v>2030</v>
      </c>
      <c r="O2723" t="s">
        <v>57</v>
      </c>
      <c r="P2723" t="s">
        <v>278</v>
      </c>
    </row>
    <row r="2724" spans="1:16" hidden="1">
      <c r="A2724">
        <v>2723</v>
      </c>
      <c r="B2724" t="s">
        <v>3335</v>
      </c>
      <c r="C2724" t="s">
        <v>133</v>
      </c>
      <c r="D2724">
        <v>2021</v>
      </c>
      <c r="E2724" t="s">
        <v>157</v>
      </c>
      <c r="F2724" t="s">
        <v>157</v>
      </c>
      <c r="G2724" t="s">
        <v>3400</v>
      </c>
      <c r="H2724" t="s">
        <v>526</v>
      </c>
      <c r="I2724">
        <v>2030</v>
      </c>
      <c r="O2724" t="s">
        <v>57</v>
      </c>
      <c r="P2724" t="s">
        <v>278</v>
      </c>
    </row>
    <row r="2725" spans="1:16" hidden="1">
      <c r="A2725">
        <v>2724</v>
      </c>
      <c r="B2725" t="s">
        <v>3335</v>
      </c>
      <c r="C2725" t="s">
        <v>133</v>
      </c>
      <c r="D2725">
        <v>2021</v>
      </c>
      <c r="E2725" t="s">
        <v>157</v>
      </c>
      <c r="F2725" t="s">
        <v>157</v>
      </c>
      <c r="G2725" t="s">
        <v>3401</v>
      </c>
      <c r="H2725" t="s">
        <v>526</v>
      </c>
      <c r="I2725">
        <v>2030</v>
      </c>
      <c r="O2725" t="s">
        <v>57</v>
      </c>
      <c r="P2725" t="s">
        <v>278</v>
      </c>
    </row>
    <row r="2726" spans="1:16" hidden="1">
      <c r="A2726">
        <v>2725</v>
      </c>
      <c r="B2726" t="s">
        <v>3335</v>
      </c>
      <c r="C2726" t="s">
        <v>133</v>
      </c>
      <c r="D2726">
        <v>2021</v>
      </c>
      <c r="E2726" t="s">
        <v>157</v>
      </c>
      <c r="F2726" t="s">
        <v>157</v>
      </c>
      <c r="G2726" t="s">
        <v>3402</v>
      </c>
      <c r="H2726" t="s">
        <v>526</v>
      </c>
      <c r="I2726">
        <v>2030</v>
      </c>
      <c r="O2726" t="s">
        <v>57</v>
      </c>
      <c r="P2726" t="s">
        <v>278</v>
      </c>
    </row>
    <row r="2727" spans="1:16" hidden="1">
      <c r="A2727">
        <v>2726</v>
      </c>
      <c r="B2727" t="s">
        <v>3335</v>
      </c>
      <c r="C2727" t="s">
        <v>133</v>
      </c>
      <c r="D2727">
        <v>2021</v>
      </c>
      <c r="E2727" t="s">
        <v>157</v>
      </c>
      <c r="F2727" t="s">
        <v>157</v>
      </c>
      <c r="G2727" t="s">
        <v>3403</v>
      </c>
      <c r="H2727" t="s">
        <v>526</v>
      </c>
      <c r="I2727">
        <v>2030</v>
      </c>
      <c r="O2727" t="s">
        <v>57</v>
      </c>
      <c r="P2727" t="s">
        <v>278</v>
      </c>
    </row>
    <row r="2728" spans="1:16" hidden="1">
      <c r="A2728">
        <v>2727</v>
      </c>
      <c r="B2728" t="s">
        <v>3335</v>
      </c>
      <c r="C2728" t="s">
        <v>133</v>
      </c>
      <c r="D2728">
        <v>2021</v>
      </c>
      <c r="E2728" t="s">
        <v>157</v>
      </c>
      <c r="F2728" t="s">
        <v>157</v>
      </c>
      <c r="G2728" t="s">
        <v>3404</v>
      </c>
      <c r="H2728" t="s">
        <v>1309</v>
      </c>
      <c r="I2728">
        <v>2030</v>
      </c>
      <c r="O2728" t="s">
        <v>57</v>
      </c>
      <c r="P2728" t="s">
        <v>278</v>
      </c>
    </row>
    <row r="2729" spans="1:16" hidden="1">
      <c r="A2729">
        <v>2728</v>
      </c>
      <c r="B2729" t="s">
        <v>3335</v>
      </c>
      <c r="C2729" t="s">
        <v>133</v>
      </c>
      <c r="D2729">
        <v>2021</v>
      </c>
      <c r="E2729" t="s">
        <v>157</v>
      </c>
      <c r="F2729" t="s">
        <v>157</v>
      </c>
      <c r="G2729" t="s">
        <v>3405</v>
      </c>
      <c r="H2729" t="s">
        <v>1309</v>
      </c>
      <c r="I2729">
        <v>2030</v>
      </c>
      <c r="O2729" t="s">
        <v>57</v>
      </c>
      <c r="P2729" t="s">
        <v>278</v>
      </c>
    </row>
    <row r="2730" spans="1:16" hidden="1">
      <c r="A2730">
        <v>2729</v>
      </c>
      <c r="B2730" t="s">
        <v>3335</v>
      </c>
      <c r="C2730" t="s">
        <v>133</v>
      </c>
      <c r="D2730">
        <v>2021</v>
      </c>
      <c r="E2730" t="s">
        <v>157</v>
      </c>
      <c r="F2730" t="s">
        <v>157</v>
      </c>
      <c r="G2730" t="s">
        <v>3406</v>
      </c>
      <c r="H2730" t="s">
        <v>1309</v>
      </c>
      <c r="I2730">
        <v>2030</v>
      </c>
      <c r="O2730" t="s">
        <v>57</v>
      </c>
      <c r="P2730" t="s">
        <v>278</v>
      </c>
    </row>
    <row r="2731" spans="1:16" hidden="1">
      <c r="A2731">
        <v>2730</v>
      </c>
      <c r="B2731" t="s">
        <v>3335</v>
      </c>
      <c r="C2731" t="s">
        <v>133</v>
      </c>
      <c r="D2731">
        <v>2021</v>
      </c>
      <c r="E2731" t="s">
        <v>157</v>
      </c>
      <c r="F2731" t="s">
        <v>157</v>
      </c>
      <c r="G2731" t="s">
        <v>3407</v>
      </c>
      <c r="H2731" t="s">
        <v>1309</v>
      </c>
      <c r="I2731">
        <v>2030</v>
      </c>
      <c r="O2731" t="s">
        <v>57</v>
      </c>
      <c r="P2731" t="s">
        <v>278</v>
      </c>
    </row>
    <row r="2732" spans="1:16" hidden="1">
      <c r="A2732">
        <v>2731</v>
      </c>
      <c r="B2732" t="s">
        <v>3335</v>
      </c>
      <c r="C2732" t="s">
        <v>133</v>
      </c>
      <c r="D2732">
        <v>2021</v>
      </c>
      <c r="E2732" t="s">
        <v>157</v>
      </c>
      <c r="F2732" t="s">
        <v>157</v>
      </c>
      <c r="G2732" t="s">
        <v>3408</v>
      </c>
      <c r="H2732" t="s">
        <v>1309</v>
      </c>
      <c r="I2732">
        <v>2030</v>
      </c>
      <c r="O2732" t="s">
        <v>57</v>
      </c>
      <c r="P2732" t="s">
        <v>278</v>
      </c>
    </row>
    <row r="2733" spans="1:16" hidden="1">
      <c r="A2733">
        <v>2732</v>
      </c>
      <c r="B2733" t="s">
        <v>3335</v>
      </c>
      <c r="C2733" t="s">
        <v>133</v>
      </c>
      <c r="D2733">
        <v>2021</v>
      </c>
      <c r="E2733" t="s">
        <v>157</v>
      </c>
      <c r="F2733" t="s">
        <v>157</v>
      </c>
      <c r="G2733" t="s">
        <v>3409</v>
      </c>
      <c r="H2733" t="s">
        <v>1309</v>
      </c>
      <c r="I2733">
        <v>2030</v>
      </c>
      <c r="O2733" t="s">
        <v>57</v>
      </c>
      <c r="P2733" t="s">
        <v>278</v>
      </c>
    </row>
    <row r="2734" spans="1:16" hidden="1">
      <c r="A2734">
        <v>2733</v>
      </c>
      <c r="B2734" t="s">
        <v>3335</v>
      </c>
      <c r="C2734" t="s">
        <v>133</v>
      </c>
      <c r="D2734">
        <v>2021</v>
      </c>
      <c r="E2734" t="s">
        <v>157</v>
      </c>
      <c r="F2734" t="s">
        <v>157</v>
      </c>
      <c r="G2734" t="s">
        <v>3410</v>
      </c>
      <c r="H2734" t="s">
        <v>1309</v>
      </c>
      <c r="I2734">
        <v>2030</v>
      </c>
      <c r="J2734">
        <v>1</v>
      </c>
      <c r="K2734" t="s">
        <v>213</v>
      </c>
      <c r="L2734" t="s">
        <v>3411</v>
      </c>
      <c r="O2734" t="s">
        <v>57</v>
      </c>
      <c r="P2734" t="s">
        <v>655</v>
      </c>
    </row>
    <row r="2735" spans="1:16" hidden="1">
      <c r="A2735">
        <v>2734</v>
      </c>
      <c r="B2735" t="s">
        <v>3335</v>
      </c>
      <c r="C2735" t="s">
        <v>133</v>
      </c>
      <c r="D2735">
        <v>2021</v>
      </c>
      <c r="E2735" t="s">
        <v>157</v>
      </c>
      <c r="F2735" t="s">
        <v>157</v>
      </c>
      <c r="G2735" t="s">
        <v>3412</v>
      </c>
      <c r="H2735" t="s">
        <v>580</v>
      </c>
      <c r="I2735">
        <v>2030</v>
      </c>
      <c r="O2735" t="s">
        <v>76</v>
      </c>
      <c r="P2735" t="s">
        <v>278</v>
      </c>
    </row>
    <row r="2736" spans="1:16" hidden="1">
      <c r="A2736">
        <v>2735</v>
      </c>
      <c r="B2736" t="s">
        <v>3335</v>
      </c>
      <c r="C2736" t="s">
        <v>133</v>
      </c>
      <c r="D2736">
        <v>2021</v>
      </c>
      <c r="E2736" t="s">
        <v>157</v>
      </c>
      <c r="F2736" t="s">
        <v>157</v>
      </c>
      <c r="G2736" t="s">
        <v>3413</v>
      </c>
      <c r="H2736" t="s">
        <v>580</v>
      </c>
      <c r="I2736">
        <v>2030</v>
      </c>
      <c r="O2736" t="s">
        <v>76</v>
      </c>
      <c r="P2736" t="s">
        <v>278</v>
      </c>
    </row>
    <row r="2737" spans="1:16" hidden="1">
      <c r="A2737">
        <v>2736</v>
      </c>
      <c r="B2737" t="s">
        <v>3335</v>
      </c>
      <c r="C2737" t="s">
        <v>133</v>
      </c>
      <c r="D2737">
        <v>2021</v>
      </c>
      <c r="E2737" t="s">
        <v>157</v>
      </c>
      <c r="F2737" t="s">
        <v>157</v>
      </c>
      <c r="G2737" t="s">
        <v>3414</v>
      </c>
      <c r="H2737" t="s">
        <v>580</v>
      </c>
      <c r="I2737">
        <v>2030</v>
      </c>
      <c r="O2737" t="s">
        <v>76</v>
      </c>
      <c r="P2737" t="s">
        <v>278</v>
      </c>
    </row>
    <row r="2738" spans="1:16" hidden="1">
      <c r="A2738">
        <v>2737</v>
      </c>
      <c r="B2738" t="s">
        <v>3335</v>
      </c>
      <c r="C2738" t="s">
        <v>133</v>
      </c>
      <c r="D2738">
        <v>2021</v>
      </c>
      <c r="E2738" t="s">
        <v>157</v>
      </c>
      <c r="F2738" t="s">
        <v>157</v>
      </c>
      <c r="G2738" t="s">
        <v>3415</v>
      </c>
      <c r="H2738" t="s">
        <v>3369</v>
      </c>
      <c r="I2738">
        <v>2030</v>
      </c>
      <c r="O2738" t="s">
        <v>63</v>
      </c>
      <c r="P2738" t="s">
        <v>278</v>
      </c>
    </row>
    <row r="2739" spans="1:16" hidden="1">
      <c r="A2739">
        <v>2738</v>
      </c>
      <c r="B2739" t="s">
        <v>3335</v>
      </c>
      <c r="C2739" t="s">
        <v>133</v>
      </c>
      <c r="D2739">
        <v>2021</v>
      </c>
      <c r="E2739" t="s">
        <v>157</v>
      </c>
      <c r="F2739" t="s">
        <v>157</v>
      </c>
      <c r="G2739" t="s">
        <v>3416</v>
      </c>
      <c r="H2739" t="s">
        <v>3369</v>
      </c>
      <c r="I2739">
        <v>2030</v>
      </c>
      <c r="O2739" t="s">
        <v>63</v>
      </c>
      <c r="P2739" t="s">
        <v>278</v>
      </c>
    </row>
    <row r="2740" spans="1:16" hidden="1">
      <c r="A2740">
        <v>2739</v>
      </c>
      <c r="B2740" t="s">
        <v>3335</v>
      </c>
      <c r="C2740" t="s">
        <v>133</v>
      </c>
      <c r="D2740">
        <v>2021</v>
      </c>
      <c r="E2740" t="s">
        <v>157</v>
      </c>
      <c r="F2740" t="s">
        <v>157</v>
      </c>
      <c r="G2740" t="s">
        <v>3417</v>
      </c>
      <c r="H2740" t="s">
        <v>3369</v>
      </c>
      <c r="I2740">
        <v>2030</v>
      </c>
      <c r="O2740" t="s">
        <v>63</v>
      </c>
      <c r="P2740" t="s">
        <v>278</v>
      </c>
    </row>
    <row r="2741" spans="1:16" hidden="1">
      <c r="A2741">
        <v>2740</v>
      </c>
      <c r="B2741" t="s">
        <v>3335</v>
      </c>
      <c r="C2741" t="s">
        <v>133</v>
      </c>
      <c r="D2741">
        <v>2021</v>
      </c>
      <c r="E2741" t="s">
        <v>157</v>
      </c>
      <c r="F2741" t="s">
        <v>157</v>
      </c>
      <c r="G2741" t="s">
        <v>3418</v>
      </c>
      <c r="H2741" t="s">
        <v>3369</v>
      </c>
      <c r="I2741">
        <v>2030</v>
      </c>
      <c r="O2741" t="s">
        <v>63</v>
      </c>
      <c r="P2741" t="s">
        <v>278</v>
      </c>
    </row>
    <row r="2742" spans="1:16" hidden="1">
      <c r="A2742">
        <v>2741</v>
      </c>
      <c r="B2742" t="s">
        <v>3335</v>
      </c>
      <c r="C2742" t="s">
        <v>133</v>
      </c>
      <c r="D2742">
        <v>2021</v>
      </c>
      <c r="E2742" t="s">
        <v>157</v>
      </c>
      <c r="F2742" t="s">
        <v>157</v>
      </c>
      <c r="G2742" t="s">
        <v>3419</v>
      </c>
      <c r="H2742" t="s">
        <v>3369</v>
      </c>
      <c r="I2742">
        <v>2030</v>
      </c>
      <c r="O2742" t="s">
        <v>63</v>
      </c>
      <c r="P2742" t="s">
        <v>278</v>
      </c>
    </row>
    <row r="2743" spans="1:16" hidden="1">
      <c r="A2743">
        <v>2742</v>
      </c>
      <c r="B2743" t="s">
        <v>3335</v>
      </c>
      <c r="C2743" t="s">
        <v>133</v>
      </c>
      <c r="D2743">
        <v>2021</v>
      </c>
      <c r="E2743" t="s">
        <v>157</v>
      </c>
      <c r="F2743" t="s">
        <v>157</v>
      </c>
      <c r="G2743" t="s">
        <v>3420</v>
      </c>
      <c r="H2743" t="s">
        <v>73</v>
      </c>
      <c r="I2743">
        <v>2030</v>
      </c>
      <c r="O2743" t="s">
        <v>74</v>
      </c>
      <c r="P2743" t="s">
        <v>278</v>
      </c>
    </row>
    <row r="2744" spans="1:16" hidden="1">
      <c r="A2744">
        <v>2743</v>
      </c>
      <c r="B2744" t="s">
        <v>3335</v>
      </c>
      <c r="C2744" t="s">
        <v>133</v>
      </c>
      <c r="D2744">
        <v>2021</v>
      </c>
      <c r="E2744" t="s">
        <v>157</v>
      </c>
      <c r="F2744" t="s">
        <v>157</v>
      </c>
      <c r="G2744" t="s">
        <v>3421</v>
      </c>
      <c r="H2744" t="s">
        <v>73</v>
      </c>
      <c r="I2744">
        <v>2030</v>
      </c>
      <c r="O2744" t="s">
        <v>74</v>
      </c>
      <c r="P2744" t="s">
        <v>278</v>
      </c>
    </row>
    <row r="2745" spans="1:16" hidden="1">
      <c r="A2745">
        <v>2744</v>
      </c>
      <c r="B2745" t="s">
        <v>3335</v>
      </c>
      <c r="C2745" t="s">
        <v>133</v>
      </c>
      <c r="D2745">
        <v>2021</v>
      </c>
      <c r="E2745" t="s">
        <v>157</v>
      </c>
      <c r="F2745" t="s">
        <v>157</v>
      </c>
      <c r="G2745" t="s">
        <v>3422</v>
      </c>
      <c r="H2745" t="s">
        <v>73</v>
      </c>
      <c r="I2745">
        <v>2030</v>
      </c>
      <c r="O2745" t="s">
        <v>74</v>
      </c>
      <c r="P2745" t="s">
        <v>278</v>
      </c>
    </row>
    <row r="2746" spans="1:16" hidden="1">
      <c r="A2746">
        <v>2745</v>
      </c>
      <c r="B2746" t="s">
        <v>3335</v>
      </c>
      <c r="C2746" t="s">
        <v>133</v>
      </c>
      <c r="D2746">
        <v>2021</v>
      </c>
      <c r="E2746" t="s">
        <v>157</v>
      </c>
      <c r="F2746" t="s">
        <v>157</v>
      </c>
      <c r="G2746" t="s">
        <v>3423</v>
      </c>
      <c r="H2746" t="s">
        <v>73</v>
      </c>
      <c r="I2746">
        <v>2030</v>
      </c>
      <c r="O2746" t="s">
        <v>74</v>
      </c>
      <c r="P2746" t="s">
        <v>278</v>
      </c>
    </row>
    <row r="2747" spans="1:16" hidden="1">
      <c r="A2747">
        <v>2746</v>
      </c>
      <c r="B2747" t="s">
        <v>3335</v>
      </c>
      <c r="C2747" t="s">
        <v>133</v>
      </c>
      <c r="D2747">
        <v>2021</v>
      </c>
      <c r="E2747" t="s">
        <v>157</v>
      </c>
      <c r="F2747" t="s">
        <v>157</v>
      </c>
      <c r="G2747" t="s">
        <v>3424</v>
      </c>
      <c r="H2747" t="s">
        <v>73</v>
      </c>
      <c r="I2747">
        <v>2030</v>
      </c>
      <c r="O2747" t="s">
        <v>74</v>
      </c>
      <c r="P2747" t="s">
        <v>278</v>
      </c>
    </row>
    <row r="2748" spans="1:16" hidden="1">
      <c r="A2748">
        <v>2747</v>
      </c>
      <c r="B2748" t="s">
        <v>3335</v>
      </c>
      <c r="C2748" t="s">
        <v>133</v>
      </c>
      <c r="D2748">
        <v>2021</v>
      </c>
      <c r="E2748" t="s">
        <v>157</v>
      </c>
      <c r="F2748" t="s">
        <v>157</v>
      </c>
      <c r="G2748" t="s">
        <v>3425</v>
      </c>
      <c r="H2748" t="s">
        <v>3374</v>
      </c>
      <c r="I2748">
        <v>2030</v>
      </c>
      <c r="O2748" t="s">
        <v>100</v>
      </c>
      <c r="P2748" t="s">
        <v>278</v>
      </c>
    </row>
    <row r="2749" spans="1:16" hidden="1">
      <c r="A2749">
        <v>2748</v>
      </c>
      <c r="B2749" t="s">
        <v>3335</v>
      </c>
      <c r="C2749" t="s">
        <v>133</v>
      </c>
      <c r="D2749">
        <v>2021</v>
      </c>
      <c r="E2749" t="s">
        <v>157</v>
      </c>
      <c r="F2749" t="s">
        <v>157</v>
      </c>
      <c r="G2749" t="s">
        <v>3426</v>
      </c>
      <c r="H2749" t="s">
        <v>3374</v>
      </c>
      <c r="I2749">
        <v>2030</v>
      </c>
      <c r="J2749">
        <v>1</v>
      </c>
      <c r="K2749" t="s">
        <v>213</v>
      </c>
      <c r="L2749" t="s">
        <v>3427</v>
      </c>
      <c r="O2749" t="s">
        <v>100</v>
      </c>
      <c r="P2749" t="s">
        <v>655</v>
      </c>
    </row>
    <row r="2750" spans="1:16" hidden="1">
      <c r="A2750">
        <v>2749</v>
      </c>
      <c r="B2750" t="s">
        <v>3335</v>
      </c>
      <c r="C2750" t="s">
        <v>133</v>
      </c>
      <c r="D2750">
        <v>2021</v>
      </c>
      <c r="E2750" t="s">
        <v>157</v>
      </c>
      <c r="F2750" t="s">
        <v>157</v>
      </c>
      <c r="G2750" t="s">
        <v>3428</v>
      </c>
      <c r="H2750" t="s">
        <v>3374</v>
      </c>
      <c r="I2750">
        <v>2030</v>
      </c>
      <c r="J2750">
        <v>9</v>
      </c>
      <c r="K2750" t="s">
        <v>213</v>
      </c>
      <c r="L2750" t="s">
        <v>3429</v>
      </c>
      <c r="O2750" t="s">
        <v>100</v>
      </c>
      <c r="P2750" t="s">
        <v>655</v>
      </c>
    </row>
    <row r="2751" spans="1:16" hidden="1">
      <c r="A2751">
        <v>2750</v>
      </c>
      <c r="B2751" t="s">
        <v>3335</v>
      </c>
      <c r="C2751" t="s">
        <v>133</v>
      </c>
      <c r="D2751">
        <v>2021</v>
      </c>
      <c r="E2751" t="s">
        <v>157</v>
      </c>
      <c r="F2751" t="s">
        <v>157</v>
      </c>
      <c r="G2751" t="s">
        <v>3430</v>
      </c>
      <c r="H2751" t="s">
        <v>3374</v>
      </c>
      <c r="I2751">
        <v>2030</v>
      </c>
      <c r="O2751" t="s">
        <v>100</v>
      </c>
      <c r="P2751" t="s">
        <v>278</v>
      </c>
    </row>
    <row r="2752" spans="1:16" hidden="1">
      <c r="A2752">
        <v>2751</v>
      </c>
      <c r="B2752" t="s">
        <v>3335</v>
      </c>
      <c r="C2752" t="s">
        <v>133</v>
      </c>
      <c r="D2752">
        <v>2021</v>
      </c>
      <c r="E2752" t="s">
        <v>157</v>
      </c>
      <c r="F2752" t="s">
        <v>157</v>
      </c>
      <c r="G2752" t="s">
        <v>3431</v>
      </c>
      <c r="H2752" t="s">
        <v>3374</v>
      </c>
      <c r="I2752">
        <v>2030</v>
      </c>
      <c r="O2752" t="s">
        <v>100</v>
      </c>
      <c r="P2752" t="s">
        <v>278</v>
      </c>
    </row>
    <row r="2753" spans="1:16" hidden="1">
      <c r="A2753">
        <v>2752</v>
      </c>
      <c r="B2753" t="s">
        <v>3335</v>
      </c>
      <c r="C2753" t="s">
        <v>133</v>
      </c>
      <c r="D2753">
        <v>2021</v>
      </c>
      <c r="E2753" t="s">
        <v>157</v>
      </c>
      <c r="F2753" t="s">
        <v>157</v>
      </c>
      <c r="G2753" t="s">
        <v>3432</v>
      </c>
      <c r="H2753" t="s">
        <v>3374</v>
      </c>
      <c r="I2753">
        <v>2030</v>
      </c>
      <c r="O2753" t="s">
        <v>100</v>
      </c>
      <c r="P2753" t="s">
        <v>278</v>
      </c>
    </row>
    <row r="2754" spans="1:16" hidden="1">
      <c r="A2754">
        <v>2753</v>
      </c>
      <c r="B2754" t="s">
        <v>3335</v>
      </c>
      <c r="C2754" t="s">
        <v>133</v>
      </c>
      <c r="D2754">
        <v>2021</v>
      </c>
      <c r="E2754" t="s">
        <v>157</v>
      </c>
      <c r="F2754" t="s">
        <v>157</v>
      </c>
      <c r="G2754" t="s">
        <v>3433</v>
      </c>
      <c r="H2754" t="s">
        <v>1441</v>
      </c>
      <c r="I2754">
        <v>2030</v>
      </c>
      <c r="J2754">
        <v>20</v>
      </c>
      <c r="K2754" t="s">
        <v>213</v>
      </c>
      <c r="L2754" t="s">
        <v>3434</v>
      </c>
      <c r="M2754">
        <v>2018</v>
      </c>
      <c r="O2754" t="s">
        <v>86</v>
      </c>
      <c r="P2754" t="s">
        <v>655</v>
      </c>
    </row>
    <row r="2755" spans="1:16" hidden="1">
      <c r="A2755">
        <v>2754</v>
      </c>
      <c r="B2755" t="s">
        <v>3335</v>
      </c>
      <c r="C2755" t="s">
        <v>133</v>
      </c>
      <c r="D2755">
        <v>2021</v>
      </c>
      <c r="E2755" t="s">
        <v>157</v>
      </c>
      <c r="F2755" t="s">
        <v>157</v>
      </c>
      <c r="G2755" t="s">
        <v>3435</v>
      </c>
      <c r="H2755" t="s">
        <v>1441</v>
      </c>
      <c r="I2755">
        <v>2030</v>
      </c>
      <c r="J2755" s="1">
        <v>150000</v>
      </c>
      <c r="K2755" t="s">
        <v>398</v>
      </c>
      <c r="L2755" t="s">
        <v>3436</v>
      </c>
      <c r="M2755">
        <v>2018</v>
      </c>
      <c r="O2755" t="s">
        <v>86</v>
      </c>
      <c r="P2755" t="s">
        <v>655</v>
      </c>
    </row>
    <row r="2756" spans="1:16" hidden="1">
      <c r="A2756">
        <v>2755</v>
      </c>
      <c r="B2756" t="s">
        <v>3335</v>
      </c>
      <c r="C2756" t="s">
        <v>133</v>
      </c>
      <c r="D2756">
        <v>2021</v>
      </c>
      <c r="E2756" t="s">
        <v>157</v>
      </c>
      <c r="F2756" t="s">
        <v>157</v>
      </c>
      <c r="G2756" t="s">
        <v>3437</v>
      </c>
      <c r="H2756" t="s">
        <v>1441</v>
      </c>
      <c r="I2756">
        <v>2030</v>
      </c>
      <c r="J2756">
        <v>10</v>
      </c>
      <c r="K2756" t="s">
        <v>213</v>
      </c>
      <c r="L2756" t="s">
        <v>3438</v>
      </c>
      <c r="M2756">
        <v>2018</v>
      </c>
      <c r="O2756" t="s">
        <v>86</v>
      </c>
      <c r="P2756" t="s">
        <v>655</v>
      </c>
    </row>
    <row r="2757" spans="1:16" hidden="1">
      <c r="A2757">
        <v>2756</v>
      </c>
      <c r="B2757" t="s">
        <v>3335</v>
      </c>
      <c r="C2757" t="s">
        <v>133</v>
      </c>
      <c r="D2757">
        <v>2021</v>
      </c>
      <c r="E2757" t="s">
        <v>157</v>
      </c>
      <c r="F2757" t="s">
        <v>157</v>
      </c>
      <c r="G2757" t="s">
        <v>3439</v>
      </c>
      <c r="H2757" t="s">
        <v>275</v>
      </c>
      <c r="I2757">
        <v>2030</v>
      </c>
      <c r="J2757">
        <v>500</v>
      </c>
      <c r="K2757" t="s">
        <v>398</v>
      </c>
      <c r="L2757" t="s">
        <v>3440</v>
      </c>
      <c r="M2757">
        <v>2018</v>
      </c>
      <c r="O2757" t="s">
        <v>82</v>
      </c>
      <c r="P2757" t="s">
        <v>655</v>
      </c>
    </row>
    <row r="2758" spans="1:16" hidden="1">
      <c r="A2758">
        <v>2757</v>
      </c>
      <c r="B2758" t="s">
        <v>3335</v>
      </c>
      <c r="C2758" t="s">
        <v>133</v>
      </c>
      <c r="D2758">
        <v>2021</v>
      </c>
      <c r="E2758" t="s">
        <v>157</v>
      </c>
      <c r="F2758" t="s">
        <v>157</v>
      </c>
      <c r="G2758" t="s">
        <v>3441</v>
      </c>
      <c r="H2758" t="s">
        <v>275</v>
      </c>
      <c r="I2758">
        <v>2030</v>
      </c>
      <c r="J2758">
        <v>11</v>
      </c>
      <c r="K2758" t="s">
        <v>213</v>
      </c>
      <c r="L2758" t="s">
        <v>3442</v>
      </c>
      <c r="M2758">
        <v>2018</v>
      </c>
      <c r="O2758" t="s">
        <v>82</v>
      </c>
      <c r="P2758" t="s">
        <v>655</v>
      </c>
    </row>
    <row r="2759" spans="1:16" hidden="1">
      <c r="A2759">
        <v>2758</v>
      </c>
      <c r="B2759" t="s">
        <v>3335</v>
      </c>
      <c r="C2759" t="s">
        <v>133</v>
      </c>
      <c r="D2759">
        <v>2021</v>
      </c>
      <c r="E2759" t="s">
        <v>157</v>
      </c>
      <c r="F2759" t="s">
        <v>157</v>
      </c>
      <c r="G2759" t="s">
        <v>3443</v>
      </c>
      <c r="H2759" t="s">
        <v>275</v>
      </c>
      <c r="I2759">
        <v>2030</v>
      </c>
      <c r="J2759">
        <v>1</v>
      </c>
      <c r="K2759" t="s">
        <v>213</v>
      </c>
      <c r="L2759" t="s">
        <v>3444</v>
      </c>
      <c r="M2759">
        <v>2018</v>
      </c>
      <c r="O2759" t="s">
        <v>82</v>
      </c>
      <c r="P2759" t="s">
        <v>655</v>
      </c>
    </row>
    <row r="2760" spans="1:16" hidden="1">
      <c r="A2760">
        <v>2759</v>
      </c>
      <c r="B2760" t="s">
        <v>3335</v>
      </c>
      <c r="C2760" t="s">
        <v>133</v>
      </c>
      <c r="D2760">
        <v>2021</v>
      </c>
      <c r="E2760" t="s">
        <v>157</v>
      </c>
      <c r="F2760" t="s">
        <v>157</v>
      </c>
      <c r="G2760" t="s">
        <v>3445</v>
      </c>
      <c r="H2760" t="s">
        <v>56</v>
      </c>
      <c r="I2760">
        <v>2030</v>
      </c>
      <c r="J2760">
        <v>1</v>
      </c>
      <c r="K2760" t="s">
        <v>213</v>
      </c>
      <c r="L2760" t="s">
        <v>3446</v>
      </c>
      <c r="M2760">
        <v>2018</v>
      </c>
      <c r="O2760" t="s">
        <v>57</v>
      </c>
      <c r="P2760" t="s">
        <v>655</v>
      </c>
    </row>
    <row r="2761" spans="1:16" hidden="1">
      <c r="A2761">
        <v>2760</v>
      </c>
      <c r="B2761" t="s">
        <v>3335</v>
      </c>
      <c r="C2761" t="s">
        <v>133</v>
      </c>
      <c r="D2761">
        <v>2021</v>
      </c>
      <c r="E2761" t="s">
        <v>157</v>
      </c>
      <c r="F2761" t="s">
        <v>157</v>
      </c>
      <c r="G2761" t="s">
        <v>3447</v>
      </c>
      <c r="H2761" t="s">
        <v>56</v>
      </c>
      <c r="I2761">
        <v>2030</v>
      </c>
      <c r="J2761">
        <v>600</v>
      </c>
      <c r="K2761" t="s">
        <v>398</v>
      </c>
      <c r="L2761" t="s">
        <v>3448</v>
      </c>
      <c r="M2761">
        <v>2018</v>
      </c>
      <c r="O2761" t="s">
        <v>57</v>
      </c>
      <c r="P2761" t="s">
        <v>655</v>
      </c>
    </row>
    <row r="2762" spans="1:16" hidden="1">
      <c r="A2762">
        <v>2761</v>
      </c>
      <c r="B2762" t="s">
        <v>3335</v>
      </c>
      <c r="C2762" t="s">
        <v>133</v>
      </c>
      <c r="D2762">
        <v>2021</v>
      </c>
      <c r="E2762" t="s">
        <v>157</v>
      </c>
      <c r="F2762" t="s">
        <v>157</v>
      </c>
      <c r="G2762" t="s">
        <v>3449</v>
      </c>
      <c r="H2762" t="s">
        <v>526</v>
      </c>
      <c r="I2762">
        <v>2030</v>
      </c>
      <c r="J2762">
        <v>20</v>
      </c>
      <c r="K2762" t="s">
        <v>213</v>
      </c>
      <c r="L2762" t="s">
        <v>3450</v>
      </c>
      <c r="M2762">
        <v>2018</v>
      </c>
      <c r="O2762" t="s">
        <v>57</v>
      </c>
      <c r="P2762" t="s">
        <v>655</v>
      </c>
    </row>
    <row r="2763" spans="1:16" hidden="1">
      <c r="A2763">
        <v>2762</v>
      </c>
      <c r="B2763" t="s">
        <v>3335</v>
      </c>
      <c r="C2763" t="s">
        <v>133</v>
      </c>
      <c r="D2763">
        <v>2021</v>
      </c>
      <c r="E2763" t="s">
        <v>157</v>
      </c>
      <c r="F2763" t="s">
        <v>157</v>
      </c>
      <c r="G2763" t="s">
        <v>3451</v>
      </c>
      <c r="H2763" t="s">
        <v>526</v>
      </c>
      <c r="I2763">
        <v>2030</v>
      </c>
      <c r="J2763" s="1">
        <v>20000</v>
      </c>
      <c r="K2763" t="s">
        <v>398</v>
      </c>
      <c r="L2763" t="s">
        <v>3452</v>
      </c>
      <c r="M2763">
        <v>2018</v>
      </c>
      <c r="O2763" t="s">
        <v>57</v>
      </c>
      <c r="P2763" t="s">
        <v>655</v>
      </c>
    </row>
    <row r="2764" spans="1:16" hidden="1">
      <c r="A2764">
        <v>2763</v>
      </c>
      <c r="B2764" t="s">
        <v>3335</v>
      </c>
      <c r="C2764" t="s">
        <v>133</v>
      </c>
      <c r="D2764">
        <v>2021</v>
      </c>
      <c r="E2764" t="s">
        <v>157</v>
      </c>
      <c r="F2764" t="s">
        <v>157</v>
      </c>
      <c r="G2764" t="s">
        <v>3453</v>
      </c>
      <c r="H2764" t="s">
        <v>3454</v>
      </c>
      <c r="I2764">
        <v>2030</v>
      </c>
      <c r="J2764">
        <v>20</v>
      </c>
      <c r="K2764" t="s">
        <v>213</v>
      </c>
      <c r="L2764" t="s">
        <v>3455</v>
      </c>
      <c r="M2764">
        <v>2018</v>
      </c>
      <c r="O2764" t="s">
        <v>57</v>
      </c>
      <c r="P2764" t="s">
        <v>655</v>
      </c>
    </row>
    <row r="2765" spans="1:16" hidden="1">
      <c r="A2765">
        <v>2764</v>
      </c>
      <c r="B2765" t="s">
        <v>3335</v>
      </c>
      <c r="C2765" t="s">
        <v>133</v>
      </c>
      <c r="D2765">
        <v>2021</v>
      </c>
      <c r="E2765" t="s">
        <v>157</v>
      </c>
      <c r="F2765" t="s">
        <v>157</v>
      </c>
      <c r="G2765" t="s">
        <v>3456</v>
      </c>
      <c r="H2765" t="s">
        <v>3454</v>
      </c>
      <c r="I2765">
        <v>2030</v>
      </c>
      <c r="J2765" s="1">
        <v>1000</v>
      </c>
      <c r="K2765" t="s">
        <v>398</v>
      </c>
      <c r="L2765" t="s">
        <v>3457</v>
      </c>
      <c r="M2765">
        <v>2018</v>
      </c>
      <c r="O2765" t="s">
        <v>57</v>
      </c>
      <c r="P2765" t="s">
        <v>655</v>
      </c>
    </row>
    <row r="2766" spans="1:16" hidden="1">
      <c r="A2766">
        <v>2765</v>
      </c>
      <c r="B2766" t="s">
        <v>3335</v>
      </c>
      <c r="C2766" t="s">
        <v>133</v>
      </c>
      <c r="D2766">
        <v>2021</v>
      </c>
      <c r="E2766" t="s">
        <v>157</v>
      </c>
      <c r="F2766" t="s">
        <v>157</v>
      </c>
      <c r="G2766" t="s">
        <v>3458</v>
      </c>
      <c r="H2766" t="s">
        <v>580</v>
      </c>
      <c r="I2766">
        <v>2030</v>
      </c>
      <c r="J2766">
        <v>10</v>
      </c>
      <c r="K2766" t="s">
        <v>213</v>
      </c>
      <c r="L2766" t="s">
        <v>3459</v>
      </c>
      <c r="O2766" t="s">
        <v>76</v>
      </c>
      <c r="P2766" t="s">
        <v>655</v>
      </c>
    </row>
    <row r="2767" spans="1:16" hidden="1">
      <c r="A2767">
        <v>2766</v>
      </c>
      <c r="B2767" t="s">
        <v>3335</v>
      </c>
      <c r="C2767" t="s">
        <v>133</v>
      </c>
      <c r="D2767">
        <v>2021</v>
      </c>
      <c r="E2767" t="s">
        <v>157</v>
      </c>
      <c r="F2767" t="s">
        <v>157</v>
      </c>
      <c r="G2767" t="s">
        <v>3460</v>
      </c>
      <c r="H2767" t="s">
        <v>580</v>
      </c>
      <c r="I2767">
        <v>2030</v>
      </c>
      <c r="J2767">
        <v>100</v>
      </c>
      <c r="K2767" t="s">
        <v>213</v>
      </c>
      <c r="L2767" t="s">
        <v>3461</v>
      </c>
      <c r="O2767" t="s">
        <v>76</v>
      </c>
      <c r="P2767" t="s">
        <v>655</v>
      </c>
    </row>
    <row r="2768" spans="1:16" hidden="1">
      <c r="A2768">
        <v>2767</v>
      </c>
      <c r="B2768" t="s">
        <v>3335</v>
      </c>
      <c r="C2768" t="s">
        <v>133</v>
      </c>
      <c r="D2768">
        <v>2021</v>
      </c>
      <c r="E2768" t="s">
        <v>157</v>
      </c>
      <c r="F2768" t="s">
        <v>157</v>
      </c>
      <c r="G2768" t="s">
        <v>3462</v>
      </c>
      <c r="H2768" t="s">
        <v>580</v>
      </c>
      <c r="I2768">
        <v>2030</v>
      </c>
      <c r="O2768" t="s">
        <v>76</v>
      </c>
      <c r="P2768" t="s">
        <v>278</v>
      </c>
    </row>
    <row r="2769" spans="1:16" hidden="1">
      <c r="A2769">
        <v>2768</v>
      </c>
      <c r="B2769" t="s">
        <v>3335</v>
      </c>
      <c r="C2769" t="s">
        <v>133</v>
      </c>
      <c r="D2769">
        <v>2021</v>
      </c>
      <c r="E2769" t="s">
        <v>157</v>
      </c>
      <c r="F2769" t="s">
        <v>157</v>
      </c>
      <c r="G2769" t="s">
        <v>3463</v>
      </c>
      <c r="H2769" t="s">
        <v>580</v>
      </c>
      <c r="I2769">
        <v>2030</v>
      </c>
      <c r="J2769">
        <v>10</v>
      </c>
      <c r="K2769" t="s">
        <v>213</v>
      </c>
      <c r="L2769" t="s">
        <v>3464</v>
      </c>
      <c r="O2769" t="s">
        <v>76</v>
      </c>
      <c r="P2769" t="s">
        <v>655</v>
      </c>
    </row>
    <row r="2770" spans="1:16" hidden="1">
      <c r="A2770">
        <v>2769</v>
      </c>
      <c r="B2770" t="s">
        <v>3335</v>
      </c>
      <c r="C2770" t="s">
        <v>133</v>
      </c>
      <c r="D2770">
        <v>2021</v>
      </c>
      <c r="E2770" t="s">
        <v>157</v>
      </c>
      <c r="F2770" t="s">
        <v>157</v>
      </c>
      <c r="G2770" t="s">
        <v>3465</v>
      </c>
      <c r="H2770" t="s">
        <v>3369</v>
      </c>
      <c r="I2770">
        <v>2030</v>
      </c>
      <c r="J2770" s="1">
        <v>10000</v>
      </c>
      <c r="K2770" t="s">
        <v>213</v>
      </c>
      <c r="L2770" t="s">
        <v>3466</v>
      </c>
      <c r="O2770" t="s">
        <v>63</v>
      </c>
      <c r="P2770" t="s">
        <v>655</v>
      </c>
    </row>
    <row r="2771" spans="1:16" hidden="1">
      <c r="A2771">
        <v>2770</v>
      </c>
      <c r="B2771" t="s">
        <v>3335</v>
      </c>
      <c r="C2771" t="s">
        <v>133</v>
      </c>
      <c r="D2771">
        <v>2021</v>
      </c>
      <c r="E2771" t="s">
        <v>157</v>
      </c>
      <c r="F2771" t="s">
        <v>157</v>
      </c>
      <c r="G2771" t="s">
        <v>3467</v>
      </c>
      <c r="H2771" t="s">
        <v>3369</v>
      </c>
      <c r="I2771">
        <v>2030</v>
      </c>
      <c r="J2771">
        <v>100</v>
      </c>
      <c r="K2771" t="s">
        <v>213</v>
      </c>
      <c r="L2771" t="s">
        <v>3466</v>
      </c>
      <c r="O2771" t="s">
        <v>63</v>
      </c>
      <c r="P2771" t="s">
        <v>655</v>
      </c>
    </row>
    <row r="2772" spans="1:16" hidden="1">
      <c r="A2772">
        <v>2771</v>
      </c>
      <c r="B2772" t="s">
        <v>3335</v>
      </c>
      <c r="C2772" t="s">
        <v>133</v>
      </c>
      <c r="D2772">
        <v>2021</v>
      </c>
      <c r="E2772" t="s">
        <v>157</v>
      </c>
      <c r="F2772" t="s">
        <v>157</v>
      </c>
      <c r="G2772" t="s">
        <v>3468</v>
      </c>
      <c r="H2772" t="s">
        <v>3369</v>
      </c>
      <c r="I2772">
        <v>2030</v>
      </c>
      <c r="J2772">
        <v>50</v>
      </c>
      <c r="K2772" t="s">
        <v>213</v>
      </c>
      <c r="L2772" t="s">
        <v>3466</v>
      </c>
      <c r="O2772" t="s">
        <v>63</v>
      </c>
      <c r="P2772" t="s">
        <v>655</v>
      </c>
    </row>
    <row r="2773" spans="1:16" hidden="1">
      <c r="A2773">
        <v>2772</v>
      </c>
      <c r="B2773" t="s">
        <v>3335</v>
      </c>
      <c r="C2773" t="s">
        <v>133</v>
      </c>
      <c r="D2773">
        <v>2021</v>
      </c>
      <c r="E2773" t="s">
        <v>157</v>
      </c>
      <c r="F2773" t="s">
        <v>157</v>
      </c>
      <c r="G2773" t="s">
        <v>3469</v>
      </c>
      <c r="H2773" t="s">
        <v>73</v>
      </c>
      <c r="I2773">
        <v>2030</v>
      </c>
      <c r="J2773">
        <v>1</v>
      </c>
      <c r="K2773" t="s">
        <v>213</v>
      </c>
      <c r="L2773" t="s">
        <v>3470</v>
      </c>
      <c r="O2773" t="s">
        <v>74</v>
      </c>
      <c r="P2773" t="s">
        <v>655</v>
      </c>
    </row>
    <row r="2774" spans="1:16" hidden="1">
      <c r="A2774">
        <v>2773</v>
      </c>
      <c r="B2774" t="s">
        <v>3335</v>
      </c>
      <c r="C2774" t="s">
        <v>133</v>
      </c>
      <c r="D2774">
        <v>2021</v>
      </c>
      <c r="E2774" t="s">
        <v>157</v>
      </c>
      <c r="F2774" t="s">
        <v>157</v>
      </c>
      <c r="G2774" t="s">
        <v>3471</v>
      </c>
      <c r="H2774" t="s">
        <v>73</v>
      </c>
      <c r="I2774">
        <v>2030</v>
      </c>
      <c r="J2774">
        <v>1</v>
      </c>
      <c r="K2774" t="s">
        <v>213</v>
      </c>
      <c r="L2774" t="s">
        <v>3472</v>
      </c>
      <c r="O2774" t="s">
        <v>74</v>
      </c>
      <c r="P2774" t="s">
        <v>655</v>
      </c>
    </row>
    <row r="2775" spans="1:16" hidden="1">
      <c r="A2775">
        <v>2774</v>
      </c>
      <c r="B2775" t="s">
        <v>3335</v>
      </c>
      <c r="C2775" t="s">
        <v>133</v>
      </c>
      <c r="D2775">
        <v>2021</v>
      </c>
      <c r="E2775" t="s">
        <v>157</v>
      </c>
      <c r="F2775" t="s">
        <v>157</v>
      </c>
      <c r="G2775" t="s">
        <v>3473</v>
      </c>
      <c r="H2775" t="s">
        <v>3474</v>
      </c>
      <c r="I2775">
        <v>2030</v>
      </c>
      <c r="O2775" t="s">
        <v>91</v>
      </c>
      <c r="P2775" t="s">
        <v>278</v>
      </c>
    </row>
    <row r="2776" spans="1:16" hidden="1">
      <c r="A2776">
        <v>2775</v>
      </c>
      <c r="B2776" t="s">
        <v>3335</v>
      </c>
      <c r="C2776" t="s">
        <v>133</v>
      </c>
      <c r="D2776">
        <v>2021</v>
      </c>
      <c r="E2776" t="s">
        <v>157</v>
      </c>
      <c r="F2776" t="s">
        <v>157</v>
      </c>
      <c r="G2776" t="s">
        <v>3475</v>
      </c>
      <c r="H2776" t="s">
        <v>3474</v>
      </c>
      <c r="I2776">
        <v>2030</v>
      </c>
      <c r="O2776" t="s">
        <v>91</v>
      </c>
      <c r="P2776" t="s">
        <v>278</v>
      </c>
    </row>
    <row r="2777" spans="1:16" hidden="1">
      <c r="A2777">
        <v>2776</v>
      </c>
      <c r="B2777" t="s">
        <v>3335</v>
      </c>
      <c r="C2777" t="s">
        <v>133</v>
      </c>
      <c r="D2777">
        <v>2021</v>
      </c>
      <c r="E2777" t="s">
        <v>157</v>
      </c>
      <c r="F2777" t="s">
        <v>157</v>
      </c>
      <c r="G2777" t="s">
        <v>3476</v>
      </c>
      <c r="H2777" t="s">
        <v>3477</v>
      </c>
      <c r="I2777">
        <v>2030</v>
      </c>
      <c r="J2777" s="1">
        <v>30000</v>
      </c>
      <c r="K2777" t="s">
        <v>213</v>
      </c>
      <c r="L2777" t="s">
        <v>3478</v>
      </c>
      <c r="O2777" t="s">
        <v>91</v>
      </c>
      <c r="P2777" t="s">
        <v>655</v>
      </c>
    </row>
    <row r="2778" spans="1:16" hidden="1">
      <c r="A2778">
        <v>2777</v>
      </c>
      <c r="B2778" t="s">
        <v>3335</v>
      </c>
      <c r="C2778" t="s">
        <v>133</v>
      </c>
      <c r="D2778">
        <v>2021</v>
      </c>
      <c r="E2778" t="s">
        <v>157</v>
      </c>
      <c r="F2778" t="s">
        <v>3479</v>
      </c>
      <c r="G2778" t="s">
        <v>3480</v>
      </c>
      <c r="H2778" t="s">
        <v>3481</v>
      </c>
      <c r="O2778" t="s">
        <v>57</v>
      </c>
    </row>
    <row r="2779" spans="1:16" hidden="1">
      <c r="A2779">
        <v>2778</v>
      </c>
      <c r="B2779" t="s">
        <v>3335</v>
      </c>
      <c r="C2779" t="s">
        <v>133</v>
      </c>
      <c r="D2779">
        <v>2021</v>
      </c>
      <c r="E2779" t="s">
        <v>157</v>
      </c>
      <c r="F2779" t="s">
        <v>3479</v>
      </c>
      <c r="G2779" t="s">
        <v>3482</v>
      </c>
      <c r="H2779" t="s">
        <v>88</v>
      </c>
      <c r="O2779" t="s">
        <v>86</v>
      </c>
    </row>
    <row r="2780" spans="1:16" hidden="1">
      <c r="A2780">
        <v>2779</v>
      </c>
      <c r="B2780" t="s">
        <v>3335</v>
      </c>
      <c r="C2780" t="s">
        <v>133</v>
      </c>
      <c r="D2780">
        <v>2021</v>
      </c>
      <c r="E2780" t="s">
        <v>157</v>
      </c>
      <c r="F2780" t="s">
        <v>3479</v>
      </c>
      <c r="G2780" t="s">
        <v>3483</v>
      </c>
      <c r="H2780" t="s">
        <v>88</v>
      </c>
      <c r="O2780" t="s">
        <v>86</v>
      </c>
    </row>
    <row r="2781" spans="1:16" hidden="1">
      <c r="A2781">
        <v>2780</v>
      </c>
      <c r="B2781" t="s">
        <v>3335</v>
      </c>
      <c r="C2781" t="s">
        <v>133</v>
      </c>
      <c r="D2781">
        <v>2021</v>
      </c>
      <c r="E2781" t="s">
        <v>157</v>
      </c>
      <c r="F2781" t="s">
        <v>3479</v>
      </c>
      <c r="G2781" t="s">
        <v>3484</v>
      </c>
      <c r="H2781" t="s">
        <v>3485</v>
      </c>
      <c r="O2781" t="s">
        <v>57</v>
      </c>
    </row>
    <row r="2782" spans="1:16" hidden="1">
      <c r="A2782">
        <v>2781</v>
      </c>
      <c r="B2782" t="s">
        <v>3335</v>
      </c>
      <c r="C2782" t="s">
        <v>133</v>
      </c>
      <c r="D2782">
        <v>2021</v>
      </c>
      <c r="E2782" t="s">
        <v>157</v>
      </c>
      <c r="F2782" t="s">
        <v>3479</v>
      </c>
      <c r="G2782" t="s">
        <v>3486</v>
      </c>
      <c r="H2782" t="s">
        <v>88</v>
      </c>
      <c r="O2782" t="s">
        <v>86</v>
      </c>
    </row>
    <row r="2783" spans="1:16" hidden="1">
      <c r="A2783">
        <v>2782</v>
      </c>
      <c r="B2783" t="s">
        <v>3335</v>
      </c>
      <c r="C2783" t="s">
        <v>133</v>
      </c>
      <c r="D2783">
        <v>2021</v>
      </c>
      <c r="E2783" t="s">
        <v>157</v>
      </c>
      <c r="F2783" t="s">
        <v>3479</v>
      </c>
      <c r="G2783" t="s">
        <v>3487</v>
      </c>
      <c r="H2783" t="s">
        <v>3488</v>
      </c>
      <c r="O2783" t="s">
        <v>57</v>
      </c>
    </row>
    <row r="2784" spans="1:16" hidden="1">
      <c r="A2784">
        <v>2783</v>
      </c>
      <c r="B2784" t="s">
        <v>3335</v>
      </c>
      <c r="C2784" t="s">
        <v>133</v>
      </c>
      <c r="D2784">
        <v>2021</v>
      </c>
      <c r="E2784" t="s">
        <v>157</v>
      </c>
      <c r="F2784" t="s">
        <v>3479</v>
      </c>
      <c r="G2784" t="s">
        <v>3489</v>
      </c>
      <c r="H2784" t="s">
        <v>88</v>
      </c>
      <c r="O2784" t="s">
        <v>86</v>
      </c>
    </row>
    <row r="2785" spans="1:15" hidden="1">
      <c r="A2785">
        <v>2784</v>
      </c>
      <c r="B2785" t="s">
        <v>3335</v>
      </c>
      <c r="C2785" t="s">
        <v>133</v>
      </c>
      <c r="D2785">
        <v>2021</v>
      </c>
      <c r="E2785" t="s">
        <v>157</v>
      </c>
      <c r="F2785" t="s">
        <v>3479</v>
      </c>
      <c r="G2785" t="s">
        <v>3490</v>
      </c>
      <c r="H2785" t="s">
        <v>88</v>
      </c>
      <c r="O2785" t="s">
        <v>86</v>
      </c>
    </row>
    <row r="2786" spans="1:15" hidden="1">
      <c r="A2786">
        <v>2785</v>
      </c>
      <c r="B2786" t="s">
        <v>3335</v>
      </c>
      <c r="C2786" t="s">
        <v>133</v>
      </c>
      <c r="D2786">
        <v>2021</v>
      </c>
      <c r="E2786" t="s">
        <v>157</v>
      </c>
      <c r="F2786" t="s">
        <v>3479</v>
      </c>
      <c r="G2786" t="s">
        <v>3491</v>
      </c>
      <c r="H2786" t="s">
        <v>88</v>
      </c>
      <c r="O2786" t="s">
        <v>86</v>
      </c>
    </row>
    <row r="2787" spans="1:15" hidden="1">
      <c r="A2787">
        <v>2786</v>
      </c>
      <c r="B2787" t="s">
        <v>3335</v>
      </c>
      <c r="C2787" t="s">
        <v>133</v>
      </c>
      <c r="D2787">
        <v>2021</v>
      </c>
      <c r="E2787" t="s">
        <v>157</v>
      </c>
      <c r="F2787" t="s">
        <v>3479</v>
      </c>
      <c r="G2787" t="s">
        <v>3492</v>
      </c>
      <c r="H2787" t="s">
        <v>88</v>
      </c>
      <c r="O2787" t="s">
        <v>86</v>
      </c>
    </row>
    <row r="2788" spans="1:15" hidden="1">
      <c r="A2788">
        <v>2787</v>
      </c>
      <c r="B2788" t="s">
        <v>3335</v>
      </c>
      <c r="C2788" t="s">
        <v>133</v>
      </c>
      <c r="D2788">
        <v>2021</v>
      </c>
      <c r="E2788" t="s">
        <v>157</v>
      </c>
      <c r="F2788" t="s">
        <v>3479</v>
      </c>
      <c r="G2788" t="s">
        <v>3493</v>
      </c>
      <c r="H2788" t="s">
        <v>3494</v>
      </c>
      <c r="O2788" t="s">
        <v>57</v>
      </c>
    </row>
    <row r="2789" spans="1:15" hidden="1">
      <c r="A2789">
        <v>2788</v>
      </c>
      <c r="B2789" t="s">
        <v>3335</v>
      </c>
      <c r="C2789" t="s">
        <v>133</v>
      </c>
      <c r="D2789">
        <v>2021</v>
      </c>
      <c r="E2789" t="s">
        <v>157</v>
      </c>
      <c r="F2789" t="s">
        <v>3479</v>
      </c>
      <c r="G2789" t="s">
        <v>3495</v>
      </c>
      <c r="H2789" t="s">
        <v>3496</v>
      </c>
      <c r="O2789" t="s">
        <v>57</v>
      </c>
    </row>
    <row r="2790" spans="1:15" hidden="1">
      <c r="A2790">
        <v>2789</v>
      </c>
      <c r="B2790" t="s">
        <v>3335</v>
      </c>
      <c r="C2790" t="s">
        <v>133</v>
      </c>
      <c r="D2790">
        <v>2021</v>
      </c>
      <c r="E2790" t="s">
        <v>157</v>
      </c>
      <c r="F2790" t="s">
        <v>3479</v>
      </c>
      <c r="G2790" t="s">
        <v>3497</v>
      </c>
      <c r="H2790" t="s">
        <v>3496</v>
      </c>
      <c r="O2790" t="s">
        <v>57</v>
      </c>
    </row>
    <row r="2791" spans="1:15" hidden="1">
      <c r="A2791">
        <v>2790</v>
      </c>
      <c r="B2791" t="s">
        <v>3335</v>
      </c>
      <c r="C2791" t="s">
        <v>133</v>
      </c>
      <c r="D2791">
        <v>2021</v>
      </c>
      <c r="E2791" t="s">
        <v>157</v>
      </c>
      <c r="F2791" t="s">
        <v>3479</v>
      </c>
      <c r="G2791" t="s">
        <v>3498</v>
      </c>
      <c r="H2791" t="s">
        <v>3499</v>
      </c>
      <c r="O2791" t="s">
        <v>57</v>
      </c>
    </row>
    <row r="2792" spans="1:15" hidden="1">
      <c r="A2792">
        <v>2791</v>
      </c>
      <c r="B2792" t="s">
        <v>3335</v>
      </c>
      <c r="C2792" t="s">
        <v>133</v>
      </c>
      <c r="D2792">
        <v>2021</v>
      </c>
      <c r="E2792" t="s">
        <v>157</v>
      </c>
      <c r="F2792" t="s">
        <v>3479</v>
      </c>
      <c r="G2792" t="s">
        <v>3500</v>
      </c>
      <c r="H2792" t="s">
        <v>526</v>
      </c>
      <c r="O2792" t="s">
        <v>57</v>
      </c>
    </row>
    <row r="2793" spans="1:15" hidden="1">
      <c r="A2793">
        <v>2792</v>
      </c>
      <c r="B2793" t="s">
        <v>3335</v>
      </c>
      <c r="C2793" t="s">
        <v>133</v>
      </c>
      <c r="D2793">
        <v>2021</v>
      </c>
      <c r="E2793" t="s">
        <v>157</v>
      </c>
      <c r="F2793" t="s">
        <v>3479</v>
      </c>
      <c r="G2793" t="s">
        <v>3501</v>
      </c>
      <c r="H2793" t="s">
        <v>526</v>
      </c>
      <c r="O2793" t="s">
        <v>57</v>
      </c>
    </row>
    <row r="2794" spans="1:15" hidden="1">
      <c r="A2794">
        <v>2793</v>
      </c>
      <c r="B2794" t="s">
        <v>3335</v>
      </c>
      <c r="C2794" t="s">
        <v>133</v>
      </c>
      <c r="D2794">
        <v>2021</v>
      </c>
      <c r="E2794" t="s">
        <v>157</v>
      </c>
      <c r="F2794" t="s">
        <v>3479</v>
      </c>
      <c r="G2794" t="s">
        <v>3502</v>
      </c>
      <c r="H2794" t="s">
        <v>1309</v>
      </c>
      <c r="O2794" t="s">
        <v>57</v>
      </c>
    </row>
    <row r="2795" spans="1:15" hidden="1">
      <c r="A2795">
        <v>2794</v>
      </c>
      <c r="B2795" t="s">
        <v>3335</v>
      </c>
      <c r="C2795" t="s">
        <v>133</v>
      </c>
      <c r="D2795">
        <v>2021</v>
      </c>
      <c r="E2795" t="s">
        <v>157</v>
      </c>
      <c r="F2795" t="s">
        <v>3479</v>
      </c>
      <c r="G2795" t="s">
        <v>3503</v>
      </c>
      <c r="H2795" t="s">
        <v>1309</v>
      </c>
      <c r="O2795" t="s">
        <v>57</v>
      </c>
    </row>
    <row r="2796" spans="1:15" hidden="1">
      <c r="A2796">
        <v>2795</v>
      </c>
      <c r="B2796" t="s">
        <v>3335</v>
      </c>
      <c r="C2796" t="s">
        <v>133</v>
      </c>
      <c r="D2796">
        <v>2021</v>
      </c>
      <c r="E2796" t="s">
        <v>157</v>
      </c>
      <c r="F2796" t="s">
        <v>3479</v>
      </c>
      <c r="G2796" t="s">
        <v>3504</v>
      </c>
      <c r="H2796" t="s">
        <v>580</v>
      </c>
      <c r="O2796" t="s">
        <v>76</v>
      </c>
    </row>
    <row r="2797" spans="1:15" hidden="1">
      <c r="A2797">
        <v>2796</v>
      </c>
      <c r="B2797" t="s">
        <v>3335</v>
      </c>
      <c r="C2797" t="s">
        <v>133</v>
      </c>
      <c r="D2797">
        <v>2021</v>
      </c>
      <c r="E2797" t="s">
        <v>157</v>
      </c>
      <c r="F2797" t="s">
        <v>3479</v>
      </c>
      <c r="G2797" t="s">
        <v>3505</v>
      </c>
      <c r="H2797" t="s">
        <v>3374</v>
      </c>
      <c r="O2797" t="s">
        <v>100</v>
      </c>
    </row>
    <row r="2798" spans="1:15" hidden="1">
      <c r="A2798">
        <v>2797</v>
      </c>
      <c r="B2798" t="s">
        <v>3335</v>
      </c>
      <c r="C2798" t="s">
        <v>133</v>
      </c>
      <c r="D2798">
        <v>2021</v>
      </c>
      <c r="E2798" t="s">
        <v>157</v>
      </c>
      <c r="F2798" t="s">
        <v>3479</v>
      </c>
      <c r="G2798" t="s">
        <v>3506</v>
      </c>
      <c r="H2798" t="s">
        <v>580</v>
      </c>
      <c r="O2798" t="s">
        <v>76</v>
      </c>
    </row>
    <row r="2799" spans="1:15" hidden="1">
      <c r="A2799">
        <v>2798</v>
      </c>
      <c r="B2799" t="s">
        <v>3335</v>
      </c>
      <c r="C2799" t="s">
        <v>133</v>
      </c>
      <c r="D2799">
        <v>2021</v>
      </c>
      <c r="E2799" t="s">
        <v>157</v>
      </c>
      <c r="F2799" t="s">
        <v>3479</v>
      </c>
      <c r="G2799" t="s">
        <v>3507</v>
      </c>
      <c r="H2799" t="s">
        <v>580</v>
      </c>
      <c r="O2799" t="s">
        <v>76</v>
      </c>
    </row>
    <row r="2800" spans="1:15" hidden="1">
      <c r="A2800">
        <v>2799</v>
      </c>
      <c r="B2800" t="s">
        <v>3335</v>
      </c>
      <c r="C2800" t="s">
        <v>133</v>
      </c>
      <c r="D2800">
        <v>2021</v>
      </c>
      <c r="E2800" t="s">
        <v>157</v>
      </c>
      <c r="F2800" t="s">
        <v>3479</v>
      </c>
      <c r="G2800" t="s">
        <v>3508</v>
      </c>
      <c r="H2800" t="s">
        <v>3369</v>
      </c>
      <c r="O2800" t="s">
        <v>63</v>
      </c>
    </row>
    <row r="2801" spans="1:18" hidden="1">
      <c r="A2801">
        <v>2800</v>
      </c>
      <c r="B2801" t="s">
        <v>3335</v>
      </c>
      <c r="C2801" t="s">
        <v>133</v>
      </c>
      <c r="D2801">
        <v>2021</v>
      </c>
      <c r="E2801" t="s">
        <v>157</v>
      </c>
      <c r="F2801" t="s">
        <v>3479</v>
      </c>
      <c r="G2801" t="s">
        <v>3509</v>
      </c>
      <c r="H2801" t="s">
        <v>3369</v>
      </c>
      <c r="O2801" t="s">
        <v>63</v>
      </c>
    </row>
    <row r="2802" spans="1:18" hidden="1">
      <c r="A2802">
        <v>2801</v>
      </c>
      <c r="B2802" t="s">
        <v>3335</v>
      </c>
      <c r="C2802" t="s">
        <v>133</v>
      </c>
      <c r="D2802">
        <v>2021</v>
      </c>
      <c r="E2802" t="s">
        <v>157</v>
      </c>
      <c r="F2802" t="s">
        <v>3479</v>
      </c>
      <c r="G2802" t="s">
        <v>3510</v>
      </c>
      <c r="H2802" t="s">
        <v>3369</v>
      </c>
      <c r="O2802" t="s">
        <v>63</v>
      </c>
    </row>
    <row r="2803" spans="1:18" hidden="1">
      <c r="A2803">
        <v>2802</v>
      </c>
      <c r="B2803" t="s">
        <v>3335</v>
      </c>
      <c r="C2803" t="s">
        <v>133</v>
      </c>
      <c r="D2803">
        <v>2021</v>
      </c>
      <c r="E2803" t="s">
        <v>157</v>
      </c>
      <c r="F2803" t="s">
        <v>3479</v>
      </c>
      <c r="G2803" t="s">
        <v>3511</v>
      </c>
      <c r="H2803" t="s">
        <v>3369</v>
      </c>
      <c r="O2803" t="s">
        <v>63</v>
      </c>
    </row>
    <row r="2804" spans="1:18" hidden="1">
      <c r="A2804">
        <v>2803</v>
      </c>
      <c r="B2804" t="s">
        <v>3512</v>
      </c>
      <c r="C2804" t="s">
        <v>133</v>
      </c>
      <c r="D2804">
        <v>2021</v>
      </c>
      <c r="E2804" t="s">
        <v>134</v>
      </c>
      <c r="F2804" t="s">
        <v>3513</v>
      </c>
      <c r="G2804" t="s">
        <v>3514</v>
      </c>
      <c r="H2804" t="s">
        <v>100</v>
      </c>
      <c r="O2804" t="s">
        <v>100</v>
      </c>
      <c r="Q2804" t="s">
        <v>169</v>
      </c>
    </row>
    <row r="2805" spans="1:18" hidden="1">
      <c r="A2805">
        <v>2804</v>
      </c>
      <c r="B2805" t="s">
        <v>3512</v>
      </c>
      <c r="C2805" t="s">
        <v>133</v>
      </c>
      <c r="D2805">
        <v>2021</v>
      </c>
      <c r="E2805" t="s">
        <v>134</v>
      </c>
      <c r="F2805" t="s">
        <v>3513</v>
      </c>
      <c r="G2805" t="s">
        <v>3515</v>
      </c>
      <c r="H2805" t="s">
        <v>100</v>
      </c>
      <c r="O2805" t="s">
        <v>100</v>
      </c>
      <c r="Q2805" t="s">
        <v>136</v>
      </c>
    </row>
    <row r="2806" spans="1:18" hidden="1">
      <c r="A2806">
        <v>2805</v>
      </c>
      <c r="B2806" t="s">
        <v>3512</v>
      </c>
      <c r="C2806" t="s">
        <v>133</v>
      </c>
      <c r="D2806">
        <v>2021</v>
      </c>
      <c r="E2806" t="s">
        <v>134</v>
      </c>
      <c r="F2806" t="s">
        <v>3513</v>
      </c>
      <c r="G2806" t="s">
        <v>3516</v>
      </c>
      <c r="H2806" t="s">
        <v>100</v>
      </c>
      <c r="O2806" t="s">
        <v>100</v>
      </c>
      <c r="Q2806" t="s">
        <v>138</v>
      </c>
    </row>
    <row r="2807" spans="1:18" hidden="1">
      <c r="A2807">
        <v>2806</v>
      </c>
      <c r="B2807" t="s">
        <v>3512</v>
      </c>
      <c r="C2807" t="s">
        <v>133</v>
      </c>
      <c r="D2807">
        <v>2021</v>
      </c>
      <c r="E2807" t="s">
        <v>134</v>
      </c>
      <c r="F2807" t="s">
        <v>3513</v>
      </c>
      <c r="G2807" t="s">
        <v>3517</v>
      </c>
      <c r="H2807" t="s">
        <v>100</v>
      </c>
      <c r="O2807" t="s">
        <v>100</v>
      </c>
      <c r="Q2807" t="s">
        <v>788</v>
      </c>
    </row>
    <row r="2808" spans="1:18" hidden="1">
      <c r="A2808">
        <v>2807</v>
      </c>
      <c r="B2808" t="s">
        <v>3512</v>
      </c>
      <c r="C2808" t="s">
        <v>133</v>
      </c>
      <c r="D2808">
        <v>2021</v>
      </c>
      <c r="E2808" t="s">
        <v>134</v>
      </c>
      <c r="F2808" t="s">
        <v>3513</v>
      </c>
      <c r="G2808" t="s">
        <v>171</v>
      </c>
      <c r="H2808" t="s">
        <v>100</v>
      </c>
      <c r="O2808" t="s">
        <v>100</v>
      </c>
      <c r="Q2808" t="s">
        <v>171</v>
      </c>
    </row>
    <row r="2809" spans="1:18" hidden="1">
      <c r="A2809">
        <v>2808</v>
      </c>
      <c r="B2809" t="s">
        <v>3512</v>
      </c>
      <c r="C2809" t="s">
        <v>133</v>
      </c>
      <c r="D2809">
        <v>2021</v>
      </c>
      <c r="E2809" t="s">
        <v>134</v>
      </c>
      <c r="F2809" t="s">
        <v>3513</v>
      </c>
      <c r="G2809" t="s">
        <v>2525</v>
      </c>
      <c r="H2809" t="s">
        <v>100</v>
      </c>
      <c r="O2809" t="s">
        <v>100</v>
      </c>
      <c r="Q2809" t="s">
        <v>784</v>
      </c>
    </row>
    <row r="2810" spans="1:18" hidden="1">
      <c r="A2810">
        <v>2809</v>
      </c>
      <c r="B2810" t="s">
        <v>3512</v>
      </c>
      <c r="C2810" t="s">
        <v>133</v>
      </c>
      <c r="D2810">
        <v>2021</v>
      </c>
      <c r="E2810" t="s">
        <v>134</v>
      </c>
      <c r="F2810" t="s">
        <v>3513</v>
      </c>
      <c r="G2810" t="s">
        <v>3518</v>
      </c>
      <c r="H2810" t="s">
        <v>100</v>
      </c>
      <c r="O2810" t="s">
        <v>100</v>
      </c>
      <c r="Q2810" t="s">
        <v>791</v>
      </c>
    </row>
    <row r="2811" spans="1:18" hidden="1">
      <c r="A2811">
        <v>2810</v>
      </c>
      <c r="B2811" t="s">
        <v>3512</v>
      </c>
      <c r="C2811" t="s">
        <v>133</v>
      </c>
      <c r="D2811">
        <v>2021</v>
      </c>
      <c r="E2811" t="s">
        <v>141</v>
      </c>
      <c r="F2811" t="s">
        <v>177</v>
      </c>
      <c r="G2811" t="s">
        <v>283</v>
      </c>
      <c r="O2811" t="s">
        <v>86</v>
      </c>
      <c r="R2811" t="s">
        <v>148</v>
      </c>
    </row>
    <row r="2812" spans="1:18" hidden="1">
      <c r="A2812">
        <v>2811</v>
      </c>
      <c r="B2812" t="s">
        <v>3512</v>
      </c>
      <c r="C2812" t="s">
        <v>133</v>
      </c>
      <c r="D2812">
        <v>2021</v>
      </c>
      <c r="E2812" t="s">
        <v>141</v>
      </c>
      <c r="F2812" t="s">
        <v>177</v>
      </c>
      <c r="G2812" t="s">
        <v>3519</v>
      </c>
      <c r="O2812" t="s">
        <v>86</v>
      </c>
      <c r="R2812" t="s">
        <v>144</v>
      </c>
    </row>
    <row r="2813" spans="1:18" hidden="1">
      <c r="A2813">
        <v>2812</v>
      </c>
      <c r="B2813" t="s">
        <v>3512</v>
      </c>
      <c r="C2813" t="s">
        <v>133</v>
      </c>
      <c r="D2813">
        <v>2021</v>
      </c>
      <c r="E2813" t="s">
        <v>141</v>
      </c>
      <c r="F2813" t="s">
        <v>177</v>
      </c>
      <c r="G2813" t="s">
        <v>3520</v>
      </c>
      <c r="O2813" t="s">
        <v>74</v>
      </c>
      <c r="R2813" t="s">
        <v>73</v>
      </c>
    </row>
    <row r="2814" spans="1:18" hidden="1">
      <c r="A2814">
        <v>2813</v>
      </c>
      <c r="B2814" t="s">
        <v>3512</v>
      </c>
      <c r="C2814" t="s">
        <v>133</v>
      </c>
      <c r="D2814">
        <v>2021</v>
      </c>
      <c r="E2814" t="s">
        <v>141</v>
      </c>
      <c r="F2814" t="s">
        <v>177</v>
      </c>
      <c r="G2814" t="s">
        <v>3521</v>
      </c>
      <c r="O2814" t="s">
        <v>91</v>
      </c>
      <c r="R2814" t="s">
        <v>146</v>
      </c>
    </row>
    <row r="2815" spans="1:18" hidden="1">
      <c r="A2815">
        <v>2814</v>
      </c>
      <c r="B2815" t="s">
        <v>3512</v>
      </c>
      <c r="C2815" t="s">
        <v>133</v>
      </c>
      <c r="D2815">
        <v>2021</v>
      </c>
      <c r="E2815" t="s">
        <v>141</v>
      </c>
      <c r="F2815" t="s">
        <v>177</v>
      </c>
      <c r="G2815" t="s">
        <v>3522</v>
      </c>
      <c r="O2815" t="s">
        <v>82</v>
      </c>
      <c r="R2815" t="s">
        <v>181</v>
      </c>
    </row>
    <row r="2816" spans="1:18" hidden="1">
      <c r="A2816">
        <v>2815</v>
      </c>
      <c r="B2816" t="s">
        <v>3512</v>
      </c>
      <c r="C2816" t="s">
        <v>133</v>
      </c>
      <c r="D2816">
        <v>2021</v>
      </c>
      <c r="E2816" t="s">
        <v>141</v>
      </c>
      <c r="F2816" t="s">
        <v>177</v>
      </c>
      <c r="G2816" t="s">
        <v>3523</v>
      </c>
      <c r="O2816" t="s">
        <v>100</v>
      </c>
      <c r="R2816" t="s">
        <v>1770</v>
      </c>
    </row>
    <row r="2817" spans="1:18" hidden="1">
      <c r="A2817">
        <v>2816</v>
      </c>
      <c r="B2817" t="s">
        <v>3512</v>
      </c>
      <c r="C2817" t="s">
        <v>133</v>
      </c>
      <c r="D2817">
        <v>2021</v>
      </c>
      <c r="E2817" t="s">
        <v>141</v>
      </c>
      <c r="F2817" t="s">
        <v>177</v>
      </c>
      <c r="G2817" t="s">
        <v>3524</v>
      </c>
      <c r="O2817" t="s">
        <v>63</v>
      </c>
      <c r="R2817" t="s">
        <v>151</v>
      </c>
    </row>
    <row r="2818" spans="1:18" hidden="1">
      <c r="A2818">
        <v>2817</v>
      </c>
      <c r="B2818" t="s">
        <v>3512</v>
      </c>
      <c r="C2818" t="s">
        <v>133</v>
      </c>
      <c r="D2818">
        <v>2021</v>
      </c>
      <c r="E2818" t="s">
        <v>141</v>
      </c>
      <c r="F2818" t="s">
        <v>177</v>
      </c>
      <c r="G2818" t="s">
        <v>3525</v>
      </c>
      <c r="O2818" t="s">
        <v>57</v>
      </c>
      <c r="R2818" t="s">
        <v>274</v>
      </c>
    </row>
    <row r="2819" spans="1:18" hidden="1">
      <c r="A2819">
        <v>2818</v>
      </c>
      <c r="B2819" t="s">
        <v>3512</v>
      </c>
      <c r="C2819" t="s">
        <v>133</v>
      </c>
      <c r="D2819">
        <v>2021</v>
      </c>
      <c r="E2819" t="s">
        <v>141</v>
      </c>
      <c r="F2819" t="s">
        <v>177</v>
      </c>
      <c r="G2819" t="s">
        <v>3526</v>
      </c>
      <c r="O2819" t="s">
        <v>57</v>
      </c>
      <c r="R2819" t="s">
        <v>526</v>
      </c>
    </row>
    <row r="2820" spans="1:18" hidden="1">
      <c r="A2820">
        <v>2819</v>
      </c>
      <c r="B2820" t="s">
        <v>3512</v>
      </c>
      <c r="C2820" t="s">
        <v>133</v>
      </c>
      <c r="D2820">
        <v>2021</v>
      </c>
      <c r="E2820" t="s">
        <v>157</v>
      </c>
      <c r="F2820" t="s">
        <v>157</v>
      </c>
      <c r="G2820" t="s">
        <v>3527</v>
      </c>
      <c r="H2820" t="s">
        <v>56</v>
      </c>
      <c r="I2820" t="s">
        <v>1599</v>
      </c>
      <c r="J2820">
        <v>1</v>
      </c>
      <c r="K2820" t="s">
        <v>213</v>
      </c>
      <c r="L2820" t="s">
        <v>3528</v>
      </c>
      <c r="O2820" t="s">
        <v>57</v>
      </c>
      <c r="P2820" t="s">
        <v>655</v>
      </c>
    </row>
    <row r="2821" spans="1:18" hidden="1">
      <c r="A2821">
        <v>2820</v>
      </c>
      <c r="B2821" t="s">
        <v>3512</v>
      </c>
      <c r="C2821" t="s">
        <v>133</v>
      </c>
      <c r="D2821">
        <v>2021</v>
      </c>
      <c r="E2821" t="s">
        <v>157</v>
      </c>
      <c r="F2821" t="s">
        <v>157</v>
      </c>
      <c r="G2821" t="s">
        <v>3529</v>
      </c>
      <c r="H2821" t="s">
        <v>56</v>
      </c>
      <c r="I2821" t="s">
        <v>1599</v>
      </c>
      <c r="O2821" t="s">
        <v>57</v>
      </c>
      <c r="P2821" t="s">
        <v>278</v>
      </c>
    </row>
    <row r="2822" spans="1:18" hidden="1">
      <c r="A2822">
        <v>2821</v>
      </c>
      <c r="B2822" t="s">
        <v>3512</v>
      </c>
      <c r="C2822" t="s">
        <v>133</v>
      </c>
      <c r="D2822">
        <v>2021</v>
      </c>
      <c r="E2822" t="s">
        <v>157</v>
      </c>
      <c r="F2822" t="s">
        <v>157</v>
      </c>
      <c r="G2822" t="s">
        <v>3530</v>
      </c>
      <c r="H2822" t="s">
        <v>56</v>
      </c>
      <c r="I2822" t="s">
        <v>1599</v>
      </c>
      <c r="O2822" t="s">
        <v>57</v>
      </c>
      <c r="P2822" t="s">
        <v>278</v>
      </c>
    </row>
    <row r="2823" spans="1:18" hidden="1">
      <c r="A2823">
        <v>2822</v>
      </c>
      <c r="B2823" t="s">
        <v>3512</v>
      </c>
      <c r="C2823" t="s">
        <v>133</v>
      </c>
      <c r="D2823">
        <v>2021</v>
      </c>
      <c r="E2823" t="s">
        <v>157</v>
      </c>
      <c r="F2823" t="s">
        <v>157</v>
      </c>
      <c r="G2823" t="s">
        <v>3531</v>
      </c>
      <c r="H2823" t="s">
        <v>56</v>
      </c>
      <c r="I2823" t="s">
        <v>1599</v>
      </c>
      <c r="O2823" t="s">
        <v>57</v>
      </c>
      <c r="P2823" t="s">
        <v>278</v>
      </c>
    </row>
    <row r="2824" spans="1:18" hidden="1">
      <c r="A2824">
        <v>2823</v>
      </c>
      <c r="B2824" t="s">
        <v>3512</v>
      </c>
      <c r="C2824" t="s">
        <v>133</v>
      </c>
      <c r="D2824">
        <v>2021</v>
      </c>
      <c r="E2824" t="s">
        <v>157</v>
      </c>
      <c r="F2824" t="s">
        <v>157</v>
      </c>
      <c r="G2824" t="s">
        <v>3532</v>
      </c>
      <c r="H2824" t="s">
        <v>3533</v>
      </c>
      <c r="I2824" t="s">
        <v>1599</v>
      </c>
      <c r="O2824" t="s">
        <v>82</v>
      </c>
      <c r="P2824" t="s">
        <v>278</v>
      </c>
    </row>
    <row r="2825" spans="1:18" hidden="1">
      <c r="A2825">
        <v>2824</v>
      </c>
      <c r="B2825" t="s">
        <v>3512</v>
      </c>
      <c r="C2825" t="s">
        <v>133</v>
      </c>
      <c r="D2825">
        <v>2021</v>
      </c>
      <c r="E2825" t="s">
        <v>157</v>
      </c>
      <c r="F2825" t="s">
        <v>157</v>
      </c>
      <c r="G2825" t="s">
        <v>3534</v>
      </c>
      <c r="H2825" t="s">
        <v>56</v>
      </c>
      <c r="I2825" t="s">
        <v>1599</v>
      </c>
      <c r="O2825" t="s">
        <v>57</v>
      </c>
      <c r="P2825" t="s">
        <v>278</v>
      </c>
    </row>
    <row r="2826" spans="1:18" hidden="1">
      <c r="A2826">
        <v>2825</v>
      </c>
      <c r="B2826" t="s">
        <v>3512</v>
      </c>
      <c r="C2826" t="s">
        <v>133</v>
      </c>
      <c r="D2826">
        <v>2021</v>
      </c>
      <c r="E2826" t="s">
        <v>157</v>
      </c>
      <c r="F2826" t="s">
        <v>157</v>
      </c>
      <c r="G2826" t="s">
        <v>3535</v>
      </c>
      <c r="H2826" t="s">
        <v>3533</v>
      </c>
      <c r="I2826" t="s">
        <v>1599</v>
      </c>
      <c r="O2826" t="s">
        <v>82</v>
      </c>
      <c r="P2826" t="s">
        <v>278</v>
      </c>
    </row>
    <row r="2827" spans="1:18" hidden="1">
      <c r="A2827">
        <v>2826</v>
      </c>
      <c r="B2827" t="s">
        <v>3512</v>
      </c>
      <c r="C2827" t="s">
        <v>133</v>
      </c>
      <c r="D2827">
        <v>2021</v>
      </c>
      <c r="E2827" t="s">
        <v>157</v>
      </c>
      <c r="F2827" t="s">
        <v>157</v>
      </c>
      <c r="G2827" t="s">
        <v>3536</v>
      </c>
      <c r="H2827" t="s">
        <v>3533</v>
      </c>
      <c r="I2827" t="s">
        <v>1599</v>
      </c>
      <c r="O2827" t="s">
        <v>82</v>
      </c>
      <c r="P2827" t="s">
        <v>278</v>
      </c>
    </row>
    <row r="2828" spans="1:18" hidden="1">
      <c r="A2828">
        <v>2827</v>
      </c>
      <c r="B2828" t="s">
        <v>3512</v>
      </c>
      <c r="C2828" t="s">
        <v>133</v>
      </c>
      <c r="D2828">
        <v>2021</v>
      </c>
      <c r="E2828" t="s">
        <v>157</v>
      </c>
      <c r="F2828" t="s">
        <v>157</v>
      </c>
      <c r="G2828" t="s">
        <v>3537</v>
      </c>
      <c r="H2828" t="s">
        <v>3533</v>
      </c>
      <c r="I2828" t="s">
        <v>1599</v>
      </c>
      <c r="O2828" t="s">
        <v>82</v>
      </c>
      <c r="P2828" t="s">
        <v>278</v>
      </c>
    </row>
    <row r="2829" spans="1:18" hidden="1">
      <c r="A2829">
        <v>2828</v>
      </c>
      <c r="B2829" t="s">
        <v>3512</v>
      </c>
      <c r="C2829" t="s">
        <v>133</v>
      </c>
      <c r="D2829">
        <v>2021</v>
      </c>
      <c r="E2829" t="s">
        <v>157</v>
      </c>
      <c r="F2829" t="s">
        <v>157</v>
      </c>
      <c r="G2829" t="s">
        <v>3538</v>
      </c>
      <c r="H2829" t="s">
        <v>3539</v>
      </c>
      <c r="I2829" t="s">
        <v>1599</v>
      </c>
      <c r="O2829" t="s">
        <v>57</v>
      </c>
      <c r="P2829" t="s">
        <v>278</v>
      </c>
    </row>
    <row r="2830" spans="1:18" hidden="1">
      <c r="A2830">
        <v>2829</v>
      </c>
      <c r="B2830" t="s">
        <v>3512</v>
      </c>
      <c r="C2830" t="s">
        <v>133</v>
      </c>
      <c r="D2830">
        <v>2021</v>
      </c>
      <c r="E2830" t="s">
        <v>157</v>
      </c>
      <c r="F2830" t="s">
        <v>157</v>
      </c>
      <c r="G2830" t="s">
        <v>3540</v>
      </c>
      <c r="H2830" t="s">
        <v>3539</v>
      </c>
      <c r="I2830" t="s">
        <v>1599</v>
      </c>
      <c r="O2830" t="s">
        <v>57</v>
      </c>
      <c r="P2830" t="s">
        <v>278</v>
      </c>
    </row>
    <row r="2831" spans="1:18" hidden="1">
      <c r="A2831">
        <v>2830</v>
      </c>
      <c r="B2831" t="s">
        <v>3512</v>
      </c>
      <c r="C2831" t="s">
        <v>133</v>
      </c>
      <c r="D2831">
        <v>2021</v>
      </c>
      <c r="E2831" t="s">
        <v>157</v>
      </c>
      <c r="F2831" t="s">
        <v>157</v>
      </c>
      <c r="G2831" t="s">
        <v>3541</v>
      </c>
      <c r="H2831" t="s">
        <v>3539</v>
      </c>
      <c r="I2831" t="s">
        <v>1599</v>
      </c>
      <c r="J2831">
        <v>1</v>
      </c>
      <c r="K2831" t="s">
        <v>213</v>
      </c>
      <c r="L2831" t="s">
        <v>3542</v>
      </c>
      <c r="O2831" t="s">
        <v>57</v>
      </c>
      <c r="P2831" t="s">
        <v>655</v>
      </c>
    </row>
    <row r="2832" spans="1:18" hidden="1">
      <c r="A2832">
        <v>2831</v>
      </c>
      <c r="B2832" t="s">
        <v>3512</v>
      </c>
      <c r="C2832" t="s">
        <v>133</v>
      </c>
      <c r="D2832">
        <v>2021</v>
      </c>
      <c r="E2832" t="s">
        <v>157</v>
      </c>
      <c r="F2832" t="s">
        <v>157</v>
      </c>
      <c r="G2832" t="s">
        <v>3543</v>
      </c>
      <c r="H2832" t="s">
        <v>3539</v>
      </c>
      <c r="I2832" t="s">
        <v>1599</v>
      </c>
      <c r="O2832" t="s">
        <v>57</v>
      </c>
      <c r="P2832" t="s">
        <v>278</v>
      </c>
    </row>
    <row r="2833" spans="1:16" hidden="1">
      <c r="A2833">
        <v>2832</v>
      </c>
      <c r="B2833" t="s">
        <v>3512</v>
      </c>
      <c r="C2833" t="s">
        <v>133</v>
      </c>
      <c r="D2833">
        <v>2021</v>
      </c>
      <c r="E2833" t="s">
        <v>157</v>
      </c>
      <c r="F2833" t="s">
        <v>157</v>
      </c>
      <c r="G2833" t="s">
        <v>3544</v>
      </c>
      <c r="H2833" t="s">
        <v>3539</v>
      </c>
      <c r="I2833" t="s">
        <v>1599</v>
      </c>
      <c r="O2833" t="s">
        <v>57</v>
      </c>
      <c r="P2833" t="s">
        <v>278</v>
      </c>
    </row>
    <row r="2834" spans="1:16" hidden="1">
      <c r="A2834">
        <v>2833</v>
      </c>
      <c r="B2834" t="s">
        <v>3512</v>
      </c>
      <c r="C2834" t="s">
        <v>133</v>
      </c>
      <c r="D2834">
        <v>2021</v>
      </c>
      <c r="E2834" t="s">
        <v>157</v>
      </c>
      <c r="F2834" t="s">
        <v>157</v>
      </c>
      <c r="G2834" t="s">
        <v>3545</v>
      </c>
      <c r="H2834" t="s">
        <v>3546</v>
      </c>
      <c r="I2834" t="s">
        <v>1599</v>
      </c>
      <c r="O2834" t="s">
        <v>82</v>
      </c>
      <c r="P2834" t="s">
        <v>278</v>
      </c>
    </row>
    <row r="2835" spans="1:16" hidden="1">
      <c r="A2835">
        <v>2834</v>
      </c>
      <c r="B2835" t="s">
        <v>3512</v>
      </c>
      <c r="C2835" t="s">
        <v>133</v>
      </c>
      <c r="D2835">
        <v>2021</v>
      </c>
      <c r="E2835" t="s">
        <v>157</v>
      </c>
      <c r="F2835" t="s">
        <v>157</v>
      </c>
      <c r="G2835" t="s">
        <v>3547</v>
      </c>
      <c r="H2835" t="s">
        <v>3546</v>
      </c>
      <c r="I2835" t="s">
        <v>1599</v>
      </c>
      <c r="O2835" t="s">
        <v>82</v>
      </c>
      <c r="P2835" t="s">
        <v>278</v>
      </c>
    </row>
    <row r="2836" spans="1:16" hidden="1">
      <c r="A2836">
        <v>2835</v>
      </c>
      <c r="B2836" t="s">
        <v>3512</v>
      </c>
      <c r="C2836" t="s">
        <v>133</v>
      </c>
      <c r="D2836">
        <v>2021</v>
      </c>
      <c r="E2836" t="s">
        <v>157</v>
      </c>
      <c r="F2836" t="s">
        <v>157</v>
      </c>
      <c r="G2836" t="s">
        <v>3548</v>
      </c>
      <c r="H2836" t="s">
        <v>100</v>
      </c>
      <c r="I2836" t="s">
        <v>1599</v>
      </c>
      <c r="O2836" t="s">
        <v>100</v>
      </c>
      <c r="P2836" t="s">
        <v>278</v>
      </c>
    </row>
    <row r="2837" spans="1:16" hidden="1">
      <c r="A2837">
        <v>2836</v>
      </c>
      <c r="B2837" t="s">
        <v>3512</v>
      </c>
      <c r="C2837" t="s">
        <v>133</v>
      </c>
      <c r="D2837">
        <v>2021</v>
      </c>
      <c r="E2837" t="s">
        <v>157</v>
      </c>
      <c r="F2837" t="s">
        <v>157</v>
      </c>
      <c r="G2837" t="s">
        <v>3549</v>
      </c>
      <c r="H2837" t="s">
        <v>100</v>
      </c>
      <c r="I2837" t="s">
        <v>1599</v>
      </c>
      <c r="J2837">
        <v>1</v>
      </c>
      <c r="K2837" t="s">
        <v>213</v>
      </c>
      <c r="L2837" t="s">
        <v>3550</v>
      </c>
      <c r="O2837" t="s">
        <v>100</v>
      </c>
      <c r="P2837" t="s">
        <v>655</v>
      </c>
    </row>
    <row r="2838" spans="1:16" hidden="1">
      <c r="A2838">
        <v>2837</v>
      </c>
      <c r="B2838" t="s">
        <v>3512</v>
      </c>
      <c r="C2838" t="s">
        <v>133</v>
      </c>
      <c r="D2838">
        <v>2021</v>
      </c>
      <c r="E2838" t="s">
        <v>157</v>
      </c>
      <c r="F2838" t="s">
        <v>157</v>
      </c>
      <c r="G2838" t="s">
        <v>3551</v>
      </c>
      <c r="H2838" t="s">
        <v>100</v>
      </c>
      <c r="I2838" t="s">
        <v>1599</v>
      </c>
      <c r="O2838" t="s">
        <v>100</v>
      </c>
      <c r="P2838" t="s">
        <v>278</v>
      </c>
    </row>
    <row r="2839" spans="1:16" hidden="1">
      <c r="A2839">
        <v>2838</v>
      </c>
      <c r="B2839" t="s">
        <v>3512</v>
      </c>
      <c r="C2839" t="s">
        <v>133</v>
      </c>
      <c r="D2839">
        <v>2021</v>
      </c>
      <c r="E2839" t="s">
        <v>157</v>
      </c>
      <c r="F2839" t="s">
        <v>157</v>
      </c>
      <c r="G2839" t="s">
        <v>3552</v>
      </c>
      <c r="H2839" t="s">
        <v>100</v>
      </c>
      <c r="I2839" t="s">
        <v>1599</v>
      </c>
      <c r="O2839" t="s">
        <v>100</v>
      </c>
      <c r="P2839" t="s">
        <v>278</v>
      </c>
    </row>
    <row r="2840" spans="1:16" hidden="1">
      <c r="A2840">
        <v>2839</v>
      </c>
      <c r="B2840" t="s">
        <v>3512</v>
      </c>
      <c r="C2840" t="s">
        <v>133</v>
      </c>
      <c r="D2840">
        <v>2021</v>
      </c>
      <c r="E2840" t="s">
        <v>157</v>
      </c>
      <c r="F2840" t="s">
        <v>157</v>
      </c>
      <c r="G2840" t="s">
        <v>3553</v>
      </c>
      <c r="H2840" t="s">
        <v>100</v>
      </c>
      <c r="I2840" t="s">
        <v>1599</v>
      </c>
      <c r="J2840">
        <v>1</v>
      </c>
      <c r="K2840" t="s">
        <v>213</v>
      </c>
      <c r="L2840" t="s">
        <v>3554</v>
      </c>
      <c r="O2840" t="s">
        <v>100</v>
      </c>
      <c r="P2840" t="s">
        <v>655</v>
      </c>
    </row>
    <row r="2841" spans="1:16" hidden="1">
      <c r="A2841">
        <v>2840</v>
      </c>
      <c r="B2841" t="s">
        <v>3512</v>
      </c>
      <c r="C2841" t="s">
        <v>133</v>
      </c>
      <c r="D2841">
        <v>2021</v>
      </c>
      <c r="E2841" t="s">
        <v>157</v>
      </c>
      <c r="F2841" t="s">
        <v>157</v>
      </c>
      <c r="G2841" t="s">
        <v>3555</v>
      </c>
      <c r="H2841" t="s">
        <v>100</v>
      </c>
      <c r="I2841" t="s">
        <v>1599</v>
      </c>
      <c r="O2841" t="s">
        <v>100</v>
      </c>
      <c r="P2841" t="s">
        <v>278</v>
      </c>
    </row>
    <row r="2842" spans="1:16" hidden="1">
      <c r="A2842">
        <v>2841</v>
      </c>
      <c r="B2842" t="s">
        <v>3512</v>
      </c>
      <c r="C2842" t="s">
        <v>133</v>
      </c>
      <c r="D2842">
        <v>2021</v>
      </c>
      <c r="E2842" t="s">
        <v>157</v>
      </c>
      <c r="F2842" t="s">
        <v>157</v>
      </c>
      <c r="G2842" t="s">
        <v>3556</v>
      </c>
      <c r="H2842" t="s">
        <v>100</v>
      </c>
      <c r="I2842" t="s">
        <v>1599</v>
      </c>
      <c r="O2842" t="s">
        <v>100</v>
      </c>
      <c r="P2842" t="s">
        <v>278</v>
      </c>
    </row>
    <row r="2843" spans="1:16" hidden="1">
      <c r="A2843">
        <v>2842</v>
      </c>
      <c r="B2843" t="s">
        <v>3512</v>
      </c>
      <c r="C2843" t="s">
        <v>133</v>
      </c>
      <c r="D2843">
        <v>2021</v>
      </c>
      <c r="E2843" t="s">
        <v>157</v>
      </c>
      <c r="F2843" t="s">
        <v>157</v>
      </c>
      <c r="G2843" t="s">
        <v>3557</v>
      </c>
      <c r="H2843" t="s">
        <v>100</v>
      </c>
      <c r="I2843" t="s">
        <v>1599</v>
      </c>
      <c r="O2843" t="s">
        <v>100</v>
      </c>
      <c r="P2843" t="s">
        <v>278</v>
      </c>
    </row>
    <row r="2844" spans="1:16" hidden="1">
      <c r="A2844">
        <v>2843</v>
      </c>
      <c r="B2844" t="s">
        <v>3512</v>
      </c>
      <c r="C2844" t="s">
        <v>133</v>
      </c>
      <c r="D2844">
        <v>2021</v>
      </c>
      <c r="E2844" t="s">
        <v>157</v>
      </c>
      <c r="F2844" t="s">
        <v>157</v>
      </c>
      <c r="G2844" t="s">
        <v>3558</v>
      </c>
      <c r="H2844" t="s">
        <v>100</v>
      </c>
      <c r="I2844" t="s">
        <v>1599</v>
      </c>
      <c r="O2844" t="s">
        <v>100</v>
      </c>
      <c r="P2844" t="s">
        <v>278</v>
      </c>
    </row>
    <row r="2845" spans="1:16" hidden="1">
      <c r="A2845">
        <v>2844</v>
      </c>
      <c r="B2845" t="s">
        <v>3512</v>
      </c>
      <c r="C2845" t="s">
        <v>133</v>
      </c>
      <c r="D2845">
        <v>2021</v>
      </c>
      <c r="E2845" t="s">
        <v>157</v>
      </c>
      <c r="F2845" t="s">
        <v>157</v>
      </c>
      <c r="G2845" t="s">
        <v>3559</v>
      </c>
      <c r="H2845" t="s">
        <v>100</v>
      </c>
      <c r="I2845" t="s">
        <v>1599</v>
      </c>
      <c r="O2845" t="s">
        <v>100</v>
      </c>
      <c r="P2845" t="s">
        <v>278</v>
      </c>
    </row>
    <row r="2846" spans="1:16" hidden="1">
      <c r="A2846">
        <v>2845</v>
      </c>
      <c r="B2846" t="s">
        <v>3512</v>
      </c>
      <c r="C2846" t="s">
        <v>133</v>
      </c>
      <c r="D2846">
        <v>2021</v>
      </c>
      <c r="E2846" t="s">
        <v>157</v>
      </c>
      <c r="F2846" t="s">
        <v>157</v>
      </c>
      <c r="G2846" t="s">
        <v>3560</v>
      </c>
      <c r="H2846" t="s">
        <v>3561</v>
      </c>
      <c r="I2846" t="s">
        <v>1599</v>
      </c>
      <c r="O2846" t="s">
        <v>100</v>
      </c>
      <c r="P2846" t="s">
        <v>278</v>
      </c>
    </row>
    <row r="2847" spans="1:16" hidden="1">
      <c r="A2847">
        <v>2846</v>
      </c>
      <c r="B2847" t="s">
        <v>3512</v>
      </c>
      <c r="C2847" t="s">
        <v>133</v>
      </c>
      <c r="D2847">
        <v>2021</v>
      </c>
      <c r="E2847" t="s">
        <v>157</v>
      </c>
      <c r="F2847" t="s">
        <v>157</v>
      </c>
      <c r="G2847" t="s">
        <v>3562</v>
      </c>
      <c r="H2847" t="s">
        <v>3561</v>
      </c>
      <c r="I2847" t="s">
        <v>1599</v>
      </c>
      <c r="O2847" t="s">
        <v>100</v>
      </c>
      <c r="P2847" t="s">
        <v>278</v>
      </c>
    </row>
    <row r="2848" spans="1:16" hidden="1">
      <c r="A2848">
        <v>2847</v>
      </c>
      <c r="B2848" t="s">
        <v>3512</v>
      </c>
      <c r="C2848" t="s">
        <v>133</v>
      </c>
      <c r="D2848">
        <v>2021</v>
      </c>
      <c r="E2848" t="s">
        <v>157</v>
      </c>
      <c r="F2848" t="s">
        <v>157</v>
      </c>
      <c r="G2848" t="s">
        <v>3563</v>
      </c>
      <c r="H2848" t="s">
        <v>3561</v>
      </c>
      <c r="I2848" t="s">
        <v>1599</v>
      </c>
      <c r="O2848" t="s">
        <v>100</v>
      </c>
      <c r="P2848" t="s">
        <v>278</v>
      </c>
    </row>
    <row r="2849" spans="1:16" hidden="1">
      <c r="A2849">
        <v>2848</v>
      </c>
      <c r="B2849" t="s">
        <v>3512</v>
      </c>
      <c r="C2849" t="s">
        <v>133</v>
      </c>
      <c r="D2849">
        <v>2021</v>
      </c>
      <c r="E2849" t="s">
        <v>157</v>
      </c>
      <c r="F2849" t="s">
        <v>157</v>
      </c>
      <c r="G2849" t="s">
        <v>3564</v>
      </c>
      <c r="H2849" t="s">
        <v>3561</v>
      </c>
      <c r="I2849" t="s">
        <v>1599</v>
      </c>
      <c r="O2849" t="s">
        <v>100</v>
      </c>
      <c r="P2849" t="s">
        <v>278</v>
      </c>
    </row>
    <row r="2850" spans="1:16" hidden="1">
      <c r="A2850">
        <v>2849</v>
      </c>
      <c r="B2850" t="s">
        <v>3512</v>
      </c>
      <c r="C2850" t="s">
        <v>133</v>
      </c>
      <c r="D2850">
        <v>2021</v>
      </c>
      <c r="E2850" t="s">
        <v>157</v>
      </c>
      <c r="F2850" t="s">
        <v>157</v>
      </c>
      <c r="G2850" t="s">
        <v>3565</v>
      </c>
      <c r="H2850" t="s">
        <v>3561</v>
      </c>
      <c r="I2850" t="s">
        <v>1599</v>
      </c>
      <c r="O2850" t="s">
        <v>100</v>
      </c>
      <c r="P2850" t="s">
        <v>278</v>
      </c>
    </row>
    <row r="2851" spans="1:16" hidden="1">
      <c r="A2851">
        <v>2850</v>
      </c>
      <c r="B2851" t="s">
        <v>3512</v>
      </c>
      <c r="C2851" t="s">
        <v>133</v>
      </c>
      <c r="D2851">
        <v>2021</v>
      </c>
      <c r="E2851" t="s">
        <v>157</v>
      </c>
      <c r="F2851" t="s">
        <v>157</v>
      </c>
      <c r="G2851" t="s">
        <v>3566</v>
      </c>
      <c r="H2851" t="s">
        <v>100</v>
      </c>
      <c r="I2851" t="s">
        <v>1599</v>
      </c>
      <c r="O2851" t="s">
        <v>100</v>
      </c>
      <c r="P2851" t="s">
        <v>278</v>
      </c>
    </row>
    <row r="2852" spans="1:16" hidden="1">
      <c r="A2852">
        <v>2851</v>
      </c>
      <c r="B2852" t="s">
        <v>3512</v>
      </c>
      <c r="C2852" t="s">
        <v>133</v>
      </c>
      <c r="D2852">
        <v>2021</v>
      </c>
      <c r="E2852" t="s">
        <v>157</v>
      </c>
      <c r="F2852" t="s">
        <v>157</v>
      </c>
      <c r="G2852" t="s">
        <v>3567</v>
      </c>
      <c r="H2852" t="s">
        <v>80</v>
      </c>
      <c r="I2852" t="s">
        <v>1599</v>
      </c>
      <c r="O2852" t="s">
        <v>76</v>
      </c>
      <c r="P2852" t="s">
        <v>278</v>
      </c>
    </row>
    <row r="2853" spans="1:16" hidden="1">
      <c r="A2853">
        <v>2852</v>
      </c>
      <c r="B2853" t="s">
        <v>3512</v>
      </c>
      <c r="C2853" t="s">
        <v>133</v>
      </c>
      <c r="D2853">
        <v>2021</v>
      </c>
      <c r="E2853" t="s">
        <v>157</v>
      </c>
      <c r="F2853" t="s">
        <v>157</v>
      </c>
      <c r="G2853" t="s">
        <v>3568</v>
      </c>
      <c r="H2853" t="s">
        <v>80</v>
      </c>
      <c r="I2853" t="s">
        <v>1599</v>
      </c>
      <c r="O2853" t="s">
        <v>76</v>
      </c>
      <c r="P2853" t="s">
        <v>278</v>
      </c>
    </row>
    <row r="2854" spans="1:16" hidden="1">
      <c r="A2854">
        <v>2853</v>
      </c>
      <c r="B2854" t="s">
        <v>3512</v>
      </c>
      <c r="C2854" t="s">
        <v>133</v>
      </c>
      <c r="D2854">
        <v>2021</v>
      </c>
      <c r="E2854" t="s">
        <v>157</v>
      </c>
      <c r="F2854" t="s">
        <v>157</v>
      </c>
      <c r="G2854" t="s">
        <v>3569</v>
      </c>
      <c r="H2854" t="s">
        <v>80</v>
      </c>
      <c r="I2854" t="s">
        <v>1599</v>
      </c>
      <c r="O2854" t="s">
        <v>76</v>
      </c>
      <c r="P2854" t="s">
        <v>278</v>
      </c>
    </row>
    <row r="2855" spans="1:16" hidden="1">
      <c r="A2855">
        <v>2854</v>
      </c>
      <c r="B2855" t="s">
        <v>3512</v>
      </c>
      <c r="C2855" t="s">
        <v>133</v>
      </c>
      <c r="D2855">
        <v>2021</v>
      </c>
      <c r="E2855" t="s">
        <v>157</v>
      </c>
      <c r="F2855" t="s">
        <v>157</v>
      </c>
      <c r="G2855" t="s">
        <v>3570</v>
      </c>
      <c r="H2855" t="s">
        <v>80</v>
      </c>
      <c r="I2855" t="s">
        <v>1599</v>
      </c>
      <c r="O2855" t="s">
        <v>76</v>
      </c>
      <c r="P2855" t="s">
        <v>278</v>
      </c>
    </row>
    <row r="2856" spans="1:16" hidden="1">
      <c r="A2856">
        <v>2855</v>
      </c>
      <c r="B2856" t="s">
        <v>3512</v>
      </c>
      <c r="C2856" t="s">
        <v>133</v>
      </c>
      <c r="D2856">
        <v>2021</v>
      </c>
      <c r="E2856" t="s">
        <v>157</v>
      </c>
      <c r="F2856" t="s">
        <v>157</v>
      </c>
      <c r="G2856" t="s">
        <v>3571</v>
      </c>
      <c r="H2856" t="s">
        <v>80</v>
      </c>
      <c r="I2856" t="s">
        <v>1599</v>
      </c>
      <c r="O2856" t="s">
        <v>76</v>
      </c>
      <c r="P2856" t="s">
        <v>278</v>
      </c>
    </row>
    <row r="2857" spans="1:16" hidden="1">
      <c r="A2857">
        <v>2856</v>
      </c>
      <c r="B2857" t="s">
        <v>3512</v>
      </c>
      <c r="C2857" t="s">
        <v>133</v>
      </c>
      <c r="D2857">
        <v>2021</v>
      </c>
      <c r="E2857" t="s">
        <v>157</v>
      </c>
      <c r="F2857" t="s">
        <v>157</v>
      </c>
      <c r="G2857" t="s">
        <v>3527</v>
      </c>
      <c r="H2857" t="s">
        <v>56</v>
      </c>
      <c r="I2857" t="s">
        <v>1599</v>
      </c>
      <c r="O2857" t="s">
        <v>57</v>
      </c>
      <c r="P2857" t="s">
        <v>278</v>
      </c>
    </row>
    <row r="2858" spans="1:16" hidden="1">
      <c r="A2858">
        <v>2857</v>
      </c>
      <c r="B2858" t="s">
        <v>3512</v>
      </c>
      <c r="C2858" t="s">
        <v>133</v>
      </c>
      <c r="D2858">
        <v>2021</v>
      </c>
      <c r="E2858" t="s">
        <v>157</v>
      </c>
      <c r="F2858" t="s">
        <v>157</v>
      </c>
      <c r="G2858" t="s">
        <v>3529</v>
      </c>
      <c r="H2858" t="s">
        <v>56</v>
      </c>
      <c r="I2858" t="s">
        <v>1599</v>
      </c>
      <c r="O2858" t="s">
        <v>57</v>
      </c>
      <c r="P2858" t="s">
        <v>278</v>
      </c>
    </row>
    <row r="2859" spans="1:16" hidden="1">
      <c r="A2859">
        <v>2858</v>
      </c>
      <c r="B2859" t="s">
        <v>3512</v>
      </c>
      <c r="C2859" t="s">
        <v>133</v>
      </c>
      <c r="D2859">
        <v>2021</v>
      </c>
      <c r="E2859" t="s">
        <v>157</v>
      </c>
      <c r="F2859" t="s">
        <v>157</v>
      </c>
      <c r="G2859" t="s">
        <v>3530</v>
      </c>
      <c r="H2859" t="s">
        <v>56</v>
      </c>
      <c r="I2859" t="s">
        <v>1599</v>
      </c>
      <c r="O2859" t="s">
        <v>57</v>
      </c>
      <c r="P2859" t="s">
        <v>278</v>
      </c>
    </row>
    <row r="2860" spans="1:16" hidden="1">
      <c r="A2860">
        <v>2859</v>
      </c>
      <c r="B2860" t="s">
        <v>3512</v>
      </c>
      <c r="C2860" t="s">
        <v>133</v>
      </c>
      <c r="D2860">
        <v>2021</v>
      </c>
      <c r="E2860" t="s">
        <v>157</v>
      </c>
      <c r="F2860" t="s">
        <v>157</v>
      </c>
      <c r="G2860" t="s">
        <v>3531</v>
      </c>
      <c r="H2860" t="s">
        <v>56</v>
      </c>
      <c r="I2860" t="s">
        <v>1599</v>
      </c>
      <c r="O2860" t="s">
        <v>57</v>
      </c>
      <c r="P2860" t="s">
        <v>278</v>
      </c>
    </row>
    <row r="2861" spans="1:16" hidden="1">
      <c r="A2861">
        <v>2860</v>
      </c>
      <c r="B2861" t="s">
        <v>3512</v>
      </c>
      <c r="C2861" t="s">
        <v>133</v>
      </c>
      <c r="D2861">
        <v>2021</v>
      </c>
      <c r="E2861" t="s">
        <v>157</v>
      </c>
      <c r="F2861" t="s">
        <v>157</v>
      </c>
      <c r="G2861" t="s">
        <v>3534</v>
      </c>
      <c r="H2861" t="s">
        <v>56</v>
      </c>
      <c r="I2861" t="s">
        <v>1599</v>
      </c>
      <c r="O2861" t="s">
        <v>57</v>
      </c>
      <c r="P2861" t="s">
        <v>278</v>
      </c>
    </row>
    <row r="2862" spans="1:16" hidden="1">
      <c r="A2862">
        <v>2861</v>
      </c>
      <c r="B2862" t="s">
        <v>3512</v>
      </c>
      <c r="C2862" t="s">
        <v>133</v>
      </c>
      <c r="D2862">
        <v>2021</v>
      </c>
      <c r="E2862" t="s">
        <v>157</v>
      </c>
      <c r="F2862" t="s">
        <v>157</v>
      </c>
      <c r="G2862" t="s">
        <v>3532</v>
      </c>
      <c r="H2862" t="s">
        <v>3533</v>
      </c>
      <c r="I2862" t="s">
        <v>1599</v>
      </c>
      <c r="O2862" t="s">
        <v>82</v>
      </c>
      <c r="P2862" t="s">
        <v>278</v>
      </c>
    </row>
    <row r="2863" spans="1:16" hidden="1">
      <c r="A2863">
        <v>2862</v>
      </c>
      <c r="B2863" t="s">
        <v>3512</v>
      </c>
      <c r="C2863" t="s">
        <v>133</v>
      </c>
      <c r="D2863">
        <v>2021</v>
      </c>
      <c r="E2863" t="s">
        <v>157</v>
      </c>
      <c r="F2863" t="s">
        <v>157</v>
      </c>
      <c r="G2863" t="s">
        <v>3572</v>
      </c>
      <c r="H2863" t="s">
        <v>73</v>
      </c>
      <c r="I2863" t="s">
        <v>1599</v>
      </c>
      <c r="O2863" t="s">
        <v>74</v>
      </c>
      <c r="P2863" t="s">
        <v>278</v>
      </c>
    </row>
    <row r="2864" spans="1:16" hidden="1">
      <c r="A2864">
        <v>2863</v>
      </c>
      <c r="B2864" t="s">
        <v>3512</v>
      </c>
      <c r="C2864" t="s">
        <v>133</v>
      </c>
      <c r="D2864">
        <v>2021</v>
      </c>
      <c r="E2864" t="s">
        <v>157</v>
      </c>
      <c r="F2864" t="s">
        <v>157</v>
      </c>
      <c r="G2864" t="s">
        <v>3573</v>
      </c>
      <c r="H2864" t="s">
        <v>73</v>
      </c>
      <c r="I2864" t="s">
        <v>1599</v>
      </c>
      <c r="J2864">
        <v>1</v>
      </c>
      <c r="K2864" t="s">
        <v>213</v>
      </c>
      <c r="L2864" t="s">
        <v>702</v>
      </c>
      <c r="O2864" t="s">
        <v>74</v>
      </c>
      <c r="P2864" t="s">
        <v>655</v>
      </c>
    </row>
    <row r="2865" spans="1:17" hidden="1">
      <c r="A2865">
        <v>2864</v>
      </c>
      <c r="B2865" t="s">
        <v>3512</v>
      </c>
      <c r="C2865" t="s">
        <v>133</v>
      </c>
      <c r="D2865">
        <v>2021</v>
      </c>
      <c r="E2865" t="s">
        <v>157</v>
      </c>
      <c r="F2865" t="s">
        <v>157</v>
      </c>
      <c r="G2865" t="s">
        <v>3574</v>
      </c>
      <c r="H2865" t="s">
        <v>73</v>
      </c>
      <c r="I2865" t="s">
        <v>1599</v>
      </c>
      <c r="O2865" t="s">
        <v>74</v>
      </c>
      <c r="P2865" t="s">
        <v>278</v>
      </c>
    </row>
    <row r="2866" spans="1:17" hidden="1">
      <c r="A2866">
        <v>2865</v>
      </c>
      <c r="B2866" t="s">
        <v>3512</v>
      </c>
      <c r="C2866" t="s">
        <v>133</v>
      </c>
      <c r="D2866">
        <v>2021</v>
      </c>
      <c r="E2866" t="s">
        <v>157</v>
      </c>
      <c r="F2866" t="s">
        <v>157</v>
      </c>
      <c r="G2866" t="s">
        <v>3575</v>
      </c>
      <c r="H2866" t="s">
        <v>100</v>
      </c>
      <c r="I2866" t="s">
        <v>1599</v>
      </c>
      <c r="O2866" t="s">
        <v>100</v>
      </c>
      <c r="P2866" t="s">
        <v>278</v>
      </c>
    </row>
    <row r="2867" spans="1:17" hidden="1">
      <c r="A2867">
        <v>2866</v>
      </c>
      <c r="B2867" t="s">
        <v>3512</v>
      </c>
      <c r="C2867" t="s">
        <v>133</v>
      </c>
      <c r="D2867">
        <v>2021</v>
      </c>
      <c r="E2867" t="s">
        <v>157</v>
      </c>
      <c r="F2867" t="s">
        <v>157</v>
      </c>
      <c r="G2867" t="s">
        <v>3576</v>
      </c>
      <c r="H2867" t="s">
        <v>100</v>
      </c>
      <c r="I2867" t="s">
        <v>1599</v>
      </c>
      <c r="O2867" t="s">
        <v>100</v>
      </c>
      <c r="P2867" t="s">
        <v>278</v>
      </c>
    </row>
    <row r="2868" spans="1:17" hidden="1">
      <c r="A2868">
        <v>2867</v>
      </c>
      <c r="B2868" t="s">
        <v>3512</v>
      </c>
      <c r="C2868" t="s">
        <v>133</v>
      </c>
      <c r="D2868">
        <v>2021</v>
      </c>
      <c r="E2868" t="s">
        <v>157</v>
      </c>
      <c r="F2868" t="s">
        <v>157</v>
      </c>
      <c r="G2868" t="s">
        <v>3577</v>
      </c>
      <c r="H2868" t="s">
        <v>100</v>
      </c>
      <c r="I2868" t="s">
        <v>1599</v>
      </c>
      <c r="O2868" t="s">
        <v>100</v>
      </c>
      <c r="P2868" t="s">
        <v>278</v>
      </c>
    </row>
    <row r="2869" spans="1:17" hidden="1">
      <c r="A2869">
        <v>2868</v>
      </c>
      <c r="B2869" t="s">
        <v>3512</v>
      </c>
      <c r="C2869" t="s">
        <v>133</v>
      </c>
      <c r="D2869">
        <v>2021</v>
      </c>
      <c r="E2869" t="s">
        <v>157</v>
      </c>
      <c r="F2869" t="s">
        <v>157</v>
      </c>
      <c r="G2869" t="s">
        <v>3578</v>
      </c>
      <c r="H2869" t="s">
        <v>100</v>
      </c>
      <c r="I2869" t="s">
        <v>1599</v>
      </c>
      <c r="O2869" t="s">
        <v>100</v>
      </c>
      <c r="P2869" t="s">
        <v>278</v>
      </c>
    </row>
    <row r="2870" spans="1:17" hidden="1">
      <c r="A2870">
        <v>2869</v>
      </c>
      <c r="B2870" t="s">
        <v>3512</v>
      </c>
      <c r="C2870" t="s">
        <v>133</v>
      </c>
      <c r="D2870">
        <v>2021</v>
      </c>
      <c r="E2870" t="s">
        <v>157</v>
      </c>
      <c r="F2870" t="s">
        <v>157</v>
      </c>
      <c r="G2870" t="s">
        <v>3579</v>
      </c>
      <c r="H2870" t="s">
        <v>100</v>
      </c>
      <c r="I2870" t="s">
        <v>1599</v>
      </c>
      <c r="O2870" t="s">
        <v>100</v>
      </c>
      <c r="P2870" t="s">
        <v>278</v>
      </c>
    </row>
    <row r="2871" spans="1:17" hidden="1">
      <c r="A2871">
        <v>2870</v>
      </c>
      <c r="B2871" t="s">
        <v>3512</v>
      </c>
      <c r="C2871" t="s">
        <v>133</v>
      </c>
      <c r="D2871">
        <v>2021</v>
      </c>
      <c r="E2871" t="s">
        <v>157</v>
      </c>
      <c r="F2871" t="s">
        <v>157</v>
      </c>
      <c r="G2871" t="s">
        <v>3580</v>
      </c>
      <c r="H2871" t="s">
        <v>100</v>
      </c>
      <c r="I2871" t="s">
        <v>1599</v>
      </c>
      <c r="O2871" t="s">
        <v>100</v>
      </c>
      <c r="P2871" t="s">
        <v>278</v>
      </c>
    </row>
    <row r="2872" spans="1:17" hidden="1">
      <c r="A2872">
        <v>2871</v>
      </c>
      <c r="B2872" t="s">
        <v>3512</v>
      </c>
      <c r="C2872" t="s">
        <v>133</v>
      </c>
      <c r="D2872">
        <v>2021</v>
      </c>
      <c r="E2872" t="s">
        <v>157</v>
      </c>
      <c r="F2872" t="s">
        <v>157</v>
      </c>
      <c r="G2872" t="s">
        <v>3559</v>
      </c>
      <c r="H2872" t="s">
        <v>100</v>
      </c>
      <c r="I2872" t="s">
        <v>1599</v>
      </c>
      <c r="O2872" t="s">
        <v>100</v>
      </c>
      <c r="P2872" t="s">
        <v>278</v>
      </c>
    </row>
    <row r="2873" spans="1:17" hidden="1">
      <c r="A2873">
        <v>2872</v>
      </c>
      <c r="B2873" t="s">
        <v>3512</v>
      </c>
      <c r="C2873" t="s">
        <v>133</v>
      </c>
      <c r="D2873">
        <v>2021</v>
      </c>
      <c r="E2873" t="s">
        <v>157</v>
      </c>
      <c r="F2873" t="s">
        <v>157</v>
      </c>
      <c r="G2873" t="s">
        <v>3581</v>
      </c>
      <c r="H2873" t="s">
        <v>100</v>
      </c>
      <c r="I2873" t="s">
        <v>1599</v>
      </c>
      <c r="O2873" t="s">
        <v>100</v>
      </c>
      <c r="P2873" t="s">
        <v>278</v>
      </c>
    </row>
    <row r="2874" spans="1:17" hidden="1">
      <c r="A2874">
        <v>2873</v>
      </c>
      <c r="B2874" t="s">
        <v>3582</v>
      </c>
      <c r="C2874" t="s">
        <v>133</v>
      </c>
      <c r="D2874">
        <v>2021</v>
      </c>
      <c r="E2874" t="s">
        <v>134</v>
      </c>
      <c r="F2874" t="s">
        <v>142</v>
      </c>
      <c r="G2874" t="s">
        <v>3583</v>
      </c>
      <c r="H2874" t="s">
        <v>100</v>
      </c>
      <c r="O2874" t="s">
        <v>100</v>
      </c>
      <c r="Q2874" t="s">
        <v>643</v>
      </c>
    </row>
    <row r="2875" spans="1:17" hidden="1">
      <c r="A2875">
        <v>2874</v>
      </c>
      <c r="B2875" t="s">
        <v>3582</v>
      </c>
      <c r="C2875" t="s">
        <v>133</v>
      </c>
      <c r="D2875">
        <v>2021</v>
      </c>
      <c r="E2875" t="s">
        <v>134</v>
      </c>
      <c r="F2875" t="s">
        <v>142</v>
      </c>
      <c r="G2875" t="s">
        <v>3584</v>
      </c>
      <c r="H2875" t="s">
        <v>100</v>
      </c>
      <c r="O2875" t="s">
        <v>100</v>
      </c>
      <c r="Q2875" t="s">
        <v>506</v>
      </c>
    </row>
    <row r="2876" spans="1:17" hidden="1">
      <c r="A2876">
        <v>2875</v>
      </c>
      <c r="B2876" t="s">
        <v>3582</v>
      </c>
      <c r="C2876" t="s">
        <v>133</v>
      </c>
      <c r="D2876">
        <v>2021</v>
      </c>
      <c r="E2876" t="s">
        <v>134</v>
      </c>
      <c r="F2876" t="s">
        <v>142</v>
      </c>
      <c r="G2876" t="s">
        <v>3585</v>
      </c>
      <c r="H2876" t="s">
        <v>100</v>
      </c>
      <c r="O2876" t="s">
        <v>100</v>
      </c>
      <c r="Q2876" t="s">
        <v>136</v>
      </c>
    </row>
    <row r="2877" spans="1:17" hidden="1">
      <c r="A2877">
        <v>2876</v>
      </c>
      <c r="B2877" t="s">
        <v>3582</v>
      </c>
      <c r="C2877" t="s">
        <v>133</v>
      </c>
      <c r="D2877">
        <v>2021</v>
      </c>
      <c r="E2877" t="s">
        <v>134</v>
      </c>
      <c r="F2877" t="s">
        <v>142</v>
      </c>
      <c r="G2877" t="s">
        <v>137</v>
      </c>
      <c r="H2877" t="s">
        <v>100</v>
      </c>
      <c r="O2877" t="s">
        <v>100</v>
      </c>
      <c r="Q2877" t="s">
        <v>138</v>
      </c>
    </row>
    <row r="2878" spans="1:17" hidden="1">
      <c r="A2878">
        <v>2877</v>
      </c>
      <c r="B2878" t="s">
        <v>3582</v>
      </c>
      <c r="C2878" t="s">
        <v>133</v>
      </c>
      <c r="D2878">
        <v>2021</v>
      </c>
      <c r="E2878" t="s">
        <v>134</v>
      </c>
      <c r="F2878" t="s">
        <v>142</v>
      </c>
      <c r="G2878" t="s">
        <v>785</v>
      </c>
      <c r="H2878" t="s">
        <v>100</v>
      </c>
      <c r="O2878" t="s">
        <v>100</v>
      </c>
      <c r="Q2878" t="s">
        <v>175</v>
      </c>
    </row>
    <row r="2879" spans="1:17" hidden="1">
      <c r="A2879">
        <v>2878</v>
      </c>
      <c r="B2879" t="s">
        <v>3582</v>
      </c>
      <c r="C2879" t="s">
        <v>133</v>
      </c>
      <c r="D2879">
        <v>2021</v>
      </c>
      <c r="E2879" t="s">
        <v>134</v>
      </c>
      <c r="F2879" t="s">
        <v>142</v>
      </c>
      <c r="G2879" t="s">
        <v>3586</v>
      </c>
      <c r="H2879" t="s">
        <v>100</v>
      </c>
      <c r="O2879" t="s">
        <v>100</v>
      </c>
      <c r="Q2879" t="s">
        <v>167</v>
      </c>
    </row>
    <row r="2880" spans="1:17" hidden="1">
      <c r="A2880">
        <v>2879</v>
      </c>
      <c r="B2880" t="s">
        <v>3582</v>
      </c>
      <c r="C2880" t="s">
        <v>133</v>
      </c>
      <c r="D2880">
        <v>2021</v>
      </c>
      <c r="E2880" t="s">
        <v>134</v>
      </c>
      <c r="F2880" t="s">
        <v>142</v>
      </c>
      <c r="G2880" t="s">
        <v>3587</v>
      </c>
      <c r="H2880" t="s">
        <v>100</v>
      </c>
      <c r="O2880" t="s">
        <v>100</v>
      </c>
      <c r="Q2880" t="s">
        <v>169</v>
      </c>
    </row>
    <row r="2881" spans="1:18" hidden="1">
      <c r="A2881">
        <v>2880</v>
      </c>
      <c r="B2881" t="s">
        <v>3582</v>
      </c>
      <c r="C2881" t="s">
        <v>133</v>
      </c>
      <c r="D2881">
        <v>2021</v>
      </c>
      <c r="E2881" t="s">
        <v>134</v>
      </c>
      <c r="F2881" t="s">
        <v>142</v>
      </c>
      <c r="G2881" t="s">
        <v>3588</v>
      </c>
      <c r="H2881" t="s">
        <v>100</v>
      </c>
      <c r="O2881" t="s">
        <v>100</v>
      </c>
      <c r="Q2881" t="s">
        <v>171</v>
      </c>
    </row>
    <row r="2882" spans="1:18" hidden="1">
      <c r="A2882">
        <v>2881</v>
      </c>
      <c r="B2882" t="s">
        <v>3582</v>
      </c>
      <c r="C2882" t="s">
        <v>133</v>
      </c>
      <c r="D2882">
        <v>2021</v>
      </c>
      <c r="E2882" t="s">
        <v>134</v>
      </c>
      <c r="F2882" t="s">
        <v>142</v>
      </c>
      <c r="G2882" t="s">
        <v>2525</v>
      </c>
      <c r="H2882" t="s">
        <v>100</v>
      </c>
      <c r="O2882" t="s">
        <v>100</v>
      </c>
      <c r="Q2882" t="s">
        <v>784</v>
      </c>
    </row>
    <row r="2883" spans="1:18" hidden="1">
      <c r="A2883">
        <v>2882</v>
      </c>
      <c r="B2883" t="s">
        <v>3582</v>
      </c>
      <c r="C2883" t="s">
        <v>133</v>
      </c>
      <c r="D2883">
        <v>2021</v>
      </c>
      <c r="E2883" t="s">
        <v>134</v>
      </c>
      <c r="F2883" t="s">
        <v>142</v>
      </c>
      <c r="G2883" t="s">
        <v>3589</v>
      </c>
      <c r="H2883" t="s">
        <v>100</v>
      </c>
      <c r="O2883" t="s">
        <v>100</v>
      </c>
      <c r="Q2883" t="s">
        <v>791</v>
      </c>
    </row>
    <row r="2884" spans="1:18" hidden="1">
      <c r="A2884">
        <v>2883</v>
      </c>
      <c r="B2884" t="s">
        <v>3582</v>
      </c>
      <c r="C2884" t="s">
        <v>133</v>
      </c>
      <c r="D2884">
        <v>2021</v>
      </c>
      <c r="E2884" t="s">
        <v>141</v>
      </c>
      <c r="F2884" t="s">
        <v>142</v>
      </c>
      <c r="G2884" t="s">
        <v>3590</v>
      </c>
      <c r="O2884" t="s">
        <v>86</v>
      </c>
      <c r="R2884" t="s">
        <v>148</v>
      </c>
    </row>
    <row r="2885" spans="1:18" hidden="1">
      <c r="A2885">
        <v>2884</v>
      </c>
      <c r="B2885" t="s">
        <v>3582</v>
      </c>
      <c r="C2885" t="s">
        <v>133</v>
      </c>
      <c r="D2885">
        <v>2021</v>
      </c>
      <c r="E2885" t="s">
        <v>141</v>
      </c>
      <c r="F2885" t="s">
        <v>142</v>
      </c>
      <c r="G2885" t="s">
        <v>3591</v>
      </c>
      <c r="O2885" t="s">
        <v>57</v>
      </c>
      <c r="R2885" t="s">
        <v>179</v>
      </c>
    </row>
    <row r="2886" spans="1:18" hidden="1">
      <c r="A2886">
        <v>2885</v>
      </c>
      <c r="B2886" t="s">
        <v>3582</v>
      </c>
      <c r="C2886" t="s">
        <v>133</v>
      </c>
      <c r="D2886">
        <v>2021</v>
      </c>
      <c r="E2886" t="s">
        <v>141</v>
      </c>
      <c r="F2886" t="s">
        <v>142</v>
      </c>
      <c r="G2886" t="s">
        <v>3592</v>
      </c>
      <c r="O2886" t="s">
        <v>57</v>
      </c>
      <c r="R2886" t="s">
        <v>183</v>
      </c>
    </row>
    <row r="2887" spans="1:18" hidden="1">
      <c r="A2887">
        <v>2886</v>
      </c>
      <c r="B2887" t="s">
        <v>3582</v>
      </c>
      <c r="C2887" t="s">
        <v>133</v>
      </c>
      <c r="D2887">
        <v>2021</v>
      </c>
      <c r="E2887" t="s">
        <v>141</v>
      </c>
      <c r="F2887" t="s">
        <v>142</v>
      </c>
      <c r="G2887" t="s">
        <v>3593</v>
      </c>
      <c r="O2887" t="s">
        <v>86</v>
      </c>
      <c r="R2887" t="s">
        <v>144</v>
      </c>
    </row>
    <row r="2888" spans="1:18" hidden="1">
      <c r="A2888">
        <v>2887</v>
      </c>
      <c r="B2888" t="s">
        <v>3582</v>
      </c>
      <c r="C2888" t="s">
        <v>133</v>
      </c>
      <c r="D2888">
        <v>2021</v>
      </c>
      <c r="E2888" t="s">
        <v>141</v>
      </c>
      <c r="F2888" t="s">
        <v>142</v>
      </c>
      <c r="G2888" t="s">
        <v>3594</v>
      </c>
      <c r="O2888" t="s">
        <v>86</v>
      </c>
      <c r="R2888" t="s">
        <v>187</v>
      </c>
    </row>
    <row r="2889" spans="1:18" hidden="1">
      <c r="A2889">
        <v>2888</v>
      </c>
      <c r="B2889" t="s">
        <v>3582</v>
      </c>
      <c r="C2889" t="s">
        <v>133</v>
      </c>
      <c r="D2889">
        <v>2021</v>
      </c>
      <c r="E2889" t="s">
        <v>141</v>
      </c>
      <c r="F2889" t="s">
        <v>142</v>
      </c>
      <c r="G2889" t="s">
        <v>3595</v>
      </c>
      <c r="O2889" t="s">
        <v>63</v>
      </c>
      <c r="R2889" t="s">
        <v>151</v>
      </c>
    </row>
    <row r="2890" spans="1:18" hidden="1">
      <c r="A2890">
        <v>2889</v>
      </c>
      <c r="B2890" t="s">
        <v>3582</v>
      </c>
      <c r="C2890" t="s">
        <v>133</v>
      </c>
      <c r="D2890">
        <v>2021</v>
      </c>
      <c r="E2890" t="s">
        <v>141</v>
      </c>
      <c r="F2890" t="s">
        <v>142</v>
      </c>
      <c r="G2890" t="s">
        <v>3596</v>
      </c>
      <c r="O2890" t="s">
        <v>74</v>
      </c>
      <c r="R2890" t="s">
        <v>73</v>
      </c>
    </row>
    <row r="2891" spans="1:18" hidden="1">
      <c r="A2891">
        <v>2890</v>
      </c>
      <c r="B2891" t="s">
        <v>3582</v>
      </c>
      <c r="C2891" t="s">
        <v>133</v>
      </c>
      <c r="D2891">
        <v>2021</v>
      </c>
      <c r="E2891" t="s">
        <v>152</v>
      </c>
      <c r="F2891" t="s">
        <v>2839</v>
      </c>
      <c r="G2891" t="s">
        <v>3597</v>
      </c>
      <c r="H2891" t="s">
        <v>142</v>
      </c>
      <c r="O2891" t="s">
        <v>142</v>
      </c>
    </row>
    <row r="2892" spans="1:18" hidden="1">
      <c r="A2892">
        <v>2891</v>
      </c>
      <c r="B2892" t="s">
        <v>3582</v>
      </c>
      <c r="C2892" t="s">
        <v>133</v>
      </c>
      <c r="D2892">
        <v>2021</v>
      </c>
      <c r="E2892" t="s">
        <v>152</v>
      </c>
      <c r="F2892" t="s">
        <v>2839</v>
      </c>
      <c r="G2892" t="s">
        <v>3598</v>
      </c>
      <c r="H2892" t="s">
        <v>142</v>
      </c>
      <c r="O2892" t="s">
        <v>142</v>
      </c>
    </row>
    <row r="2893" spans="1:18" hidden="1">
      <c r="A2893">
        <v>2892</v>
      </c>
      <c r="B2893" t="s">
        <v>3582</v>
      </c>
      <c r="C2893" t="s">
        <v>133</v>
      </c>
      <c r="D2893">
        <v>2021</v>
      </c>
      <c r="E2893" t="s">
        <v>152</v>
      </c>
      <c r="F2893" t="s">
        <v>2839</v>
      </c>
      <c r="G2893" t="s">
        <v>3599</v>
      </c>
      <c r="H2893" t="s">
        <v>142</v>
      </c>
      <c r="O2893" t="s">
        <v>142</v>
      </c>
    </row>
    <row r="2894" spans="1:18" hidden="1">
      <c r="A2894">
        <v>2893</v>
      </c>
      <c r="B2894" t="s">
        <v>3582</v>
      </c>
      <c r="C2894" t="s">
        <v>133</v>
      </c>
      <c r="D2894">
        <v>2021</v>
      </c>
      <c r="E2894" t="s">
        <v>152</v>
      </c>
      <c r="F2894" t="s">
        <v>2839</v>
      </c>
      <c r="G2894" t="s">
        <v>3600</v>
      </c>
      <c r="H2894" t="s">
        <v>142</v>
      </c>
      <c r="O2894" t="s">
        <v>142</v>
      </c>
    </row>
    <row r="2895" spans="1:18" hidden="1">
      <c r="A2895">
        <v>2894</v>
      </c>
      <c r="B2895" t="s">
        <v>3582</v>
      </c>
      <c r="C2895" t="s">
        <v>133</v>
      </c>
      <c r="D2895">
        <v>2021</v>
      </c>
      <c r="E2895" t="s">
        <v>152</v>
      </c>
      <c r="F2895" t="s">
        <v>2839</v>
      </c>
      <c r="G2895" t="s">
        <v>3601</v>
      </c>
      <c r="H2895" t="s">
        <v>142</v>
      </c>
      <c r="O2895" t="s">
        <v>142</v>
      </c>
    </row>
    <row r="2896" spans="1:18" hidden="1">
      <c r="A2896">
        <v>2895</v>
      </c>
      <c r="B2896" t="s">
        <v>3582</v>
      </c>
      <c r="C2896" t="s">
        <v>133</v>
      </c>
      <c r="D2896">
        <v>2021</v>
      </c>
      <c r="E2896" t="s">
        <v>152</v>
      </c>
      <c r="F2896" t="s">
        <v>152</v>
      </c>
      <c r="G2896" t="s">
        <v>3602</v>
      </c>
      <c r="H2896" t="s">
        <v>3603</v>
      </c>
      <c r="I2896">
        <v>2030</v>
      </c>
      <c r="J2896" s="1">
        <v>1000</v>
      </c>
      <c r="K2896" t="s">
        <v>213</v>
      </c>
      <c r="L2896" t="s">
        <v>3604</v>
      </c>
      <c r="N2896">
        <v>200</v>
      </c>
      <c r="O2896" t="s">
        <v>100</v>
      </c>
      <c r="P2896" t="s">
        <v>655</v>
      </c>
    </row>
    <row r="2897" spans="1:16" hidden="1">
      <c r="A2897">
        <v>2896</v>
      </c>
      <c r="B2897" t="s">
        <v>3582</v>
      </c>
      <c r="C2897" t="s">
        <v>133</v>
      </c>
      <c r="D2897">
        <v>2021</v>
      </c>
      <c r="E2897" t="s">
        <v>152</v>
      </c>
      <c r="F2897" t="s">
        <v>152</v>
      </c>
      <c r="G2897" t="s">
        <v>3605</v>
      </c>
      <c r="H2897" t="s">
        <v>3603</v>
      </c>
      <c r="I2897">
        <v>2030</v>
      </c>
      <c r="J2897">
        <v>12</v>
      </c>
      <c r="K2897" t="s">
        <v>213</v>
      </c>
      <c r="L2897" t="s">
        <v>3606</v>
      </c>
      <c r="N2897">
        <v>7</v>
      </c>
      <c r="O2897" t="s">
        <v>100</v>
      </c>
      <c r="P2897" t="s">
        <v>655</v>
      </c>
    </row>
    <row r="2898" spans="1:16" hidden="1">
      <c r="A2898">
        <v>2897</v>
      </c>
      <c r="B2898" t="s">
        <v>3582</v>
      </c>
      <c r="C2898" t="s">
        <v>133</v>
      </c>
      <c r="D2898">
        <v>2021</v>
      </c>
      <c r="E2898" t="s">
        <v>152</v>
      </c>
      <c r="F2898" t="s">
        <v>152</v>
      </c>
      <c r="G2898" t="s">
        <v>3607</v>
      </c>
      <c r="H2898" t="s">
        <v>3603</v>
      </c>
      <c r="I2898">
        <v>2030</v>
      </c>
      <c r="J2898" t="s">
        <v>3608</v>
      </c>
      <c r="K2898" t="s">
        <v>213</v>
      </c>
      <c r="L2898" t="s">
        <v>3609</v>
      </c>
      <c r="N2898">
        <v>10</v>
      </c>
      <c r="O2898" t="s">
        <v>100</v>
      </c>
      <c r="P2898" t="s">
        <v>655</v>
      </c>
    </row>
    <row r="2899" spans="1:16" hidden="1">
      <c r="A2899">
        <v>2898</v>
      </c>
      <c r="B2899" t="s">
        <v>3582</v>
      </c>
      <c r="C2899" t="s">
        <v>133</v>
      </c>
      <c r="D2899">
        <v>2021</v>
      </c>
      <c r="E2899" t="s">
        <v>152</v>
      </c>
      <c r="F2899" t="s">
        <v>152</v>
      </c>
      <c r="G2899" t="s">
        <v>3610</v>
      </c>
      <c r="H2899" t="s">
        <v>3603</v>
      </c>
      <c r="I2899">
        <v>2030</v>
      </c>
      <c r="J2899">
        <v>15</v>
      </c>
      <c r="K2899" t="s">
        <v>213</v>
      </c>
      <c r="L2899" t="s">
        <v>3611</v>
      </c>
      <c r="O2899" t="s">
        <v>100</v>
      </c>
      <c r="P2899" t="s">
        <v>655</v>
      </c>
    </row>
    <row r="2900" spans="1:16" hidden="1">
      <c r="A2900">
        <v>2899</v>
      </c>
      <c r="B2900" t="s">
        <v>3582</v>
      </c>
      <c r="C2900" t="s">
        <v>133</v>
      </c>
      <c r="D2900">
        <v>2021</v>
      </c>
      <c r="E2900" t="s">
        <v>152</v>
      </c>
      <c r="F2900" t="s">
        <v>152</v>
      </c>
      <c r="G2900" t="s">
        <v>3612</v>
      </c>
      <c r="H2900" t="s">
        <v>3603</v>
      </c>
      <c r="I2900">
        <v>2030</v>
      </c>
      <c r="J2900" s="1">
        <v>15000000000000</v>
      </c>
      <c r="K2900" t="s">
        <v>213</v>
      </c>
      <c r="L2900" t="s">
        <v>3613</v>
      </c>
      <c r="N2900" s="2" t="s">
        <v>3614</v>
      </c>
      <c r="O2900" t="s">
        <v>100</v>
      </c>
      <c r="P2900" t="s">
        <v>655</v>
      </c>
    </row>
    <row r="2901" spans="1:16" hidden="1">
      <c r="A2901">
        <v>2900</v>
      </c>
      <c r="B2901" t="s">
        <v>3582</v>
      </c>
      <c r="C2901" t="s">
        <v>133</v>
      </c>
      <c r="D2901">
        <v>2021</v>
      </c>
      <c r="E2901" t="s">
        <v>152</v>
      </c>
      <c r="F2901" t="s">
        <v>152</v>
      </c>
      <c r="G2901" t="s">
        <v>3615</v>
      </c>
      <c r="H2901" t="s">
        <v>56</v>
      </c>
      <c r="I2901">
        <v>2030</v>
      </c>
      <c r="J2901" s="1">
        <v>60000</v>
      </c>
      <c r="K2901" t="s">
        <v>398</v>
      </c>
      <c r="L2901" t="s">
        <v>680</v>
      </c>
      <c r="O2901" t="s">
        <v>57</v>
      </c>
      <c r="P2901" t="s">
        <v>655</v>
      </c>
    </row>
    <row r="2902" spans="1:16" hidden="1">
      <c r="A2902">
        <v>2901</v>
      </c>
      <c r="B2902" t="s">
        <v>3582</v>
      </c>
      <c r="C2902" t="s">
        <v>133</v>
      </c>
      <c r="D2902">
        <v>2021</v>
      </c>
      <c r="E2902" t="s">
        <v>152</v>
      </c>
      <c r="F2902" t="s">
        <v>152</v>
      </c>
      <c r="G2902" t="s">
        <v>3615</v>
      </c>
      <c r="H2902" t="s">
        <v>56</v>
      </c>
      <c r="I2902">
        <v>2030</v>
      </c>
      <c r="J2902" s="1">
        <v>3500000000</v>
      </c>
      <c r="K2902" t="s">
        <v>2166</v>
      </c>
      <c r="L2902" t="s">
        <v>3616</v>
      </c>
      <c r="O2902" t="s">
        <v>57</v>
      </c>
      <c r="P2902" t="s">
        <v>655</v>
      </c>
    </row>
    <row r="2903" spans="1:16" hidden="1">
      <c r="A2903">
        <v>2902</v>
      </c>
      <c r="B2903" t="s">
        <v>3582</v>
      </c>
      <c r="C2903" t="s">
        <v>133</v>
      </c>
      <c r="D2903">
        <v>2021</v>
      </c>
      <c r="E2903" t="s">
        <v>152</v>
      </c>
      <c r="F2903" t="s">
        <v>152</v>
      </c>
      <c r="G2903" t="s">
        <v>3617</v>
      </c>
      <c r="H2903" t="s">
        <v>56</v>
      </c>
      <c r="I2903">
        <v>2030</v>
      </c>
      <c r="J2903" s="1">
        <v>350000</v>
      </c>
      <c r="K2903" t="s">
        <v>398</v>
      </c>
      <c r="L2903" t="s">
        <v>680</v>
      </c>
      <c r="O2903" t="s">
        <v>57</v>
      </c>
      <c r="P2903" t="s">
        <v>655</v>
      </c>
    </row>
    <row r="2904" spans="1:16" hidden="1">
      <c r="A2904">
        <v>2903</v>
      </c>
      <c r="B2904" t="s">
        <v>3582</v>
      </c>
      <c r="C2904" t="s">
        <v>133</v>
      </c>
      <c r="D2904">
        <v>2021</v>
      </c>
      <c r="E2904" t="s">
        <v>152</v>
      </c>
      <c r="F2904" t="s">
        <v>152</v>
      </c>
      <c r="G2904" t="s">
        <v>3617</v>
      </c>
      <c r="H2904" t="s">
        <v>56</v>
      </c>
      <c r="I2904">
        <v>2030</v>
      </c>
      <c r="J2904" s="1">
        <v>1000000000</v>
      </c>
      <c r="K2904" t="s">
        <v>2166</v>
      </c>
      <c r="L2904" t="s">
        <v>3616</v>
      </c>
      <c r="O2904" t="s">
        <v>57</v>
      </c>
      <c r="P2904" t="s">
        <v>655</v>
      </c>
    </row>
    <row r="2905" spans="1:16" hidden="1">
      <c r="A2905">
        <v>2904</v>
      </c>
      <c r="B2905" t="s">
        <v>3582</v>
      </c>
      <c r="C2905" t="s">
        <v>133</v>
      </c>
      <c r="D2905">
        <v>2021</v>
      </c>
      <c r="E2905" t="s">
        <v>152</v>
      </c>
      <c r="F2905" t="s">
        <v>152</v>
      </c>
      <c r="G2905" t="s">
        <v>3618</v>
      </c>
      <c r="H2905" t="s">
        <v>80</v>
      </c>
      <c r="I2905">
        <v>2030</v>
      </c>
      <c r="J2905">
        <v>90</v>
      </c>
      <c r="K2905" t="s">
        <v>816</v>
      </c>
      <c r="L2905" t="s">
        <v>3619</v>
      </c>
      <c r="O2905" t="s">
        <v>76</v>
      </c>
      <c r="P2905" t="s">
        <v>655</v>
      </c>
    </row>
    <row r="2906" spans="1:16" hidden="1">
      <c r="A2906">
        <v>2905</v>
      </c>
      <c r="B2906" t="s">
        <v>3582</v>
      </c>
      <c r="C2906" t="s">
        <v>133</v>
      </c>
      <c r="D2906">
        <v>2021</v>
      </c>
      <c r="E2906" t="s">
        <v>152</v>
      </c>
      <c r="F2906" t="s">
        <v>152</v>
      </c>
      <c r="G2906" t="s">
        <v>3618</v>
      </c>
      <c r="H2906" t="s">
        <v>80</v>
      </c>
      <c r="I2906">
        <v>2030</v>
      </c>
      <c r="J2906">
        <v>80</v>
      </c>
      <c r="K2906" t="s">
        <v>816</v>
      </c>
      <c r="L2906" t="s">
        <v>3620</v>
      </c>
      <c r="O2906" t="s">
        <v>76</v>
      </c>
      <c r="P2906" t="s">
        <v>655</v>
      </c>
    </row>
    <row r="2907" spans="1:16" hidden="1">
      <c r="A2907">
        <v>2906</v>
      </c>
      <c r="B2907" t="s">
        <v>3582</v>
      </c>
      <c r="C2907" t="s">
        <v>133</v>
      </c>
      <c r="D2907">
        <v>2021</v>
      </c>
      <c r="E2907" t="s">
        <v>152</v>
      </c>
      <c r="F2907" t="s">
        <v>152</v>
      </c>
      <c r="G2907" t="s">
        <v>3621</v>
      </c>
      <c r="H2907" t="s">
        <v>80</v>
      </c>
      <c r="I2907">
        <v>2030</v>
      </c>
      <c r="J2907">
        <v>50</v>
      </c>
      <c r="K2907" t="s">
        <v>816</v>
      </c>
      <c r="L2907" t="s">
        <v>3622</v>
      </c>
      <c r="O2907" t="s">
        <v>76</v>
      </c>
      <c r="P2907" t="s">
        <v>655</v>
      </c>
    </row>
    <row r="2908" spans="1:16" hidden="1">
      <c r="A2908">
        <v>2907</v>
      </c>
      <c r="B2908" t="s">
        <v>3582</v>
      </c>
      <c r="C2908" t="s">
        <v>133</v>
      </c>
      <c r="D2908">
        <v>2021</v>
      </c>
      <c r="E2908" t="s">
        <v>152</v>
      </c>
      <c r="F2908" t="s">
        <v>152</v>
      </c>
      <c r="G2908" t="s">
        <v>3621</v>
      </c>
      <c r="H2908" t="s">
        <v>80</v>
      </c>
      <c r="I2908">
        <v>2030</v>
      </c>
      <c r="J2908">
        <v>40</v>
      </c>
      <c r="K2908" t="s">
        <v>816</v>
      </c>
      <c r="L2908" t="s">
        <v>3620</v>
      </c>
      <c r="O2908" t="s">
        <v>76</v>
      </c>
      <c r="P2908" t="s">
        <v>655</v>
      </c>
    </row>
    <row r="2909" spans="1:16" hidden="1">
      <c r="A2909">
        <v>2908</v>
      </c>
      <c r="B2909" t="s">
        <v>3582</v>
      </c>
      <c r="C2909" t="s">
        <v>133</v>
      </c>
      <c r="D2909">
        <v>2021</v>
      </c>
      <c r="E2909" t="s">
        <v>152</v>
      </c>
      <c r="F2909" t="s">
        <v>152</v>
      </c>
      <c r="G2909" t="s">
        <v>3623</v>
      </c>
      <c r="H2909" t="s">
        <v>80</v>
      </c>
      <c r="I2909">
        <v>2030</v>
      </c>
      <c r="J2909" s="1">
        <v>275000000</v>
      </c>
      <c r="K2909" t="s">
        <v>213</v>
      </c>
      <c r="L2909" t="s">
        <v>3624</v>
      </c>
      <c r="O2909" t="s">
        <v>76</v>
      </c>
      <c r="P2909" t="s">
        <v>655</v>
      </c>
    </row>
    <row r="2910" spans="1:16" hidden="1">
      <c r="A2910">
        <v>2909</v>
      </c>
      <c r="B2910" t="s">
        <v>3582</v>
      </c>
      <c r="C2910" t="s">
        <v>133</v>
      </c>
      <c r="D2910">
        <v>2021</v>
      </c>
      <c r="E2910" t="s">
        <v>152</v>
      </c>
      <c r="F2910" t="s">
        <v>152</v>
      </c>
      <c r="G2910" t="s">
        <v>3625</v>
      </c>
      <c r="H2910" t="s">
        <v>80</v>
      </c>
      <c r="I2910">
        <v>2030</v>
      </c>
      <c r="J2910" s="1">
        <v>16000000</v>
      </c>
      <c r="K2910" t="s">
        <v>213</v>
      </c>
      <c r="L2910" t="s">
        <v>3624</v>
      </c>
      <c r="O2910" t="s">
        <v>76</v>
      </c>
      <c r="P2910" t="s">
        <v>655</v>
      </c>
    </row>
    <row r="2911" spans="1:16" hidden="1">
      <c r="A2911">
        <v>2910</v>
      </c>
      <c r="B2911" t="s">
        <v>3582</v>
      </c>
      <c r="C2911" t="s">
        <v>133</v>
      </c>
      <c r="D2911">
        <v>2021</v>
      </c>
      <c r="E2911" t="s">
        <v>152</v>
      </c>
      <c r="F2911" t="s">
        <v>152</v>
      </c>
      <c r="G2911" t="s">
        <v>3626</v>
      </c>
      <c r="H2911" t="s">
        <v>80</v>
      </c>
      <c r="I2911">
        <v>2030</v>
      </c>
      <c r="J2911" s="1">
        <v>183000000</v>
      </c>
      <c r="K2911" t="s">
        <v>213</v>
      </c>
      <c r="L2911" t="s">
        <v>3624</v>
      </c>
      <c r="O2911" t="s">
        <v>76</v>
      </c>
      <c r="P2911" t="s">
        <v>655</v>
      </c>
    </row>
    <row r="2912" spans="1:16" hidden="1">
      <c r="A2912">
        <v>2911</v>
      </c>
      <c r="B2912" t="s">
        <v>3582</v>
      </c>
      <c r="C2912" t="s">
        <v>133</v>
      </c>
      <c r="D2912">
        <v>2021</v>
      </c>
      <c r="E2912" t="s">
        <v>152</v>
      </c>
      <c r="F2912" t="s">
        <v>152</v>
      </c>
      <c r="G2912" t="s">
        <v>3627</v>
      </c>
      <c r="H2912" t="s">
        <v>80</v>
      </c>
      <c r="I2912">
        <v>2030</v>
      </c>
      <c r="O2912" t="s">
        <v>76</v>
      </c>
      <c r="P2912" t="s">
        <v>278</v>
      </c>
    </row>
    <row r="2913" spans="1:16" hidden="1">
      <c r="A2913">
        <v>2912</v>
      </c>
      <c r="B2913" t="s">
        <v>3582</v>
      </c>
      <c r="C2913" t="s">
        <v>133</v>
      </c>
      <c r="D2913">
        <v>2021</v>
      </c>
      <c r="E2913" t="s">
        <v>152</v>
      </c>
      <c r="F2913" t="s">
        <v>152</v>
      </c>
      <c r="G2913" t="s">
        <v>3628</v>
      </c>
      <c r="H2913" t="s">
        <v>80</v>
      </c>
      <c r="I2913">
        <v>2040</v>
      </c>
      <c r="O2913" t="s">
        <v>76</v>
      </c>
      <c r="P2913" t="s">
        <v>278</v>
      </c>
    </row>
    <row r="2914" spans="1:16" hidden="1">
      <c r="A2914">
        <v>2913</v>
      </c>
      <c r="B2914" t="s">
        <v>3582</v>
      </c>
      <c r="C2914" t="s">
        <v>133</v>
      </c>
      <c r="D2914">
        <v>2021</v>
      </c>
      <c r="E2914" t="s">
        <v>152</v>
      </c>
      <c r="F2914" t="s">
        <v>152</v>
      </c>
      <c r="G2914" t="s">
        <v>3629</v>
      </c>
      <c r="H2914" t="s">
        <v>80</v>
      </c>
      <c r="I2914">
        <v>2050</v>
      </c>
      <c r="J2914">
        <v>50</v>
      </c>
      <c r="K2914" t="s">
        <v>213</v>
      </c>
      <c r="L2914" t="s">
        <v>404</v>
      </c>
      <c r="O2914" t="s">
        <v>76</v>
      </c>
      <c r="P2914" t="s">
        <v>655</v>
      </c>
    </row>
    <row r="2915" spans="1:16" hidden="1">
      <c r="A2915">
        <v>2914</v>
      </c>
      <c r="B2915" t="s">
        <v>3582</v>
      </c>
      <c r="C2915" t="s">
        <v>133</v>
      </c>
      <c r="D2915">
        <v>2021</v>
      </c>
      <c r="E2915" t="s">
        <v>152</v>
      </c>
      <c r="F2915" t="s">
        <v>152</v>
      </c>
      <c r="G2915" t="s">
        <v>3629</v>
      </c>
      <c r="H2915" t="s">
        <v>80</v>
      </c>
      <c r="I2915">
        <v>2050</v>
      </c>
      <c r="J2915" s="1">
        <v>11000000000</v>
      </c>
      <c r="K2915" t="s">
        <v>213</v>
      </c>
      <c r="L2915" t="s">
        <v>3630</v>
      </c>
      <c r="O2915" t="s">
        <v>76</v>
      </c>
      <c r="P2915" t="s">
        <v>655</v>
      </c>
    </row>
    <row r="2916" spans="1:16" hidden="1">
      <c r="A2916">
        <v>2915</v>
      </c>
      <c r="B2916" t="s">
        <v>3582</v>
      </c>
      <c r="C2916" t="s">
        <v>133</v>
      </c>
      <c r="D2916">
        <v>2021</v>
      </c>
      <c r="E2916" t="s">
        <v>152</v>
      </c>
      <c r="F2916" t="s">
        <v>152</v>
      </c>
      <c r="G2916" t="s">
        <v>3631</v>
      </c>
      <c r="H2916" t="s">
        <v>80</v>
      </c>
      <c r="I2916">
        <v>2050</v>
      </c>
      <c r="J2916">
        <v>900</v>
      </c>
      <c r="K2916" t="s">
        <v>213</v>
      </c>
      <c r="L2916" t="s">
        <v>3632</v>
      </c>
      <c r="O2916" t="s">
        <v>76</v>
      </c>
      <c r="P2916" t="s">
        <v>655</v>
      </c>
    </row>
    <row r="2917" spans="1:16" hidden="1">
      <c r="A2917">
        <v>2916</v>
      </c>
      <c r="B2917" t="s">
        <v>3582</v>
      </c>
      <c r="C2917" t="s">
        <v>133</v>
      </c>
      <c r="D2917">
        <v>2021</v>
      </c>
      <c r="E2917" t="s">
        <v>152</v>
      </c>
      <c r="F2917" t="s">
        <v>152</v>
      </c>
      <c r="G2917" t="s">
        <v>3633</v>
      </c>
      <c r="H2917" t="s">
        <v>80</v>
      </c>
      <c r="I2917">
        <v>2050</v>
      </c>
      <c r="J2917">
        <v>3</v>
      </c>
      <c r="K2917" t="s">
        <v>213</v>
      </c>
      <c r="L2917" t="s">
        <v>3634</v>
      </c>
      <c r="O2917" t="s">
        <v>76</v>
      </c>
      <c r="P2917" t="s">
        <v>655</v>
      </c>
    </row>
    <row r="2918" spans="1:16" hidden="1">
      <c r="A2918">
        <v>2917</v>
      </c>
      <c r="B2918" t="s">
        <v>3582</v>
      </c>
      <c r="C2918" t="s">
        <v>133</v>
      </c>
      <c r="D2918">
        <v>2021</v>
      </c>
      <c r="E2918" t="s">
        <v>152</v>
      </c>
      <c r="F2918" t="s">
        <v>152</v>
      </c>
      <c r="G2918" t="s">
        <v>3635</v>
      </c>
      <c r="H2918" t="s">
        <v>80</v>
      </c>
      <c r="I2918">
        <v>2050</v>
      </c>
      <c r="J2918" s="1">
        <v>1000000000</v>
      </c>
      <c r="K2918" t="s">
        <v>213</v>
      </c>
      <c r="L2918" t="s">
        <v>3636</v>
      </c>
      <c r="O2918" t="s">
        <v>76</v>
      </c>
      <c r="P2918" t="s">
        <v>655</v>
      </c>
    </row>
    <row r="2919" spans="1:16" hidden="1">
      <c r="A2919">
        <v>2918</v>
      </c>
      <c r="B2919" t="s">
        <v>3582</v>
      </c>
      <c r="C2919" t="s">
        <v>133</v>
      </c>
      <c r="D2919">
        <v>2021</v>
      </c>
      <c r="E2919" t="s">
        <v>152</v>
      </c>
      <c r="F2919" t="s">
        <v>152</v>
      </c>
      <c r="G2919" t="s">
        <v>3637</v>
      </c>
      <c r="H2919" t="s">
        <v>80</v>
      </c>
      <c r="I2919">
        <v>2040</v>
      </c>
      <c r="J2919">
        <v>80</v>
      </c>
      <c r="K2919" t="s">
        <v>816</v>
      </c>
      <c r="L2919" t="s">
        <v>3638</v>
      </c>
      <c r="O2919" t="s">
        <v>76</v>
      </c>
      <c r="P2919" t="s">
        <v>655</v>
      </c>
    </row>
    <row r="2920" spans="1:16" hidden="1">
      <c r="A2920">
        <v>2919</v>
      </c>
      <c r="B2920" t="s">
        <v>3582</v>
      </c>
      <c r="C2920" t="s">
        <v>133</v>
      </c>
      <c r="D2920">
        <v>2021</v>
      </c>
      <c r="E2920" t="s">
        <v>152</v>
      </c>
      <c r="F2920" t="s">
        <v>152</v>
      </c>
      <c r="G2920" t="s">
        <v>3637</v>
      </c>
      <c r="H2920" t="s">
        <v>80</v>
      </c>
      <c r="I2920">
        <v>2050</v>
      </c>
      <c r="J2920">
        <v>85</v>
      </c>
      <c r="K2920" t="s">
        <v>816</v>
      </c>
      <c r="L2920" t="s">
        <v>3639</v>
      </c>
      <c r="O2920" t="s">
        <v>76</v>
      </c>
      <c r="P2920" t="s">
        <v>655</v>
      </c>
    </row>
    <row r="2921" spans="1:16" hidden="1">
      <c r="A2921">
        <v>2920</v>
      </c>
      <c r="B2921" t="s">
        <v>3582</v>
      </c>
      <c r="C2921" t="s">
        <v>133</v>
      </c>
      <c r="D2921">
        <v>2021</v>
      </c>
      <c r="E2921" t="s">
        <v>152</v>
      </c>
      <c r="F2921" t="s">
        <v>152</v>
      </c>
      <c r="G2921" t="s">
        <v>3640</v>
      </c>
      <c r="H2921" t="s">
        <v>80</v>
      </c>
      <c r="I2921">
        <v>2050</v>
      </c>
      <c r="J2921">
        <v>70</v>
      </c>
      <c r="K2921" t="s">
        <v>816</v>
      </c>
      <c r="L2921" t="s">
        <v>3641</v>
      </c>
      <c r="O2921" t="s">
        <v>76</v>
      </c>
      <c r="P2921" t="s">
        <v>655</v>
      </c>
    </row>
    <row r="2922" spans="1:16" hidden="1">
      <c r="A2922">
        <v>2921</v>
      </c>
      <c r="B2922" t="s">
        <v>3582</v>
      </c>
      <c r="C2922" t="s">
        <v>133</v>
      </c>
      <c r="D2922">
        <v>2021</v>
      </c>
      <c r="E2922" t="s">
        <v>152</v>
      </c>
      <c r="F2922" t="s">
        <v>152</v>
      </c>
      <c r="G2922" t="s">
        <v>3642</v>
      </c>
      <c r="H2922" t="s">
        <v>80</v>
      </c>
      <c r="I2922">
        <v>2050</v>
      </c>
      <c r="O2922" t="s">
        <v>76</v>
      </c>
      <c r="P2922" t="s">
        <v>278</v>
      </c>
    </row>
    <row r="2923" spans="1:16" hidden="1">
      <c r="A2923">
        <v>2922</v>
      </c>
      <c r="B2923" t="s">
        <v>3582</v>
      </c>
      <c r="C2923" t="s">
        <v>133</v>
      </c>
      <c r="D2923">
        <v>2021</v>
      </c>
      <c r="E2923" t="s">
        <v>152</v>
      </c>
      <c r="F2923" t="s">
        <v>152</v>
      </c>
      <c r="G2923" t="s">
        <v>3643</v>
      </c>
      <c r="H2923" t="s">
        <v>80</v>
      </c>
      <c r="I2923">
        <v>2050</v>
      </c>
      <c r="J2923" s="1">
        <v>300000000</v>
      </c>
      <c r="K2923" t="s">
        <v>213</v>
      </c>
      <c r="L2923" t="s">
        <v>3644</v>
      </c>
      <c r="O2923" t="s">
        <v>76</v>
      </c>
      <c r="P2923" t="s">
        <v>655</v>
      </c>
    </row>
    <row r="2924" spans="1:16" hidden="1">
      <c r="A2924">
        <v>2923</v>
      </c>
      <c r="B2924" t="s">
        <v>3582</v>
      </c>
      <c r="C2924" t="s">
        <v>133</v>
      </c>
      <c r="D2924">
        <v>2021</v>
      </c>
      <c r="E2924" t="s">
        <v>152</v>
      </c>
      <c r="F2924" t="s">
        <v>152</v>
      </c>
      <c r="G2924" t="s">
        <v>3645</v>
      </c>
      <c r="H2924" t="s">
        <v>80</v>
      </c>
      <c r="I2924">
        <v>2030</v>
      </c>
      <c r="J2924">
        <v>50</v>
      </c>
      <c r="K2924" t="s">
        <v>816</v>
      </c>
      <c r="L2924" t="s">
        <v>3646</v>
      </c>
      <c r="O2924" t="s">
        <v>76</v>
      </c>
      <c r="P2924" t="s">
        <v>655</v>
      </c>
    </row>
    <row r="2925" spans="1:16" hidden="1">
      <c r="A2925">
        <v>2924</v>
      </c>
      <c r="B2925" t="s">
        <v>3582</v>
      </c>
      <c r="C2925" t="s">
        <v>133</v>
      </c>
      <c r="D2925">
        <v>2021</v>
      </c>
      <c r="E2925" t="s">
        <v>152</v>
      </c>
      <c r="F2925" t="s">
        <v>152</v>
      </c>
      <c r="G2925" t="s">
        <v>3647</v>
      </c>
      <c r="H2925" t="s">
        <v>80</v>
      </c>
      <c r="I2925">
        <v>2050</v>
      </c>
      <c r="O2925" t="s">
        <v>76</v>
      </c>
      <c r="P2925" t="s">
        <v>278</v>
      </c>
    </row>
    <row r="2926" spans="1:16" hidden="1">
      <c r="A2926">
        <v>2925</v>
      </c>
      <c r="B2926" t="s">
        <v>3582</v>
      </c>
      <c r="C2926" t="s">
        <v>133</v>
      </c>
      <c r="D2926">
        <v>2021</v>
      </c>
      <c r="E2926" t="s">
        <v>152</v>
      </c>
      <c r="F2926" t="s">
        <v>152</v>
      </c>
      <c r="G2926" t="s">
        <v>3648</v>
      </c>
      <c r="H2926" t="s">
        <v>80</v>
      </c>
      <c r="I2926">
        <v>2050</v>
      </c>
      <c r="J2926">
        <v>70</v>
      </c>
      <c r="K2926" t="s">
        <v>816</v>
      </c>
      <c r="L2926" t="s">
        <v>3649</v>
      </c>
      <c r="O2926" t="s">
        <v>76</v>
      </c>
      <c r="P2926" t="s">
        <v>655</v>
      </c>
    </row>
    <row r="2927" spans="1:16" hidden="1">
      <c r="A2927">
        <v>2926</v>
      </c>
      <c r="B2927" t="s">
        <v>3582</v>
      </c>
      <c r="C2927" t="s">
        <v>133</v>
      </c>
      <c r="D2927">
        <v>2021</v>
      </c>
      <c r="E2927" t="s">
        <v>152</v>
      </c>
      <c r="F2927" t="s">
        <v>152</v>
      </c>
      <c r="G2927" t="s">
        <v>3650</v>
      </c>
      <c r="H2927" t="s">
        <v>80</v>
      </c>
      <c r="I2927">
        <v>2050</v>
      </c>
      <c r="J2927">
        <v>30</v>
      </c>
      <c r="K2927" t="s">
        <v>816</v>
      </c>
      <c r="L2927" t="s">
        <v>3651</v>
      </c>
      <c r="O2927" t="s">
        <v>76</v>
      </c>
      <c r="P2927" t="s">
        <v>655</v>
      </c>
    </row>
    <row r="2928" spans="1:16" hidden="1">
      <c r="A2928">
        <v>2927</v>
      </c>
      <c r="B2928" t="s">
        <v>3582</v>
      </c>
      <c r="C2928" t="s">
        <v>133</v>
      </c>
      <c r="D2928">
        <v>2021</v>
      </c>
      <c r="E2928" t="s">
        <v>152</v>
      </c>
      <c r="F2928" t="s">
        <v>152</v>
      </c>
      <c r="G2928" t="s">
        <v>3652</v>
      </c>
      <c r="H2928" t="s">
        <v>80</v>
      </c>
      <c r="I2928">
        <v>2050</v>
      </c>
      <c r="O2928" t="s">
        <v>76</v>
      </c>
      <c r="P2928" t="s">
        <v>278</v>
      </c>
    </row>
    <row r="2929" spans="1:16" hidden="1">
      <c r="A2929">
        <v>2928</v>
      </c>
      <c r="B2929" t="s">
        <v>3582</v>
      </c>
      <c r="C2929" t="s">
        <v>133</v>
      </c>
      <c r="D2929">
        <v>2021</v>
      </c>
      <c r="E2929" t="s">
        <v>152</v>
      </c>
      <c r="F2929" t="s">
        <v>152</v>
      </c>
      <c r="G2929" t="s">
        <v>3653</v>
      </c>
      <c r="H2929" t="s">
        <v>80</v>
      </c>
      <c r="I2929">
        <v>2050</v>
      </c>
      <c r="J2929" s="1">
        <v>5700000000</v>
      </c>
      <c r="K2929" t="s">
        <v>2166</v>
      </c>
      <c r="L2929" t="s">
        <v>3654</v>
      </c>
      <c r="O2929" t="s">
        <v>76</v>
      </c>
      <c r="P2929" t="s">
        <v>655</v>
      </c>
    </row>
    <row r="2930" spans="1:16" hidden="1">
      <c r="A2930">
        <v>2929</v>
      </c>
      <c r="B2930" t="s">
        <v>3582</v>
      </c>
      <c r="C2930" t="s">
        <v>133</v>
      </c>
      <c r="D2930">
        <v>2021</v>
      </c>
      <c r="E2930" t="s">
        <v>152</v>
      </c>
      <c r="F2930" t="s">
        <v>152</v>
      </c>
      <c r="G2930" t="s">
        <v>3655</v>
      </c>
      <c r="H2930" t="s">
        <v>179</v>
      </c>
      <c r="I2930">
        <v>2030</v>
      </c>
      <c r="J2930">
        <v>1</v>
      </c>
      <c r="K2930" t="s">
        <v>213</v>
      </c>
      <c r="L2930" t="s">
        <v>3656</v>
      </c>
      <c r="O2930" t="s">
        <v>57</v>
      </c>
      <c r="P2930" t="s">
        <v>655</v>
      </c>
    </row>
    <row r="2931" spans="1:16" hidden="1">
      <c r="A2931">
        <v>2930</v>
      </c>
      <c r="B2931" t="s">
        <v>3582</v>
      </c>
      <c r="C2931" t="s">
        <v>133</v>
      </c>
      <c r="D2931">
        <v>2021</v>
      </c>
      <c r="E2931" t="s">
        <v>152</v>
      </c>
      <c r="F2931" t="s">
        <v>152</v>
      </c>
      <c r="G2931" t="s">
        <v>3657</v>
      </c>
      <c r="H2931" t="s">
        <v>179</v>
      </c>
      <c r="I2931">
        <v>2030</v>
      </c>
      <c r="J2931">
        <v>40</v>
      </c>
      <c r="K2931" t="s">
        <v>213</v>
      </c>
      <c r="L2931" t="s">
        <v>3658</v>
      </c>
      <c r="O2931" t="s">
        <v>57</v>
      </c>
      <c r="P2931" t="s">
        <v>655</v>
      </c>
    </row>
    <row r="2932" spans="1:16" hidden="1">
      <c r="A2932">
        <v>2931</v>
      </c>
      <c r="B2932" t="s">
        <v>3582</v>
      </c>
      <c r="C2932" t="s">
        <v>133</v>
      </c>
      <c r="D2932">
        <v>2021</v>
      </c>
      <c r="E2932" t="s">
        <v>152</v>
      </c>
      <c r="F2932" t="s">
        <v>152</v>
      </c>
      <c r="G2932" t="s">
        <v>3659</v>
      </c>
      <c r="H2932" t="s">
        <v>179</v>
      </c>
      <c r="I2932">
        <v>2030</v>
      </c>
      <c r="O2932" t="s">
        <v>57</v>
      </c>
      <c r="P2932" t="s">
        <v>278</v>
      </c>
    </row>
    <row r="2933" spans="1:16" hidden="1">
      <c r="A2933">
        <v>2932</v>
      </c>
      <c r="B2933" t="s">
        <v>3582</v>
      </c>
      <c r="C2933" t="s">
        <v>133</v>
      </c>
      <c r="D2933">
        <v>2021</v>
      </c>
      <c r="E2933" t="s">
        <v>152</v>
      </c>
      <c r="F2933" t="s">
        <v>152</v>
      </c>
      <c r="G2933" t="s">
        <v>3660</v>
      </c>
      <c r="H2933" t="s">
        <v>179</v>
      </c>
      <c r="I2933">
        <v>2030</v>
      </c>
      <c r="J2933">
        <v>10</v>
      </c>
      <c r="K2933" t="s">
        <v>816</v>
      </c>
      <c r="L2933" t="s">
        <v>3661</v>
      </c>
      <c r="O2933" t="s">
        <v>57</v>
      </c>
      <c r="P2933" t="s">
        <v>655</v>
      </c>
    </row>
    <row r="2934" spans="1:16" hidden="1">
      <c r="A2934">
        <v>2933</v>
      </c>
      <c r="B2934" t="s">
        <v>3582</v>
      </c>
      <c r="C2934" t="s">
        <v>133</v>
      </c>
      <c r="D2934">
        <v>2021</v>
      </c>
      <c r="E2934" t="s">
        <v>152</v>
      </c>
      <c r="F2934" t="s">
        <v>152</v>
      </c>
      <c r="G2934" t="s">
        <v>3662</v>
      </c>
      <c r="H2934" t="s">
        <v>179</v>
      </c>
      <c r="I2934">
        <v>2030</v>
      </c>
      <c r="J2934">
        <v>2</v>
      </c>
      <c r="K2934" t="s">
        <v>213</v>
      </c>
      <c r="L2934" t="s">
        <v>3663</v>
      </c>
      <c r="O2934" t="s">
        <v>57</v>
      </c>
      <c r="P2934" t="s">
        <v>655</v>
      </c>
    </row>
    <row r="2935" spans="1:16" hidden="1">
      <c r="A2935">
        <v>2934</v>
      </c>
      <c r="B2935" t="s">
        <v>3582</v>
      </c>
      <c r="C2935" t="s">
        <v>133</v>
      </c>
      <c r="D2935">
        <v>2021</v>
      </c>
      <c r="E2935" t="s">
        <v>152</v>
      </c>
      <c r="F2935" t="s">
        <v>152</v>
      </c>
      <c r="G2935" t="s">
        <v>3664</v>
      </c>
      <c r="H2935" t="s">
        <v>179</v>
      </c>
      <c r="I2935">
        <v>2030</v>
      </c>
      <c r="J2935">
        <v>5</v>
      </c>
      <c r="K2935" t="s">
        <v>213</v>
      </c>
      <c r="L2935" t="s">
        <v>3665</v>
      </c>
      <c r="O2935" t="s">
        <v>57</v>
      </c>
      <c r="P2935" t="s">
        <v>655</v>
      </c>
    </row>
    <row r="2936" spans="1:16" hidden="1">
      <c r="A2936">
        <v>2935</v>
      </c>
      <c r="B2936" t="s">
        <v>3582</v>
      </c>
      <c r="C2936" t="s">
        <v>133</v>
      </c>
      <c r="D2936">
        <v>2021</v>
      </c>
      <c r="E2936" t="s">
        <v>152</v>
      </c>
      <c r="F2936" t="s">
        <v>152</v>
      </c>
      <c r="G2936" t="s">
        <v>3666</v>
      </c>
      <c r="H2936" t="s">
        <v>646</v>
      </c>
      <c r="I2936">
        <v>2030</v>
      </c>
      <c r="J2936">
        <v>300</v>
      </c>
      <c r="K2936" t="s">
        <v>213</v>
      </c>
      <c r="L2936" t="s">
        <v>3667</v>
      </c>
      <c r="O2936" t="s">
        <v>86</v>
      </c>
      <c r="P2936" t="s">
        <v>655</v>
      </c>
    </row>
    <row r="2937" spans="1:16" hidden="1">
      <c r="A2937">
        <v>2936</v>
      </c>
      <c r="B2937" t="s">
        <v>3582</v>
      </c>
      <c r="C2937" t="s">
        <v>133</v>
      </c>
      <c r="D2937">
        <v>2021</v>
      </c>
      <c r="E2937" t="s">
        <v>152</v>
      </c>
      <c r="F2937" t="s">
        <v>152</v>
      </c>
      <c r="G2937" t="s">
        <v>3668</v>
      </c>
      <c r="H2937" t="s">
        <v>646</v>
      </c>
      <c r="I2937">
        <v>2030</v>
      </c>
      <c r="J2937">
        <v>200</v>
      </c>
      <c r="K2937" t="s">
        <v>213</v>
      </c>
      <c r="L2937" t="s">
        <v>3669</v>
      </c>
      <c r="O2937" t="s">
        <v>86</v>
      </c>
      <c r="P2937" t="s">
        <v>655</v>
      </c>
    </row>
    <row r="2938" spans="1:16" hidden="1">
      <c r="A2938">
        <v>2937</v>
      </c>
      <c r="B2938" t="s">
        <v>3582</v>
      </c>
      <c r="C2938" t="s">
        <v>133</v>
      </c>
      <c r="D2938">
        <v>2021</v>
      </c>
      <c r="E2938" t="s">
        <v>152</v>
      </c>
      <c r="F2938" t="s">
        <v>152</v>
      </c>
      <c r="G2938" t="s">
        <v>3670</v>
      </c>
      <c r="H2938" t="s">
        <v>646</v>
      </c>
      <c r="I2938">
        <v>2030</v>
      </c>
      <c r="J2938" s="1">
        <v>1500000</v>
      </c>
      <c r="K2938" t="s">
        <v>398</v>
      </c>
      <c r="L2938" t="s">
        <v>3671</v>
      </c>
      <c r="O2938" t="s">
        <v>86</v>
      </c>
      <c r="P2938" t="s">
        <v>655</v>
      </c>
    </row>
    <row r="2939" spans="1:16" hidden="1">
      <c r="A2939">
        <v>2938</v>
      </c>
      <c r="B2939" t="s">
        <v>3582</v>
      </c>
      <c r="C2939" t="s">
        <v>133</v>
      </c>
      <c r="D2939">
        <v>2021</v>
      </c>
      <c r="E2939" t="s">
        <v>152</v>
      </c>
      <c r="F2939" t="s">
        <v>152</v>
      </c>
      <c r="G2939" t="s">
        <v>3672</v>
      </c>
      <c r="H2939" t="s">
        <v>646</v>
      </c>
      <c r="I2939">
        <v>2030</v>
      </c>
      <c r="J2939">
        <v>240</v>
      </c>
      <c r="K2939" t="s">
        <v>213</v>
      </c>
      <c r="L2939" t="s">
        <v>3673</v>
      </c>
      <c r="O2939" t="s">
        <v>86</v>
      </c>
      <c r="P2939" t="s">
        <v>655</v>
      </c>
    </row>
    <row r="2940" spans="1:16" hidden="1">
      <c r="A2940">
        <v>2939</v>
      </c>
      <c r="B2940" t="s">
        <v>3582</v>
      </c>
      <c r="C2940" t="s">
        <v>133</v>
      </c>
      <c r="D2940">
        <v>2021</v>
      </c>
      <c r="E2940" t="s">
        <v>152</v>
      </c>
      <c r="F2940" t="s">
        <v>152</v>
      </c>
      <c r="G2940" t="s">
        <v>3674</v>
      </c>
      <c r="H2940" t="s">
        <v>646</v>
      </c>
      <c r="I2940">
        <v>2030</v>
      </c>
      <c r="J2940">
        <v>60</v>
      </c>
      <c r="K2940" t="s">
        <v>213</v>
      </c>
      <c r="L2940" t="s">
        <v>3675</v>
      </c>
      <c r="O2940" t="s">
        <v>86</v>
      </c>
      <c r="P2940" t="s">
        <v>655</v>
      </c>
    </row>
    <row r="2941" spans="1:16" hidden="1">
      <c r="A2941">
        <v>2940</v>
      </c>
      <c r="B2941" t="s">
        <v>3582</v>
      </c>
      <c r="C2941" t="s">
        <v>133</v>
      </c>
      <c r="D2941">
        <v>2021</v>
      </c>
      <c r="E2941" t="s">
        <v>152</v>
      </c>
      <c r="F2941" t="s">
        <v>152</v>
      </c>
      <c r="G2941" t="s">
        <v>3676</v>
      </c>
      <c r="H2941" t="s">
        <v>3677</v>
      </c>
      <c r="I2941">
        <v>2030</v>
      </c>
      <c r="O2941" t="s">
        <v>82</v>
      </c>
      <c r="P2941" t="s">
        <v>278</v>
      </c>
    </row>
    <row r="2942" spans="1:16" hidden="1">
      <c r="A2942">
        <v>2941</v>
      </c>
      <c r="B2942" t="s">
        <v>3582</v>
      </c>
      <c r="C2942" t="s">
        <v>133</v>
      </c>
      <c r="D2942">
        <v>2021</v>
      </c>
      <c r="E2942" t="s">
        <v>152</v>
      </c>
      <c r="F2942" t="s">
        <v>152</v>
      </c>
      <c r="G2942" t="s">
        <v>3678</v>
      </c>
      <c r="H2942" t="s">
        <v>3677</v>
      </c>
      <c r="I2942">
        <v>2030</v>
      </c>
      <c r="O2942" t="s">
        <v>82</v>
      </c>
      <c r="P2942" t="s">
        <v>278</v>
      </c>
    </row>
    <row r="2943" spans="1:16" hidden="1">
      <c r="A2943">
        <v>2942</v>
      </c>
      <c r="B2943" t="s">
        <v>3582</v>
      </c>
      <c r="C2943" t="s">
        <v>133</v>
      </c>
      <c r="D2943">
        <v>2021</v>
      </c>
      <c r="E2943" t="s">
        <v>152</v>
      </c>
      <c r="F2943" t="s">
        <v>152</v>
      </c>
      <c r="G2943" t="s">
        <v>3679</v>
      </c>
      <c r="H2943" t="s">
        <v>3677</v>
      </c>
      <c r="I2943">
        <v>2030</v>
      </c>
      <c r="O2943" t="s">
        <v>82</v>
      </c>
      <c r="P2943" t="s">
        <v>278</v>
      </c>
    </row>
    <row r="2944" spans="1:16" hidden="1">
      <c r="A2944">
        <v>2943</v>
      </c>
      <c r="B2944" t="s">
        <v>3582</v>
      </c>
      <c r="C2944" t="s">
        <v>133</v>
      </c>
      <c r="D2944">
        <v>2021</v>
      </c>
      <c r="E2944" t="s">
        <v>152</v>
      </c>
      <c r="F2944" t="s">
        <v>152</v>
      </c>
      <c r="G2944" t="s">
        <v>3680</v>
      </c>
      <c r="H2944" t="s">
        <v>3677</v>
      </c>
      <c r="I2944">
        <v>2030</v>
      </c>
      <c r="O2944" t="s">
        <v>82</v>
      </c>
      <c r="P2944" t="s">
        <v>278</v>
      </c>
    </row>
    <row r="2945" spans="1:16" hidden="1">
      <c r="A2945">
        <v>2944</v>
      </c>
      <c r="B2945" t="s">
        <v>3582</v>
      </c>
      <c r="C2945" t="s">
        <v>133</v>
      </c>
      <c r="D2945">
        <v>2021</v>
      </c>
      <c r="E2945" t="s">
        <v>152</v>
      </c>
      <c r="F2945" t="s">
        <v>152</v>
      </c>
      <c r="G2945" t="s">
        <v>3681</v>
      </c>
      <c r="H2945" t="s">
        <v>3677</v>
      </c>
      <c r="I2945">
        <v>2030</v>
      </c>
      <c r="O2945" t="s">
        <v>82</v>
      </c>
      <c r="P2945" t="s">
        <v>278</v>
      </c>
    </row>
    <row r="2946" spans="1:16" hidden="1">
      <c r="A2946">
        <v>2945</v>
      </c>
      <c r="B2946" t="s">
        <v>3582</v>
      </c>
      <c r="C2946" t="s">
        <v>133</v>
      </c>
      <c r="D2946">
        <v>2021</v>
      </c>
      <c r="E2946" t="s">
        <v>152</v>
      </c>
      <c r="F2946" t="s">
        <v>152</v>
      </c>
      <c r="G2946" t="s">
        <v>3682</v>
      </c>
      <c r="H2946" t="s">
        <v>3677</v>
      </c>
      <c r="I2946">
        <v>2030</v>
      </c>
      <c r="O2946" t="s">
        <v>82</v>
      </c>
      <c r="P2946" t="s">
        <v>278</v>
      </c>
    </row>
    <row r="2947" spans="1:16" hidden="1">
      <c r="A2947">
        <v>2946</v>
      </c>
      <c r="B2947" t="s">
        <v>3582</v>
      </c>
      <c r="C2947" t="s">
        <v>133</v>
      </c>
      <c r="D2947">
        <v>2021</v>
      </c>
      <c r="E2947" t="s">
        <v>152</v>
      </c>
      <c r="F2947" t="s">
        <v>152</v>
      </c>
      <c r="G2947" t="s">
        <v>3683</v>
      </c>
      <c r="H2947" t="s">
        <v>3677</v>
      </c>
      <c r="I2947">
        <v>2030</v>
      </c>
      <c r="O2947" t="s">
        <v>82</v>
      </c>
      <c r="P2947" t="s">
        <v>278</v>
      </c>
    </row>
    <row r="2948" spans="1:16" hidden="1">
      <c r="A2948">
        <v>2947</v>
      </c>
      <c r="B2948" t="s">
        <v>3582</v>
      </c>
      <c r="C2948" t="s">
        <v>133</v>
      </c>
      <c r="D2948">
        <v>2021</v>
      </c>
      <c r="E2948" t="s">
        <v>152</v>
      </c>
      <c r="F2948" t="s">
        <v>152</v>
      </c>
      <c r="G2948" t="s">
        <v>3684</v>
      </c>
      <c r="H2948" t="s">
        <v>3677</v>
      </c>
      <c r="I2948">
        <v>2030</v>
      </c>
      <c r="O2948" t="s">
        <v>82</v>
      </c>
      <c r="P2948" t="s">
        <v>278</v>
      </c>
    </row>
    <row r="2949" spans="1:16" hidden="1">
      <c r="A2949">
        <v>2948</v>
      </c>
      <c r="B2949" t="s">
        <v>3582</v>
      </c>
      <c r="C2949" t="s">
        <v>133</v>
      </c>
      <c r="D2949">
        <v>2021</v>
      </c>
      <c r="E2949" t="s">
        <v>152</v>
      </c>
      <c r="F2949" t="s">
        <v>152</v>
      </c>
      <c r="G2949" t="s">
        <v>3685</v>
      </c>
      <c r="H2949" t="s">
        <v>3677</v>
      </c>
      <c r="I2949">
        <v>2030</v>
      </c>
      <c r="O2949" t="s">
        <v>82</v>
      </c>
      <c r="P2949" t="s">
        <v>278</v>
      </c>
    </row>
    <row r="2950" spans="1:16" hidden="1">
      <c r="A2950">
        <v>2949</v>
      </c>
      <c r="B2950" t="s">
        <v>3582</v>
      </c>
      <c r="C2950" t="s">
        <v>133</v>
      </c>
      <c r="D2950">
        <v>2021</v>
      </c>
      <c r="E2950" t="s">
        <v>152</v>
      </c>
      <c r="F2950" t="s">
        <v>152</v>
      </c>
      <c r="G2950" t="s">
        <v>3686</v>
      </c>
      <c r="H2950" t="s">
        <v>3677</v>
      </c>
      <c r="I2950">
        <v>2030</v>
      </c>
      <c r="O2950" t="s">
        <v>82</v>
      </c>
      <c r="P2950" t="s">
        <v>278</v>
      </c>
    </row>
    <row r="2951" spans="1:16" hidden="1">
      <c r="A2951">
        <v>2950</v>
      </c>
      <c r="B2951" t="s">
        <v>3582</v>
      </c>
      <c r="C2951" t="s">
        <v>133</v>
      </c>
      <c r="D2951">
        <v>2021</v>
      </c>
      <c r="E2951" t="s">
        <v>152</v>
      </c>
      <c r="F2951" t="s">
        <v>152</v>
      </c>
      <c r="G2951" t="s">
        <v>3687</v>
      </c>
      <c r="H2951" t="s">
        <v>3677</v>
      </c>
      <c r="I2951">
        <v>2030</v>
      </c>
      <c r="O2951" t="s">
        <v>82</v>
      </c>
      <c r="P2951" t="s">
        <v>278</v>
      </c>
    </row>
    <row r="2952" spans="1:16" hidden="1">
      <c r="A2952">
        <v>2951</v>
      </c>
      <c r="B2952" t="s">
        <v>3582</v>
      </c>
      <c r="C2952" t="s">
        <v>133</v>
      </c>
      <c r="D2952">
        <v>2021</v>
      </c>
      <c r="E2952" t="s">
        <v>152</v>
      </c>
      <c r="F2952" t="s">
        <v>152</v>
      </c>
      <c r="G2952" t="s">
        <v>3688</v>
      </c>
      <c r="H2952" t="s">
        <v>3689</v>
      </c>
      <c r="I2952">
        <v>2030</v>
      </c>
      <c r="O2952" t="s">
        <v>63</v>
      </c>
      <c r="P2952" t="s">
        <v>278</v>
      </c>
    </row>
    <row r="2953" spans="1:16" hidden="1">
      <c r="A2953">
        <v>2952</v>
      </c>
      <c r="B2953" t="s">
        <v>3582</v>
      </c>
      <c r="C2953" t="s">
        <v>133</v>
      </c>
      <c r="D2953">
        <v>2021</v>
      </c>
      <c r="E2953" t="s">
        <v>152</v>
      </c>
      <c r="F2953" t="s">
        <v>152</v>
      </c>
      <c r="G2953" t="s">
        <v>3690</v>
      </c>
      <c r="H2953" t="s">
        <v>3689</v>
      </c>
      <c r="I2953">
        <v>2030</v>
      </c>
      <c r="O2953" t="s">
        <v>63</v>
      </c>
      <c r="P2953" t="s">
        <v>278</v>
      </c>
    </row>
    <row r="2954" spans="1:16" hidden="1">
      <c r="A2954">
        <v>2953</v>
      </c>
      <c r="B2954" t="s">
        <v>3582</v>
      </c>
      <c r="C2954" t="s">
        <v>133</v>
      </c>
      <c r="D2954">
        <v>2021</v>
      </c>
      <c r="E2954" t="s">
        <v>152</v>
      </c>
      <c r="F2954" t="s">
        <v>152</v>
      </c>
      <c r="G2954" t="s">
        <v>3691</v>
      </c>
      <c r="H2954" t="s">
        <v>3689</v>
      </c>
      <c r="I2954">
        <v>2030</v>
      </c>
      <c r="O2954" t="s">
        <v>63</v>
      </c>
      <c r="P2954" t="s">
        <v>278</v>
      </c>
    </row>
    <row r="2955" spans="1:16" hidden="1">
      <c r="A2955">
        <v>2954</v>
      </c>
      <c r="B2955" t="s">
        <v>3582</v>
      </c>
      <c r="C2955" t="s">
        <v>133</v>
      </c>
      <c r="D2955">
        <v>2021</v>
      </c>
      <c r="E2955" t="s">
        <v>152</v>
      </c>
      <c r="F2955" t="s">
        <v>152</v>
      </c>
      <c r="G2955" t="s">
        <v>3692</v>
      </c>
      <c r="H2955" t="s">
        <v>3689</v>
      </c>
      <c r="I2955">
        <v>2030</v>
      </c>
      <c r="O2955" t="s">
        <v>63</v>
      </c>
      <c r="P2955" t="s">
        <v>278</v>
      </c>
    </row>
    <row r="2956" spans="1:16" hidden="1">
      <c r="A2956">
        <v>2955</v>
      </c>
      <c r="B2956" t="s">
        <v>3582</v>
      </c>
      <c r="C2956" t="s">
        <v>133</v>
      </c>
      <c r="D2956">
        <v>2021</v>
      </c>
      <c r="E2956" t="s">
        <v>152</v>
      </c>
      <c r="F2956" t="s">
        <v>152</v>
      </c>
      <c r="G2956" t="s">
        <v>3693</v>
      </c>
      <c r="H2956" t="s">
        <v>3689</v>
      </c>
      <c r="I2956">
        <v>2030</v>
      </c>
      <c r="O2956" t="s">
        <v>63</v>
      </c>
      <c r="P2956" t="s">
        <v>278</v>
      </c>
    </row>
    <row r="2957" spans="1:16" hidden="1">
      <c r="A2957">
        <v>2956</v>
      </c>
      <c r="B2957" t="s">
        <v>3582</v>
      </c>
      <c r="C2957" t="s">
        <v>133</v>
      </c>
      <c r="D2957">
        <v>2021</v>
      </c>
      <c r="E2957" t="s">
        <v>152</v>
      </c>
      <c r="F2957" t="s">
        <v>152</v>
      </c>
      <c r="G2957" t="s">
        <v>3694</v>
      </c>
      <c r="H2957" t="s">
        <v>3689</v>
      </c>
      <c r="I2957">
        <v>2030</v>
      </c>
      <c r="O2957" t="s">
        <v>63</v>
      </c>
      <c r="P2957" t="s">
        <v>278</v>
      </c>
    </row>
    <row r="2958" spans="1:16" hidden="1">
      <c r="A2958">
        <v>2957</v>
      </c>
      <c r="B2958" t="s">
        <v>3582</v>
      </c>
      <c r="C2958" t="s">
        <v>133</v>
      </c>
      <c r="D2958">
        <v>2021</v>
      </c>
      <c r="E2958" t="s">
        <v>152</v>
      </c>
      <c r="F2958" t="s">
        <v>152</v>
      </c>
      <c r="G2958" t="s">
        <v>3695</v>
      </c>
      <c r="H2958" t="s">
        <v>3689</v>
      </c>
      <c r="I2958">
        <v>2030</v>
      </c>
      <c r="O2958" t="s">
        <v>63</v>
      </c>
      <c r="P2958" t="s">
        <v>278</v>
      </c>
    </row>
    <row r="2959" spans="1:16" hidden="1">
      <c r="A2959">
        <v>2958</v>
      </c>
      <c r="B2959" t="s">
        <v>3582</v>
      </c>
      <c r="C2959" t="s">
        <v>133</v>
      </c>
      <c r="D2959">
        <v>2021</v>
      </c>
      <c r="E2959" t="s">
        <v>152</v>
      </c>
      <c r="F2959" t="s">
        <v>152</v>
      </c>
      <c r="G2959" t="s">
        <v>3696</v>
      </c>
      <c r="H2959" t="s">
        <v>3689</v>
      </c>
      <c r="I2959">
        <v>2030</v>
      </c>
      <c r="O2959" t="s">
        <v>63</v>
      </c>
      <c r="P2959" t="s">
        <v>278</v>
      </c>
    </row>
    <row r="2960" spans="1:16" hidden="1">
      <c r="A2960">
        <v>2959</v>
      </c>
      <c r="B2960" t="s">
        <v>3582</v>
      </c>
      <c r="C2960" t="s">
        <v>133</v>
      </c>
      <c r="D2960">
        <v>2021</v>
      </c>
      <c r="E2960" t="s">
        <v>152</v>
      </c>
      <c r="F2960" t="s">
        <v>152</v>
      </c>
      <c r="G2960" t="s">
        <v>3697</v>
      </c>
      <c r="H2960" t="s">
        <v>3689</v>
      </c>
      <c r="I2960">
        <v>2030</v>
      </c>
      <c r="O2960" t="s">
        <v>63</v>
      </c>
      <c r="P2960" t="s">
        <v>278</v>
      </c>
    </row>
    <row r="2961" spans="1:16" hidden="1">
      <c r="A2961">
        <v>2960</v>
      </c>
      <c r="B2961" t="s">
        <v>3582</v>
      </c>
      <c r="C2961" t="s">
        <v>133</v>
      </c>
      <c r="D2961">
        <v>2021</v>
      </c>
      <c r="E2961" t="s">
        <v>152</v>
      </c>
      <c r="F2961" t="s">
        <v>152</v>
      </c>
      <c r="G2961" t="s">
        <v>3698</v>
      </c>
      <c r="H2961" t="s">
        <v>3689</v>
      </c>
      <c r="I2961">
        <v>2030</v>
      </c>
      <c r="O2961" t="s">
        <v>63</v>
      </c>
      <c r="P2961" t="s">
        <v>278</v>
      </c>
    </row>
    <row r="2962" spans="1:16" hidden="1">
      <c r="A2962">
        <v>2961</v>
      </c>
      <c r="B2962" t="s">
        <v>3582</v>
      </c>
      <c r="C2962" t="s">
        <v>133</v>
      </c>
      <c r="D2962">
        <v>2021</v>
      </c>
      <c r="E2962" t="s">
        <v>152</v>
      </c>
      <c r="F2962" t="s">
        <v>152</v>
      </c>
      <c r="G2962" t="s">
        <v>3699</v>
      </c>
      <c r="H2962" t="s">
        <v>3689</v>
      </c>
      <c r="I2962">
        <v>2030</v>
      </c>
      <c r="O2962" t="s">
        <v>63</v>
      </c>
      <c r="P2962" t="s">
        <v>278</v>
      </c>
    </row>
    <row r="2963" spans="1:16" hidden="1">
      <c r="A2963">
        <v>2962</v>
      </c>
      <c r="B2963" t="s">
        <v>3582</v>
      </c>
      <c r="C2963" t="s">
        <v>133</v>
      </c>
      <c r="D2963">
        <v>2021</v>
      </c>
      <c r="E2963" t="s">
        <v>152</v>
      </c>
      <c r="F2963" t="s">
        <v>152</v>
      </c>
      <c r="G2963" t="s">
        <v>3700</v>
      </c>
      <c r="H2963" t="s">
        <v>3689</v>
      </c>
      <c r="I2963">
        <v>2030</v>
      </c>
      <c r="O2963" t="s">
        <v>63</v>
      </c>
      <c r="P2963" t="s">
        <v>278</v>
      </c>
    </row>
    <row r="2964" spans="1:16" hidden="1">
      <c r="A2964">
        <v>2963</v>
      </c>
      <c r="B2964" t="s">
        <v>3582</v>
      </c>
      <c r="C2964" t="s">
        <v>133</v>
      </c>
      <c r="D2964">
        <v>2021</v>
      </c>
      <c r="E2964" t="s">
        <v>152</v>
      </c>
      <c r="F2964" t="s">
        <v>152</v>
      </c>
      <c r="G2964" t="s">
        <v>3701</v>
      </c>
      <c r="H2964" t="s">
        <v>3689</v>
      </c>
      <c r="I2964">
        <v>2030</v>
      </c>
      <c r="O2964" t="s">
        <v>63</v>
      </c>
      <c r="P2964" t="s">
        <v>278</v>
      </c>
    </row>
    <row r="2965" spans="1:16" hidden="1">
      <c r="A2965">
        <v>2964</v>
      </c>
      <c r="B2965" t="s">
        <v>3582</v>
      </c>
      <c r="C2965" t="s">
        <v>133</v>
      </c>
      <c r="D2965">
        <v>2021</v>
      </c>
      <c r="E2965" t="s">
        <v>152</v>
      </c>
      <c r="F2965" t="s">
        <v>152</v>
      </c>
      <c r="G2965" t="s">
        <v>3702</v>
      </c>
      <c r="H2965" t="s">
        <v>3689</v>
      </c>
      <c r="I2965">
        <v>2030</v>
      </c>
      <c r="O2965" t="s">
        <v>63</v>
      </c>
      <c r="P2965" t="s">
        <v>278</v>
      </c>
    </row>
    <row r="2966" spans="1:16" hidden="1">
      <c r="A2966">
        <v>2965</v>
      </c>
      <c r="B2966" t="s">
        <v>3582</v>
      </c>
      <c r="C2966" t="s">
        <v>133</v>
      </c>
      <c r="D2966">
        <v>2021</v>
      </c>
      <c r="E2966" t="s">
        <v>152</v>
      </c>
      <c r="F2966" t="s">
        <v>152</v>
      </c>
      <c r="G2966" t="s">
        <v>3703</v>
      </c>
      <c r="H2966" t="s">
        <v>3689</v>
      </c>
      <c r="I2966">
        <v>2030</v>
      </c>
      <c r="O2966" t="s">
        <v>63</v>
      </c>
      <c r="P2966" t="s">
        <v>278</v>
      </c>
    </row>
    <row r="2967" spans="1:16" hidden="1">
      <c r="A2967">
        <v>2966</v>
      </c>
      <c r="B2967" t="s">
        <v>3582</v>
      </c>
      <c r="C2967" t="s">
        <v>133</v>
      </c>
      <c r="D2967">
        <v>2021</v>
      </c>
      <c r="E2967" t="s">
        <v>152</v>
      </c>
      <c r="F2967" t="s">
        <v>152</v>
      </c>
      <c r="G2967" t="s">
        <v>3704</v>
      </c>
      <c r="H2967" t="s">
        <v>3689</v>
      </c>
      <c r="I2967">
        <v>2030</v>
      </c>
      <c r="O2967" t="s">
        <v>63</v>
      </c>
      <c r="P2967" t="s">
        <v>278</v>
      </c>
    </row>
    <row r="2968" spans="1:16" hidden="1">
      <c r="A2968">
        <v>2967</v>
      </c>
      <c r="B2968" t="s">
        <v>3582</v>
      </c>
      <c r="C2968" t="s">
        <v>133</v>
      </c>
      <c r="D2968">
        <v>2021</v>
      </c>
      <c r="E2968" t="s">
        <v>152</v>
      </c>
      <c r="F2968" t="s">
        <v>152</v>
      </c>
      <c r="G2968" t="s">
        <v>3705</v>
      </c>
      <c r="H2968" t="s">
        <v>3689</v>
      </c>
      <c r="I2968">
        <v>2030</v>
      </c>
      <c r="O2968" t="s">
        <v>63</v>
      </c>
      <c r="P2968" t="s">
        <v>278</v>
      </c>
    </row>
    <row r="2969" spans="1:16" hidden="1">
      <c r="A2969">
        <v>2968</v>
      </c>
      <c r="B2969" t="s">
        <v>3582</v>
      </c>
      <c r="C2969" t="s">
        <v>133</v>
      </c>
      <c r="D2969">
        <v>2021</v>
      </c>
      <c r="E2969" t="s">
        <v>152</v>
      </c>
      <c r="F2969" t="s">
        <v>152</v>
      </c>
      <c r="G2969" t="s">
        <v>3706</v>
      </c>
      <c r="H2969" t="s">
        <v>3689</v>
      </c>
      <c r="I2969">
        <v>2030</v>
      </c>
      <c r="O2969" t="s">
        <v>63</v>
      </c>
      <c r="P2969" t="s">
        <v>278</v>
      </c>
    </row>
    <row r="2970" spans="1:16" hidden="1">
      <c r="A2970">
        <v>2969</v>
      </c>
      <c r="B2970" t="s">
        <v>3582</v>
      </c>
      <c r="C2970" t="s">
        <v>133</v>
      </c>
      <c r="D2970">
        <v>2021</v>
      </c>
      <c r="E2970" t="s">
        <v>152</v>
      </c>
      <c r="F2970" t="s">
        <v>152</v>
      </c>
      <c r="G2970" t="s">
        <v>3707</v>
      </c>
      <c r="H2970" t="s">
        <v>3689</v>
      </c>
      <c r="I2970">
        <v>2030</v>
      </c>
      <c r="O2970" t="s">
        <v>63</v>
      </c>
      <c r="P2970" t="s">
        <v>278</v>
      </c>
    </row>
    <row r="2971" spans="1:16" hidden="1">
      <c r="A2971">
        <v>2970</v>
      </c>
      <c r="B2971" t="s">
        <v>3582</v>
      </c>
      <c r="C2971" t="s">
        <v>133</v>
      </c>
      <c r="D2971">
        <v>2021</v>
      </c>
      <c r="E2971" t="s">
        <v>152</v>
      </c>
      <c r="F2971" t="s">
        <v>152</v>
      </c>
      <c r="G2971" t="s">
        <v>3708</v>
      </c>
      <c r="H2971" t="s">
        <v>3689</v>
      </c>
      <c r="I2971">
        <v>2030</v>
      </c>
      <c r="O2971" t="s">
        <v>63</v>
      </c>
      <c r="P2971" t="s">
        <v>278</v>
      </c>
    </row>
    <row r="2972" spans="1:16" hidden="1">
      <c r="A2972">
        <v>2971</v>
      </c>
      <c r="B2972" t="s">
        <v>3582</v>
      </c>
      <c r="C2972" t="s">
        <v>133</v>
      </c>
      <c r="D2972">
        <v>2021</v>
      </c>
      <c r="E2972" t="s">
        <v>152</v>
      </c>
      <c r="F2972" t="s">
        <v>152</v>
      </c>
      <c r="G2972" t="s">
        <v>3709</v>
      </c>
      <c r="H2972" t="s">
        <v>3689</v>
      </c>
      <c r="I2972">
        <v>2030</v>
      </c>
      <c r="O2972" t="s">
        <v>63</v>
      </c>
      <c r="P2972" t="s">
        <v>278</v>
      </c>
    </row>
    <row r="2973" spans="1:16" hidden="1">
      <c r="A2973">
        <v>2972</v>
      </c>
      <c r="B2973" t="s">
        <v>3582</v>
      </c>
      <c r="C2973" t="s">
        <v>133</v>
      </c>
      <c r="D2973">
        <v>2021</v>
      </c>
      <c r="E2973" t="s">
        <v>152</v>
      </c>
      <c r="F2973" t="s">
        <v>152</v>
      </c>
      <c r="G2973" t="s">
        <v>3710</v>
      </c>
      <c r="H2973" t="s">
        <v>73</v>
      </c>
      <c r="I2973">
        <v>2030</v>
      </c>
      <c r="O2973" t="s">
        <v>74</v>
      </c>
      <c r="P2973" t="s">
        <v>278</v>
      </c>
    </row>
    <row r="2974" spans="1:16" hidden="1">
      <c r="A2974">
        <v>2973</v>
      </c>
      <c r="B2974" t="s">
        <v>3582</v>
      </c>
      <c r="C2974" t="s">
        <v>133</v>
      </c>
      <c r="D2974">
        <v>2021</v>
      </c>
      <c r="E2974" t="s">
        <v>152</v>
      </c>
      <c r="F2974" t="s">
        <v>152</v>
      </c>
      <c r="G2974" t="s">
        <v>3711</v>
      </c>
      <c r="H2974" t="s">
        <v>73</v>
      </c>
      <c r="I2974">
        <v>2030</v>
      </c>
      <c r="O2974" t="s">
        <v>74</v>
      </c>
      <c r="P2974" t="s">
        <v>278</v>
      </c>
    </row>
    <row r="2975" spans="1:16" hidden="1">
      <c r="A2975">
        <v>2974</v>
      </c>
      <c r="B2975" t="s">
        <v>3582</v>
      </c>
      <c r="C2975" t="s">
        <v>133</v>
      </c>
      <c r="D2975">
        <v>2021</v>
      </c>
      <c r="E2975" t="s">
        <v>152</v>
      </c>
      <c r="F2975" t="s">
        <v>152</v>
      </c>
      <c r="G2975" t="s">
        <v>3712</v>
      </c>
      <c r="H2975" t="s">
        <v>73</v>
      </c>
      <c r="I2975">
        <v>2030</v>
      </c>
      <c r="O2975" t="s">
        <v>74</v>
      </c>
      <c r="P2975" t="s">
        <v>278</v>
      </c>
    </row>
    <row r="2976" spans="1:16" hidden="1">
      <c r="A2976">
        <v>2975</v>
      </c>
      <c r="B2976" t="s">
        <v>3582</v>
      </c>
      <c r="C2976" t="s">
        <v>133</v>
      </c>
      <c r="D2976">
        <v>2021</v>
      </c>
      <c r="E2976" t="s">
        <v>152</v>
      </c>
      <c r="F2976" t="s">
        <v>152</v>
      </c>
      <c r="G2976" t="s">
        <v>3713</v>
      </c>
      <c r="H2976" t="s">
        <v>73</v>
      </c>
      <c r="I2976">
        <v>2030</v>
      </c>
      <c r="O2976" t="s">
        <v>74</v>
      </c>
      <c r="P2976" t="s">
        <v>278</v>
      </c>
    </row>
    <row r="2977" spans="1:18" hidden="1">
      <c r="A2977">
        <v>2976</v>
      </c>
      <c r="B2977" t="s">
        <v>3582</v>
      </c>
      <c r="C2977" t="s">
        <v>133</v>
      </c>
      <c r="D2977">
        <v>2021</v>
      </c>
      <c r="E2977" t="s">
        <v>152</v>
      </c>
      <c r="F2977" t="s">
        <v>152</v>
      </c>
      <c r="G2977" t="s">
        <v>3714</v>
      </c>
      <c r="H2977" t="s">
        <v>73</v>
      </c>
      <c r="I2977">
        <v>2030</v>
      </c>
      <c r="O2977" t="s">
        <v>74</v>
      </c>
      <c r="P2977" t="s">
        <v>278</v>
      </c>
    </row>
    <row r="2978" spans="1:18" hidden="1">
      <c r="A2978">
        <v>2977</v>
      </c>
      <c r="B2978" t="s">
        <v>3582</v>
      </c>
      <c r="C2978" t="s">
        <v>133</v>
      </c>
      <c r="D2978">
        <v>2021</v>
      </c>
      <c r="E2978" t="s">
        <v>152</v>
      </c>
      <c r="F2978" t="s">
        <v>152</v>
      </c>
      <c r="G2978" t="s">
        <v>3715</v>
      </c>
      <c r="H2978" t="s">
        <v>73</v>
      </c>
      <c r="I2978">
        <v>2030</v>
      </c>
      <c r="O2978" t="s">
        <v>74</v>
      </c>
      <c r="P2978" t="s">
        <v>278</v>
      </c>
    </row>
    <row r="2979" spans="1:18" hidden="1">
      <c r="A2979">
        <v>2978</v>
      </c>
      <c r="B2979" t="s">
        <v>3582</v>
      </c>
      <c r="C2979" t="s">
        <v>133</v>
      </c>
      <c r="D2979">
        <v>2021</v>
      </c>
      <c r="E2979" t="s">
        <v>152</v>
      </c>
      <c r="F2979" t="s">
        <v>152</v>
      </c>
      <c r="G2979" t="s">
        <v>3716</v>
      </c>
      <c r="H2979" t="s">
        <v>73</v>
      </c>
      <c r="I2979">
        <v>2030</v>
      </c>
      <c r="O2979" t="s">
        <v>74</v>
      </c>
      <c r="P2979" t="s">
        <v>278</v>
      </c>
    </row>
    <row r="2980" spans="1:18" hidden="1">
      <c r="A2980">
        <v>2979</v>
      </c>
      <c r="B2980" t="s">
        <v>3582</v>
      </c>
      <c r="C2980" t="s">
        <v>133</v>
      </c>
      <c r="D2980">
        <v>2021</v>
      </c>
      <c r="E2980" t="s">
        <v>152</v>
      </c>
      <c r="F2980" t="s">
        <v>152</v>
      </c>
      <c r="G2980" t="s">
        <v>3717</v>
      </c>
      <c r="H2980" t="s">
        <v>73</v>
      </c>
      <c r="I2980">
        <v>2030</v>
      </c>
      <c r="O2980" t="s">
        <v>74</v>
      </c>
      <c r="P2980" t="s">
        <v>278</v>
      </c>
    </row>
    <row r="2981" spans="1:18" hidden="1">
      <c r="A2981">
        <v>2980</v>
      </c>
      <c r="B2981" t="s">
        <v>3582</v>
      </c>
      <c r="C2981" t="s">
        <v>133</v>
      </c>
      <c r="D2981">
        <v>2021</v>
      </c>
      <c r="E2981" t="s">
        <v>152</v>
      </c>
      <c r="F2981" t="s">
        <v>152</v>
      </c>
      <c r="G2981" t="s">
        <v>3718</v>
      </c>
      <c r="H2981" t="s">
        <v>73</v>
      </c>
      <c r="I2981">
        <v>2030</v>
      </c>
      <c r="O2981" t="s">
        <v>74</v>
      </c>
      <c r="P2981" t="s">
        <v>278</v>
      </c>
    </row>
    <row r="2982" spans="1:18" hidden="1">
      <c r="A2982">
        <v>2981</v>
      </c>
      <c r="B2982" t="s">
        <v>3719</v>
      </c>
      <c r="C2982" t="s">
        <v>133</v>
      </c>
      <c r="D2982">
        <v>2021</v>
      </c>
      <c r="E2982" t="s">
        <v>134</v>
      </c>
      <c r="F2982" t="s">
        <v>142</v>
      </c>
      <c r="G2982" t="s">
        <v>137</v>
      </c>
      <c r="H2982" t="s">
        <v>100</v>
      </c>
      <c r="O2982" t="s">
        <v>100</v>
      </c>
      <c r="Q2982" t="s">
        <v>138</v>
      </c>
    </row>
    <row r="2983" spans="1:18" hidden="1">
      <c r="A2983">
        <v>2982</v>
      </c>
      <c r="B2983" t="s">
        <v>3719</v>
      </c>
      <c r="C2983" t="s">
        <v>133</v>
      </c>
      <c r="D2983">
        <v>2021</v>
      </c>
      <c r="E2983" t="s">
        <v>134</v>
      </c>
      <c r="F2983" t="s">
        <v>142</v>
      </c>
      <c r="G2983" t="s">
        <v>3720</v>
      </c>
      <c r="H2983" t="s">
        <v>100</v>
      </c>
      <c r="O2983" t="s">
        <v>100</v>
      </c>
      <c r="Q2983" t="s">
        <v>169</v>
      </c>
    </row>
    <row r="2984" spans="1:18" hidden="1">
      <c r="A2984">
        <v>2983</v>
      </c>
      <c r="B2984" t="s">
        <v>3719</v>
      </c>
      <c r="C2984" t="s">
        <v>133</v>
      </c>
      <c r="D2984">
        <v>2021</v>
      </c>
      <c r="E2984" t="s">
        <v>134</v>
      </c>
      <c r="F2984" t="s">
        <v>142</v>
      </c>
      <c r="G2984" t="s">
        <v>1764</v>
      </c>
      <c r="H2984" t="s">
        <v>100</v>
      </c>
      <c r="O2984" t="s">
        <v>100</v>
      </c>
      <c r="Q2984" t="s">
        <v>136</v>
      </c>
    </row>
    <row r="2985" spans="1:18" hidden="1">
      <c r="A2985">
        <v>2984</v>
      </c>
      <c r="B2985" t="s">
        <v>3719</v>
      </c>
      <c r="C2985" t="s">
        <v>133</v>
      </c>
      <c r="D2985">
        <v>2021</v>
      </c>
      <c r="E2985" t="s">
        <v>141</v>
      </c>
      <c r="F2985" t="s">
        <v>142</v>
      </c>
      <c r="G2985" t="s">
        <v>3721</v>
      </c>
      <c r="O2985" t="s">
        <v>74</v>
      </c>
      <c r="R2985" t="s">
        <v>73</v>
      </c>
    </row>
    <row r="2986" spans="1:18" hidden="1">
      <c r="A2986">
        <v>2985</v>
      </c>
      <c r="B2986" t="s">
        <v>3719</v>
      </c>
      <c r="C2986" t="s">
        <v>133</v>
      </c>
      <c r="D2986">
        <v>2021</v>
      </c>
      <c r="E2986" t="s">
        <v>141</v>
      </c>
      <c r="F2986" t="s">
        <v>142</v>
      </c>
      <c r="G2986" t="s">
        <v>3722</v>
      </c>
      <c r="O2986" t="s">
        <v>63</v>
      </c>
      <c r="R2986" t="s">
        <v>151</v>
      </c>
    </row>
    <row r="2987" spans="1:18" hidden="1">
      <c r="A2987">
        <v>2986</v>
      </c>
      <c r="B2987" t="s">
        <v>3719</v>
      </c>
      <c r="C2987" t="s">
        <v>133</v>
      </c>
      <c r="D2987">
        <v>2021</v>
      </c>
      <c r="E2987" t="s">
        <v>141</v>
      </c>
      <c r="F2987" t="s">
        <v>142</v>
      </c>
      <c r="G2987" t="s">
        <v>3723</v>
      </c>
      <c r="O2987" t="s">
        <v>91</v>
      </c>
      <c r="R2987" t="s">
        <v>146</v>
      </c>
    </row>
    <row r="2988" spans="1:18" hidden="1">
      <c r="A2988">
        <v>2987</v>
      </c>
      <c r="B2988" t="s">
        <v>3719</v>
      </c>
      <c r="C2988" t="s">
        <v>133</v>
      </c>
      <c r="D2988">
        <v>2021</v>
      </c>
      <c r="E2988" t="s">
        <v>141</v>
      </c>
      <c r="F2988" t="s">
        <v>142</v>
      </c>
      <c r="G2988" t="s">
        <v>3724</v>
      </c>
      <c r="O2988" t="s">
        <v>57</v>
      </c>
      <c r="R2988" t="s">
        <v>526</v>
      </c>
    </row>
    <row r="2989" spans="1:18" hidden="1">
      <c r="A2989">
        <v>2988</v>
      </c>
      <c r="B2989" t="s">
        <v>3719</v>
      </c>
      <c r="C2989" t="s">
        <v>133</v>
      </c>
      <c r="D2989">
        <v>2021</v>
      </c>
      <c r="E2989" t="s">
        <v>141</v>
      </c>
      <c r="F2989" t="s">
        <v>142</v>
      </c>
      <c r="G2989" t="s">
        <v>3725</v>
      </c>
      <c r="O2989" t="s">
        <v>57</v>
      </c>
      <c r="R2989" t="s">
        <v>179</v>
      </c>
    </row>
    <row r="2990" spans="1:18" hidden="1">
      <c r="A2990">
        <v>2989</v>
      </c>
      <c r="B2990" t="s">
        <v>3719</v>
      </c>
      <c r="C2990" t="s">
        <v>133</v>
      </c>
      <c r="D2990">
        <v>2021</v>
      </c>
      <c r="E2990" t="s">
        <v>141</v>
      </c>
      <c r="F2990" t="s">
        <v>142</v>
      </c>
      <c r="G2990" t="s">
        <v>3726</v>
      </c>
      <c r="O2990" t="s">
        <v>57</v>
      </c>
      <c r="R2990" t="s">
        <v>274</v>
      </c>
    </row>
    <row r="2991" spans="1:18" hidden="1">
      <c r="A2991">
        <v>2990</v>
      </c>
      <c r="B2991" t="s">
        <v>3719</v>
      </c>
      <c r="C2991" t="s">
        <v>133</v>
      </c>
      <c r="D2991">
        <v>2021</v>
      </c>
      <c r="E2991" t="s">
        <v>141</v>
      </c>
      <c r="F2991" t="s">
        <v>142</v>
      </c>
      <c r="G2991" t="s">
        <v>3727</v>
      </c>
      <c r="O2991" t="s">
        <v>86</v>
      </c>
      <c r="R2991" t="s">
        <v>148</v>
      </c>
    </row>
    <row r="2992" spans="1:18" hidden="1">
      <c r="A2992">
        <v>2991</v>
      </c>
      <c r="B2992" t="s">
        <v>3719</v>
      </c>
      <c r="C2992" t="s">
        <v>133</v>
      </c>
      <c r="D2992">
        <v>2021</v>
      </c>
      <c r="E2992" t="s">
        <v>152</v>
      </c>
      <c r="F2992" t="s">
        <v>142</v>
      </c>
      <c r="G2992" t="s">
        <v>3728</v>
      </c>
      <c r="H2992" t="s">
        <v>3729</v>
      </c>
      <c r="O2992" t="s">
        <v>100</v>
      </c>
    </row>
    <row r="2993" spans="1:15" hidden="1">
      <c r="A2993">
        <v>2992</v>
      </c>
      <c r="B2993" t="s">
        <v>3719</v>
      </c>
      <c r="C2993" t="s">
        <v>133</v>
      </c>
      <c r="D2993">
        <v>2021</v>
      </c>
      <c r="E2993" t="s">
        <v>157</v>
      </c>
      <c r="F2993" t="s">
        <v>158</v>
      </c>
      <c r="G2993" t="s">
        <v>3730</v>
      </c>
      <c r="H2993" t="s">
        <v>3729</v>
      </c>
      <c r="O2993" t="s">
        <v>100</v>
      </c>
    </row>
    <row r="2994" spans="1:15" hidden="1">
      <c r="A2994">
        <v>2993</v>
      </c>
      <c r="B2994" t="s">
        <v>3719</v>
      </c>
      <c r="C2994" t="s">
        <v>133</v>
      </c>
      <c r="D2994">
        <v>2021</v>
      </c>
      <c r="E2994" t="s">
        <v>157</v>
      </c>
      <c r="F2994" t="s">
        <v>158</v>
      </c>
      <c r="G2994" t="s">
        <v>3731</v>
      </c>
      <c r="H2994" t="s">
        <v>3729</v>
      </c>
      <c r="O2994" t="s">
        <v>100</v>
      </c>
    </row>
    <row r="2995" spans="1:15" hidden="1">
      <c r="A2995">
        <v>2994</v>
      </c>
      <c r="B2995" t="s">
        <v>3719</v>
      </c>
      <c r="C2995" t="s">
        <v>133</v>
      </c>
      <c r="D2995">
        <v>2021</v>
      </c>
      <c r="E2995" t="s">
        <v>157</v>
      </c>
      <c r="F2995" t="s">
        <v>158</v>
      </c>
      <c r="G2995" t="s">
        <v>3732</v>
      </c>
      <c r="H2995" t="s">
        <v>3729</v>
      </c>
      <c r="O2995" t="s">
        <v>100</v>
      </c>
    </row>
    <row r="2996" spans="1:15" hidden="1">
      <c r="A2996">
        <v>2995</v>
      </c>
      <c r="B2996" t="s">
        <v>3719</v>
      </c>
      <c r="C2996" t="s">
        <v>133</v>
      </c>
      <c r="D2996">
        <v>2021</v>
      </c>
      <c r="E2996" t="s">
        <v>157</v>
      </c>
      <c r="F2996" t="s">
        <v>158</v>
      </c>
      <c r="G2996" t="s">
        <v>3733</v>
      </c>
      <c r="H2996" t="s">
        <v>3729</v>
      </c>
      <c r="O2996" t="s">
        <v>100</v>
      </c>
    </row>
    <row r="2997" spans="1:15" hidden="1">
      <c r="A2997">
        <v>2996</v>
      </c>
      <c r="B2997" t="s">
        <v>3719</v>
      </c>
      <c r="C2997" t="s">
        <v>133</v>
      </c>
      <c r="D2997">
        <v>2021</v>
      </c>
      <c r="E2997" t="s">
        <v>157</v>
      </c>
      <c r="F2997" t="s">
        <v>158</v>
      </c>
      <c r="G2997" t="s">
        <v>3734</v>
      </c>
      <c r="H2997" t="s">
        <v>3729</v>
      </c>
      <c r="O2997" t="s">
        <v>100</v>
      </c>
    </row>
    <row r="2998" spans="1:15" hidden="1">
      <c r="A2998">
        <v>2997</v>
      </c>
      <c r="B2998" t="s">
        <v>3719</v>
      </c>
      <c r="C2998" t="s">
        <v>133</v>
      </c>
      <c r="D2998">
        <v>2021</v>
      </c>
      <c r="E2998" t="s">
        <v>157</v>
      </c>
      <c r="F2998" t="s">
        <v>158</v>
      </c>
      <c r="G2998" t="s">
        <v>3735</v>
      </c>
      <c r="H2998" t="s">
        <v>3729</v>
      </c>
      <c r="O2998" t="s">
        <v>100</v>
      </c>
    </row>
    <row r="2999" spans="1:15" hidden="1">
      <c r="A2999">
        <v>2998</v>
      </c>
      <c r="B2999" t="s">
        <v>3719</v>
      </c>
      <c r="C2999" t="s">
        <v>133</v>
      </c>
      <c r="D2999">
        <v>2021</v>
      </c>
      <c r="E2999" t="s">
        <v>157</v>
      </c>
      <c r="F2999" t="s">
        <v>158</v>
      </c>
      <c r="G2999" t="s">
        <v>3736</v>
      </c>
      <c r="H2999" t="s">
        <v>3729</v>
      </c>
      <c r="O2999" t="s">
        <v>100</v>
      </c>
    </row>
    <row r="3000" spans="1:15" hidden="1">
      <c r="A3000">
        <v>2999</v>
      </c>
      <c r="B3000" t="s">
        <v>3719</v>
      </c>
      <c r="C3000" t="s">
        <v>133</v>
      </c>
      <c r="D3000">
        <v>2021</v>
      </c>
      <c r="E3000" t="s">
        <v>152</v>
      </c>
      <c r="F3000" t="s">
        <v>142</v>
      </c>
      <c r="G3000" t="s">
        <v>3737</v>
      </c>
      <c r="H3000" t="s">
        <v>3729</v>
      </c>
      <c r="O3000" t="s">
        <v>100</v>
      </c>
    </row>
    <row r="3001" spans="1:15" hidden="1">
      <c r="A3001">
        <v>3000</v>
      </c>
      <c r="B3001" t="s">
        <v>3719</v>
      </c>
      <c r="C3001" t="s">
        <v>133</v>
      </c>
      <c r="D3001">
        <v>2021</v>
      </c>
      <c r="E3001" t="s">
        <v>157</v>
      </c>
      <c r="F3001" t="s">
        <v>158</v>
      </c>
      <c r="G3001" t="s">
        <v>3738</v>
      </c>
      <c r="H3001" t="s">
        <v>3729</v>
      </c>
      <c r="O3001" t="s">
        <v>100</v>
      </c>
    </row>
    <row r="3002" spans="1:15" hidden="1">
      <c r="A3002">
        <v>3001</v>
      </c>
      <c r="B3002" t="s">
        <v>3719</v>
      </c>
      <c r="C3002" t="s">
        <v>133</v>
      </c>
      <c r="D3002">
        <v>2021</v>
      </c>
      <c r="E3002" t="s">
        <v>157</v>
      </c>
      <c r="F3002" t="s">
        <v>158</v>
      </c>
      <c r="G3002" t="s">
        <v>3739</v>
      </c>
      <c r="H3002" t="s">
        <v>3729</v>
      </c>
      <c r="O3002" t="s">
        <v>100</v>
      </c>
    </row>
    <row r="3003" spans="1:15" hidden="1">
      <c r="A3003">
        <v>3002</v>
      </c>
      <c r="B3003" t="s">
        <v>3719</v>
      </c>
      <c r="C3003" t="s">
        <v>133</v>
      </c>
      <c r="D3003">
        <v>2021</v>
      </c>
      <c r="E3003" t="s">
        <v>157</v>
      </c>
      <c r="F3003" t="s">
        <v>158</v>
      </c>
      <c r="G3003" t="s">
        <v>3740</v>
      </c>
      <c r="H3003" t="s">
        <v>3729</v>
      </c>
      <c r="O3003" t="s">
        <v>100</v>
      </c>
    </row>
    <row r="3004" spans="1:15" hidden="1">
      <c r="A3004">
        <v>3003</v>
      </c>
      <c r="B3004" t="s">
        <v>3719</v>
      </c>
      <c r="C3004" t="s">
        <v>133</v>
      </c>
      <c r="D3004">
        <v>2021</v>
      </c>
      <c r="E3004" t="s">
        <v>157</v>
      </c>
      <c r="F3004" t="s">
        <v>158</v>
      </c>
      <c r="G3004" t="s">
        <v>3741</v>
      </c>
      <c r="H3004" t="s">
        <v>3729</v>
      </c>
      <c r="O3004" t="s">
        <v>100</v>
      </c>
    </row>
    <row r="3005" spans="1:15" hidden="1">
      <c r="A3005">
        <v>3004</v>
      </c>
      <c r="B3005" t="s">
        <v>3719</v>
      </c>
      <c r="C3005" t="s">
        <v>133</v>
      </c>
      <c r="D3005">
        <v>2021</v>
      </c>
      <c r="E3005" t="s">
        <v>157</v>
      </c>
      <c r="F3005" t="s">
        <v>158</v>
      </c>
      <c r="G3005" t="s">
        <v>3742</v>
      </c>
      <c r="H3005" t="s">
        <v>3729</v>
      </c>
      <c r="O3005" t="s">
        <v>100</v>
      </c>
    </row>
    <row r="3006" spans="1:15" hidden="1">
      <c r="A3006">
        <v>3005</v>
      </c>
      <c r="B3006" t="s">
        <v>3719</v>
      </c>
      <c r="C3006" t="s">
        <v>133</v>
      </c>
      <c r="D3006">
        <v>2021</v>
      </c>
      <c r="E3006" t="s">
        <v>157</v>
      </c>
      <c r="F3006" t="s">
        <v>158</v>
      </c>
      <c r="G3006" t="s">
        <v>3743</v>
      </c>
      <c r="H3006" t="s">
        <v>3729</v>
      </c>
      <c r="O3006" t="s">
        <v>100</v>
      </c>
    </row>
    <row r="3007" spans="1:15" hidden="1">
      <c r="A3007">
        <v>3006</v>
      </c>
      <c r="B3007" t="s">
        <v>3719</v>
      </c>
      <c r="C3007" t="s">
        <v>133</v>
      </c>
      <c r="D3007">
        <v>2021</v>
      </c>
      <c r="E3007" t="s">
        <v>157</v>
      </c>
      <c r="F3007" t="s">
        <v>158</v>
      </c>
      <c r="G3007" t="s">
        <v>3744</v>
      </c>
      <c r="H3007" t="s">
        <v>3729</v>
      </c>
      <c r="O3007" t="s">
        <v>100</v>
      </c>
    </row>
    <row r="3008" spans="1:15" hidden="1">
      <c r="A3008">
        <v>3007</v>
      </c>
      <c r="B3008" t="s">
        <v>3719</v>
      </c>
      <c r="C3008" t="s">
        <v>133</v>
      </c>
      <c r="D3008">
        <v>2021</v>
      </c>
      <c r="E3008" t="s">
        <v>157</v>
      </c>
      <c r="F3008" t="s">
        <v>158</v>
      </c>
      <c r="G3008" t="s">
        <v>3745</v>
      </c>
      <c r="H3008" t="s">
        <v>3729</v>
      </c>
      <c r="O3008" t="s">
        <v>100</v>
      </c>
    </row>
    <row r="3009" spans="1:15" hidden="1">
      <c r="A3009">
        <v>3008</v>
      </c>
      <c r="B3009" t="s">
        <v>3719</v>
      </c>
      <c r="C3009" t="s">
        <v>133</v>
      </c>
      <c r="D3009">
        <v>2021</v>
      </c>
      <c r="E3009" t="s">
        <v>152</v>
      </c>
      <c r="F3009" t="s">
        <v>142</v>
      </c>
      <c r="G3009" t="s">
        <v>3746</v>
      </c>
      <c r="H3009" t="s">
        <v>196</v>
      </c>
      <c r="O3009" t="s">
        <v>57</v>
      </c>
    </row>
    <row r="3010" spans="1:15" hidden="1">
      <c r="A3010">
        <v>3009</v>
      </c>
      <c r="B3010" t="s">
        <v>3719</v>
      </c>
      <c r="C3010" t="s">
        <v>133</v>
      </c>
      <c r="D3010">
        <v>2021</v>
      </c>
      <c r="E3010" t="s">
        <v>157</v>
      </c>
      <c r="F3010" t="s">
        <v>158</v>
      </c>
      <c r="G3010" t="s">
        <v>3747</v>
      </c>
      <c r="H3010" t="s">
        <v>196</v>
      </c>
      <c r="O3010" t="s">
        <v>57</v>
      </c>
    </row>
    <row r="3011" spans="1:15" hidden="1">
      <c r="A3011">
        <v>3010</v>
      </c>
      <c r="B3011" t="s">
        <v>3719</v>
      </c>
      <c r="C3011" t="s">
        <v>133</v>
      </c>
      <c r="D3011">
        <v>2021</v>
      </c>
      <c r="E3011" t="s">
        <v>157</v>
      </c>
      <c r="F3011" t="s">
        <v>158</v>
      </c>
      <c r="G3011" t="s">
        <v>3748</v>
      </c>
      <c r="H3011" t="s">
        <v>196</v>
      </c>
      <c r="O3011" t="s">
        <v>57</v>
      </c>
    </row>
    <row r="3012" spans="1:15" hidden="1">
      <c r="A3012">
        <v>3011</v>
      </c>
      <c r="B3012" t="s">
        <v>3719</v>
      </c>
      <c r="C3012" t="s">
        <v>133</v>
      </c>
      <c r="D3012">
        <v>2021</v>
      </c>
      <c r="E3012" t="s">
        <v>157</v>
      </c>
      <c r="F3012" t="s">
        <v>158</v>
      </c>
      <c r="G3012" t="s">
        <v>3749</v>
      </c>
      <c r="H3012" t="s">
        <v>196</v>
      </c>
      <c r="O3012" t="s">
        <v>57</v>
      </c>
    </row>
    <row r="3013" spans="1:15" hidden="1">
      <c r="A3013">
        <v>3012</v>
      </c>
      <c r="B3013" t="s">
        <v>3719</v>
      </c>
      <c r="C3013" t="s">
        <v>133</v>
      </c>
      <c r="D3013">
        <v>2021</v>
      </c>
      <c r="E3013" t="s">
        <v>157</v>
      </c>
      <c r="F3013" t="s">
        <v>158</v>
      </c>
      <c r="G3013" t="s">
        <v>3750</v>
      </c>
      <c r="H3013" t="s">
        <v>196</v>
      </c>
      <c r="O3013" t="s">
        <v>57</v>
      </c>
    </row>
    <row r="3014" spans="1:15" hidden="1">
      <c r="A3014">
        <v>3013</v>
      </c>
      <c r="B3014" t="s">
        <v>3719</v>
      </c>
      <c r="C3014" t="s">
        <v>133</v>
      </c>
      <c r="D3014">
        <v>2021</v>
      </c>
      <c r="E3014" t="s">
        <v>157</v>
      </c>
      <c r="F3014" t="s">
        <v>158</v>
      </c>
      <c r="G3014" t="s">
        <v>3751</v>
      </c>
      <c r="H3014" t="s">
        <v>196</v>
      </c>
      <c r="O3014" t="s">
        <v>57</v>
      </c>
    </row>
    <row r="3015" spans="1:15" hidden="1">
      <c r="A3015">
        <v>3014</v>
      </c>
      <c r="B3015" t="s">
        <v>3719</v>
      </c>
      <c r="C3015" t="s">
        <v>133</v>
      </c>
      <c r="D3015">
        <v>2021</v>
      </c>
      <c r="E3015" t="s">
        <v>152</v>
      </c>
      <c r="F3015" t="s">
        <v>142</v>
      </c>
      <c r="G3015" t="s">
        <v>3752</v>
      </c>
      <c r="H3015" t="s">
        <v>196</v>
      </c>
      <c r="O3015" t="s">
        <v>57</v>
      </c>
    </row>
    <row r="3016" spans="1:15" hidden="1">
      <c r="A3016">
        <v>3015</v>
      </c>
      <c r="B3016" t="s">
        <v>3719</v>
      </c>
      <c r="C3016" t="s">
        <v>133</v>
      </c>
      <c r="D3016">
        <v>2021</v>
      </c>
      <c r="E3016" t="s">
        <v>157</v>
      </c>
      <c r="F3016" t="s">
        <v>158</v>
      </c>
      <c r="G3016" t="s">
        <v>3753</v>
      </c>
      <c r="H3016" t="s">
        <v>196</v>
      </c>
      <c r="O3016" t="s">
        <v>57</v>
      </c>
    </row>
    <row r="3017" spans="1:15" hidden="1">
      <c r="A3017">
        <v>3016</v>
      </c>
      <c r="B3017" t="s">
        <v>3719</v>
      </c>
      <c r="C3017" t="s">
        <v>133</v>
      </c>
      <c r="D3017">
        <v>2021</v>
      </c>
      <c r="E3017" t="s">
        <v>157</v>
      </c>
      <c r="F3017" t="s">
        <v>158</v>
      </c>
      <c r="G3017" t="s">
        <v>3754</v>
      </c>
      <c r="H3017" t="s">
        <v>196</v>
      </c>
      <c r="O3017" t="s">
        <v>57</v>
      </c>
    </row>
    <row r="3018" spans="1:15" hidden="1">
      <c r="A3018">
        <v>3017</v>
      </c>
      <c r="B3018" t="s">
        <v>3719</v>
      </c>
      <c r="C3018" t="s">
        <v>133</v>
      </c>
      <c r="D3018">
        <v>2021</v>
      </c>
      <c r="E3018" t="s">
        <v>152</v>
      </c>
      <c r="F3018" t="s">
        <v>142</v>
      </c>
      <c r="G3018" t="s">
        <v>3755</v>
      </c>
      <c r="H3018" t="s">
        <v>196</v>
      </c>
      <c r="O3018" t="s">
        <v>57</v>
      </c>
    </row>
    <row r="3019" spans="1:15" hidden="1">
      <c r="A3019">
        <v>3018</v>
      </c>
      <c r="B3019" t="s">
        <v>3719</v>
      </c>
      <c r="C3019" t="s">
        <v>133</v>
      </c>
      <c r="D3019">
        <v>2021</v>
      </c>
      <c r="E3019" t="s">
        <v>157</v>
      </c>
      <c r="F3019" t="s">
        <v>158</v>
      </c>
      <c r="G3019" t="s">
        <v>3756</v>
      </c>
      <c r="H3019" t="s">
        <v>196</v>
      </c>
      <c r="O3019" t="s">
        <v>57</v>
      </c>
    </row>
    <row r="3020" spans="1:15" hidden="1">
      <c r="A3020">
        <v>3019</v>
      </c>
      <c r="B3020" t="s">
        <v>3719</v>
      </c>
      <c r="C3020" t="s">
        <v>133</v>
      </c>
      <c r="D3020">
        <v>2021</v>
      </c>
      <c r="E3020" t="s">
        <v>157</v>
      </c>
      <c r="F3020" t="s">
        <v>158</v>
      </c>
      <c r="G3020" t="s">
        <v>3757</v>
      </c>
      <c r="H3020" t="s">
        <v>196</v>
      </c>
      <c r="O3020" t="s">
        <v>57</v>
      </c>
    </row>
    <row r="3021" spans="1:15" hidden="1">
      <c r="A3021">
        <v>3020</v>
      </c>
      <c r="B3021" t="s">
        <v>3719</v>
      </c>
      <c r="C3021" t="s">
        <v>133</v>
      </c>
      <c r="D3021">
        <v>2021</v>
      </c>
      <c r="E3021" t="s">
        <v>157</v>
      </c>
      <c r="F3021" t="s">
        <v>158</v>
      </c>
      <c r="G3021" t="s">
        <v>3758</v>
      </c>
      <c r="H3021" t="s">
        <v>196</v>
      </c>
      <c r="O3021" t="s">
        <v>57</v>
      </c>
    </row>
    <row r="3022" spans="1:15" hidden="1">
      <c r="A3022">
        <v>3021</v>
      </c>
      <c r="B3022" t="s">
        <v>3719</v>
      </c>
      <c r="C3022" t="s">
        <v>133</v>
      </c>
      <c r="D3022">
        <v>2021</v>
      </c>
      <c r="E3022" t="s">
        <v>157</v>
      </c>
      <c r="F3022" t="s">
        <v>158</v>
      </c>
      <c r="G3022" t="s">
        <v>3759</v>
      </c>
      <c r="H3022" t="s">
        <v>196</v>
      </c>
      <c r="O3022" t="s">
        <v>57</v>
      </c>
    </row>
    <row r="3023" spans="1:15" hidden="1">
      <c r="A3023">
        <v>3022</v>
      </c>
      <c r="B3023" t="s">
        <v>3719</v>
      </c>
      <c r="C3023" t="s">
        <v>133</v>
      </c>
      <c r="D3023">
        <v>2021</v>
      </c>
      <c r="E3023" t="s">
        <v>157</v>
      </c>
      <c r="F3023" t="s">
        <v>158</v>
      </c>
      <c r="G3023" t="s">
        <v>3760</v>
      </c>
      <c r="H3023" t="s">
        <v>196</v>
      </c>
      <c r="O3023" t="s">
        <v>57</v>
      </c>
    </row>
    <row r="3024" spans="1:15" hidden="1">
      <c r="A3024">
        <v>3023</v>
      </c>
      <c r="B3024" t="s">
        <v>3719</v>
      </c>
      <c r="C3024" t="s">
        <v>133</v>
      </c>
      <c r="D3024">
        <v>2021</v>
      </c>
      <c r="E3024" t="s">
        <v>157</v>
      </c>
      <c r="F3024" t="s">
        <v>158</v>
      </c>
      <c r="G3024" t="s">
        <v>3761</v>
      </c>
      <c r="H3024" t="s">
        <v>196</v>
      </c>
      <c r="O3024" t="s">
        <v>57</v>
      </c>
    </row>
    <row r="3025" spans="1:16" hidden="1">
      <c r="A3025">
        <v>3024</v>
      </c>
      <c r="B3025" t="s">
        <v>3719</v>
      </c>
      <c r="C3025" t="s">
        <v>133</v>
      </c>
      <c r="D3025">
        <v>2021</v>
      </c>
      <c r="E3025" t="s">
        <v>152</v>
      </c>
      <c r="F3025" t="s">
        <v>142</v>
      </c>
      <c r="G3025" t="s">
        <v>3762</v>
      </c>
      <c r="H3025" t="s">
        <v>3763</v>
      </c>
      <c r="O3025" t="s">
        <v>76</v>
      </c>
    </row>
    <row r="3026" spans="1:16" hidden="1">
      <c r="A3026">
        <v>3025</v>
      </c>
      <c r="B3026" t="s">
        <v>3719</v>
      </c>
      <c r="C3026" t="s">
        <v>133</v>
      </c>
      <c r="D3026">
        <v>2021</v>
      </c>
      <c r="E3026" t="s">
        <v>157</v>
      </c>
      <c r="F3026" t="s">
        <v>158</v>
      </c>
      <c r="G3026" t="s">
        <v>3764</v>
      </c>
      <c r="H3026" t="s">
        <v>3763</v>
      </c>
      <c r="O3026" t="s">
        <v>76</v>
      </c>
    </row>
    <row r="3027" spans="1:16" hidden="1">
      <c r="A3027">
        <v>3026</v>
      </c>
      <c r="B3027" t="s">
        <v>3719</v>
      </c>
      <c r="C3027" t="s">
        <v>133</v>
      </c>
      <c r="D3027">
        <v>2021</v>
      </c>
      <c r="E3027" t="s">
        <v>152</v>
      </c>
      <c r="F3027" t="s">
        <v>142</v>
      </c>
      <c r="G3027" t="s">
        <v>3765</v>
      </c>
      <c r="H3027" t="s">
        <v>3763</v>
      </c>
      <c r="O3027" t="s">
        <v>76</v>
      </c>
    </row>
    <row r="3028" spans="1:16" hidden="1">
      <c r="A3028">
        <v>3027</v>
      </c>
      <c r="B3028" t="s">
        <v>3719</v>
      </c>
      <c r="C3028" t="s">
        <v>133</v>
      </c>
      <c r="D3028">
        <v>2021</v>
      </c>
      <c r="E3028" t="s">
        <v>157</v>
      </c>
      <c r="F3028" t="s">
        <v>158</v>
      </c>
      <c r="G3028" t="s">
        <v>3766</v>
      </c>
      <c r="H3028" t="s">
        <v>3763</v>
      </c>
      <c r="O3028" t="s">
        <v>76</v>
      </c>
    </row>
    <row r="3029" spans="1:16" hidden="1">
      <c r="A3029">
        <v>3028</v>
      </c>
      <c r="B3029" t="s">
        <v>3719</v>
      </c>
      <c r="C3029" t="s">
        <v>133</v>
      </c>
      <c r="D3029">
        <v>2021</v>
      </c>
      <c r="E3029" t="s">
        <v>157</v>
      </c>
      <c r="F3029" t="s">
        <v>158</v>
      </c>
      <c r="G3029" t="s">
        <v>3767</v>
      </c>
      <c r="H3029" t="s">
        <v>3763</v>
      </c>
      <c r="J3029">
        <v>1</v>
      </c>
      <c r="K3029" t="s">
        <v>213</v>
      </c>
      <c r="L3029" t="s">
        <v>3768</v>
      </c>
      <c r="O3029" t="s">
        <v>76</v>
      </c>
      <c r="P3029" t="s">
        <v>215</v>
      </c>
    </row>
    <row r="3030" spans="1:16" hidden="1">
      <c r="A3030">
        <v>3029</v>
      </c>
      <c r="B3030" t="s">
        <v>3719</v>
      </c>
      <c r="C3030" t="s">
        <v>133</v>
      </c>
      <c r="D3030">
        <v>2021</v>
      </c>
      <c r="E3030" t="s">
        <v>157</v>
      </c>
      <c r="F3030" t="s">
        <v>158</v>
      </c>
      <c r="G3030" t="s">
        <v>3769</v>
      </c>
      <c r="H3030" t="s">
        <v>3763</v>
      </c>
      <c r="O3030" t="s">
        <v>76</v>
      </c>
    </row>
    <row r="3031" spans="1:16" hidden="1">
      <c r="A3031">
        <v>3030</v>
      </c>
      <c r="B3031" t="s">
        <v>3719</v>
      </c>
      <c r="C3031" t="s">
        <v>133</v>
      </c>
      <c r="D3031">
        <v>2021</v>
      </c>
      <c r="E3031" t="s">
        <v>152</v>
      </c>
      <c r="F3031" t="s">
        <v>142</v>
      </c>
      <c r="G3031" t="s">
        <v>3770</v>
      </c>
      <c r="H3031" t="s">
        <v>3763</v>
      </c>
      <c r="O3031" t="s">
        <v>76</v>
      </c>
    </row>
    <row r="3032" spans="1:16" hidden="1">
      <c r="A3032">
        <v>3031</v>
      </c>
      <c r="B3032" t="s">
        <v>3719</v>
      </c>
      <c r="C3032" t="s">
        <v>133</v>
      </c>
      <c r="D3032">
        <v>2021</v>
      </c>
      <c r="E3032" t="s">
        <v>157</v>
      </c>
      <c r="F3032" t="s">
        <v>158</v>
      </c>
      <c r="G3032" t="s">
        <v>3771</v>
      </c>
      <c r="H3032" t="s">
        <v>3763</v>
      </c>
      <c r="O3032" t="s">
        <v>76</v>
      </c>
    </row>
    <row r="3033" spans="1:16" hidden="1">
      <c r="A3033">
        <v>3032</v>
      </c>
      <c r="B3033" t="s">
        <v>3719</v>
      </c>
      <c r="C3033" t="s">
        <v>133</v>
      </c>
      <c r="D3033">
        <v>2021</v>
      </c>
      <c r="E3033" t="s">
        <v>157</v>
      </c>
      <c r="F3033" t="s">
        <v>158</v>
      </c>
      <c r="G3033" t="s">
        <v>3772</v>
      </c>
      <c r="H3033" t="s">
        <v>3763</v>
      </c>
      <c r="O3033" t="s">
        <v>76</v>
      </c>
    </row>
    <row r="3034" spans="1:16" hidden="1">
      <c r="A3034">
        <v>3033</v>
      </c>
      <c r="B3034" t="s">
        <v>3719</v>
      </c>
      <c r="C3034" t="s">
        <v>133</v>
      </c>
      <c r="D3034">
        <v>2021</v>
      </c>
      <c r="E3034" t="s">
        <v>157</v>
      </c>
      <c r="F3034" t="s">
        <v>158</v>
      </c>
      <c r="G3034" t="s">
        <v>3773</v>
      </c>
      <c r="H3034" t="s">
        <v>3763</v>
      </c>
      <c r="O3034" t="s">
        <v>76</v>
      </c>
    </row>
    <row r="3035" spans="1:16" hidden="1">
      <c r="A3035">
        <v>3034</v>
      </c>
      <c r="B3035" t="s">
        <v>3719</v>
      </c>
      <c r="C3035" t="s">
        <v>133</v>
      </c>
      <c r="D3035">
        <v>2021</v>
      </c>
      <c r="E3035" t="s">
        <v>157</v>
      </c>
      <c r="F3035" t="s">
        <v>158</v>
      </c>
      <c r="G3035" t="s">
        <v>3774</v>
      </c>
      <c r="H3035" t="s">
        <v>3763</v>
      </c>
      <c r="O3035" t="s">
        <v>76</v>
      </c>
    </row>
    <row r="3036" spans="1:16" hidden="1">
      <c r="A3036">
        <v>3035</v>
      </c>
      <c r="B3036" t="s">
        <v>3719</v>
      </c>
      <c r="C3036" t="s">
        <v>133</v>
      </c>
      <c r="D3036">
        <v>2021</v>
      </c>
      <c r="E3036" t="s">
        <v>157</v>
      </c>
      <c r="F3036" t="s">
        <v>158</v>
      </c>
      <c r="G3036" t="s">
        <v>3775</v>
      </c>
      <c r="H3036" t="s">
        <v>3763</v>
      </c>
      <c r="O3036" t="s">
        <v>76</v>
      </c>
    </row>
    <row r="3037" spans="1:16" hidden="1">
      <c r="A3037">
        <v>3036</v>
      </c>
      <c r="B3037" t="s">
        <v>3719</v>
      </c>
      <c r="C3037" t="s">
        <v>133</v>
      </c>
      <c r="D3037">
        <v>2021</v>
      </c>
      <c r="E3037" t="s">
        <v>157</v>
      </c>
      <c r="F3037" t="s">
        <v>158</v>
      </c>
      <c r="G3037" t="s">
        <v>3776</v>
      </c>
      <c r="H3037" t="s">
        <v>3763</v>
      </c>
      <c r="O3037" t="s">
        <v>76</v>
      </c>
    </row>
    <row r="3038" spans="1:16" hidden="1">
      <c r="A3038">
        <v>3037</v>
      </c>
      <c r="B3038" t="s">
        <v>3719</v>
      </c>
      <c r="C3038" t="s">
        <v>133</v>
      </c>
      <c r="D3038">
        <v>2021</v>
      </c>
      <c r="E3038" t="s">
        <v>152</v>
      </c>
      <c r="F3038" t="s">
        <v>142</v>
      </c>
      <c r="G3038" t="s">
        <v>3777</v>
      </c>
      <c r="H3038" t="s">
        <v>3763</v>
      </c>
      <c r="O3038" t="s">
        <v>76</v>
      </c>
    </row>
    <row r="3039" spans="1:16" hidden="1">
      <c r="A3039">
        <v>3038</v>
      </c>
      <c r="B3039" t="s">
        <v>3719</v>
      </c>
      <c r="C3039" t="s">
        <v>133</v>
      </c>
      <c r="D3039">
        <v>2021</v>
      </c>
      <c r="E3039" t="s">
        <v>157</v>
      </c>
      <c r="F3039" t="s">
        <v>158</v>
      </c>
      <c r="G3039" t="s">
        <v>3778</v>
      </c>
      <c r="H3039" t="s">
        <v>3763</v>
      </c>
      <c r="O3039" t="s">
        <v>76</v>
      </c>
    </row>
    <row r="3040" spans="1:16" hidden="1">
      <c r="A3040">
        <v>3039</v>
      </c>
      <c r="B3040" t="s">
        <v>3719</v>
      </c>
      <c r="C3040" t="s">
        <v>133</v>
      </c>
      <c r="D3040">
        <v>2021</v>
      </c>
      <c r="E3040" t="s">
        <v>152</v>
      </c>
      <c r="F3040" t="s">
        <v>142</v>
      </c>
      <c r="G3040" t="s">
        <v>3779</v>
      </c>
      <c r="H3040" t="s">
        <v>3763</v>
      </c>
      <c r="O3040" t="s">
        <v>76</v>
      </c>
    </row>
    <row r="3041" spans="1:16" hidden="1">
      <c r="A3041">
        <v>3040</v>
      </c>
      <c r="B3041" t="s">
        <v>3719</v>
      </c>
      <c r="C3041" t="s">
        <v>133</v>
      </c>
      <c r="D3041">
        <v>2021</v>
      </c>
      <c r="E3041" t="s">
        <v>157</v>
      </c>
      <c r="F3041" t="s">
        <v>158</v>
      </c>
      <c r="G3041" t="s">
        <v>3780</v>
      </c>
      <c r="H3041" t="s">
        <v>3763</v>
      </c>
      <c r="O3041" t="s">
        <v>76</v>
      </c>
    </row>
    <row r="3042" spans="1:16" hidden="1">
      <c r="A3042">
        <v>3041</v>
      </c>
      <c r="B3042" t="s">
        <v>3719</v>
      </c>
      <c r="C3042" t="s">
        <v>133</v>
      </c>
      <c r="D3042">
        <v>2021</v>
      </c>
      <c r="E3042" t="s">
        <v>152</v>
      </c>
      <c r="F3042" t="s">
        <v>142</v>
      </c>
      <c r="G3042" t="s">
        <v>3781</v>
      </c>
      <c r="H3042" t="s">
        <v>3763</v>
      </c>
      <c r="O3042" t="s">
        <v>76</v>
      </c>
    </row>
    <row r="3043" spans="1:16" hidden="1">
      <c r="A3043">
        <v>3042</v>
      </c>
      <c r="B3043" t="s">
        <v>3719</v>
      </c>
      <c r="C3043" t="s">
        <v>133</v>
      </c>
      <c r="D3043">
        <v>2021</v>
      </c>
      <c r="E3043" t="s">
        <v>157</v>
      </c>
      <c r="F3043" t="s">
        <v>158</v>
      </c>
      <c r="G3043" t="s">
        <v>3782</v>
      </c>
      <c r="H3043" t="s">
        <v>3763</v>
      </c>
      <c r="O3043" t="s">
        <v>76</v>
      </c>
    </row>
    <row r="3044" spans="1:16" hidden="1">
      <c r="A3044">
        <v>3043</v>
      </c>
      <c r="B3044" t="s">
        <v>3719</v>
      </c>
      <c r="C3044" t="s">
        <v>133</v>
      </c>
      <c r="D3044">
        <v>2021</v>
      </c>
      <c r="E3044" t="s">
        <v>152</v>
      </c>
      <c r="F3044" t="s">
        <v>142</v>
      </c>
      <c r="G3044" t="s">
        <v>3783</v>
      </c>
      <c r="H3044" t="s">
        <v>73</v>
      </c>
      <c r="O3044" t="s">
        <v>74</v>
      </c>
    </row>
    <row r="3045" spans="1:16" hidden="1">
      <c r="A3045">
        <v>3044</v>
      </c>
      <c r="B3045" t="s">
        <v>3719</v>
      </c>
      <c r="C3045" t="s">
        <v>133</v>
      </c>
      <c r="D3045">
        <v>2021</v>
      </c>
      <c r="E3045" t="s">
        <v>157</v>
      </c>
      <c r="F3045" t="s">
        <v>158</v>
      </c>
      <c r="G3045" t="s">
        <v>3784</v>
      </c>
      <c r="H3045" t="s">
        <v>73</v>
      </c>
      <c r="O3045" t="s">
        <v>74</v>
      </c>
    </row>
    <row r="3046" spans="1:16" hidden="1">
      <c r="A3046">
        <v>3045</v>
      </c>
      <c r="B3046" t="s">
        <v>3719</v>
      </c>
      <c r="C3046" t="s">
        <v>133</v>
      </c>
      <c r="D3046">
        <v>2021</v>
      </c>
      <c r="E3046" t="s">
        <v>157</v>
      </c>
      <c r="F3046" t="s">
        <v>158</v>
      </c>
      <c r="G3046" t="s">
        <v>3785</v>
      </c>
      <c r="H3046" t="s">
        <v>73</v>
      </c>
      <c r="O3046" t="s">
        <v>74</v>
      </c>
    </row>
    <row r="3047" spans="1:16" hidden="1">
      <c r="A3047">
        <v>3046</v>
      </c>
      <c r="B3047" t="s">
        <v>3719</v>
      </c>
      <c r="C3047" t="s">
        <v>133</v>
      </c>
      <c r="D3047">
        <v>2021</v>
      </c>
      <c r="E3047" t="s">
        <v>157</v>
      </c>
      <c r="F3047" t="s">
        <v>158</v>
      </c>
      <c r="G3047" t="s">
        <v>3786</v>
      </c>
      <c r="H3047" t="s">
        <v>73</v>
      </c>
      <c r="J3047">
        <v>1</v>
      </c>
      <c r="K3047" t="s">
        <v>213</v>
      </c>
      <c r="L3047" t="s">
        <v>3787</v>
      </c>
      <c r="O3047" t="s">
        <v>74</v>
      </c>
      <c r="P3047" t="s">
        <v>215</v>
      </c>
    </row>
    <row r="3048" spans="1:16" hidden="1">
      <c r="A3048">
        <v>3047</v>
      </c>
      <c r="B3048" t="s">
        <v>3719</v>
      </c>
      <c r="C3048" t="s">
        <v>133</v>
      </c>
      <c r="D3048">
        <v>2021</v>
      </c>
      <c r="E3048" t="s">
        <v>157</v>
      </c>
      <c r="F3048" t="s">
        <v>158</v>
      </c>
      <c r="G3048" t="s">
        <v>3788</v>
      </c>
      <c r="H3048" t="s">
        <v>73</v>
      </c>
      <c r="O3048" t="s">
        <v>74</v>
      </c>
    </row>
    <row r="3049" spans="1:16" hidden="1">
      <c r="A3049">
        <v>3048</v>
      </c>
      <c r="B3049" t="s">
        <v>3719</v>
      </c>
      <c r="C3049" t="s">
        <v>133</v>
      </c>
      <c r="D3049">
        <v>2021</v>
      </c>
      <c r="E3049" t="s">
        <v>152</v>
      </c>
      <c r="F3049" t="s">
        <v>142</v>
      </c>
      <c r="G3049" t="s">
        <v>3789</v>
      </c>
      <c r="H3049" t="s">
        <v>646</v>
      </c>
      <c r="O3049" t="s">
        <v>86</v>
      </c>
    </row>
    <row r="3050" spans="1:16" hidden="1">
      <c r="A3050">
        <v>3049</v>
      </c>
      <c r="B3050" t="s">
        <v>3719</v>
      </c>
      <c r="C3050" t="s">
        <v>133</v>
      </c>
      <c r="D3050">
        <v>2021</v>
      </c>
      <c r="E3050" t="s">
        <v>157</v>
      </c>
      <c r="F3050" t="s">
        <v>158</v>
      </c>
      <c r="G3050" t="s">
        <v>3790</v>
      </c>
      <c r="H3050" t="s">
        <v>646</v>
      </c>
      <c r="O3050" t="s">
        <v>86</v>
      </c>
    </row>
    <row r="3051" spans="1:16" hidden="1">
      <c r="A3051">
        <v>3050</v>
      </c>
      <c r="B3051" t="s">
        <v>3719</v>
      </c>
      <c r="C3051" t="s">
        <v>133</v>
      </c>
      <c r="D3051">
        <v>2021</v>
      </c>
      <c r="E3051" t="s">
        <v>157</v>
      </c>
      <c r="F3051" t="s">
        <v>158</v>
      </c>
      <c r="G3051" t="s">
        <v>3791</v>
      </c>
      <c r="H3051" t="s">
        <v>646</v>
      </c>
      <c r="O3051" t="s">
        <v>86</v>
      </c>
    </row>
    <row r="3052" spans="1:16" hidden="1">
      <c r="A3052">
        <v>3051</v>
      </c>
      <c r="B3052" t="s">
        <v>3719</v>
      </c>
      <c r="C3052" t="s">
        <v>133</v>
      </c>
      <c r="D3052">
        <v>2021</v>
      </c>
      <c r="E3052" t="s">
        <v>152</v>
      </c>
      <c r="F3052" t="s">
        <v>142</v>
      </c>
      <c r="G3052" t="s">
        <v>3792</v>
      </c>
      <c r="H3052" t="s">
        <v>3793</v>
      </c>
      <c r="O3052" t="s">
        <v>91</v>
      </c>
    </row>
    <row r="3053" spans="1:16" hidden="1">
      <c r="A3053">
        <v>3052</v>
      </c>
      <c r="B3053" t="s">
        <v>3719</v>
      </c>
      <c r="C3053" t="s">
        <v>133</v>
      </c>
      <c r="D3053">
        <v>2021</v>
      </c>
      <c r="E3053" t="s">
        <v>157</v>
      </c>
      <c r="F3053" t="s">
        <v>158</v>
      </c>
      <c r="G3053" t="s">
        <v>3794</v>
      </c>
      <c r="H3053" t="s">
        <v>3793</v>
      </c>
      <c r="O3053" t="s">
        <v>91</v>
      </c>
    </row>
    <row r="3054" spans="1:16" hidden="1">
      <c r="A3054">
        <v>3053</v>
      </c>
      <c r="B3054" t="s">
        <v>3719</v>
      </c>
      <c r="C3054" t="s">
        <v>133</v>
      </c>
      <c r="D3054">
        <v>2021</v>
      </c>
      <c r="E3054" t="s">
        <v>157</v>
      </c>
      <c r="F3054" t="s">
        <v>158</v>
      </c>
      <c r="G3054" t="s">
        <v>3795</v>
      </c>
      <c r="H3054" t="s">
        <v>3793</v>
      </c>
      <c r="O3054" t="s">
        <v>91</v>
      </c>
    </row>
    <row r="3055" spans="1:16" hidden="1">
      <c r="A3055">
        <v>3054</v>
      </c>
      <c r="B3055" t="s">
        <v>3719</v>
      </c>
      <c r="C3055" t="s">
        <v>133</v>
      </c>
      <c r="D3055">
        <v>2021</v>
      </c>
      <c r="E3055" t="s">
        <v>157</v>
      </c>
      <c r="F3055" t="s">
        <v>158</v>
      </c>
      <c r="G3055" t="s">
        <v>3796</v>
      </c>
      <c r="H3055" t="s">
        <v>3793</v>
      </c>
      <c r="O3055" t="s">
        <v>91</v>
      </c>
    </row>
    <row r="3056" spans="1:16" hidden="1">
      <c r="A3056">
        <v>3055</v>
      </c>
      <c r="B3056" t="s">
        <v>3719</v>
      </c>
      <c r="C3056" t="s">
        <v>133</v>
      </c>
      <c r="D3056">
        <v>2021</v>
      </c>
      <c r="E3056" t="s">
        <v>157</v>
      </c>
      <c r="F3056" t="s">
        <v>158</v>
      </c>
      <c r="G3056" t="s">
        <v>3797</v>
      </c>
      <c r="H3056" t="s">
        <v>3793</v>
      </c>
      <c r="O3056" t="s">
        <v>91</v>
      </c>
    </row>
    <row r="3057" spans="1:15" hidden="1">
      <c r="A3057">
        <v>3056</v>
      </c>
      <c r="B3057" t="s">
        <v>3719</v>
      </c>
      <c r="C3057" t="s">
        <v>133</v>
      </c>
      <c r="D3057">
        <v>2021</v>
      </c>
      <c r="E3057" t="s">
        <v>152</v>
      </c>
      <c r="F3057" t="s">
        <v>142</v>
      </c>
      <c r="G3057" t="s">
        <v>3798</v>
      </c>
      <c r="H3057" t="s">
        <v>3799</v>
      </c>
      <c r="O3057" t="s">
        <v>82</v>
      </c>
    </row>
    <row r="3058" spans="1:15" hidden="1">
      <c r="A3058">
        <v>3057</v>
      </c>
      <c r="B3058" t="s">
        <v>3719</v>
      </c>
      <c r="C3058" t="s">
        <v>133</v>
      </c>
      <c r="D3058">
        <v>2021</v>
      </c>
      <c r="E3058" t="s">
        <v>157</v>
      </c>
      <c r="F3058" t="s">
        <v>158</v>
      </c>
      <c r="G3058" t="s">
        <v>3800</v>
      </c>
      <c r="H3058" t="s">
        <v>3799</v>
      </c>
      <c r="O3058" t="s">
        <v>82</v>
      </c>
    </row>
    <row r="3059" spans="1:15" hidden="1">
      <c r="A3059">
        <v>3058</v>
      </c>
      <c r="B3059" t="s">
        <v>3719</v>
      </c>
      <c r="C3059" t="s">
        <v>133</v>
      </c>
      <c r="D3059">
        <v>2021</v>
      </c>
      <c r="E3059" t="s">
        <v>157</v>
      </c>
      <c r="F3059" t="s">
        <v>158</v>
      </c>
      <c r="G3059" t="s">
        <v>3801</v>
      </c>
      <c r="H3059" t="s">
        <v>3799</v>
      </c>
      <c r="O3059" t="s">
        <v>82</v>
      </c>
    </row>
    <row r="3060" spans="1:15" hidden="1">
      <c r="A3060">
        <v>3059</v>
      </c>
      <c r="B3060" t="s">
        <v>3719</v>
      </c>
      <c r="C3060" t="s">
        <v>133</v>
      </c>
      <c r="D3060">
        <v>2021</v>
      </c>
      <c r="E3060" t="s">
        <v>157</v>
      </c>
      <c r="F3060" t="s">
        <v>158</v>
      </c>
      <c r="G3060" t="s">
        <v>3802</v>
      </c>
      <c r="H3060" t="s">
        <v>3799</v>
      </c>
      <c r="O3060" t="s">
        <v>82</v>
      </c>
    </row>
    <row r="3061" spans="1:15" hidden="1">
      <c r="A3061">
        <v>3060</v>
      </c>
      <c r="B3061" t="s">
        <v>3719</v>
      </c>
      <c r="C3061" t="s">
        <v>133</v>
      </c>
      <c r="D3061">
        <v>2021</v>
      </c>
      <c r="E3061" t="s">
        <v>157</v>
      </c>
      <c r="F3061" t="s">
        <v>158</v>
      </c>
      <c r="G3061" t="s">
        <v>3803</v>
      </c>
      <c r="H3061" t="s">
        <v>3799</v>
      </c>
      <c r="O3061" t="s">
        <v>82</v>
      </c>
    </row>
    <row r="3062" spans="1:15" hidden="1">
      <c r="A3062">
        <v>3061</v>
      </c>
      <c r="B3062" t="s">
        <v>3719</v>
      </c>
      <c r="C3062" t="s">
        <v>133</v>
      </c>
      <c r="D3062">
        <v>2021</v>
      </c>
      <c r="E3062" t="s">
        <v>157</v>
      </c>
      <c r="F3062" t="s">
        <v>158</v>
      </c>
      <c r="G3062" t="s">
        <v>3804</v>
      </c>
      <c r="H3062" t="s">
        <v>3799</v>
      </c>
      <c r="O3062" t="s">
        <v>82</v>
      </c>
    </row>
    <row r="3063" spans="1:15" hidden="1">
      <c r="A3063">
        <v>3062</v>
      </c>
      <c r="B3063" t="s">
        <v>3719</v>
      </c>
      <c r="C3063" t="s">
        <v>133</v>
      </c>
      <c r="D3063">
        <v>2021</v>
      </c>
      <c r="E3063" t="s">
        <v>157</v>
      </c>
      <c r="F3063" t="s">
        <v>158</v>
      </c>
      <c r="G3063" t="s">
        <v>3805</v>
      </c>
      <c r="H3063" t="s">
        <v>3799</v>
      </c>
      <c r="O3063" t="s">
        <v>82</v>
      </c>
    </row>
    <row r="3064" spans="1:15" hidden="1">
      <c r="A3064">
        <v>3063</v>
      </c>
      <c r="B3064" t="s">
        <v>3719</v>
      </c>
      <c r="C3064" t="s">
        <v>133</v>
      </c>
      <c r="D3064">
        <v>2021</v>
      </c>
      <c r="E3064" t="s">
        <v>157</v>
      </c>
      <c r="F3064" t="s">
        <v>158</v>
      </c>
      <c r="G3064" t="s">
        <v>3806</v>
      </c>
      <c r="H3064" t="s">
        <v>3799</v>
      </c>
      <c r="O3064" t="s">
        <v>82</v>
      </c>
    </row>
    <row r="3065" spans="1:15" hidden="1">
      <c r="A3065">
        <v>3064</v>
      </c>
      <c r="B3065" t="s">
        <v>3719</v>
      </c>
      <c r="C3065" t="s">
        <v>133</v>
      </c>
      <c r="D3065">
        <v>2021</v>
      </c>
      <c r="E3065" t="s">
        <v>157</v>
      </c>
      <c r="F3065" t="s">
        <v>158</v>
      </c>
      <c r="G3065" t="s">
        <v>3807</v>
      </c>
      <c r="H3065" t="s">
        <v>3799</v>
      </c>
      <c r="O3065" t="s">
        <v>82</v>
      </c>
    </row>
    <row r="3066" spans="1:15" hidden="1">
      <c r="A3066">
        <v>3065</v>
      </c>
      <c r="B3066" t="s">
        <v>3719</v>
      </c>
      <c r="C3066" t="s">
        <v>133</v>
      </c>
      <c r="D3066">
        <v>2021</v>
      </c>
      <c r="E3066" t="s">
        <v>157</v>
      </c>
      <c r="F3066" t="s">
        <v>158</v>
      </c>
      <c r="G3066" t="s">
        <v>3808</v>
      </c>
      <c r="H3066" t="s">
        <v>3799</v>
      </c>
      <c r="O3066" t="s">
        <v>82</v>
      </c>
    </row>
    <row r="3067" spans="1:15" hidden="1">
      <c r="A3067">
        <v>3066</v>
      </c>
      <c r="B3067" t="s">
        <v>3719</v>
      </c>
      <c r="C3067" t="s">
        <v>133</v>
      </c>
      <c r="D3067">
        <v>2021</v>
      </c>
      <c r="E3067" t="s">
        <v>152</v>
      </c>
      <c r="F3067" t="s">
        <v>142</v>
      </c>
      <c r="G3067" t="s">
        <v>3809</v>
      </c>
      <c r="H3067" t="s">
        <v>3799</v>
      </c>
      <c r="O3067" t="s">
        <v>82</v>
      </c>
    </row>
    <row r="3068" spans="1:15" hidden="1">
      <c r="A3068">
        <v>3067</v>
      </c>
      <c r="B3068" t="s">
        <v>3719</v>
      </c>
      <c r="C3068" t="s">
        <v>133</v>
      </c>
      <c r="D3068">
        <v>2021</v>
      </c>
      <c r="E3068" t="s">
        <v>157</v>
      </c>
      <c r="F3068" t="s">
        <v>158</v>
      </c>
      <c r="G3068" t="s">
        <v>3810</v>
      </c>
      <c r="H3068" t="s">
        <v>3799</v>
      </c>
      <c r="O3068" t="s">
        <v>82</v>
      </c>
    </row>
    <row r="3069" spans="1:15" hidden="1">
      <c r="A3069">
        <v>3068</v>
      </c>
      <c r="B3069" t="s">
        <v>3719</v>
      </c>
      <c r="C3069" t="s">
        <v>133</v>
      </c>
      <c r="D3069">
        <v>2021</v>
      </c>
      <c r="E3069" t="s">
        <v>157</v>
      </c>
      <c r="F3069" t="s">
        <v>158</v>
      </c>
      <c r="G3069" t="s">
        <v>3811</v>
      </c>
      <c r="H3069" t="s">
        <v>3799</v>
      </c>
      <c r="O3069" t="s">
        <v>82</v>
      </c>
    </row>
    <row r="3070" spans="1:15" hidden="1">
      <c r="A3070">
        <v>3069</v>
      </c>
      <c r="B3070" t="s">
        <v>3719</v>
      </c>
      <c r="C3070" t="s">
        <v>133</v>
      </c>
      <c r="D3070">
        <v>2021</v>
      </c>
      <c r="E3070" t="s">
        <v>157</v>
      </c>
      <c r="F3070" t="s">
        <v>158</v>
      </c>
      <c r="G3070" t="s">
        <v>3812</v>
      </c>
      <c r="H3070" t="s">
        <v>3799</v>
      </c>
      <c r="O3070" t="s">
        <v>82</v>
      </c>
    </row>
    <row r="3071" spans="1:15" hidden="1">
      <c r="A3071">
        <v>3070</v>
      </c>
      <c r="B3071" t="s">
        <v>3719</v>
      </c>
      <c r="C3071" t="s">
        <v>133</v>
      </c>
      <c r="D3071">
        <v>2021</v>
      </c>
      <c r="E3071" t="s">
        <v>157</v>
      </c>
      <c r="F3071" t="s">
        <v>158</v>
      </c>
      <c r="G3071" t="s">
        <v>3813</v>
      </c>
      <c r="H3071" t="s">
        <v>187</v>
      </c>
      <c r="O3071" t="s">
        <v>86</v>
      </c>
    </row>
    <row r="3072" spans="1:15" hidden="1">
      <c r="A3072">
        <v>3071</v>
      </c>
      <c r="B3072" t="s">
        <v>3719</v>
      </c>
      <c r="C3072" t="s">
        <v>133</v>
      </c>
      <c r="D3072">
        <v>2021</v>
      </c>
      <c r="E3072" t="s">
        <v>157</v>
      </c>
      <c r="F3072" t="s">
        <v>158</v>
      </c>
      <c r="G3072" t="s">
        <v>3814</v>
      </c>
      <c r="H3072" t="s">
        <v>187</v>
      </c>
      <c r="O3072" t="s">
        <v>86</v>
      </c>
    </row>
    <row r="3073" spans="1:15" hidden="1">
      <c r="A3073">
        <v>3072</v>
      </c>
      <c r="B3073" t="s">
        <v>3719</v>
      </c>
      <c r="C3073" t="s">
        <v>133</v>
      </c>
      <c r="D3073">
        <v>2021</v>
      </c>
      <c r="E3073" t="s">
        <v>157</v>
      </c>
      <c r="F3073" t="s">
        <v>158</v>
      </c>
      <c r="G3073" t="s">
        <v>3815</v>
      </c>
      <c r="H3073" t="s">
        <v>187</v>
      </c>
      <c r="O3073" t="s">
        <v>86</v>
      </c>
    </row>
    <row r="3074" spans="1:15" hidden="1">
      <c r="A3074">
        <v>3073</v>
      </c>
      <c r="B3074" t="s">
        <v>3719</v>
      </c>
      <c r="C3074" t="s">
        <v>133</v>
      </c>
      <c r="D3074">
        <v>2021</v>
      </c>
      <c r="E3074" t="s">
        <v>157</v>
      </c>
      <c r="F3074" t="s">
        <v>158</v>
      </c>
      <c r="G3074" t="s">
        <v>3816</v>
      </c>
      <c r="H3074" t="s">
        <v>187</v>
      </c>
      <c r="O3074" t="s">
        <v>86</v>
      </c>
    </row>
    <row r="3075" spans="1:15" hidden="1">
      <c r="A3075">
        <v>3074</v>
      </c>
      <c r="B3075" t="s">
        <v>3719</v>
      </c>
      <c r="C3075" t="s">
        <v>133</v>
      </c>
      <c r="D3075">
        <v>2021</v>
      </c>
      <c r="E3075" t="s">
        <v>157</v>
      </c>
      <c r="F3075" t="s">
        <v>158</v>
      </c>
      <c r="G3075" t="s">
        <v>3817</v>
      </c>
      <c r="H3075" t="s">
        <v>187</v>
      </c>
      <c r="O3075" t="s">
        <v>86</v>
      </c>
    </row>
    <row r="3076" spans="1:15" hidden="1">
      <c r="A3076">
        <v>3075</v>
      </c>
      <c r="B3076" t="s">
        <v>3719</v>
      </c>
      <c r="C3076" t="s">
        <v>133</v>
      </c>
      <c r="D3076">
        <v>2021</v>
      </c>
      <c r="E3076" t="s">
        <v>157</v>
      </c>
      <c r="F3076" t="s">
        <v>158</v>
      </c>
      <c r="G3076" t="s">
        <v>3818</v>
      </c>
      <c r="H3076" t="s">
        <v>187</v>
      </c>
      <c r="O3076" t="s">
        <v>86</v>
      </c>
    </row>
    <row r="3077" spans="1:15" hidden="1">
      <c r="A3077">
        <v>3076</v>
      </c>
      <c r="B3077" t="s">
        <v>3719</v>
      </c>
      <c r="C3077" t="s">
        <v>133</v>
      </c>
      <c r="D3077">
        <v>2021</v>
      </c>
      <c r="E3077" t="s">
        <v>157</v>
      </c>
      <c r="F3077" t="s">
        <v>158</v>
      </c>
      <c r="G3077" t="s">
        <v>3819</v>
      </c>
      <c r="H3077" t="s">
        <v>646</v>
      </c>
      <c r="O3077" t="s">
        <v>86</v>
      </c>
    </row>
    <row r="3078" spans="1:15" hidden="1">
      <c r="A3078">
        <v>3077</v>
      </c>
      <c r="B3078" t="s">
        <v>3719</v>
      </c>
      <c r="C3078" t="s">
        <v>133</v>
      </c>
      <c r="D3078">
        <v>2021</v>
      </c>
      <c r="E3078" t="s">
        <v>157</v>
      </c>
      <c r="F3078" t="s">
        <v>158</v>
      </c>
      <c r="G3078" t="s">
        <v>3820</v>
      </c>
      <c r="H3078" t="s">
        <v>646</v>
      </c>
      <c r="O3078" t="s">
        <v>86</v>
      </c>
    </row>
    <row r="3079" spans="1:15" hidden="1">
      <c r="A3079">
        <v>3078</v>
      </c>
      <c r="B3079" t="s">
        <v>3719</v>
      </c>
      <c r="C3079" t="s">
        <v>133</v>
      </c>
      <c r="D3079">
        <v>2021</v>
      </c>
      <c r="E3079" t="s">
        <v>157</v>
      </c>
      <c r="F3079" t="s">
        <v>158</v>
      </c>
      <c r="G3079" t="s">
        <v>3821</v>
      </c>
      <c r="H3079" t="s">
        <v>3799</v>
      </c>
      <c r="O3079" t="s">
        <v>82</v>
      </c>
    </row>
    <row r="3080" spans="1:15" hidden="1">
      <c r="A3080">
        <v>3079</v>
      </c>
      <c r="B3080" t="s">
        <v>3719</v>
      </c>
      <c r="C3080" t="s">
        <v>133</v>
      </c>
      <c r="D3080">
        <v>2021</v>
      </c>
      <c r="E3080" t="s">
        <v>157</v>
      </c>
      <c r="F3080" t="s">
        <v>158</v>
      </c>
      <c r="G3080" t="s">
        <v>3822</v>
      </c>
      <c r="H3080" t="s">
        <v>3799</v>
      </c>
      <c r="O3080" t="s">
        <v>82</v>
      </c>
    </row>
    <row r="3081" spans="1:15" hidden="1">
      <c r="A3081">
        <v>3080</v>
      </c>
      <c r="B3081" t="s">
        <v>3719</v>
      </c>
      <c r="C3081" t="s">
        <v>133</v>
      </c>
      <c r="D3081">
        <v>2021</v>
      </c>
      <c r="E3081" t="s">
        <v>157</v>
      </c>
      <c r="F3081" t="s">
        <v>158</v>
      </c>
      <c r="G3081" t="s">
        <v>3823</v>
      </c>
      <c r="H3081" t="s">
        <v>3799</v>
      </c>
      <c r="O3081" t="s">
        <v>82</v>
      </c>
    </row>
    <row r="3082" spans="1:15" hidden="1">
      <c r="A3082">
        <v>3081</v>
      </c>
      <c r="B3082" t="s">
        <v>3719</v>
      </c>
      <c r="C3082" t="s">
        <v>133</v>
      </c>
      <c r="D3082">
        <v>2021</v>
      </c>
      <c r="E3082" t="s">
        <v>157</v>
      </c>
      <c r="F3082" t="s">
        <v>158</v>
      </c>
      <c r="G3082" t="s">
        <v>3824</v>
      </c>
      <c r="H3082" t="s">
        <v>3799</v>
      </c>
      <c r="O3082" t="s">
        <v>82</v>
      </c>
    </row>
    <row r="3083" spans="1:15" hidden="1">
      <c r="A3083">
        <v>3082</v>
      </c>
      <c r="B3083" t="s">
        <v>3719</v>
      </c>
      <c r="C3083" t="s">
        <v>133</v>
      </c>
      <c r="D3083">
        <v>2021</v>
      </c>
      <c r="E3083" t="s">
        <v>157</v>
      </c>
      <c r="F3083" t="s">
        <v>158</v>
      </c>
      <c r="G3083" t="s">
        <v>3825</v>
      </c>
      <c r="H3083" t="s">
        <v>3826</v>
      </c>
      <c r="O3083" t="s">
        <v>91</v>
      </c>
    </row>
    <row r="3084" spans="1:15" hidden="1">
      <c r="A3084">
        <v>3083</v>
      </c>
      <c r="B3084" t="s">
        <v>3719</v>
      </c>
      <c r="C3084" t="s">
        <v>133</v>
      </c>
      <c r="D3084">
        <v>2021</v>
      </c>
      <c r="E3084" t="s">
        <v>157</v>
      </c>
      <c r="F3084" t="s">
        <v>158</v>
      </c>
      <c r="G3084" t="s">
        <v>3827</v>
      </c>
      <c r="H3084" t="s">
        <v>3826</v>
      </c>
      <c r="O3084" t="s">
        <v>91</v>
      </c>
    </row>
    <row r="3085" spans="1:15" hidden="1">
      <c r="A3085">
        <v>3084</v>
      </c>
      <c r="B3085" t="s">
        <v>3719</v>
      </c>
      <c r="C3085" t="s">
        <v>133</v>
      </c>
      <c r="D3085">
        <v>2021</v>
      </c>
      <c r="E3085" t="s">
        <v>157</v>
      </c>
      <c r="F3085" t="s">
        <v>158</v>
      </c>
      <c r="G3085" t="s">
        <v>3828</v>
      </c>
      <c r="H3085" t="s">
        <v>3826</v>
      </c>
      <c r="O3085" t="s">
        <v>91</v>
      </c>
    </row>
    <row r="3086" spans="1:15" hidden="1">
      <c r="A3086">
        <v>3085</v>
      </c>
      <c r="B3086" t="s">
        <v>3719</v>
      </c>
      <c r="C3086" t="s">
        <v>133</v>
      </c>
      <c r="D3086">
        <v>2021</v>
      </c>
      <c r="E3086" t="s">
        <v>157</v>
      </c>
      <c r="F3086" t="s">
        <v>158</v>
      </c>
      <c r="G3086" t="s">
        <v>3829</v>
      </c>
      <c r="H3086" t="s">
        <v>3826</v>
      </c>
      <c r="O3086" t="s">
        <v>91</v>
      </c>
    </row>
    <row r="3087" spans="1:15" hidden="1">
      <c r="A3087">
        <v>3086</v>
      </c>
      <c r="B3087" t="s">
        <v>3719</v>
      </c>
      <c r="C3087" t="s">
        <v>133</v>
      </c>
      <c r="D3087">
        <v>2021</v>
      </c>
      <c r="E3087" t="s">
        <v>157</v>
      </c>
      <c r="F3087" t="s">
        <v>158</v>
      </c>
      <c r="G3087" t="s">
        <v>3830</v>
      </c>
      <c r="H3087" t="s">
        <v>3826</v>
      </c>
      <c r="O3087" t="s">
        <v>91</v>
      </c>
    </row>
    <row r="3088" spans="1:15" hidden="1">
      <c r="A3088">
        <v>3087</v>
      </c>
      <c r="B3088" t="s">
        <v>3719</v>
      </c>
      <c r="C3088" t="s">
        <v>133</v>
      </c>
      <c r="D3088">
        <v>2021</v>
      </c>
      <c r="E3088" t="s">
        <v>157</v>
      </c>
      <c r="F3088" t="s">
        <v>158</v>
      </c>
      <c r="G3088" t="s">
        <v>3831</v>
      </c>
      <c r="H3088" t="s">
        <v>3826</v>
      </c>
      <c r="O3088" t="s">
        <v>91</v>
      </c>
    </row>
    <row r="3089" spans="1:18" hidden="1">
      <c r="A3089">
        <v>3088</v>
      </c>
      <c r="B3089" t="s">
        <v>3719</v>
      </c>
      <c r="C3089" t="s">
        <v>133</v>
      </c>
      <c r="D3089">
        <v>2021</v>
      </c>
      <c r="E3089" t="s">
        <v>157</v>
      </c>
      <c r="F3089" t="s">
        <v>158</v>
      </c>
      <c r="G3089" t="s">
        <v>3832</v>
      </c>
      <c r="H3089" t="s">
        <v>3826</v>
      </c>
      <c r="O3089" t="s">
        <v>91</v>
      </c>
    </row>
    <row r="3090" spans="1:18" hidden="1">
      <c r="A3090">
        <v>3089</v>
      </c>
      <c r="B3090" t="s">
        <v>3719</v>
      </c>
      <c r="C3090" t="s">
        <v>133</v>
      </c>
      <c r="D3090">
        <v>2021</v>
      </c>
      <c r="E3090" t="s">
        <v>157</v>
      </c>
      <c r="F3090" t="s">
        <v>158</v>
      </c>
      <c r="G3090" t="s">
        <v>3833</v>
      </c>
      <c r="H3090" t="s">
        <v>3826</v>
      </c>
      <c r="O3090" t="s">
        <v>91</v>
      </c>
    </row>
    <row r="3091" spans="1:18" hidden="1">
      <c r="A3091">
        <v>3090</v>
      </c>
      <c r="B3091" t="s">
        <v>3719</v>
      </c>
      <c r="C3091" t="s">
        <v>133</v>
      </c>
      <c r="D3091">
        <v>2021</v>
      </c>
      <c r="E3091" t="s">
        <v>157</v>
      </c>
      <c r="F3091" t="s">
        <v>158</v>
      </c>
      <c r="G3091" t="s">
        <v>3834</v>
      </c>
      <c r="H3091" t="s">
        <v>3826</v>
      </c>
      <c r="O3091" t="s">
        <v>91</v>
      </c>
    </row>
    <row r="3092" spans="1:18" hidden="1">
      <c r="A3092">
        <v>3091</v>
      </c>
      <c r="B3092" t="s">
        <v>3719</v>
      </c>
      <c r="C3092" t="s">
        <v>133</v>
      </c>
      <c r="D3092">
        <v>2021</v>
      </c>
      <c r="E3092" t="s">
        <v>157</v>
      </c>
      <c r="F3092" t="s">
        <v>158</v>
      </c>
      <c r="G3092" t="s">
        <v>3835</v>
      </c>
      <c r="H3092" t="s">
        <v>3826</v>
      </c>
      <c r="O3092" t="s">
        <v>91</v>
      </c>
    </row>
    <row r="3093" spans="1:18" hidden="1">
      <c r="A3093">
        <v>3092</v>
      </c>
      <c r="B3093" t="s">
        <v>3719</v>
      </c>
      <c r="C3093" t="s">
        <v>133</v>
      </c>
      <c r="D3093">
        <v>2021</v>
      </c>
      <c r="E3093" t="s">
        <v>157</v>
      </c>
      <c r="F3093" t="s">
        <v>158</v>
      </c>
      <c r="G3093" t="s">
        <v>3836</v>
      </c>
      <c r="H3093" t="s">
        <v>3826</v>
      </c>
      <c r="O3093" t="s">
        <v>91</v>
      </c>
    </row>
    <row r="3094" spans="1:18" hidden="1">
      <c r="A3094">
        <v>3093</v>
      </c>
      <c r="B3094" t="s">
        <v>3837</v>
      </c>
      <c r="C3094" t="s">
        <v>133</v>
      </c>
      <c r="D3094">
        <v>2021</v>
      </c>
      <c r="E3094" t="s">
        <v>134</v>
      </c>
      <c r="F3094" t="s">
        <v>142</v>
      </c>
      <c r="G3094" t="s">
        <v>3838</v>
      </c>
      <c r="H3094" t="s">
        <v>100</v>
      </c>
      <c r="O3094" t="s">
        <v>100</v>
      </c>
      <c r="Q3094" t="s">
        <v>171</v>
      </c>
    </row>
    <row r="3095" spans="1:18" hidden="1">
      <c r="A3095">
        <v>3094</v>
      </c>
      <c r="B3095" t="s">
        <v>3837</v>
      </c>
      <c r="C3095" t="s">
        <v>133</v>
      </c>
      <c r="D3095">
        <v>2021</v>
      </c>
      <c r="E3095" t="s">
        <v>134</v>
      </c>
      <c r="F3095" t="s">
        <v>142</v>
      </c>
      <c r="G3095" t="s">
        <v>173</v>
      </c>
      <c r="H3095" t="s">
        <v>100</v>
      </c>
      <c r="O3095" t="s">
        <v>100</v>
      </c>
      <c r="Q3095" t="s">
        <v>173</v>
      </c>
    </row>
    <row r="3096" spans="1:18" hidden="1">
      <c r="A3096">
        <v>3095</v>
      </c>
      <c r="B3096" t="s">
        <v>3837</v>
      </c>
      <c r="C3096" t="s">
        <v>133</v>
      </c>
      <c r="D3096">
        <v>2021</v>
      </c>
      <c r="E3096" t="s">
        <v>134</v>
      </c>
      <c r="F3096" t="s">
        <v>142</v>
      </c>
      <c r="G3096" t="s">
        <v>3839</v>
      </c>
      <c r="H3096" t="s">
        <v>100</v>
      </c>
      <c r="O3096" t="s">
        <v>100</v>
      </c>
      <c r="Q3096" t="s">
        <v>788</v>
      </c>
    </row>
    <row r="3097" spans="1:18" hidden="1">
      <c r="A3097">
        <v>3096</v>
      </c>
      <c r="B3097" t="s">
        <v>3837</v>
      </c>
      <c r="C3097" t="s">
        <v>133</v>
      </c>
      <c r="D3097">
        <v>2021</v>
      </c>
      <c r="E3097" t="s">
        <v>134</v>
      </c>
      <c r="F3097" t="s">
        <v>142</v>
      </c>
      <c r="G3097" t="s">
        <v>3840</v>
      </c>
      <c r="H3097" t="s">
        <v>100</v>
      </c>
      <c r="O3097" t="s">
        <v>100</v>
      </c>
      <c r="Q3097" t="s">
        <v>169</v>
      </c>
    </row>
    <row r="3098" spans="1:18" hidden="1">
      <c r="A3098">
        <v>3097</v>
      </c>
      <c r="B3098" t="s">
        <v>3837</v>
      </c>
      <c r="C3098" t="s">
        <v>133</v>
      </c>
      <c r="D3098">
        <v>2021</v>
      </c>
      <c r="E3098" t="s">
        <v>134</v>
      </c>
      <c r="F3098" t="s">
        <v>142</v>
      </c>
      <c r="G3098" t="s">
        <v>138</v>
      </c>
      <c r="H3098" t="s">
        <v>100</v>
      </c>
      <c r="O3098" t="s">
        <v>100</v>
      </c>
      <c r="Q3098" t="s">
        <v>138</v>
      </c>
    </row>
    <row r="3099" spans="1:18" hidden="1">
      <c r="A3099">
        <v>3098</v>
      </c>
      <c r="B3099" t="s">
        <v>3837</v>
      </c>
      <c r="C3099" t="s">
        <v>133</v>
      </c>
      <c r="D3099">
        <v>2021</v>
      </c>
      <c r="E3099" t="s">
        <v>134</v>
      </c>
      <c r="F3099" t="s">
        <v>142</v>
      </c>
      <c r="G3099" t="s">
        <v>1764</v>
      </c>
      <c r="H3099" t="s">
        <v>100</v>
      </c>
      <c r="O3099" t="s">
        <v>100</v>
      </c>
      <c r="Q3099" t="s">
        <v>136</v>
      </c>
    </row>
    <row r="3100" spans="1:18" hidden="1">
      <c r="A3100">
        <v>3099</v>
      </c>
      <c r="B3100" t="s">
        <v>3837</v>
      </c>
      <c r="C3100" t="s">
        <v>133</v>
      </c>
      <c r="D3100">
        <v>2021</v>
      </c>
      <c r="E3100" t="s">
        <v>141</v>
      </c>
      <c r="F3100" t="s">
        <v>3841</v>
      </c>
      <c r="G3100" t="s">
        <v>3842</v>
      </c>
      <c r="O3100" t="s">
        <v>86</v>
      </c>
      <c r="R3100" t="s">
        <v>144</v>
      </c>
    </row>
    <row r="3101" spans="1:18" hidden="1">
      <c r="A3101">
        <v>3100</v>
      </c>
      <c r="B3101" t="s">
        <v>3837</v>
      </c>
      <c r="C3101" t="s">
        <v>133</v>
      </c>
      <c r="D3101">
        <v>2021</v>
      </c>
      <c r="E3101" t="s">
        <v>141</v>
      </c>
      <c r="F3101" t="s">
        <v>3841</v>
      </c>
      <c r="G3101" t="s">
        <v>3843</v>
      </c>
      <c r="O3101" t="s">
        <v>57</v>
      </c>
      <c r="R3101" t="s">
        <v>179</v>
      </c>
    </row>
    <row r="3102" spans="1:18" hidden="1">
      <c r="A3102">
        <v>3101</v>
      </c>
      <c r="B3102" t="s">
        <v>3837</v>
      </c>
      <c r="C3102" t="s">
        <v>133</v>
      </c>
      <c r="D3102">
        <v>2021</v>
      </c>
      <c r="E3102" t="s">
        <v>152</v>
      </c>
      <c r="F3102" t="s">
        <v>152</v>
      </c>
      <c r="G3102" t="s">
        <v>3844</v>
      </c>
      <c r="H3102" t="s">
        <v>3845</v>
      </c>
      <c r="O3102" t="s">
        <v>63</v>
      </c>
    </row>
    <row r="3103" spans="1:18" hidden="1">
      <c r="A3103">
        <v>3102</v>
      </c>
      <c r="B3103" t="s">
        <v>3837</v>
      </c>
      <c r="C3103" t="s">
        <v>133</v>
      </c>
      <c r="D3103">
        <v>2021</v>
      </c>
      <c r="E3103" t="s">
        <v>152</v>
      </c>
      <c r="F3103" t="s">
        <v>152</v>
      </c>
      <c r="G3103" t="s">
        <v>3846</v>
      </c>
      <c r="H3103" t="s">
        <v>3845</v>
      </c>
      <c r="O3103" t="s">
        <v>63</v>
      </c>
    </row>
    <row r="3104" spans="1:18" hidden="1">
      <c r="A3104">
        <v>3103</v>
      </c>
      <c r="B3104" t="s">
        <v>3837</v>
      </c>
      <c r="C3104" t="s">
        <v>133</v>
      </c>
      <c r="D3104">
        <v>2021</v>
      </c>
      <c r="E3104" t="s">
        <v>152</v>
      </c>
      <c r="F3104" t="s">
        <v>152</v>
      </c>
      <c r="G3104" t="s">
        <v>3847</v>
      </c>
      <c r="H3104" t="s">
        <v>3848</v>
      </c>
      <c r="J3104" s="1">
        <v>1500</v>
      </c>
      <c r="K3104" t="s">
        <v>213</v>
      </c>
      <c r="L3104" t="s">
        <v>3849</v>
      </c>
      <c r="O3104" t="s">
        <v>82</v>
      </c>
      <c r="P3104" t="s">
        <v>215</v>
      </c>
    </row>
    <row r="3105" spans="1:16" hidden="1">
      <c r="A3105">
        <v>3104</v>
      </c>
      <c r="B3105" t="s">
        <v>3837</v>
      </c>
      <c r="C3105" t="s">
        <v>133</v>
      </c>
      <c r="D3105">
        <v>2021</v>
      </c>
      <c r="E3105" t="s">
        <v>152</v>
      </c>
      <c r="F3105" t="s">
        <v>152</v>
      </c>
      <c r="G3105" t="s">
        <v>3850</v>
      </c>
      <c r="H3105" t="s">
        <v>3848</v>
      </c>
      <c r="O3105" t="s">
        <v>82</v>
      </c>
    </row>
    <row r="3106" spans="1:16" hidden="1">
      <c r="A3106">
        <v>3105</v>
      </c>
      <c r="B3106" t="s">
        <v>3837</v>
      </c>
      <c r="C3106" t="s">
        <v>133</v>
      </c>
      <c r="D3106">
        <v>2021</v>
      </c>
      <c r="E3106" t="s">
        <v>152</v>
      </c>
      <c r="F3106" t="s">
        <v>152</v>
      </c>
      <c r="G3106" t="s">
        <v>3851</v>
      </c>
      <c r="H3106" t="s">
        <v>3848</v>
      </c>
      <c r="J3106">
        <v>1</v>
      </c>
      <c r="K3106" t="s">
        <v>213</v>
      </c>
      <c r="L3106" t="s">
        <v>3852</v>
      </c>
      <c r="O3106" t="s">
        <v>82</v>
      </c>
      <c r="P3106" t="s">
        <v>215</v>
      </c>
    </row>
    <row r="3107" spans="1:16" hidden="1">
      <c r="A3107">
        <v>3106</v>
      </c>
      <c r="B3107" t="s">
        <v>3837</v>
      </c>
      <c r="C3107" t="s">
        <v>133</v>
      </c>
      <c r="D3107">
        <v>2021</v>
      </c>
      <c r="E3107" t="s">
        <v>152</v>
      </c>
      <c r="F3107" t="s">
        <v>152</v>
      </c>
      <c r="G3107" t="s">
        <v>3853</v>
      </c>
      <c r="H3107" t="s">
        <v>3854</v>
      </c>
      <c r="O3107" t="s">
        <v>100</v>
      </c>
    </row>
    <row r="3108" spans="1:16" hidden="1">
      <c r="A3108">
        <v>3107</v>
      </c>
      <c r="B3108" t="s">
        <v>3837</v>
      </c>
      <c r="C3108" t="s">
        <v>133</v>
      </c>
      <c r="D3108">
        <v>2021</v>
      </c>
      <c r="E3108" t="s">
        <v>152</v>
      </c>
      <c r="F3108" t="s">
        <v>152</v>
      </c>
      <c r="G3108" t="s">
        <v>3855</v>
      </c>
      <c r="H3108" t="s">
        <v>3854</v>
      </c>
      <c r="O3108" t="s">
        <v>100</v>
      </c>
    </row>
    <row r="3109" spans="1:16" hidden="1">
      <c r="A3109">
        <v>3108</v>
      </c>
      <c r="B3109" t="s">
        <v>3837</v>
      </c>
      <c r="C3109" t="s">
        <v>133</v>
      </c>
      <c r="D3109">
        <v>2021</v>
      </c>
      <c r="E3109" t="s">
        <v>152</v>
      </c>
      <c r="F3109" t="s">
        <v>152</v>
      </c>
      <c r="G3109" t="s">
        <v>3856</v>
      </c>
      <c r="H3109" t="s">
        <v>3854</v>
      </c>
      <c r="O3109" t="s">
        <v>100</v>
      </c>
    </row>
    <row r="3110" spans="1:16" hidden="1">
      <c r="A3110">
        <v>3109</v>
      </c>
      <c r="B3110" t="s">
        <v>3837</v>
      </c>
      <c r="C3110" t="s">
        <v>133</v>
      </c>
      <c r="D3110">
        <v>2021</v>
      </c>
      <c r="E3110" t="s">
        <v>152</v>
      </c>
      <c r="F3110" t="s">
        <v>152</v>
      </c>
      <c r="G3110" t="s">
        <v>3857</v>
      </c>
      <c r="H3110" t="s">
        <v>3858</v>
      </c>
      <c r="O3110" t="s">
        <v>91</v>
      </c>
    </row>
    <row r="3111" spans="1:16" hidden="1">
      <c r="A3111">
        <v>3110</v>
      </c>
      <c r="B3111" t="s">
        <v>3837</v>
      </c>
      <c r="C3111" t="s">
        <v>133</v>
      </c>
      <c r="D3111">
        <v>2021</v>
      </c>
      <c r="E3111" t="s">
        <v>152</v>
      </c>
      <c r="F3111" t="s">
        <v>152</v>
      </c>
      <c r="G3111" t="s">
        <v>3859</v>
      </c>
      <c r="H3111" t="s">
        <v>3860</v>
      </c>
      <c r="O3111" t="s">
        <v>82</v>
      </c>
    </row>
    <row r="3112" spans="1:16" hidden="1">
      <c r="A3112">
        <v>3111</v>
      </c>
      <c r="B3112" t="s">
        <v>3837</v>
      </c>
      <c r="C3112" t="s">
        <v>133</v>
      </c>
      <c r="D3112">
        <v>2021</v>
      </c>
      <c r="E3112" t="s">
        <v>152</v>
      </c>
      <c r="F3112" t="s">
        <v>152</v>
      </c>
      <c r="G3112" t="s">
        <v>3861</v>
      </c>
      <c r="H3112" t="s">
        <v>3860</v>
      </c>
      <c r="O3112" t="s">
        <v>82</v>
      </c>
    </row>
    <row r="3113" spans="1:16" hidden="1">
      <c r="A3113">
        <v>3112</v>
      </c>
      <c r="B3113" t="s">
        <v>3837</v>
      </c>
      <c r="C3113" t="s">
        <v>133</v>
      </c>
      <c r="D3113">
        <v>2021</v>
      </c>
      <c r="E3113" t="s">
        <v>152</v>
      </c>
      <c r="F3113" t="s">
        <v>152</v>
      </c>
      <c r="G3113" t="s">
        <v>3862</v>
      </c>
      <c r="H3113" t="s">
        <v>3860</v>
      </c>
      <c r="O3113" t="s">
        <v>82</v>
      </c>
    </row>
    <row r="3114" spans="1:16" hidden="1">
      <c r="A3114">
        <v>3113</v>
      </c>
      <c r="B3114" t="s">
        <v>3837</v>
      </c>
      <c r="C3114" t="s">
        <v>133</v>
      </c>
      <c r="D3114">
        <v>2021</v>
      </c>
      <c r="E3114" t="s">
        <v>152</v>
      </c>
      <c r="F3114" t="s">
        <v>152</v>
      </c>
      <c r="G3114" t="s">
        <v>3863</v>
      </c>
      <c r="H3114" t="s">
        <v>3860</v>
      </c>
      <c r="O3114" t="s">
        <v>82</v>
      </c>
    </row>
    <row r="3115" spans="1:16" hidden="1">
      <c r="A3115">
        <v>3114</v>
      </c>
      <c r="B3115" t="s">
        <v>3837</v>
      </c>
      <c r="C3115" t="s">
        <v>133</v>
      </c>
      <c r="D3115">
        <v>2021</v>
      </c>
      <c r="E3115" t="s">
        <v>152</v>
      </c>
      <c r="F3115" t="s">
        <v>152</v>
      </c>
      <c r="G3115" t="s">
        <v>3864</v>
      </c>
      <c r="H3115" t="s">
        <v>3860</v>
      </c>
      <c r="O3115" t="s">
        <v>82</v>
      </c>
    </row>
    <row r="3116" spans="1:16" hidden="1">
      <c r="A3116">
        <v>3115</v>
      </c>
      <c r="B3116" t="s">
        <v>3837</v>
      </c>
      <c r="C3116" t="s">
        <v>133</v>
      </c>
      <c r="D3116">
        <v>2021</v>
      </c>
      <c r="E3116" t="s">
        <v>152</v>
      </c>
      <c r="F3116" t="s">
        <v>152</v>
      </c>
      <c r="G3116" t="s">
        <v>3865</v>
      </c>
      <c r="H3116" t="s">
        <v>3866</v>
      </c>
      <c r="O3116" t="s">
        <v>57</v>
      </c>
    </row>
    <row r="3117" spans="1:16" hidden="1">
      <c r="A3117">
        <v>3116</v>
      </c>
      <c r="B3117" t="s">
        <v>3837</v>
      </c>
      <c r="C3117" t="s">
        <v>133</v>
      </c>
      <c r="D3117">
        <v>2021</v>
      </c>
      <c r="E3117" t="s">
        <v>152</v>
      </c>
      <c r="F3117" t="s">
        <v>152</v>
      </c>
      <c r="G3117" t="s">
        <v>3867</v>
      </c>
      <c r="H3117" t="s">
        <v>3866</v>
      </c>
      <c r="O3117" t="s">
        <v>57</v>
      </c>
    </row>
    <row r="3118" spans="1:16" hidden="1">
      <c r="A3118">
        <v>3117</v>
      </c>
      <c r="B3118" t="s">
        <v>3837</v>
      </c>
      <c r="C3118" t="s">
        <v>133</v>
      </c>
      <c r="D3118">
        <v>2021</v>
      </c>
      <c r="E3118" t="s">
        <v>152</v>
      </c>
      <c r="F3118" t="s">
        <v>152</v>
      </c>
      <c r="G3118" t="s">
        <v>3868</v>
      </c>
      <c r="H3118" t="s">
        <v>3869</v>
      </c>
      <c r="O3118" t="s">
        <v>57</v>
      </c>
    </row>
    <row r="3119" spans="1:16" hidden="1">
      <c r="A3119">
        <v>3118</v>
      </c>
      <c r="B3119" t="s">
        <v>3837</v>
      </c>
      <c r="C3119" t="s">
        <v>133</v>
      </c>
      <c r="D3119">
        <v>2021</v>
      </c>
      <c r="E3119" t="s">
        <v>152</v>
      </c>
      <c r="F3119" t="s">
        <v>152</v>
      </c>
      <c r="G3119" t="s">
        <v>3870</v>
      </c>
      <c r="H3119" t="s">
        <v>3869</v>
      </c>
      <c r="O3119" t="s">
        <v>57</v>
      </c>
    </row>
    <row r="3120" spans="1:16" hidden="1">
      <c r="A3120">
        <v>3119</v>
      </c>
      <c r="B3120" t="s">
        <v>3837</v>
      </c>
      <c r="C3120" t="s">
        <v>133</v>
      </c>
      <c r="D3120">
        <v>2021</v>
      </c>
      <c r="E3120" t="s">
        <v>152</v>
      </c>
      <c r="F3120" t="s">
        <v>152</v>
      </c>
      <c r="G3120" t="s">
        <v>3871</v>
      </c>
      <c r="H3120" t="s">
        <v>3869</v>
      </c>
      <c r="O3120" t="s">
        <v>57</v>
      </c>
    </row>
    <row r="3121" spans="1:16" hidden="1">
      <c r="A3121">
        <v>3120</v>
      </c>
      <c r="B3121" t="s">
        <v>3837</v>
      </c>
      <c r="C3121" t="s">
        <v>133</v>
      </c>
      <c r="D3121">
        <v>2021</v>
      </c>
      <c r="E3121" t="s">
        <v>152</v>
      </c>
      <c r="F3121" t="s">
        <v>152</v>
      </c>
      <c r="G3121" t="s">
        <v>3872</v>
      </c>
      <c r="H3121" t="s">
        <v>3873</v>
      </c>
      <c r="O3121" t="s">
        <v>76</v>
      </c>
    </row>
    <row r="3122" spans="1:16" hidden="1">
      <c r="A3122">
        <v>3121</v>
      </c>
      <c r="B3122" t="s">
        <v>3837</v>
      </c>
      <c r="C3122" t="s">
        <v>133</v>
      </c>
      <c r="D3122">
        <v>2021</v>
      </c>
      <c r="E3122" t="s">
        <v>152</v>
      </c>
      <c r="F3122" t="s">
        <v>152</v>
      </c>
      <c r="G3122" t="s">
        <v>3874</v>
      </c>
      <c r="H3122" t="s">
        <v>3873</v>
      </c>
      <c r="O3122" t="s">
        <v>76</v>
      </c>
    </row>
    <row r="3123" spans="1:16" hidden="1">
      <c r="A3123">
        <v>3122</v>
      </c>
      <c r="B3123" t="s">
        <v>3837</v>
      </c>
      <c r="C3123" t="s">
        <v>133</v>
      </c>
      <c r="D3123">
        <v>2021</v>
      </c>
      <c r="E3123" t="s">
        <v>152</v>
      </c>
      <c r="F3123" t="s">
        <v>152</v>
      </c>
      <c r="G3123" t="s">
        <v>3875</v>
      </c>
      <c r="H3123" t="s">
        <v>3873</v>
      </c>
      <c r="O3123" t="s">
        <v>76</v>
      </c>
    </row>
    <row r="3124" spans="1:16" hidden="1">
      <c r="A3124">
        <v>3123</v>
      </c>
      <c r="B3124" t="s">
        <v>3837</v>
      </c>
      <c r="C3124" t="s">
        <v>133</v>
      </c>
      <c r="D3124">
        <v>2021</v>
      </c>
      <c r="E3124" t="s">
        <v>157</v>
      </c>
      <c r="F3124" t="s">
        <v>157</v>
      </c>
      <c r="G3124" t="s">
        <v>3876</v>
      </c>
      <c r="H3124" t="s">
        <v>205</v>
      </c>
      <c r="I3124" t="s">
        <v>1822</v>
      </c>
      <c r="O3124" t="s">
        <v>76</v>
      </c>
      <c r="P3124" t="s">
        <v>278</v>
      </c>
    </row>
    <row r="3125" spans="1:16" hidden="1">
      <c r="A3125">
        <v>3124</v>
      </c>
      <c r="B3125" t="s">
        <v>3837</v>
      </c>
      <c r="C3125" t="s">
        <v>133</v>
      </c>
      <c r="D3125">
        <v>2021</v>
      </c>
      <c r="E3125" t="s">
        <v>157</v>
      </c>
      <c r="F3125" t="s">
        <v>157</v>
      </c>
      <c r="G3125" t="s">
        <v>3877</v>
      </c>
      <c r="H3125" t="s">
        <v>205</v>
      </c>
      <c r="I3125" t="s">
        <v>1822</v>
      </c>
      <c r="O3125" t="s">
        <v>76</v>
      </c>
      <c r="P3125" t="s">
        <v>278</v>
      </c>
    </row>
    <row r="3126" spans="1:16" hidden="1">
      <c r="A3126">
        <v>3125</v>
      </c>
      <c r="B3126" t="s">
        <v>3837</v>
      </c>
      <c r="C3126" t="s">
        <v>133</v>
      </c>
      <c r="D3126">
        <v>2021</v>
      </c>
      <c r="E3126" t="s">
        <v>157</v>
      </c>
      <c r="F3126" t="s">
        <v>157</v>
      </c>
      <c r="G3126" t="s">
        <v>3878</v>
      </c>
      <c r="H3126" t="s">
        <v>205</v>
      </c>
      <c r="I3126" t="s">
        <v>1822</v>
      </c>
      <c r="O3126" t="s">
        <v>76</v>
      </c>
      <c r="P3126" t="s">
        <v>278</v>
      </c>
    </row>
    <row r="3127" spans="1:16" hidden="1">
      <c r="A3127">
        <v>3126</v>
      </c>
      <c r="B3127" t="s">
        <v>3837</v>
      </c>
      <c r="C3127" t="s">
        <v>133</v>
      </c>
      <c r="D3127">
        <v>2021</v>
      </c>
      <c r="E3127" t="s">
        <v>157</v>
      </c>
      <c r="F3127" t="s">
        <v>157</v>
      </c>
      <c r="G3127" t="s">
        <v>3879</v>
      </c>
      <c r="H3127" t="s">
        <v>205</v>
      </c>
      <c r="I3127" t="s">
        <v>1818</v>
      </c>
      <c r="O3127" t="s">
        <v>76</v>
      </c>
      <c r="P3127" t="s">
        <v>278</v>
      </c>
    </row>
    <row r="3128" spans="1:16" hidden="1">
      <c r="A3128">
        <v>3127</v>
      </c>
      <c r="B3128" t="s">
        <v>3837</v>
      </c>
      <c r="C3128" t="s">
        <v>133</v>
      </c>
      <c r="D3128">
        <v>2021</v>
      </c>
      <c r="E3128" t="s">
        <v>157</v>
      </c>
      <c r="F3128" t="s">
        <v>157</v>
      </c>
      <c r="G3128" t="s">
        <v>3880</v>
      </c>
      <c r="H3128" t="s">
        <v>205</v>
      </c>
      <c r="I3128" t="s">
        <v>1818</v>
      </c>
      <c r="O3128" t="s">
        <v>76</v>
      </c>
      <c r="P3128" t="s">
        <v>278</v>
      </c>
    </row>
    <row r="3129" spans="1:16" hidden="1">
      <c r="A3129">
        <v>3128</v>
      </c>
      <c r="B3129" t="s">
        <v>3837</v>
      </c>
      <c r="C3129" t="s">
        <v>133</v>
      </c>
      <c r="D3129">
        <v>2021</v>
      </c>
      <c r="E3129" t="s">
        <v>157</v>
      </c>
      <c r="F3129" t="s">
        <v>157</v>
      </c>
      <c r="G3129" t="s">
        <v>3881</v>
      </c>
      <c r="H3129" t="s">
        <v>205</v>
      </c>
      <c r="I3129" t="s">
        <v>1818</v>
      </c>
      <c r="O3129" t="s">
        <v>76</v>
      </c>
      <c r="P3129" t="s">
        <v>278</v>
      </c>
    </row>
    <row r="3130" spans="1:16" hidden="1">
      <c r="A3130">
        <v>3129</v>
      </c>
      <c r="B3130" t="s">
        <v>3837</v>
      </c>
      <c r="C3130" t="s">
        <v>133</v>
      </c>
      <c r="D3130">
        <v>2021</v>
      </c>
      <c r="E3130" t="s">
        <v>157</v>
      </c>
      <c r="F3130" t="s">
        <v>157</v>
      </c>
      <c r="G3130" t="s">
        <v>3882</v>
      </c>
      <c r="H3130" t="s">
        <v>56</v>
      </c>
      <c r="I3130" t="s">
        <v>1822</v>
      </c>
      <c r="O3130" t="s">
        <v>57</v>
      </c>
      <c r="P3130" t="s">
        <v>278</v>
      </c>
    </row>
    <row r="3131" spans="1:16" hidden="1">
      <c r="A3131">
        <v>3130</v>
      </c>
      <c r="B3131" t="s">
        <v>3837</v>
      </c>
      <c r="C3131" t="s">
        <v>133</v>
      </c>
      <c r="D3131">
        <v>2021</v>
      </c>
      <c r="E3131" t="s">
        <v>157</v>
      </c>
      <c r="F3131" t="s">
        <v>157</v>
      </c>
      <c r="G3131" t="s">
        <v>3883</v>
      </c>
      <c r="H3131" t="s">
        <v>56</v>
      </c>
      <c r="I3131" t="s">
        <v>1822</v>
      </c>
      <c r="O3131" t="s">
        <v>57</v>
      </c>
      <c r="P3131" t="s">
        <v>278</v>
      </c>
    </row>
    <row r="3132" spans="1:16" hidden="1">
      <c r="A3132">
        <v>3131</v>
      </c>
      <c r="B3132" t="s">
        <v>3837</v>
      </c>
      <c r="C3132" t="s">
        <v>133</v>
      </c>
      <c r="D3132">
        <v>2021</v>
      </c>
      <c r="E3132" t="s">
        <v>157</v>
      </c>
      <c r="F3132" t="s">
        <v>157</v>
      </c>
      <c r="G3132" t="s">
        <v>3884</v>
      </c>
      <c r="H3132" t="s">
        <v>56</v>
      </c>
      <c r="I3132" t="s">
        <v>1822</v>
      </c>
      <c r="O3132" t="s">
        <v>57</v>
      </c>
      <c r="P3132" t="s">
        <v>278</v>
      </c>
    </row>
    <row r="3133" spans="1:16" hidden="1">
      <c r="A3133">
        <v>3132</v>
      </c>
      <c r="B3133" t="s">
        <v>3837</v>
      </c>
      <c r="C3133" t="s">
        <v>133</v>
      </c>
      <c r="D3133">
        <v>2021</v>
      </c>
      <c r="E3133" t="s">
        <v>157</v>
      </c>
      <c r="F3133" t="s">
        <v>157</v>
      </c>
      <c r="G3133" t="s">
        <v>3885</v>
      </c>
      <c r="H3133" t="s">
        <v>56</v>
      </c>
      <c r="I3133" t="s">
        <v>1822</v>
      </c>
      <c r="O3133" t="s">
        <v>57</v>
      </c>
      <c r="P3133" t="s">
        <v>278</v>
      </c>
    </row>
    <row r="3134" spans="1:16" hidden="1">
      <c r="A3134">
        <v>3133</v>
      </c>
      <c r="B3134" t="s">
        <v>3837</v>
      </c>
      <c r="C3134" t="s">
        <v>133</v>
      </c>
      <c r="D3134">
        <v>2021</v>
      </c>
      <c r="E3134" t="s">
        <v>157</v>
      </c>
      <c r="F3134" t="s">
        <v>157</v>
      </c>
      <c r="G3134" t="s">
        <v>3886</v>
      </c>
      <c r="H3134" t="s">
        <v>56</v>
      </c>
      <c r="I3134" t="s">
        <v>1822</v>
      </c>
      <c r="O3134" t="s">
        <v>57</v>
      </c>
      <c r="P3134" t="s">
        <v>278</v>
      </c>
    </row>
    <row r="3135" spans="1:16" hidden="1">
      <c r="A3135">
        <v>3134</v>
      </c>
      <c r="B3135" t="s">
        <v>3837</v>
      </c>
      <c r="C3135" t="s">
        <v>133</v>
      </c>
      <c r="D3135">
        <v>2021</v>
      </c>
      <c r="E3135" t="s">
        <v>157</v>
      </c>
      <c r="F3135" t="s">
        <v>157</v>
      </c>
      <c r="G3135" t="s">
        <v>3887</v>
      </c>
      <c r="H3135" t="s">
        <v>56</v>
      </c>
      <c r="I3135" t="s">
        <v>1822</v>
      </c>
      <c r="O3135" t="s">
        <v>57</v>
      </c>
      <c r="P3135" t="s">
        <v>278</v>
      </c>
    </row>
    <row r="3136" spans="1:16" hidden="1">
      <c r="A3136">
        <v>3135</v>
      </c>
      <c r="B3136" t="s">
        <v>3837</v>
      </c>
      <c r="C3136" t="s">
        <v>133</v>
      </c>
      <c r="D3136">
        <v>2021</v>
      </c>
      <c r="E3136" t="s">
        <v>157</v>
      </c>
      <c r="F3136" t="s">
        <v>157</v>
      </c>
      <c r="G3136" t="s">
        <v>3888</v>
      </c>
      <c r="H3136" t="s">
        <v>56</v>
      </c>
      <c r="I3136" t="s">
        <v>1822</v>
      </c>
      <c r="O3136" t="s">
        <v>57</v>
      </c>
      <c r="P3136" t="s">
        <v>278</v>
      </c>
    </row>
    <row r="3137" spans="1:16" hidden="1">
      <c r="A3137">
        <v>3136</v>
      </c>
      <c r="B3137" t="s">
        <v>3837</v>
      </c>
      <c r="C3137" t="s">
        <v>133</v>
      </c>
      <c r="D3137">
        <v>2021</v>
      </c>
      <c r="E3137" t="s">
        <v>157</v>
      </c>
      <c r="F3137" t="s">
        <v>157</v>
      </c>
      <c r="G3137" t="s">
        <v>3889</v>
      </c>
      <c r="H3137" t="s">
        <v>56</v>
      </c>
      <c r="I3137" t="s">
        <v>1822</v>
      </c>
      <c r="O3137" t="s">
        <v>57</v>
      </c>
      <c r="P3137" t="s">
        <v>278</v>
      </c>
    </row>
    <row r="3138" spans="1:16" hidden="1">
      <c r="A3138">
        <v>3137</v>
      </c>
      <c r="B3138" t="s">
        <v>3837</v>
      </c>
      <c r="C3138" t="s">
        <v>133</v>
      </c>
      <c r="D3138">
        <v>2021</v>
      </c>
      <c r="E3138" t="s">
        <v>157</v>
      </c>
      <c r="F3138" t="s">
        <v>157</v>
      </c>
      <c r="G3138" t="s">
        <v>3890</v>
      </c>
      <c r="H3138" t="s">
        <v>287</v>
      </c>
      <c r="I3138" t="s">
        <v>1822</v>
      </c>
      <c r="O3138" t="s">
        <v>86</v>
      </c>
      <c r="P3138" t="s">
        <v>278</v>
      </c>
    </row>
    <row r="3139" spans="1:16" hidden="1">
      <c r="A3139">
        <v>3138</v>
      </c>
      <c r="B3139" t="s">
        <v>3837</v>
      </c>
      <c r="C3139" t="s">
        <v>133</v>
      </c>
      <c r="D3139">
        <v>2021</v>
      </c>
      <c r="E3139" t="s">
        <v>157</v>
      </c>
      <c r="F3139" t="s">
        <v>157</v>
      </c>
      <c r="G3139" t="s">
        <v>3891</v>
      </c>
      <c r="H3139" t="s">
        <v>287</v>
      </c>
      <c r="I3139" t="s">
        <v>1822</v>
      </c>
      <c r="O3139" t="s">
        <v>86</v>
      </c>
      <c r="P3139" t="s">
        <v>278</v>
      </c>
    </row>
    <row r="3140" spans="1:16" hidden="1">
      <c r="A3140">
        <v>3139</v>
      </c>
      <c r="B3140" t="s">
        <v>3837</v>
      </c>
      <c r="C3140" t="s">
        <v>133</v>
      </c>
      <c r="D3140">
        <v>2021</v>
      </c>
      <c r="E3140" t="s">
        <v>157</v>
      </c>
      <c r="F3140" t="s">
        <v>157</v>
      </c>
      <c r="G3140" t="s">
        <v>3892</v>
      </c>
      <c r="H3140" t="s">
        <v>287</v>
      </c>
      <c r="I3140" t="s">
        <v>1822</v>
      </c>
      <c r="O3140" t="s">
        <v>86</v>
      </c>
      <c r="P3140" t="s">
        <v>278</v>
      </c>
    </row>
    <row r="3141" spans="1:16" hidden="1">
      <c r="A3141">
        <v>3140</v>
      </c>
      <c r="B3141" t="s">
        <v>3837</v>
      </c>
      <c r="C3141" t="s">
        <v>133</v>
      </c>
      <c r="D3141">
        <v>2021</v>
      </c>
      <c r="E3141" t="s">
        <v>157</v>
      </c>
      <c r="F3141" t="s">
        <v>157</v>
      </c>
      <c r="G3141" t="s">
        <v>3893</v>
      </c>
      <c r="H3141" t="s">
        <v>1426</v>
      </c>
      <c r="I3141" t="s">
        <v>1822</v>
      </c>
      <c r="O3141" t="s">
        <v>82</v>
      </c>
      <c r="P3141" t="s">
        <v>278</v>
      </c>
    </row>
    <row r="3142" spans="1:16" hidden="1">
      <c r="A3142">
        <v>3141</v>
      </c>
      <c r="B3142" t="s">
        <v>3837</v>
      </c>
      <c r="C3142" t="s">
        <v>133</v>
      </c>
      <c r="D3142">
        <v>2021</v>
      </c>
      <c r="E3142" t="s">
        <v>157</v>
      </c>
      <c r="F3142" t="s">
        <v>157</v>
      </c>
      <c r="G3142" t="s">
        <v>3894</v>
      </c>
      <c r="H3142" t="s">
        <v>1426</v>
      </c>
      <c r="I3142" t="s">
        <v>1818</v>
      </c>
      <c r="O3142" t="s">
        <v>82</v>
      </c>
      <c r="P3142" t="s">
        <v>278</v>
      </c>
    </row>
    <row r="3143" spans="1:16" hidden="1">
      <c r="A3143">
        <v>3142</v>
      </c>
      <c r="B3143" t="s">
        <v>3837</v>
      </c>
      <c r="C3143" t="s">
        <v>133</v>
      </c>
      <c r="D3143">
        <v>2021</v>
      </c>
      <c r="E3143" t="s">
        <v>157</v>
      </c>
      <c r="F3143" t="s">
        <v>157</v>
      </c>
      <c r="G3143" t="s">
        <v>3895</v>
      </c>
      <c r="H3143" t="s">
        <v>1426</v>
      </c>
      <c r="I3143" t="s">
        <v>1822</v>
      </c>
      <c r="O3143" t="s">
        <v>82</v>
      </c>
      <c r="P3143" t="s">
        <v>278</v>
      </c>
    </row>
    <row r="3144" spans="1:16" hidden="1">
      <c r="A3144">
        <v>3143</v>
      </c>
      <c r="B3144" t="s">
        <v>3837</v>
      </c>
      <c r="C3144" t="s">
        <v>133</v>
      </c>
      <c r="D3144">
        <v>2021</v>
      </c>
      <c r="E3144" t="s">
        <v>157</v>
      </c>
      <c r="F3144" t="s">
        <v>157</v>
      </c>
      <c r="G3144" t="s">
        <v>3896</v>
      </c>
      <c r="H3144" t="s">
        <v>1426</v>
      </c>
      <c r="I3144" t="s">
        <v>1822</v>
      </c>
      <c r="O3144" t="s">
        <v>82</v>
      </c>
      <c r="P3144" t="s">
        <v>278</v>
      </c>
    </row>
    <row r="3145" spans="1:16" hidden="1">
      <c r="A3145">
        <v>3144</v>
      </c>
      <c r="B3145" t="s">
        <v>3837</v>
      </c>
      <c r="C3145" t="s">
        <v>133</v>
      </c>
      <c r="D3145">
        <v>2021</v>
      </c>
      <c r="E3145" t="s">
        <v>157</v>
      </c>
      <c r="F3145" t="s">
        <v>157</v>
      </c>
      <c r="G3145" t="s">
        <v>3897</v>
      </c>
      <c r="H3145" t="s">
        <v>1426</v>
      </c>
      <c r="I3145" t="s">
        <v>1822</v>
      </c>
      <c r="J3145">
        <v>1</v>
      </c>
      <c r="K3145" t="s">
        <v>213</v>
      </c>
      <c r="L3145" t="s">
        <v>1397</v>
      </c>
      <c r="O3145" t="s">
        <v>82</v>
      </c>
      <c r="P3145" t="s">
        <v>655</v>
      </c>
    </row>
    <row r="3146" spans="1:16" hidden="1">
      <c r="A3146">
        <v>3145</v>
      </c>
      <c r="B3146" t="s">
        <v>3837</v>
      </c>
      <c r="C3146" t="s">
        <v>133</v>
      </c>
      <c r="D3146">
        <v>2021</v>
      </c>
      <c r="E3146" t="s">
        <v>157</v>
      </c>
      <c r="F3146" t="s">
        <v>157</v>
      </c>
      <c r="G3146" t="s">
        <v>3898</v>
      </c>
      <c r="H3146" t="s">
        <v>1426</v>
      </c>
      <c r="I3146" t="s">
        <v>1822</v>
      </c>
      <c r="O3146" t="s">
        <v>82</v>
      </c>
      <c r="P3146" t="s">
        <v>278</v>
      </c>
    </row>
    <row r="3147" spans="1:16" hidden="1">
      <c r="A3147">
        <v>3146</v>
      </c>
      <c r="B3147" t="s">
        <v>3837</v>
      </c>
      <c r="C3147" t="s">
        <v>133</v>
      </c>
      <c r="D3147">
        <v>2021</v>
      </c>
      <c r="E3147" t="s">
        <v>157</v>
      </c>
      <c r="F3147" t="s">
        <v>157</v>
      </c>
      <c r="G3147" t="s">
        <v>3899</v>
      </c>
      <c r="H3147" t="s">
        <v>1426</v>
      </c>
      <c r="I3147" t="s">
        <v>1822</v>
      </c>
      <c r="O3147" t="s">
        <v>82</v>
      </c>
      <c r="P3147" t="s">
        <v>278</v>
      </c>
    </row>
    <row r="3148" spans="1:16" hidden="1">
      <c r="A3148">
        <v>3147</v>
      </c>
      <c r="B3148" t="s">
        <v>3837</v>
      </c>
      <c r="C3148" t="s">
        <v>133</v>
      </c>
      <c r="D3148">
        <v>2021</v>
      </c>
      <c r="E3148" t="s">
        <v>157</v>
      </c>
      <c r="F3148" t="s">
        <v>157</v>
      </c>
      <c r="G3148" t="s">
        <v>3900</v>
      </c>
      <c r="H3148" t="s">
        <v>97</v>
      </c>
      <c r="I3148" t="s">
        <v>1818</v>
      </c>
      <c r="O3148" t="s">
        <v>91</v>
      </c>
      <c r="P3148" t="s">
        <v>278</v>
      </c>
    </row>
    <row r="3149" spans="1:16" hidden="1">
      <c r="A3149">
        <v>3148</v>
      </c>
      <c r="B3149" t="s">
        <v>3837</v>
      </c>
      <c r="C3149" t="s">
        <v>133</v>
      </c>
      <c r="D3149">
        <v>2021</v>
      </c>
      <c r="E3149" t="s">
        <v>157</v>
      </c>
      <c r="F3149" t="s">
        <v>157</v>
      </c>
      <c r="G3149" t="s">
        <v>3901</v>
      </c>
      <c r="H3149" t="s">
        <v>97</v>
      </c>
      <c r="I3149" t="s">
        <v>1818</v>
      </c>
      <c r="O3149" t="s">
        <v>91</v>
      </c>
      <c r="P3149" t="s">
        <v>278</v>
      </c>
    </row>
    <row r="3150" spans="1:16" hidden="1">
      <c r="A3150">
        <v>3149</v>
      </c>
      <c r="B3150" t="s">
        <v>3837</v>
      </c>
      <c r="C3150" t="s">
        <v>133</v>
      </c>
      <c r="D3150">
        <v>2021</v>
      </c>
      <c r="E3150" t="s">
        <v>157</v>
      </c>
      <c r="F3150" t="s">
        <v>157</v>
      </c>
      <c r="G3150" t="s">
        <v>3902</v>
      </c>
      <c r="H3150" t="s">
        <v>97</v>
      </c>
      <c r="I3150" t="s">
        <v>1818</v>
      </c>
      <c r="O3150" t="s">
        <v>91</v>
      </c>
      <c r="P3150" t="s">
        <v>278</v>
      </c>
    </row>
    <row r="3151" spans="1:16" hidden="1">
      <c r="A3151">
        <v>3150</v>
      </c>
      <c r="B3151" t="s">
        <v>3837</v>
      </c>
      <c r="C3151" t="s">
        <v>133</v>
      </c>
      <c r="D3151">
        <v>2021</v>
      </c>
      <c r="E3151" t="s">
        <v>157</v>
      </c>
      <c r="F3151" t="s">
        <v>157</v>
      </c>
      <c r="G3151" t="s">
        <v>3903</v>
      </c>
      <c r="H3151" t="s">
        <v>97</v>
      </c>
      <c r="I3151" t="s">
        <v>1818</v>
      </c>
      <c r="O3151" t="s">
        <v>91</v>
      </c>
      <c r="P3151" t="s">
        <v>278</v>
      </c>
    </row>
    <row r="3152" spans="1:16" hidden="1">
      <c r="A3152">
        <v>3151</v>
      </c>
      <c r="B3152" t="s">
        <v>3837</v>
      </c>
      <c r="C3152" t="s">
        <v>133</v>
      </c>
      <c r="D3152">
        <v>2021</v>
      </c>
      <c r="E3152" t="s">
        <v>157</v>
      </c>
      <c r="F3152" t="s">
        <v>157</v>
      </c>
      <c r="G3152" t="s">
        <v>3904</v>
      </c>
      <c r="H3152" t="s">
        <v>73</v>
      </c>
      <c r="I3152" t="s">
        <v>1818</v>
      </c>
      <c r="O3152" t="s">
        <v>74</v>
      </c>
      <c r="P3152" t="s">
        <v>278</v>
      </c>
    </row>
    <row r="3153" spans="1:17" hidden="1">
      <c r="A3153">
        <v>3152</v>
      </c>
      <c r="B3153" t="s">
        <v>3837</v>
      </c>
      <c r="C3153" t="s">
        <v>133</v>
      </c>
      <c r="D3153">
        <v>2021</v>
      </c>
      <c r="E3153" t="s">
        <v>157</v>
      </c>
      <c r="F3153" t="s">
        <v>157</v>
      </c>
      <c r="G3153" t="s">
        <v>3905</v>
      </c>
      <c r="H3153" t="s">
        <v>73</v>
      </c>
      <c r="I3153" t="s">
        <v>1818</v>
      </c>
      <c r="O3153" t="s">
        <v>74</v>
      </c>
      <c r="P3153" t="s">
        <v>278</v>
      </c>
    </row>
    <row r="3154" spans="1:17" hidden="1">
      <c r="A3154">
        <v>3153</v>
      </c>
      <c r="B3154" t="s">
        <v>3837</v>
      </c>
      <c r="C3154" t="s">
        <v>133</v>
      </c>
      <c r="D3154">
        <v>2021</v>
      </c>
      <c r="E3154" t="s">
        <v>157</v>
      </c>
      <c r="F3154" t="s">
        <v>157</v>
      </c>
      <c r="G3154" t="s">
        <v>3906</v>
      </c>
      <c r="H3154" t="s">
        <v>73</v>
      </c>
      <c r="I3154" t="s">
        <v>1818</v>
      </c>
      <c r="O3154" t="s">
        <v>74</v>
      </c>
      <c r="P3154" t="s">
        <v>278</v>
      </c>
    </row>
    <row r="3155" spans="1:17" hidden="1">
      <c r="A3155">
        <v>3154</v>
      </c>
      <c r="B3155" t="s">
        <v>3837</v>
      </c>
      <c r="C3155" t="s">
        <v>133</v>
      </c>
      <c r="D3155">
        <v>2021</v>
      </c>
      <c r="E3155" t="s">
        <v>157</v>
      </c>
      <c r="F3155" t="s">
        <v>157</v>
      </c>
      <c r="G3155" t="s">
        <v>3907</v>
      </c>
      <c r="H3155" t="s">
        <v>73</v>
      </c>
      <c r="I3155" t="s">
        <v>1818</v>
      </c>
      <c r="O3155" t="s">
        <v>74</v>
      </c>
      <c r="P3155" t="s">
        <v>278</v>
      </c>
    </row>
    <row r="3156" spans="1:17" hidden="1">
      <c r="A3156">
        <v>3155</v>
      </c>
      <c r="B3156" t="s">
        <v>3837</v>
      </c>
      <c r="C3156" t="s">
        <v>133</v>
      </c>
      <c r="D3156">
        <v>2021</v>
      </c>
      <c r="E3156" t="s">
        <v>157</v>
      </c>
      <c r="F3156" t="s">
        <v>157</v>
      </c>
      <c r="G3156" t="s">
        <v>3908</v>
      </c>
      <c r="H3156" t="s">
        <v>73</v>
      </c>
      <c r="I3156" t="s">
        <v>1818</v>
      </c>
      <c r="O3156" t="s">
        <v>74</v>
      </c>
      <c r="P3156" t="s">
        <v>278</v>
      </c>
    </row>
    <row r="3157" spans="1:17" hidden="1">
      <c r="A3157">
        <v>3156</v>
      </c>
      <c r="B3157" t="s">
        <v>3837</v>
      </c>
      <c r="C3157" t="s">
        <v>133</v>
      </c>
      <c r="D3157">
        <v>2021</v>
      </c>
      <c r="E3157" t="s">
        <v>157</v>
      </c>
      <c r="F3157" t="s">
        <v>157</v>
      </c>
      <c r="G3157" t="s">
        <v>3909</v>
      </c>
      <c r="H3157" t="s">
        <v>73</v>
      </c>
      <c r="I3157" t="s">
        <v>1818</v>
      </c>
      <c r="O3157" t="s">
        <v>74</v>
      </c>
      <c r="P3157" t="s">
        <v>278</v>
      </c>
    </row>
    <row r="3158" spans="1:17" hidden="1">
      <c r="A3158">
        <v>3157</v>
      </c>
      <c r="B3158" t="s">
        <v>3837</v>
      </c>
      <c r="C3158" t="s">
        <v>133</v>
      </c>
      <c r="D3158">
        <v>2021</v>
      </c>
      <c r="E3158" t="s">
        <v>157</v>
      </c>
      <c r="F3158" t="s">
        <v>157</v>
      </c>
      <c r="G3158" t="s">
        <v>3910</v>
      </c>
      <c r="H3158" t="s">
        <v>73</v>
      </c>
      <c r="I3158" t="s">
        <v>1818</v>
      </c>
      <c r="O3158" t="s">
        <v>74</v>
      </c>
      <c r="P3158" t="s">
        <v>278</v>
      </c>
    </row>
    <row r="3159" spans="1:17" hidden="1">
      <c r="A3159">
        <v>3158</v>
      </c>
      <c r="B3159" t="s">
        <v>3837</v>
      </c>
      <c r="C3159" t="s">
        <v>133</v>
      </c>
      <c r="D3159">
        <v>2021</v>
      </c>
      <c r="E3159" t="s">
        <v>157</v>
      </c>
      <c r="F3159" t="s">
        <v>157</v>
      </c>
      <c r="G3159" t="s">
        <v>3911</v>
      </c>
      <c r="H3159" t="s">
        <v>73</v>
      </c>
      <c r="I3159" t="s">
        <v>1818</v>
      </c>
      <c r="O3159" t="s">
        <v>74</v>
      </c>
      <c r="P3159" t="s">
        <v>278</v>
      </c>
    </row>
    <row r="3160" spans="1:17" hidden="1">
      <c r="A3160">
        <v>3159</v>
      </c>
      <c r="B3160" t="s">
        <v>3837</v>
      </c>
      <c r="C3160" t="s">
        <v>133</v>
      </c>
      <c r="D3160">
        <v>2021</v>
      </c>
      <c r="E3160" t="s">
        <v>157</v>
      </c>
      <c r="F3160" t="s">
        <v>157</v>
      </c>
      <c r="G3160" t="s">
        <v>3912</v>
      </c>
      <c r="H3160" t="s">
        <v>73</v>
      </c>
      <c r="I3160" t="s">
        <v>1818</v>
      </c>
      <c r="O3160" t="s">
        <v>74</v>
      </c>
      <c r="P3160" t="s">
        <v>278</v>
      </c>
    </row>
    <row r="3161" spans="1:17" hidden="1">
      <c r="A3161">
        <v>3160</v>
      </c>
      <c r="B3161" t="s">
        <v>3837</v>
      </c>
      <c r="C3161" t="s">
        <v>133</v>
      </c>
      <c r="D3161">
        <v>2021</v>
      </c>
      <c r="E3161" t="s">
        <v>157</v>
      </c>
      <c r="F3161" t="s">
        <v>157</v>
      </c>
      <c r="G3161" t="s">
        <v>3913</v>
      </c>
      <c r="H3161" t="s">
        <v>3914</v>
      </c>
      <c r="I3161" t="s">
        <v>1822</v>
      </c>
      <c r="O3161" t="s">
        <v>100</v>
      </c>
      <c r="P3161" t="s">
        <v>278</v>
      </c>
    </row>
    <row r="3162" spans="1:17" hidden="1">
      <c r="A3162">
        <v>3161</v>
      </c>
      <c r="B3162" t="s">
        <v>3837</v>
      </c>
      <c r="C3162" t="s">
        <v>133</v>
      </c>
      <c r="D3162">
        <v>2021</v>
      </c>
      <c r="E3162" t="s">
        <v>157</v>
      </c>
      <c r="F3162" t="s">
        <v>157</v>
      </c>
      <c r="G3162" t="s">
        <v>3915</v>
      </c>
      <c r="H3162" t="s">
        <v>3914</v>
      </c>
      <c r="I3162" t="s">
        <v>1822</v>
      </c>
      <c r="O3162" t="s">
        <v>100</v>
      </c>
      <c r="P3162" t="s">
        <v>278</v>
      </c>
    </row>
    <row r="3163" spans="1:17" hidden="1">
      <c r="A3163">
        <v>3162</v>
      </c>
      <c r="B3163" t="s">
        <v>3837</v>
      </c>
      <c r="C3163" t="s">
        <v>133</v>
      </c>
      <c r="D3163">
        <v>2021</v>
      </c>
      <c r="E3163" t="s">
        <v>157</v>
      </c>
      <c r="F3163" t="s">
        <v>157</v>
      </c>
      <c r="G3163" t="s">
        <v>3916</v>
      </c>
      <c r="H3163" t="s">
        <v>3914</v>
      </c>
      <c r="I3163" t="s">
        <v>1822</v>
      </c>
      <c r="O3163" t="s">
        <v>100</v>
      </c>
      <c r="P3163" t="s">
        <v>278</v>
      </c>
    </row>
    <row r="3164" spans="1:17" hidden="1">
      <c r="A3164">
        <v>3163</v>
      </c>
      <c r="B3164" t="s">
        <v>3837</v>
      </c>
      <c r="C3164" t="s">
        <v>133</v>
      </c>
      <c r="D3164">
        <v>2021</v>
      </c>
      <c r="E3164" t="s">
        <v>157</v>
      </c>
      <c r="F3164" t="s">
        <v>157</v>
      </c>
      <c r="G3164" t="s">
        <v>3917</v>
      </c>
      <c r="H3164" t="s">
        <v>3914</v>
      </c>
      <c r="I3164" t="s">
        <v>1822</v>
      </c>
      <c r="O3164" t="s">
        <v>100</v>
      </c>
      <c r="P3164" t="s">
        <v>278</v>
      </c>
    </row>
    <row r="3165" spans="1:17" hidden="1">
      <c r="A3165">
        <v>3164</v>
      </c>
      <c r="B3165" t="s">
        <v>3837</v>
      </c>
      <c r="C3165" t="s">
        <v>133</v>
      </c>
      <c r="D3165">
        <v>2021</v>
      </c>
      <c r="E3165" t="s">
        <v>157</v>
      </c>
      <c r="F3165" t="s">
        <v>157</v>
      </c>
      <c r="G3165" t="s">
        <v>3918</v>
      </c>
      <c r="H3165" t="s">
        <v>3914</v>
      </c>
      <c r="I3165" t="s">
        <v>1822</v>
      </c>
      <c r="O3165" t="s">
        <v>100</v>
      </c>
      <c r="P3165" t="s">
        <v>278</v>
      </c>
    </row>
    <row r="3166" spans="1:17" hidden="1">
      <c r="A3166">
        <v>3165</v>
      </c>
      <c r="B3166" t="s">
        <v>3837</v>
      </c>
      <c r="C3166" t="s">
        <v>133</v>
      </c>
      <c r="D3166">
        <v>2021</v>
      </c>
      <c r="E3166" t="s">
        <v>157</v>
      </c>
      <c r="F3166" t="s">
        <v>157</v>
      </c>
      <c r="G3166" t="s">
        <v>3919</v>
      </c>
      <c r="H3166" t="s">
        <v>3914</v>
      </c>
      <c r="I3166" t="s">
        <v>1822</v>
      </c>
      <c r="O3166" t="s">
        <v>100</v>
      </c>
      <c r="P3166" t="s">
        <v>278</v>
      </c>
    </row>
    <row r="3167" spans="1:17" hidden="1">
      <c r="A3167">
        <v>3166</v>
      </c>
      <c r="B3167" t="s">
        <v>3920</v>
      </c>
      <c r="C3167" t="s">
        <v>133</v>
      </c>
      <c r="D3167">
        <v>2021</v>
      </c>
      <c r="E3167" t="s">
        <v>134</v>
      </c>
      <c r="F3167" t="s">
        <v>3921</v>
      </c>
      <c r="G3167" t="s">
        <v>3922</v>
      </c>
      <c r="H3167" t="s">
        <v>100</v>
      </c>
      <c r="O3167" t="s">
        <v>100</v>
      </c>
      <c r="Q3167" t="s">
        <v>136</v>
      </c>
    </row>
    <row r="3168" spans="1:17" hidden="1">
      <c r="A3168">
        <v>3167</v>
      </c>
      <c r="B3168" t="s">
        <v>3920</v>
      </c>
      <c r="C3168" t="s">
        <v>133</v>
      </c>
      <c r="D3168">
        <v>2021</v>
      </c>
      <c r="E3168" t="s">
        <v>134</v>
      </c>
      <c r="F3168" t="s">
        <v>3921</v>
      </c>
      <c r="G3168" t="s">
        <v>137</v>
      </c>
      <c r="H3168" t="s">
        <v>100</v>
      </c>
      <c r="O3168" t="s">
        <v>100</v>
      </c>
      <c r="Q3168" t="s">
        <v>138</v>
      </c>
    </row>
    <row r="3169" spans="1:18" hidden="1">
      <c r="A3169">
        <v>3168</v>
      </c>
      <c r="B3169" t="s">
        <v>3920</v>
      </c>
      <c r="C3169" t="s">
        <v>133</v>
      </c>
      <c r="D3169">
        <v>2021</v>
      </c>
      <c r="E3169" t="s">
        <v>134</v>
      </c>
      <c r="F3169" t="s">
        <v>3921</v>
      </c>
      <c r="G3169" t="s">
        <v>3923</v>
      </c>
      <c r="H3169" t="s">
        <v>100</v>
      </c>
      <c r="O3169" t="s">
        <v>100</v>
      </c>
      <c r="Q3169" t="s">
        <v>169</v>
      </c>
    </row>
    <row r="3170" spans="1:18" hidden="1">
      <c r="A3170">
        <v>3169</v>
      </c>
      <c r="B3170" t="s">
        <v>3920</v>
      </c>
      <c r="C3170" t="s">
        <v>133</v>
      </c>
      <c r="D3170">
        <v>2021</v>
      </c>
      <c r="E3170" t="s">
        <v>134</v>
      </c>
      <c r="F3170" t="s">
        <v>3921</v>
      </c>
      <c r="G3170" t="s">
        <v>1170</v>
      </c>
      <c r="H3170" t="s">
        <v>100</v>
      </c>
      <c r="O3170" t="s">
        <v>100</v>
      </c>
      <c r="Q3170" t="s">
        <v>167</v>
      </c>
    </row>
    <row r="3171" spans="1:18" hidden="1">
      <c r="A3171">
        <v>3170</v>
      </c>
      <c r="B3171" t="s">
        <v>3920</v>
      </c>
      <c r="C3171" t="s">
        <v>133</v>
      </c>
      <c r="D3171">
        <v>2021</v>
      </c>
      <c r="E3171" t="s">
        <v>134</v>
      </c>
      <c r="F3171" t="s">
        <v>3921</v>
      </c>
      <c r="G3171" t="s">
        <v>3924</v>
      </c>
      <c r="H3171" t="s">
        <v>100</v>
      </c>
      <c r="O3171" t="s">
        <v>100</v>
      </c>
      <c r="Q3171" t="s">
        <v>506</v>
      </c>
    </row>
    <row r="3172" spans="1:18" hidden="1">
      <c r="A3172">
        <v>3171</v>
      </c>
      <c r="B3172" t="s">
        <v>3920</v>
      </c>
      <c r="C3172" t="s">
        <v>133</v>
      </c>
      <c r="D3172">
        <v>2021</v>
      </c>
      <c r="E3172" t="s">
        <v>134</v>
      </c>
      <c r="F3172" t="s">
        <v>3921</v>
      </c>
      <c r="G3172" t="s">
        <v>3925</v>
      </c>
      <c r="H3172" t="s">
        <v>100</v>
      </c>
      <c r="O3172" t="s">
        <v>100</v>
      </c>
      <c r="Q3172" t="s">
        <v>791</v>
      </c>
    </row>
    <row r="3173" spans="1:18" hidden="1">
      <c r="A3173">
        <v>3172</v>
      </c>
      <c r="B3173" t="s">
        <v>3920</v>
      </c>
      <c r="C3173" t="s">
        <v>133</v>
      </c>
      <c r="D3173">
        <v>2021</v>
      </c>
      <c r="E3173" t="s">
        <v>134</v>
      </c>
      <c r="F3173" t="s">
        <v>3921</v>
      </c>
      <c r="G3173" t="s">
        <v>3235</v>
      </c>
      <c r="H3173" t="s">
        <v>100</v>
      </c>
      <c r="O3173" t="s">
        <v>100</v>
      </c>
      <c r="Q3173" t="s">
        <v>175</v>
      </c>
    </row>
    <row r="3174" spans="1:18" hidden="1">
      <c r="A3174">
        <v>3173</v>
      </c>
      <c r="B3174" t="s">
        <v>3920</v>
      </c>
      <c r="C3174" t="s">
        <v>133</v>
      </c>
      <c r="D3174">
        <v>2021</v>
      </c>
      <c r="E3174" t="s">
        <v>141</v>
      </c>
      <c r="F3174" t="s">
        <v>1306</v>
      </c>
      <c r="G3174" t="s">
        <v>56</v>
      </c>
      <c r="O3174" t="s">
        <v>57</v>
      </c>
      <c r="R3174" t="s">
        <v>274</v>
      </c>
    </row>
    <row r="3175" spans="1:18" hidden="1">
      <c r="A3175">
        <v>3174</v>
      </c>
      <c r="B3175" t="s">
        <v>3920</v>
      </c>
      <c r="C3175" t="s">
        <v>133</v>
      </c>
      <c r="D3175">
        <v>2021</v>
      </c>
      <c r="E3175" t="s">
        <v>141</v>
      </c>
      <c r="F3175" t="s">
        <v>1306</v>
      </c>
      <c r="G3175" t="s">
        <v>287</v>
      </c>
      <c r="O3175" t="s">
        <v>57</v>
      </c>
      <c r="R3175" t="s">
        <v>183</v>
      </c>
    </row>
    <row r="3176" spans="1:18" hidden="1">
      <c r="A3176">
        <v>3175</v>
      </c>
      <c r="B3176" t="s">
        <v>3920</v>
      </c>
      <c r="C3176" t="s">
        <v>133</v>
      </c>
      <c r="D3176">
        <v>2021</v>
      </c>
      <c r="E3176" t="s">
        <v>141</v>
      </c>
      <c r="F3176" t="s">
        <v>1306</v>
      </c>
      <c r="G3176" t="s">
        <v>526</v>
      </c>
      <c r="O3176" t="s">
        <v>57</v>
      </c>
      <c r="R3176" t="s">
        <v>526</v>
      </c>
    </row>
    <row r="3177" spans="1:18" hidden="1">
      <c r="A3177">
        <v>3176</v>
      </c>
      <c r="B3177" t="s">
        <v>3920</v>
      </c>
      <c r="C3177" t="s">
        <v>133</v>
      </c>
      <c r="D3177">
        <v>2021</v>
      </c>
      <c r="E3177" t="s">
        <v>141</v>
      </c>
      <c r="F3177" t="s">
        <v>1306</v>
      </c>
      <c r="G3177" t="s">
        <v>283</v>
      </c>
      <c r="O3177" t="s">
        <v>86</v>
      </c>
      <c r="R3177" t="s">
        <v>148</v>
      </c>
    </row>
    <row r="3178" spans="1:18" hidden="1">
      <c r="A3178">
        <v>3177</v>
      </c>
      <c r="B3178" t="s">
        <v>3920</v>
      </c>
      <c r="C3178" t="s">
        <v>133</v>
      </c>
      <c r="D3178">
        <v>2021</v>
      </c>
      <c r="E3178" t="s">
        <v>152</v>
      </c>
      <c r="F3178" t="s">
        <v>152</v>
      </c>
      <c r="G3178" t="s">
        <v>3926</v>
      </c>
      <c r="H3178" t="s">
        <v>142</v>
      </c>
      <c r="O3178" t="s">
        <v>142</v>
      </c>
    </row>
    <row r="3179" spans="1:18" hidden="1">
      <c r="A3179">
        <v>3178</v>
      </c>
      <c r="B3179" t="s">
        <v>3920</v>
      </c>
      <c r="C3179" t="s">
        <v>133</v>
      </c>
      <c r="D3179">
        <v>2021</v>
      </c>
      <c r="E3179" t="s">
        <v>152</v>
      </c>
      <c r="F3179" t="s">
        <v>152</v>
      </c>
      <c r="G3179" t="s">
        <v>3927</v>
      </c>
      <c r="H3179" t="s">
        <v>142</v>
      </c>
      <c r="O3179" t="s">
        <v>142</v>
      </c>
    </row>
    <row r="3180" spans="1:18" hidden="1">
      <c r="A3180">
        <v>3179</v>
      </c>
      <c r="B3180" t="s">
        <v>3920</v>
      </c>
      <c r="C3180" t="s">
        <v>133</v>
      </c>
      <c r="D3180">
        <v>2021</v>
      </c>
      <c r="E3180" t="s">
        <v>152</v>
      </c>
      <c r="F3180" t="s">
        <v>152</v>
      </c>
      <c r="G3180" t="s">
        <v>3928</v>
      </c>
      <c r="H3180" t="s">
        <v>142</v>
      </c>
      <c r="O3180" t="s">
        <v>142</v>
      </c>
    </row>
    <row r="3181" spans="1:18" hidden="1">
      <c r="A3181">
        <v>3180</v>
      </c>
      <c r="B3181" t="s">
        <v>3920</v>
      </c>
      <c r="C3181" t="s">
        <v>133</v>
      </c>
      <c r="D3181">
        <v>2021</v>
      </c>
      <c r="E3181" t="s">
        <v>152</v>
      </c>
      <c r="F3181" t="s">
        <v>152</v>
      </c>
      <c r="G3181" t="s">
        <v>3929</v>
      </c>
      <c r="H3181" t="s">
        <v>142</v>
      </c>
      <c r="O3181" t="s">
        <v>142</v>
      </c>
    </row>
    <row r="3182" spans="1:18" hidden="1">
      <c r="A3182">
        <v>3181</v>
      </c>
      <c r="B3182" t="s">
        <v>3920</v>
      </c>
      <c r="C3182" t="s">
        <v>133</v>
      </c>
      <c r="D3182">
        <v>2021</v>
      </c>
      <c r="E3182" t="s">
        <v>157</v>
      </c>
      <c r="F3182" t="s">
        <v>157</v>
      </c>
      <c r="G3182" t="s">
        <v>3930</v>
      </c>
      <c r="H3182" t="s">
        <v>56</v>
      </c>
      <c r="O3182" t="s">
        <v>57</v>
      </c>
    </row>
    <row r="3183" spans="1:18" hidden="1">
      <c r="A3183">
        <v>3182</v>
      </c>
      <c r="B3183" t="s">
        <v>3920</v>
      </c>
      <c r="C3183" t="s">
        <v>133</v>
      </c>
      <c r="D3183">
        <v>2021</v>
      </c>
      <c r="E3183" t="s">
        <v>157</v>
      </c>
      <c r="F3183" t="s">
        <v>157</v>
      </c>
      <c r="G3183" t="s">
        <v>3931</v>
      </c>
      <c r="H3183" t="s">
        <v>56</v>
      </c>
      <c r="O3183" t="s">
        <v>57</v>
      </c>
    </row>
    <row r="3184" spans="1:18" hidden="1">
      <c r="A3184">
        <v>3183</v>
      </c>
      <c r="B3184" t="s">
        <v>3920</v>
      </c>
      <c r="C3184" t="s">
        <v>133</v>
      </c>
      <c r="D3184">
        <v>2021</v>
      </c>
      <c r="E3184" t="s">
        <v>157</v>
      </c>
      <c r="F3184" t="s">
        <v>157</v>
      </c>
      <c r="G3184" t="s">
        <v>3932</v>
      </c>
      <c r="H3184" t="s">
        <v>56</v>
      </c>
      <c r="O3184" t="s">
        <v>57</v>
      </c>
    </row>
    <row r="3185" spans="1:15" hidden="1">
      <c r="A3185">
        <v>3184</v>
      </c>
      <c r="B3185" t="s">
        <v>3920</v>
      </c>
      <c r="C3185" t="s">
        <v>133</v>
      </c>
      <c r="D3185">
        <v>2021</v>
      </c>
      <c r="E3185" t="s">
        <v>157</v>
      </c>
      <c r="F3185" t="s">
        <v>157</v>
      </c>
      <c r="G3185" t="s">
        <v>3933</v>
      </c>
      <c r="H3185" t="s">
        <v>56</v>
      </c>
      <c r="O3185" t="s">
        <v>57</v>
      </c>
    </row>
    <row r="3186" spans="1:15" hidden="1">
      <c r="A3186">
        <v>3185</v>
      </c>
      <c r="B3186" t="s">
        <v>3920</v>
      </c>
      <c r="C3186" t="s">
        <v>133</v>
      </c>
      <c r="D3186">
        <v>2021</v>
      </c>
      <c r="E3186" t="s">
        <v>157</v>
      </c>
      <c r="F3186" t="s">
        <v>157</v>
      </c>
      <c r="G3186" t="s">
        <v>3934</v>
      </c>
      <c r="H3186" t="s">
        <v>56</v>
      </c>
      <c r="O3186" t="s">
        <v>57</v>
      </c>
    </row>
    <row r="3187" spans="1:15" hidden="1">
      <c r="A3187">
        <v>3186</v>
      </c>
      <c r="B3187" t="s">
        <v>3920</v>
      </c>
      <c r="C3187" t="s">
        <v>133</v>
      </c>
      <c r="D3187">
        <v>2021</v>
      </c>
      <c r="E3187" t="s">
        <v>157</v>
      </c>
      <c r="F3187" t="s">
        <v>157</v>
      </c>
      <c r="G3187" t="s">
        <v>3935</v>
      </c>
      <c r="H3187" t="s">
        <v>56</v>
      </c>
      <c r="O3187" t="s">
        <v>57</v>
      </c>
    </row>
    <row r="3188" spans="1:15" hidden="1">
      <c r="A3188">
        <v>3187</v>
      </c>
      <c r="B3188" t="s">
        <v>3920</v>
      </c>
      <c r="C3188" t="s">
        <v>133</v>
      </c>
      <c r="D3188">
        <v>2021</v>
      </c>
      <c r="E3188" t="s">
        <v>157</v>
      </c>
      <c r="F3188" t="s">
        <v>157</v>
      </c>
      <c r="G3188" t="s">
        <v>3936</v>
      </c>
      <c r="H3188" t="s">
        <v>56</v>
      </c>
      <c r="O3188" t="s">
        <v>57</v>
      </c>
    </row>
    <row r="3189" spans="1:15" hidden="1">
      <c r="A3189">
        <v>3188</v>
      </c>
      <c r="B3189" t="s">
        <v>3920</v>
      </c>
      <c r="C3189" t="s">
        <v>133</v>
      </c>
      <c r="D3189">
        <v>2021</v>
      </c>
      <c r="E3189" t="s">
        <v>157</v>
      </c>
      <c r="F3189" t="s">
        <v>157</v>
      </c>
      <c r="G3189" t="s">
        <v>3937</v>
      </c>
      <c r="H3189" t="s">
        <v>56</v>
      </c>
      <c r="O3189" t="s">
        <v>57</v>
      </c>
    </row>
    <row r="3190" spans="1:15" hidden="1">
      <c r="A3190">
        <v>3189</v>
      </c>
      <c r="B3190" t="s">
        <v>3920</v>
      </c>
      <c r="C3190" t="s">
        <v>133</v>
      </c>
      <c r="D3190">
        <v>2021</v>
      </c>
      <c r="E3190" t="s">
        <v>157</v>
      </c>
      <c r="F3190" t="s">
        <v>157</v>
      </c>
      <c r="G3190" t="s">
        <v>3938</v>
      </c>
      <c r="H3190" t="s">
        <v>56</v>
      </c>
      <c r="O3190" t="s">
        <v>57</v>
      </c>
    </row>
    <row r="3191" spans="1:15" hidden="1">
      <c r="A3191">
        <v>3190</v>
      </c>
      <c r="B3191" t="s">
        <v>3920</v>
      </c>
      <c r="C3191" t="s">
        <v>133</v>
      </c>
      <c r="D3191">
        <v>2021</v>
      </c>
      <c r="E3191" t="s">
        <v>157</v>
      </c>
      <c r="F3191" t="s">
        <v>157</v>
      </c>
      <c r="G3191" t="s">
        <v>3939</v>
      </c>
      <c r="H3191" t="s">
        <v>56</v>
      </c>
      <c r="O3191" t="s">
        <v>57</v>
      </c>
    </row>
    <row r="3192" spans="1:15" hidden="1">
      <c r="A3192">
        <v>3191</v>
      </c>
      <c r="B3192" t="s">
        <v>3920</v>
      </c>
      <c r="C3192" t="s">
        <v>133</v>
      </c>
      <c r="D3192">
        <v>2021</v>
      </c>
      <c r="E3192" t="s">
        <v>157</v>
      </c>
      <c r="F3192" t="s">
        <v>157</v>
      </c>
      <c r="G3192" t="s">
        <v>3940</v>
      </c>
      <c r="H3192" t="s">
        <v>56</v>
      </c>
      <c r="O3192" t="s">
        <v>57</v>
      </c>
    </row>
    <row r="3193" spans="1:15" hidden="1">
      <c r="A3193">
        <v>3192</v>
      </c>
      <c r="B3193" t="s">
        <v>3920</v>
      </c>
      <c r="C3193" t="s">
        <v>133</v>
      </c>
      <c r="D3193">
        <v>2021</v>
      </c>
      <c r="E3193" t="s">
        <v>157</v>
      </c>
      <c r="F3193" t="s">
        <v>157</v>
      </c>
      <c r="G3193" t="s">
        <v>3941</v>
      </c>
      <c r="H3193" t="s">
        <v>56</v>
      </c>
      <c r="O3193" t="s">
        <v>57</v>
      </c>
    </row>
    <row r="3194" spans="1:15" hidden="1">
      <c r="A3194">
        <v>3193</v>
      </c>
      <c r="B3194" t="s">
        <v>3920</v>
      </c>
      <c r="C3194" t="s">
        <v>133</v>
      </c>
      <c r="D3194">
        <v>2021</v>
      </c>
      <c r="E3194" t="s">
        <v>157</v>
      </c>
      <c r="F3194" t="s">
        <v>157</v>
      </c>
      <c r="G3194" t="s">
        <v>3942</v>
      </c>
      <c r="H3194" t="s">
        <v>56</v>
      </c>
      <c r="O3194" t="s">
        <v>57</v>
      </c>
    </row>
    <row r="3195" spans="1:15" hidden="1">
      <c r="A3195">
        <v>3194</v>
      </c>
      <c r="B3195" t="s">
        <v>3920</v>
      </c>
      <c r="C3195" t="s">
        <v>133</v>
      </c>
      <c r="D3195">
        <v>2021</v>
      </c>
      <c r="E3195" t="s">
        <v>157</v>
      </c>
      <c r="F3195" t="s">
        <v>157</v>
      </c>
      <c r="G3195" t="s">
        <v>3943</v>
      </c>
      <c r="H3195" t="s">
        <v>56</v>
      </c>
      <c r="O3195" t="s">
        <v>57</v>
      </c>
    </row>
    <row r="3196" spans="1:15" hidden="1">
      <c r="A3196">
        <v>3195</v>
      </c>
      <c r="B3196" t="s">
        <v>3920</v>
      </c>
      <c r="C3196" t="s">
        <v>133</v>
      </c>
      <c r="D3196">
        <v>2021</v>
      </c>
      <c r="E3196" t="s">
        <v>157</v>
      </c>
      <c r="F3196" t="s">
        <v>157</v>
      </c>
      <c r="G3196" t="s">
        <v>3944</v>
      </c>
      <c r="H3196" t="s">
        <v>56</v>
      </c>
      <c r="O3196" t="s">
        <v>57</v>
      </c>
    </row>
    <row r="3197" spans="1:15" hidden="1">
      <c r="A3197">
        <v>3196</v>
      </c>
      <c r="B3197" t="s">
        <v>3920</v>
      </c>
      <c r="C3197" t="s">
        <v>133</v>
      </c>
      <c r="D3197">
        <v>2021</v>
      </c>
      <c r="E3197" t="s">
        <v>157</v>
      </c>
      <c r="F3197" t="s">
        <v>157</v>
      </c>
      <c r="G3197" t="s">
        <v>3945</v>
      </c>
      <c r="H3197" t="s">
        <v>56</v>
      </c>
      <c r="O3197" t="s">
        <v>57</v>
      </c>
    </row>
    <row r="3198" spans="1:15" hidden="1">
      <c r="A3198">
        <v>3197</v>
      </c>
      <c r="B3198" t="s">
        <v>3920</v>
      </c>
      <c r="C3198" t="s">
        <v>133</v>
      </c>
      <c r="D3198">
        <v>2021</v>
      </c>
      <c r="E3198" t="s">
        <v>157</v>
      </c>
      <c r="F3198" t="s">
        <v>157</v>
      </c>
      <c r="G3198" t="s">
        <v>3946</v>
      </c>
      <c r="H3198" t="s">
        <v>287</v>
      </c>
      <c r="O3198" t="s">
        <v>86</v>
      </c>
    </row>
    <row r="3199" spans="1:15" hidden="1">
      <c r="A3199">
        <v>3198</v>
      </c>
      <c r="B3199" t="s">
        <v>3920</v>
      </c>
      <c r="C3199" t="s">
        <v>133</v>
      </c>
      <c r="D3199">
        <v>2021</v>
      </c>
      <c r="E3199" t="s">
        <v>157</v>
      </c>
      <c r="F3199" t="s">
        <v>157</v>
      </c>
      <c r="G3199" t="s">
        <v>3947</v>
      </c>
      <c r="H3199" t="s">
        <v>287</v>
      </c>
      <c r="O3199" t="s">
        <v>86</v>
      </c>
    </row>
    <row r="3200" spans="1:15" hidden="1">
      <c r="A3200">
        <v>3199</v>
      </c>
      <c r="B3200" t="s">
        <v>3920</v>
      </c>
      <c r="C3200" t="s">
        <v>133</v>
      </c>
      <c r="D3200">
        <v>2021</v>
      </c>
      <c r="E3200" t="s">
        <v>157</v>
      </c>
      <c r="F3200" t="s">
        <v>157</v>
      </c>
      <c r="G3200" t="s">
        <v>3948</v>
      </c>
      <c r="H3200" t="s">
        <v>287</v>
      </c>
      <c r="O3200" t="s">
        <v>86</v>
      </c>
    </row>
    <row r="3201" spans="1:15" hidden="1">
      <c r="A3201">
        <v>3200</v>
      </c>
      <c r="B3201" t="s">
        <v>3920</v>
      </c>
      <c r="C3201" t="s">
        <v>133</v>
      </c>
      <c r="D3201">
        <v>2021</v>
      </c>
      <c r="E3201" t="s">
        <v>157</v>
      </c>
      <c r="F3201" t="s">
        <v>157</v>
      </c>
      <c r="G3201" t="s">
        <v>3949</v>
      </c>
      <c r="H3201" t="s">
        <v>287</v>
      </c>
      <c r="O3201" t="s">
        <v>86</v>
      </c>
    </row>
    <row r="3202" spans="1:15" hidden="1">
      <c r="A3202">
        <v>3201</v>
      </c>
      <c r="B3202" t="s">
        <v>3920</v>
      </c>
      <c r="C3202" t="s">
        <v>133</v>
      </c>
      <c r="D3202">
        <v>2021</v>
      </c>
      <c r="E3202" t="s">
        <v>157</v>
      </c>
      <c r="F3202" t="s">
        <v>157</v>
      </c>
      <c r="G3202" t="s">
        <v>3950</v>
      </c>
      <c r="H3202" t="s">
        <v>287</v>
      </c>
      <c r="O3202" t="s">
        <v>86</v>
      </c>
    </row>
    <row r="3203" spans="1:15" hidden="1">
      <c r="A3203">
        <v>3202</v>
      </c>
      <c r="B3203" t="s">
        <v>3920</v>
      </c>
      <c r="C3203" t="s">
        <v>133</v>
      </c>
      <c r="D3203">
        <v>2021</v>
      </c>
      <c r="E3203" t="s">
        <v>157</v>
      </c>
      <c r="F3203" t="s">
        <v>157</v>
      </c>
      <c r="G3203" t="s">
        <v>3951</v>
      </c>
      <c r="H3203" t="s">
        <v>287</v>
      </c>
      <c r="O3203" t="s">
        <v>86</v>
      </c>
    </row>
    <row r="3204" spans="1:15" hidden="1">
      <c r="A3204">
        <v>3203</v>
      </c>
      <c r="B3204" t="s">
        <v>3920</v>
      </c>
      <c r="C3204" t="s">
        <v>133</v>
      </c>
      <c r="D3204">
        <v>2021</v>
      </c>
      <c r="E3204" t="s">
        <v>157</v>
      </c>
      <c r="F3204" t="s">
        <v>157</v>
      </c>
      <c r="G3204" t="s">
        <v>3952</v>
      </c>
      <c r="H3204" t="s">
        <v>287</v>
      </c>
      <c r="O3204" t="s">
        <v>86</v>
      </c>
    </row>
    <row r="3205" spans="1:15" hidden="1">
      <c r="A3205">
        <v>3204</v>
      </c>
      <c r="B3205" t="s">
        <v>3920</v>
      </c>
      <c r="C3205" t="s">
        <v>133</v>
      </c>
      <c r="D3205">
        <v>2021</v>
      </c>
      <c r="E3205" t="s">
        <v>157</v>
      </c>
      <c r="F3205" t="s">
        <v>157</v>
      </c>
      <c r="G3205" t="s">
        <v>3953</v>
      </c>
      <c r="H3205" t="s">
        <v>287</v>
      </c>
      <c r="O3205" t="s">
        <v>86</v>
      </c>
    </row>
    <row r="3206" spans="1:15" hidden="1">
      <c r="A3206">
        <v>3205</v>
      </c>
      <c r="B3206" t="s">
        <v>3920</v>
      </c>
      <c r="C3206" t="s">
        <v>133</v>
      </c>
      <c r="D3206">
        <v>2021</v>
      </c>
      <c r="E3206" t="s">
        <v>157</v>
      </c>
      <c r="F3206" t="s">
        <v>157</v>
      </c>
      <c r="G3206" t="s">
        <v>3954</v>
      </c>
      <c r="H3206" t="s">
        <v>287</v>
      </c>
      <c r="O3206" t="s">
        <v>86</v>
      </c>
    </row>
    <row r="3207" spans="1:15" hidden="1">
      <c r="A3207">
        <v>3206</v>
      </c>
      <c r="B3207" t="s">
        <v>3920</v>
      </c>
      <c r="C3207" t="s">
        <v>133</v>
      </c>
      <c r="D3207">
        <v>2021</v>
      </c>
      <c r="E3207" t="s">
        <v>157</v>
      </c>
      <c r="F3207" t="s">
        <v>157</v>
      </c>
      <c r="G3207" t="s">
        <v>3955</v>
      </c>
      <c r="H3207" t="s">
        <v>287</v>
      </c>
      <c r="O3207" t="s">
        <v>86</v>
      </c>
    </row>
    <row r="3208" spans="1:15" hidden="1">
      <c r="A3208">
        <v>3207</v>
      </c>
      <c r="B3208" t="s">
        <v>3920</v>
      </c>
      <c r="C3208" t="s">
        <v>133</v>
      </c>
      <c r="D3208">
        <v>2021</v>
      </c>
      <c r="E3208" t="s">
        <v>157</v>
      </c>
      <c r="F3208" t="s">
        <v>157</v>
      </c>
      <c r="G3208" t="s">
        <v>3956</v>
      </c>
      <c r="H3208" t="s">
        <v>287</v>
      </c>
      <c r="O3208" t="s">
        <v>86</v>
      </c>
    </row>
    <row r="3209" spans="1:15" hidden="1">
      <c r="A3209">
        <v>3208</v>
      </c>
      <c r="B3209" t="s">
        <v>3920</v>
      </c>
      <c r="C3209" t="s">
        <v>133</v>
      </c>
      <c r="D3209">
        <v>2021</v>
      </c>
      <c r="E3209" t="s">
        <v>157</v>
      </c>
      <c r="F3209" t="s">
        <v>157</v>
      </c>
      <c r="G3209" t="s">
        <v>3957</v>
      </c>
      <c r="H3209" t="s">
        <v>526</v>
      </c>
      <c r="O3209" t="s">
        <v>57</v>
      </c>
    </row>
    <row r="3210" spans="1:15" hidden="1">
      <c r="A3210">
        <v>3209</v>
      </c>
      <c r="B3210" t="s">
        <v>3920</v>
      </c>
      <c r="C3210" t="s">
        <v>133</v>
      </c>
      <c r="D3210">
        <v>2021</v>
      </c>
      <c r="E3210" t="s">
        <v>157</v>
      </c>
      <c r="F3210" t="s">
        <v>157</v>
      </c>
      <c r="G3210" t="s">
        <v>3958</v>
      </c>
      <c r="H3210" t="s">
        <v>526</v>
      </c>
      <c r="O3210" t="s">
        <v>57</v>
      </c>
    </row>
    <row r="3211" spans="1:15" hidden="1">
      <c r="A3211">
        <v>3210</v>
      </c>
      <c r="B3211" t="s">
        <v>3920</v>
      </c>
      <c r="C3211" t="s">
        <v>133</v>
      </c>
      <c r="D3211">
        <v>2021</v>
      </c>
      <c r="E3211" t="s">
        <v>157</v>
      </c>
      <c r="F3211" t="s">
        <v>157</v>
      </c>
      <c r="G3211" t="s">
        <v>3959</v>
      </c>
      <c r="H3211" t="s">
        <v>526</v>
      </c>
      <c r="O3211" t="s">
        <v>57</v>
      </c>
    </row>
    <row r="3212" spans="1:15" hidden="1">
      <c r="A3212">
        <v>3211</v>
      </c>
      <c r="B3212" t="s">
        <v>3920</v>
      </c>
      <c r="C3212" t="s">
        <v>133</v>
      </c>
      <c r="D3212">
        <v>2021</v>
      </c>
      <c r="E3212" t="s">
        <v>157</v>
      </c>
      <c r="F3212" t="s">
        <v>157</v>
      </c>
      <c r="G3212" t="s">
        <v>3960</v>
      </c>
      <c r="H3212" t="s">
        <v>526</v>
      </c>
      <c r="O3212" t="s">
        <v>57</v>
      </c>
    </row>
    <row r="3213" spans="1:15" hidden="1">
      <c r="A3213">
        <v>3212</v>
      </c>
      <c r="B3213" t="s">
        <v>3920</v>
      </c>
      <c r="C3213" t="s">
        <v>133</v>
      </c>
      <c r="D3213">
        <v>2021</v>
      </c>
      <c r="E3213" t="s">
        <v>157</v>
      </c>
      <c r="F3213" t="s">
        <v>157</v>
      </c>
      <c r="G3213" t="s">
        <v>3961</v>
      </c>
      <c r="H3213" t="s">
        <v>526</v>
      </c>
      <c r="O3213" t="s">
        <v>57</v>
      </c>
    </row>
    <row r="3214" spans="1:15" hidden="1">
      <c r="A3214">
        <v>3213</v>
      </c>
      <c r="B3214" t="s">
        <v>3920</v>
      </c>
      <c r="C3214" t="s">
        <v>133</v>
      </c>
      <c r="D3214">
        <v>2021</v>
      </c>
      <c r="E3214" t="s">
        <v>157</v>
      </c>
      <c r="F3214" t="s">
        <v>157</v>
      </c>
      <c r="G3214" t="s">
        <v>3962</v>
      </c>
      <c r="H3214" t="s">
        <v>526</v>
      </c>
      <c r="O3214" t="s">
        <v>57</v>
      </c>
    </row>
    <row r="3215" spans="1:15" hidden="1">
      <c r="A3215">
        <v>3214</v>
      </c>
      <c r="B3215" t="s">
        <v>3920</v>
      </c>
      <c r="C3215" t="s">
        <v>133</v>
      </c>
      <c r="D3215">
        <v>2021</v>
      </c>
      <c r="E3215" t="s">
        <v>157</v>
      </c>
      <c r="F3215" t="s">
        <v>157</v>
      </c>
      <c r="G3215" t="s">
        <v>3963</v>
      </c>
      <c r="H3215" t="s">
        <v>526</v>
      </c>
      <c r="O3215" t="s">
        <v>57</v>
      </c>
    </row>
    <row r="3216" spans="1:15" hidden="1">
      <c r="A3216">
        <v>3215</v>
      </c>
      <c r="B3216" t="s">
        <v>3920</v>
      </c>
      <c r="C3216" t="s">
        <v>133</v>
      </c>
      <c r="D3216">
        <v>2021</v>
      </c>
      <c r="E3216" t="s">
        <v>157</v>
      </c>
      <c r="F3216" t="s">
        <v>157</v>
      </c>
      <c r="G3216" t="s">
        <v>3964</v>
      </c>
      <c r="H3216" t="s">
        <v>526</v>
      </c>
      <c r="O3216" t="s">
        <v>57</v>
      </c>
    </row>
    <row r="3217" spans="1:17" hidden="1">
      <c r="A3217">
        <v>3216</v>
      </c>
      <c r="B3217" t="s">
        <v>3920</v>
      </c>
      <c r="C3217" t="s">
        <v>133</v>
      </c>
      <c r="D3217">
        <v>2021</v>
      </c>
      <c r="E3217" t="s">
        <v>157</v>
      </c>
      <c r="F3217" t="s">
        <v>157</v>
      </c>
      <c r="G3217" t="s">
        <v>3965</v>
      </c>
      <c r="H3217" t="s">
        <v>526</v>
      </c>
      <c r="O3217" t="s">
        <v>57</v>
      </c>
    </row>
    <row r="3218" spans="1:17" hidden="1">
      <c r="A3218">
        <v>3217</v>
      </c>
      <c r="B3218" t="s">
        <v>3920</v>
      </c>
      <c r="C3218" t="s">
        <v>133</v>
      </c>
      <c r="D3218">
        <v>2021</v>
      </c>
      <c r="E3218" t="s">
        <v>157</v>
      </c>
      <c r="F3218" t="s">
        <v>157</v>
      </c>
      <c r="G3218" t="s">
        <v>3956</v>
      </c>
      <c r="H3218" t="s">
        <v>526</v>
      </c>
      <c r="O3218" t="s">
        <v>57</v>
      </c>
    </row>
    <row r="3219" spans="1:17" hidden="1">
      <c r="A3219">
        <v>3218</v>
      </c>
      <c r="B3219" t="s">
        <v>3920</v>
      </c>
      <c r="C3219" t="s">
        <v>133</v>
      </c>
      <c r="D3219">
        <v>2021</v>
      </c>
      <c r="E3219" t="s">
        <v>157</v>
      </c>
      <c r="F3219" t="s">
        <v>157</v>
      </c>
      <c r="G3219" t="s">
        <v>3966</v>
      </c>
      <c r="H3219" t="s">
        <v>526</v>
      </c>
      <c r="O3219" t="s">
        <v>57</v>
      </c>
    </row>
    <row r="3220" spans="1:17" hidden="1">
      <c r="A3220">
        <v>3219</v>
      </c>
      <c r="B3220" t="s">
        <v>3920</v>
      </c>
      <c r="C3220" t="s">
        <v>133</v>
      </c>
      <c r="D3220">
        <v>2021</v>
      </c>
      <c r="E3220" t="s">
        <v>157</v>
      </c>
      <c r="F3220" t="s">
        <v>157</v>
      </c>
      <c r="G3220" t="s">
        <v>3967</v>
      </c>
      <c r="H3220" t="s">
        <v>526</v>
      </c>
      <c r="O3220" t="s">
        <v>57</v>
      </c>
    </row>
    <row r="3221" spans="1:17" hidden="1">
      <c r="A3221">
        <v>3220</v>
      </c>
      <c r="B3221" t="s">
        <v>3920</v>
      </c>
      <c r="C3221" t="s">
        <v>133</v>
      </c>
      <c r="D3221">
        <v>2021</v>
      </c>
      <c r="E3221" t="s">
        <v>157</v>
      </c>
      <c r="F3221" t="s">
        <v>157</v>
      </c>
      <c r="G3221" t="s">
        <v>3968</v>
      </c>
      <c r="H3221" t="s">
        <v>283</v>
      </c>
      <c r="O3221" t="s">
        <v>76</v>
      </c>
    </row>
    <row r="3222" spans="1:17" hidden="1">
      <c r="A3222">
        <v>3221</v>
      </c>
      <c r="B3222" t="s">
        <v>3920</v>
      </c>
      <c r="C3222" t="s">
        <v>133</v>
      </c>
      <c r="D3222">
        <v>2021</v>
      </c>
      <c r="E3222" t="s">
        <v>157</v>
      </c>
      <c r="F3222" t="s">
        <v>157</v>
      </c>
      <c r="G3222" t="s">
        <v>3969</v>
      </c>
      <c r="H3222" t="s">
        <v>283</v>
      </c>
      <c r="O3222" t="s">
        <v>76</v>
      </c>
    </row>
    <row r="3223" spans="1:17" hidden="1">
      <c r="A3223">
        <v>3222</v>
      </c>
      <c r="B3223" t="s">
        <v>3920</v>
      </c>
      <c r="C3223" t="s">
        <v>133</v>
      </c>
      <c r="D3223">
        <v>2021</v>
      </c>
      <c r="E3223" t="s">
        <v>157</v>
      </c>
      <c r="F3223" t="s">
        <v>157</v>
      </c>
      <c r="G3223" t="s">
        <v>3970</v>
      </c>
      <c r="H3223" t="s">
        <v>283</v>
      </c>
      <c r="O3223" t="s">
        <v>76</v>
      </c>
    </row>
    <row r="3224" spans="1:17" hidden="1">
      <c r="A3224">
        <v>3223</v>
      </c>
      <c r="B3224" t="s">
        <v>3920</v>
      </c>
      <c r="C3224" t="s">
        <v>133</v>
      </c>
      <c r="D3224">
        <v>2021</v>
      </c>
      <c r="E3224" t="s">
        <v>157</v>
      </c>
      <c r="F3224" t="s">
        <v>157</v>
      </c>
      <c r="G3224" t="s">
        <v>3971</v>
      </c>
      <c r="H3224" t="s">
        <v>283</v>
      </c>
      <c r="O3224" t="s">
        <v>76</v>
      </c>
    </row>
    <row r="3225" spans="1:17" hidden="1">
      <c r="A3225">
        <v>3224</v>
      </c>
      <c r="B3225" t="s">
        <v>3920</v>
      </c>
      <c r="C3225" t="s">
        <v>133</v>
      </c>
      <c r="D3225">
        <v>2021</v>
      </c>
      <c r="E3225" t="s">
        <v>157</v>
      </c>
      <c r="F3225" t="s">
        <v>157</v>
      </c>
      <c r="G3225" t="s">
        <v>3972</v>
      </c>
      <c r="H3225" t="s">
        <v>283</v>
      </c>
      <c r="O3225" t="s">
        <v>76</v>
      </c>
    </row>
    <row r="3226" spans="1:17" hidden="1">
      <c r="A3226">
        <v>3225</v>
      </c>
      <c r="B3226" t="s">
        <v>3920</v>
      </c>
      <c r="C3226" t="s">
        <v>133</v>
      </c>
      <c r="D3226">
        <v>2021</v>
      </c>
      <c r="E3226" t="s">
        <v>157</v>
      </c>
      <c r="F3226" t="s">
        <v>157</v>
      </c>
      <c r="G3226" t="s">
        <v>3973</v>
      </c>
      <c r="H3226" t="s">
        <v>283</v>
      </c>
      <c r="O3226" t="s">
        <v>76</v>
      </c>
    </row>
    <row r="3227" spans="1:17" hidden="1">
      <c r="A3227">
        <v>3226</v>
      </c>
      <c r="B3227" t="s">
        <v>3920</v>
      </c>
      <c r="C3227" t="s">
        <v>133</v>
      </c>
      <c r="D3227">
        <v>2021</v>
      </c>
      <c r="E3227" t="s">
        <v>157</v>
      </c>
      <c r="F3227" t="s">
        <v>157</v>
      </c>
      <c r="G3227" t="s">
        <v>3974</v>
      </c>
      <c r="H3227" t="s">
        <v>283</v>
      </c>
      <c r="O3227" t="s">
        <v>76</v>
      </c>
    </row>
    <row r="3228" spans="1:17" hidden="1">
      <c r="A3228">
        <v>3227</v>
      </c>
      <c r="B3228" t="s">
        <v>3920</v>
      </c>
      <c r="C3228" t="s">
        <v>133</v>
      </c>
      <c r="D3228">
        <v>2021</v>
      </c>
      <c r="E3228" t="s">
        <v>157</v>
      </c>
      <c r="F3228" t="s">
        <v>157</v>
      </c>
      <c r="G3228" t="s">
        <v>3975</v>
      </c>
      <c r="H3228" t="s">
        <v>283</v>
      </c>
      <c r="O3228" t="s">
        <v>76</v>
      </c>
    </row>
    <row r="3229" spans="1:17" hidden="1">
      <c r="A3229">
        <v>3228</v>
      </c>
      <c r="B3229" t="s">
        <v>3920</v>
      </c>
      <c r="C3229" t="s">
        <v>133</v>
      </c>
      <c r="D3229">
        <v>2021</v>
      </c>
      <c r="E3229" t="s">
        <v>157</v>
      </c>
      <c r="F3229" t="s">
        <v>157</v>
      </c>
      <c r="G3229" t="s">
        <v>3976</v>
      </c>
      <c r="H3229" t="s">
        <v>283</v>
      </c>
      <c r="O3229" t="s">
        <v>76</v>
      </c>
    </row>
    <row r="3230" spans="1:17" hidden="1">
      <c r="A3230">
        <v>3229</v>
      </c>
      <c r="B3230" t="s">
        <v>3920</v>
      </c>
      <c r="C3230" t="s">
        <v>133</v>
      </c>
      <c r="D3230">
        <v>2021</v>
      </c>
      <c r="E3230" t="s">
        <v>157</v>
      </c>
      <c r="F3230" t="s">
        <v>157</v>
      </c>
      <c r="G3230" t="s">
        <v>3977</v>
      </c>
      <c r="H3230" t="s">
        <v>283</v>
      </c>
      <c r="O3230" t="s">
        <v>76</v>
      </c>
    </row>
    <row r="3231" spans="1:17" hidden="1">
      <c r="A3231">
        <v>3230</v>
      </c>
      <c r="B3231" t="s">
        <v>3920</v>
      </c>
      <c r="C3231" t="s">
        <v>133</v>
      </c>
      <c r="D3231">
        <v>2021</v>
      </c>
      <c r="E3231" t="s">
        <v>157</v>
      </c>
      <c r="F3231" t="s">
        <v>157</v>
      </c>
      <c r="G3231" t="s">
        <v>3978</v>
      </c>
      <c r="H3231" t="s">
        <v>283</v>
      </c>
      <c r="O3231" t="s">
        <v>76</v>
      </c>
    </row>
    <row r="3232" spans="1:17" hidden="1">
      <c r="A3232">
        <v>3231</v>
      </c>
      <c r="B3232" t="s">
        <v>3979</v>
      </c>
      <c r="C3232" t="s">
        <v>133</v>
      </c>
      <c r="D3232">
        <v>2021</v>
      </c>
      <c r="E3232" t="s">
        <v>134</v>
      </c>
      <c r="F3232" t="s">
        <v>142</v>
      </c>
      <c r="G3232" t="s">
        <v>3980</v>
      </c>
      <c r="H3232" t="s">
        <v>100</v>
      </c>
      <c r="O3232" t="s">
        <v>100</v>
      </c>
      <c r="Q3232" t="s">
        <v>136</v>
      </c>
    </row>
    <row r="3233" spans="1:18" hidden="1">
      <c r="A3233">
        <v>3232</v>
      </c>
      <c r="B3233" t="s">
        <v>3979</v>
      </c>
      <c r="C3233" t="s">
        <v>133</v>
      </c>
      <c r="D3233">
        <v>2021</v>
      </c>
      <c r="E3233" t="s">
        <v>134</v>
      </c>
      <c r="F3233" t="s">
        <v>142</v>
      </c>
      <c r="G3233" t="s">
        <v>137</v>
      </c>
      <c r="H3233" t="s">
        <v>100</v>
      </c>
      <c r="O3233" t="s">
        <v>100</v>
      </c>
      <c r="Q3233" t="s">
        <v>138</v>
      </c>
    </row>
    <row r="3234" spans="1:18" hidden="1">
      <c r="A3234">
        <v>3233</v>
      </c>
      <c r="B3234" t="s">
        <v>3979</v>
      </c>
      <c r="C3234" t="s">
        <v>133</v>
      </c>
      <c r="D3234">
        <v>2021</v>
      </c>
      <c r="E3234" t="s">
        <v>134</v>
      </c>
      <c r="F3234" t="s">
        <v>142</v>
      </c>
      <c r="G3234" t="s">
        <v>1169</v>
      </c>
      <c r="H3234" t="s">
        <v>100</v>
      </c>
      <c r="O3234" t="s">
        <v>100</v>
      </c>
      <c r="Q3234" t="s">
        <v>140</v>
      </c>
    </row>
    <row r="3235" spans="1:18" hidden="1">
      <c r="A3235">
        <v>3234</v>
      </c>
      <c r="B3235" t="s">
        <v>3979</v>
      </c>
      <c r="C3235" t="s">
        <v>133</v>
      </c>
      <c r="D3235">
        <v>2021</v>
      </c>
      <c r="E3235" t="s">
        <v>134</v>
      </c>
      <c r="F3235" t="s">
        <v>142</v>
      </c>
      <c r="G3235" t="s">
        <v>786</v>
      </c>
      <c r="H3235" t="s">
        <v>100</v>
      </c>
      <c r="O3235" t="s">
        <v>100</v>
      </c>
      <c r="Q3235" t="s">
        <v>171</v>
      </c>
    </row>
    <row r="3236" spans="1:18" hidden="1">
      <c r="A3236">
        <v>3235</v>
      </c>
      <c r="B3236" t="s">
        <v>3979</v>
      </c>
      <c r="C3236" t="s">
        <v>133</v>
      </c>
      <c r="D3236">
        <v>2021</v>
      </c>
      <c r="E3236" t="s">
        <v>134</v>
      </c>
      <c r="F3236" t="s">
        <v>142</v>
      </c>
      <c r="G3236" t="s">
        <v>3981</v>
      </c>
      <c r="H3236" t="s">
        <v>100</v>
      </c>
      <c r="O3236" t="s">
        <v>100</v>
      </c>
      <c r="Q3236" t="s">
        <v>506</v>
      </c>
    </row>
    <row r="3237" spans="1:18" hidden="1">
      <c r="A3237">
        <v>3236</v>
      </c>
      <c r="B3237" t="s">
        <v>3979</v>
      </c>
      <c r="C3237" t="s">
        <v>133</v>
      </c>
      <c r="D3237">
        <v>2021</v>
      </c>
      <c r="E3237" t="s">
        <v>141</v>
      </c>
      <c r="F3237" t="s">
        <v>142</v>
      </c>
      <c r="G3237" t="s">
        <v>3982</v>
      </c>
      <c r="O3237" t="s">
        <v>86</v>
      </c>
      <c r="R3237" t="s">
        <v>148</v>
      </c>
    </row>
    <row r="3238" spans="1:18" hidden="1">
      <c r="A3238">
        <v>3237</v>
      </c>
      <c r="B3238" t="s">
        <v>3979</v>
      </c>
      <c r="C3238" t="s">
        <v>133</v>
      </c>
      <c r="D3238">
        <v>2021</v>
      </c>
      <c r="E3238" t="s">
        <v>141</v>
      </c>
      <c r="F3238" t="s">
        <v>142</v>
      </c>
      <c r="G3238" t="s">
        <v>3983</v>
      </c>
      <c r="O3238" t="s">
        <v>91</v>
      </c>
      <c r="R3238" t="s">
        <v>146</v>
      </c>
    </row>
    <row r="3239" spans="1:18" hidden="1">
      <c r="A3239">
        <v>3238</v>
      </c>
      <c r="B3239" t="s">
        <v>3979</v>
      </c>
      <c r="C3239" t="s">
        <v>133</v>
      </c>
      <c r="D3239">
        <v>2021</v>
      </c>
      <c r="E3239" t="s">
        <v>141</v>
      </c>
      <c r="F3239" t="s">
        <v>142</v>
      </c>
      <c r="G3239" t="s">
        <v>3984</v>
      </c>
      <c r="O3239" t="s">
        <v>63</v>
      </c>
      <c r="R3239" t="s">
        <v>151</v>
      </c>
    </row>
    <row r="3240" spans="1:18" hidden="1">
      <c r="A3240">
        <v>3239</v>
      </c>
      <c r="B3240" t="s">
        <v>3979</v>
      </c>
      <c r="C3240" t="s">
        <v>133</v>
      </c>
      <c r="D3240">
        <v>2021</v>
      </c>
      <c r="E3240" t="s">
        <v>141</v>
      </c>
      <c r="F3240" t="s">
        <v>142</v>
      </c>
      <c r="G3240" t="s">
        <v>3985</v>
      </c>
      <c r="O3240" t="s">
        <v>86</v>
      </c>
      <c r="R3240" t="s">
        <v>144</v>
      </c>
    </row>
    <row r="3241" spans="1:18" hidden="1">
      <c r="A3241">
        <v>3240</v>
      </c>
      <c r="B3241" t="s">
        <v>3979</v>
      </c>
      <c r="C3241" t="s">
        <v>133</v>
      </c>
      <c r="D3241">
        <v>2021</v>
      </c>
      <c r="E3241" t="s">
        <v>141</v>
      </c>
      <c r="F3241" t="s">
        <v>142</v>
      </c>
      <c r="G3241" t="s">
        <v>3986</v>
      </c>
      <c r="O3241" t="s">
        <v>74</v>
      </c>
      <c r="R3241" t="s">
        <v>2064</v>
      </c>
    </row>
    <row r="3242" spans="1:18" hidden="1">
      <c r="A3242">
        <v>3241</v>
      </c>
      <c r="B3242" t="s">
        <v>3979</v>
      </c>
      <c r="C3242" t="s">
        <v>133</v>
      </c>
      <c r="D3242">
        <v>2021</v>
      </c>
      <c r="E3242" t="s">
        <v>141</v>
      </c>
      <c r="F3242" t="s">
        <v>142</v>
      </c>
      <c r="G3242" t="s">
        <v>3987</v>
      </c>
      <c r="O3242" t="s">
        <v>57</v>
      </c>
      <c r="R3242" t="s">
        <v>274</v>
      </c>
    </row>
    <row r="3243" spans="1:18" hidden="1">
      <c r="A3243">
        <v>3242</v>
      </c>
      <c r="B3243" t="s">
        <v>3979</v>
      </c>
      <c r="C3243" t="s">
        <v>133</v>
      </c>
      <c r="D3243">
        <v>2021</v>
      </c>
      <c r="E3243" t="s">
        <v>141</v>
      </c>
      <c r="F3243" t="s">
        <v>142</v>
      </c>
      <c r="G3243" t="s">
        <v>3988</v>
      </c>
      <c r="O3243" t="s">
        <v>57</v>
      </c>
      <c r="R3243" t="s">
        <v>511</v>
      </c>
    </row>
    <row r="3244" spans="1:18" hidden="1">
      <c r="A3244">
        <v>3243</v>
      </c>
      <c r="B3244" t="s">
        <v>3979</v>
      </c>
      <c r="C3244" t="s">
        <v>133</v>
      </c>
      <c r="D3244">
        <v>2021</v>
      </c>
      <c r="E3244" t="s">
        <v>152</v>
      </c>
      <c r="F3244" t="s">
        <v>142</v>
      </c>
      <c r="G3244" t="s">
        <v>3989</v>
      </c>
      <c r="H3244" t="s">
        <v>80</v>
      </c>
      <c r="O3244" t="s">
        <v>76</v>
      </c>
    </row>
    <row r="3245" spans="1:18" hidden="1">
      <c r="A3245">
        <v>3244</v>
      </c>
      <c r="B3245" t="s">
        <v>3979</v>
      </c>
      <c r="C3245" t="s">
        <v>133</v>
      </c>
      <c r="D3245">
        <v>2021</v>
      </c>
      <c r="E3245" t="s">
        <v>152</v>
      </c>
      <c r="F3245" t="s">
        <v>142</v>
      </c>
      <c r="G3245" t="s">
        <v>3990</v>
      </c>
      <c r="H3245" t="s">
        <v>80</v>
      </c>
      <c r="O3245" t="s">
        <v>76</v>
      </c>
    </row>
    <row r="3246" spans="1:18" hidden="1">
      <c r="A3246">
        <v>3245</v>
      </c>
      <c r="B3246" t="s">
        <v>3979</v>
      </c>
      <c r="C3246" t="s">
        <v>133</v>
      </c>
      <c r="D3246">
        <v>2021</v>
      </c>
      <c r="E3246" t="s">
        <v>157</v>
      </c>
      <c r="F3246" t="s">
        <v>158</v>
      </c>
      <c r="G3246" t="s">
        <v>3991</v>
      </c>
      <c r="H3246" t="s">
        <v>80</v>
      </c>
      <c r="O3246" t="s">
        <v>76</v>
      </c>
    </row>
    <row r="3247" spans="1:18" hidden="1">
      <c r="A3247">
        <v>3246</v>
      </c>
      <c r="B3247" t="s">
        <v>3979</v>
      </c>
      <c r="C3247" t="s">
        <v>133</v>
      </c>
      <c r="D3247">
        <v>2021</v>
      </c>
      <c r="E3247" t="s">
        <v>157</v>
      </c>
      <c r="F3247" t="s">
        <v>158</v>
      </c>
      <c r="G3247" t="s">
        <v>3992</v>
      </c>
      <c r="H3247" t="s">
        <v>80</v>
      </c>
      <c r="O3247" t="s">
        <v>76</v>
      </c>
    </row>
    <row r="3248" spans="1:18" hidden="1">
      <c r="A3248">
        <v>3247</v>
      </c>
      <c r="B3248" t="s">
        <v>3979</v>
      </c>
      <c r="C3248" t="s">
        <v>133</v>
      </c>
      <c r="D3248">
        <v>2021</v>
      </c>
      <c r="E3248" t="s">
        <v>157</v>
      </c>
      <c r="F3248" t="s">
        <v>158</v>
      </c>
      <c r="G3248" t="s">
        <v>3993</v>
      </c>
      <c r="H3248" t="s">
        <v>80</v>
      </c>
      <c r="O3248" t="s">
        <v>76</v>
      </c>
    </row>
    <row r="3249" spans="1:15" hidden="1">
      <c r="A3249">
        <v>3248</v>
      </c>
      <c r="B3249" t="s">
        <v>3979</v>
      </c>
      <c r="C3249" t="s">
        <v>133</v>
      </c>
      <c r="D3249">
        <v>2021</v>
      </c>
      <c r="E3249" t="s">
        <v>157</v>
      </c>
      <c r="F3249" t="s">
        <v>158</v>
      </c>
      <c r="G3249" t="s">
        <v>3994</v>
      </c>
      <c r="H3249" t="s">
        <v>80</v>
      </c>
      <c r="O3249" t="s">
        <v>76</v>
      </c>
    </row>
    <row r="3250" spans="1:15" hidden="1">
      <c r="A3250">
        <v>3249</v>
      </c>
      <c r="B3250" t="s">
        <v>3979</v>
      </c>
      <c r="C3250" t="s">
        <v>133</v>
      </c>
      <c r="D3250">
        <v>2021</v>
      </c>
      <c r="E3250" t="s">
        <v>157</v>
      </c>
      <c r="F3250" t="s">
        <v>158</v>
      </c>
      <c r="G3250" t="s">
        <v>3995</v>
      </c>
      <c r="H3250" t="s">
        <v>80</v>
      </c>
      <c r="O3250" t="s">
        <v>76</v>
      </c>
    </row>
    <row r="3251" spans="1:15" hidden="1">
      <c r="A3251">
        <v>3250</v>
      </c>
      <c r="B3251" t="s">
        <v>3979</v>
      </c>
      <c r="C3251" t="s">
        <v>133</v>
      </c>
      <c r="D3251">
        <v>2021</v>
      </c>
      <c r="E3251" t="s">
        <v>157</v>
      </c>
      <c r="F3251" t="s">
        <v>158</v>
      </c>
      <c r="G3251" t="s">
        <v>3996</v>
      </c>
      <c r="H3251" t="s">
        <v>80</v>
      </c>
      <c r="O3251" t="s">
        <v>76</v>
      </c>
    </row>
    <row r="3252" spans="1:15" hidden="1">
      <c r="A3252">
        <v>3251</v>
      </c>
      <c r="B3252" t="s">
        <v>3979</v>
      </c>
      <c r="C3252" t="s">
        <v>133</v>
      </c>
      <c r="D3252">
        <v>2021</v>
      </c>
      <c r="E3252" t="s">
        <v>157</v>
      </c>
      <c r="F3252" t="s">
        <v>158</v>
      </c>
      <c r="G3252" t="s">
        <v>3997</v>
      </c>
      <c r="H3252" t="s">
        <v>80</v>
      </c>
      <c r="O3252" t="s">
        <v>76</v>
      </c>
    </row>
    <row r="3253" spans="1:15" hidden="1">
      <c r="A3253">
        <v>3252</v>
      </c>
      <c r="B3253" t="s">
        <v>3979</v>
      </c>
      <c r="C3253" t="s">
        <v>133</v>
      </c>
      <c r="D3253">
        <v>2021</v>
      </c>
      <c r="E3253" t="s">
        <v>157</v>
      </c>
      <c r="F3253" t="s">
        <v>158</v>
      </c>
      <c r="G3253" t="s">
        <v>3998</v>
      </c>
      <c r="H3253" t="s">
        <v>80</v>
      </c>
      <c r="O3253" t="s">
        <v>76</v>
      </c>
    </row>
    <row r="3254" spans="1:15" hidden="1">
      <c r="A3254">
        <v>3253</v>
      </c>
      <c r="B3254" t="s">
        <v>3979</v>
      </c>
      <c r="C3254" t="s">
        <v>133</v>
      </c>
      <c r="D3254">
        <v>2021</v>
      </c>
      <c r="E3254" t="s">
        <v>157</v>
      </c>
      <c r="F3254" t="s">
        <v>158</v>
      </c>
      <c r="G3254" t="s">
        <v>3999</v>
      </c>
      <c r="H3254" t="s">
        <v>80</v>
      </c>
      <c r="O3254" t="s">
        <v>76</v>
      </c>
    </row>
    <row r="3255" spans="1:15" hidden="1">
      <c r="A3255">
        <v>3254</v>
      </c>
      <c r="B3255" t="s">
        <v>3979</v>
      </c>
      <c r="C3255" t="s">
        <v>133</v>
      </c>
      <c r="D3255">
        <v>2021</v>
      </c>
      <c r="E3255" t="s">
        <v>157</v>
      </c>
      <c r="F3255" t="s">
        <v>158</v>
      </c>
      <c r="G3255" t="s">
        <v>4000</v>
      </c>
      <c r="H3255" t="s">
        <v>80</v>
      </c>
      <c r="O3255" t="s">
        <v>76</v>
      </c>
    </row>
    <row r="3256" spans="1:15" hidden="1">
      <c r="A3256">
        <v>3255</v>
      </c>
      <c r="B3256" t="s">
        <v>3979</v>
      </c>
      <c r="C3256" t="s">
        <v>133</v>
      </c>
      <c r="D3256">
        <v>2021</v>
      </c>
      <c r="E3256" t="s">
        <v>157</v>
      </c>
      <c r="F3256" t="s">
        <v>158</v>
      </c>
      <c r="G3256" t="s">
        <v>4001</v>
      </c>
      <c r="H3256" t="s">
        <v>80</v>
      </c>
      <c r="O3256" t="s">
        <v>76</v>
      </c>
    </row>
    <row r="3257" spans="1:15" hidden="1">
      <c r="A3257">
        <v>3256</v>
      </c>
      <c r="B3257" t="s">
        <v>3979</v>
      </c>
      <c r="C3257" t="s">
        <v>133</v>
      </c>
      <c r="D3257">
        <v>2021</v>
      </c>
      <c r="E3257" t="s">
        <v>157</v>
      </c>
      <c r="F3257" t="s">
        <v>158</v>
      </c>
      <c r="G3257" t="s">
        <v>4002</v>
      </c>
      <c r="H3257" t="s">
        <v>80</v>
      </c>
      <c r="O3257" t="s">
        <v>76</v>
      </c>
    </row>
    <row r="3258" spans="1:15" hidden="1">
      <c r="A3258">
        <v>3257</v>
      </c>
      <c r="B3258" t="s">
        <v>3979</v>
      </c>
      <c r="C3258" t="s">
        <v>133</v>
      </c>
      <c r="D3258">
        <v>2021</v>
      </c>
      <c r="E3258" t="s">
        <v>157</v>
      </c>
      <c r="F3258" t="s">
        <v>158</v>
      </c>
      <c r="G3258" t="s">
        <v>4003</v>
      </c>
      <c r="H3258" t="s">
        <v>80</v>
      </c>
      <c r="O3258" t="s">
        <v>76</v>
      </c>
    </row>
    <row r="3259" spans="1:15" hidden="1">
      <c r="A3259">
        <v>3258</v>
      </c>
      <c r="B3259" t="s">
        <v>3979</v>
      </c>
      <c r="C3259" t="s">
        <v>133</v>
      </c>
      <c r="D3259">
        <v>2021</v>
      </c>
      <c r="E3259" t="s">
        <v>157</v>
      </c>
      <c r="F3259" t="s">
        <v>158</v>
      </c>
      <c r="G3259" t="s">
        <v>4004</v>
      </c>
      <c r="H3259" t="s">
        <v>80</v>
      </c>
      <c r="O3259" t="s">
        <v>76</v>
      </c>
    </row>
    <row r="3260" spans="1:15" hidden="1">
      <c r="A3260">
        <v>3259</v>
      </c>
      <c r="B3260" t="s">
        <v>3979</v>
      </c>
      <c r="C3260" t="s">
        <v>133</v>
      </c>
      <c r="D3260">
        <v>2021</v>
      </c>
      <c r="E3260" t="s">
        <v>157</v>
      </c>
      <c r="F3260" t="s">
        <v>158</v>
      </c>
      <c r="G3260" t="s">
        <v>4005</v>
      </c>
      <c r="H3260" t="s">
        <v>80</v>
      </c>
      <c r="O3260" t="s">
        <v>76</v>
      </c>
    </row>
    <row r="3261" spans="1:15" hidden="1">
      <c r="A3261">
        <v>3260</v>
      </c>
      <c r="B3261" t="s">
        <v>3979</v>
      </c>
      <c r="C3261" t="s">
        <v>133</v>
      </c>
      <c r="D3261">
        <v>2021</v>
      </c>
      <c r="E3261" t="s">
        <v>157</v>
      </c>
      <c r="F3261" t="s">
        <v>158</v>
      </c>
      <c r="G3261" t="s">
        <v>4006</v>
      </c>
      <c r="H3261" t="s">
        <v>80</v>
      </c>
      <c r="O3261" t="s">
        <v>76</v>
      </c>
    </row>
    <row r="3262" spans="1:15" hidden="1">
      <c r="A3262">
        <v>3261</v>
      </c>
      <c r="B3262" t="s">
        <v>3979</v>
      </c>
      <c r="C3262" t="s">
        <v>133</v>
      </c>
      <c r="D3262">
        <v>2021</v>
      </c>
      <c r="E3262" t="s">
        <v>157</v>
      </c>
      <c r="F3262" t="s">
        <v>158</v>
      </c>
      <c r="G3262" t="s">
        <v>4007</v>
      </c>
      <c r="H3262" t="s">
        <v>80</v>
      </c>
      <c r="O3262" t="s">
        <v>76</v>
      </c>
    </row>
    <row r="3263" spans="1:15" hidden="1">
      <c r="A3263">
        <v>3262</v>
      </c>
      <c r="B3263" t="s">
        <v>3979</v>
      </c>
      <c r="C3263" t="s">
        <v>133</v>
      </c>
      <c r="D3263">
        <v>2021</v>
      </c>
      <c r="E3263" t="s">
        <v>157</v>
      </c>
      <c r="F3263" t="s">
        <v>158</v>
      </c>
      <c r="G3263" t="s">
        <v>4008</v>
      </c>
      <c r="H3263" t="s">
        <v>80</v>
      </c>
      <c r="O3263" t="s">
        <v>76</v>
      </c>
    </row>
    <row r="3264" spans="1:15" hidden="1">
      <c r="A3264">
        <v>3263</v>
      </c>
      <c r="B3264" t="s">
        <v>3979</v>
      </c>
      <c r="C3264" t="s">
        <v>133</v>
      </c>
      <c r="D3264">
        <v>2021</v>
      </c>
      <c r="E3264" t="s">
        <v>157</v>
      </c>
      <c r="F3264" t="s">
        <v>158</v>
      </c>
      <c r="G3264" t="s">
        <v>4009</v>
      </c>
      <c r="H3264" t="s">
        <v>80</v>
      </c>
      <c r="O3264" t="s">
        <v>76</v>
      </c>
    </row>
    <row r="3265" spans="1:18" hidden="1">
      <c r="A3265">
        <v>3264</v>
      </c>
      <c r="B3265" t="s">
        <v>3979</v>
      </c>
      <c r="C3265" t="s">
        <v>133</v>
      </c>
      <c r="D3265">
        <v>2021</v>
      </c>
      <c r="E3265" t="s">
        <v>157</v>
      </c>
      <c r="F3265" t="s">
        <v>158</v>
      </c>
      <c r="G3265" t="s">
        <v>4010</v>
      </c>
      <c r="H3265" t="s">
        <v>80</v>
      </c>
      <c r="O3265" t="s">
        <v>76</v>
      </c>
    </row>
    <row r="3266" spans="1:18" hidden="1">
      <c r="A3266">
        <v>3265</v>
      </c>
      <c r="B3266" t="s">
        <v>3979</v>
      </c>
      <c r="C3266" t="s">
        <v>133</v>
      </c>
      <c r="D3266">
        <v>2021</v>
      </c>
      <c r="E3266" t="s">
        <v>157</v>
      </c>
      <c r="F3266" t="s">
        <v>158</v>
      </c>
      <c r="G3266" t="s">
        <v>4011</v>
      </c>
      <c r="H3266" t="s">
        <v>80</v>
      </c>
      <c r="O3266" t="s">
        <v>76</v>
      </c>
    </row>
    <row r="3267" spans="1:18" hidden="1">
      <c r="A3267">
        <v>3266</v>
      </c>
      <c r="B3267" t="s">
        <v>3979</v>
      </c>
      <c r="C3267" t="s">
        <v>133</v>
      </c>
      <c r="D3267">
        <v>2021</v>
      </c>
      <c r="E3267" t="s">
        <v>157</v>
      </c>
      <c r="F3267" t="s">
        <v>158</v>
      </c>
      <c r="G3267" t="s">
        <v>4012</v>
      </c>
      <c r="H3267" t="s">
        <v>80</v>
      </c>
      <c r="O3267" t="s">
        <v>76</v>
      </c>
    </row>
    <row r="3268" spans="1:18" hidden="1">
      <c r="A3268">
        <v>3267</v>
      </c>
      <c r="B3268" t="s">
        <v>4013</v>
      </c>
      <c r="C3268" t="s">
        <v>133</v>
      </c>
      <c r="D3268">
        <v>2020</v>
      </c>
      <c r="E3268" t="s">
        <v>134</v>
      </c>
      <c r="F3268" t="s">
        <v>142</v>
      </c>
      <c r="G3268" t="s">
        <v>4014</v>
      </c>
      <c r="H3268" t="s">
        <v>100</v>
      </c>
      <c r="O3268" t="s">
        <v>100</v>
      </c>
      <c r="Q3268" t="s">
        <v>506</v>
      </c>
    </row>
    <row r="3269" spans="1:18" hidden="1">
      <c r="A3269">
        <v>3268</v>
      </c>
      <c r="B3269" t="s">
        <v>4013</v>
      </c>
      <c r="C3269" t="s">
        <v>133</v>
      </c>
      <c r="D3269">
        <v>2020</v>
      </c>
      <c r="E3269" t="s">
        <v>134</v>
      </c>
      <c r="F3269" t="s">
        <v>142</v>
      </c>
      <c r="G3269" t="s">
        <v>4015</v>
      </c>
      <c r="H3269" t="s">
        <v>100</v>
      </c>
      <c r="O3269" t="s">
        <v>100</v>
      </c>
      <c r="Q3269" t="s">
        <v>643</v>
      </c>
    </row>
    <row r="3270" spans="1:18" hidden="1">
      <c r="A3270">
        <v>3269</v>
      </c>
      <c r="B3270" t="s">
        <v>4013</v>
      </c>
      <c r="C3270" t="s">
        <v>133</v>
      </c>
      <c r="D3270">
        <v>2020</v>
      </c>
      <c r="E3270" t="s">
        <v>134</v>
      </c>
      <c r="F3270" t="s">
        <v>4016</v>
      </c>
      <c r="G3270" t="s">
        <v>1764</v>
      </c>
      <c r="H3270" t="s">
        <v>100</v>
      </c>
      <c r="O3270" t="s">
        <v>100</v>
      </c>
      <c r="Q3270" t="s">
        <v>136</v>
      </c>
    </row>
    <row r="3271" spans="1:18" hidden="1">
      <c r="A3271">
        <v>3270</v>
      </c>
      <c r="B3271" t="s">
        <v>4013</v>
      </c>
      <c r="C3271" t="s">
        <v>133</v>
      </c>
      <c r="D3271">
        <v>2020</v>
      </c>
      <c r="E3271" t="s">
        <v>134</v>
      </c>
      <c r="F3271" t="s">
        <v>4016</v>
      </c>
      <c r="G3271" t="s">
        <v>137</v>
      </c>
      <c r="H3271" t="s">
        <v>100</v>
      </c>
      <c r="O3271" t="s">
        <v>100</v>
      </c>
      <c r="Q3271" t="s">
        <v>138</v>
      </c>
    </row>
    <row r="3272" spans="1:18" hidden="1">
      <c r="A3272">
        <v>3271</v>
      </c>
      <c r="B3272" t="s">
        <v>4013</v>
      </c>
      <c r="C3272" t="s">
        <v>133</v>
      </c>
      <c r="D3272">
        <v>2020</v>
      </c>
      <c r="E3272" t="s">
        <v>134</v>
      </c>
      <c r="F3272" t="s">
        <v>4016</v>
      </c>
      <c r="G3272" t="s">
        <v>2525</v>
      </c>
      <c r="H3272" t="s">
        <v>100</v>
      </c>
      <c r="O3272" t="s">
        <v>100</v>
      </c>
      <c r="Q3272" t="s">
        <v>784</v>
      </c>
    </row>
    <row r="3273" spans="1:18" hidden="1">
      <c r="A3273">
        <v>3272</v>
      </c>
      <c r="B3273" t="s">
        <v>4013</v>
      </c>
      <c r="C3273" t="s">
        <v>133</v>
      </c>
      <c r="D3273">
        <v>2020</v>
      </c>
      <c r="E3273" t="s">
        <v>134</v>
      </c>
      <c r="F3273" t="s">
        <v>4016</v>
      </c>
      <c r="G3273" t="s">
        <v>1988</v>
      </c>
      <c r="H3273" t="s">
        <v>100</v>
      </c>
      <c r="O3273" t="s">
        <v>100</v>
      </c>
      <c r="Q3273" t="s">
        <v>169</v>
      </c>
    </row>
    <row r="3274" spans="1:18" hidden="1">
      <c r="A3274">
        <v>3273</v>
      </c>
      <c r="B3274" t="s">
        <v>4013</v>
      </c>
      <c r="C3274" t="s">
        <v>133</v>
      </c>
      <c r="D3274">
        <v>2020</v>
      </c>
      <c r="E3274" t="s">
        <v>141</v>
      </c>
      <c r="F3274" t="s">
        <v>142</v>
      </c>
      <c r="G3274" t="s">
        <v>4017</v>
      </c>
      <c r="O3274" t="s">
        <v>91</v>
      </c>
      <c r="R3274" t="s">
        <v>146</v>
      </c>
    </row>
    <row r="3275" spans="1:18" hidden="1">
      <c r="A3275">
        <v>3274</v>
      </c>
      <c r="B3275" t="s">
        <v>4013</v>
      </c>
      <c r="C3275" t="s">
        <v>133</v>
      </c>
      <c r="D3275">
        <v>2020</v>
      </c>
      <c r="E3275" t="s">
        <v>141</v>
      </c>
      <c r="F3275" t="s">
        <v>142</v>
      </c>
      <c r="G3275" t="s">
        <v>4018</v>
      </c>
      <c r="O3275" t="s">
        <v>63</v>
      </c>
      <c r="R3275" t="s">
        <v>151</v>
      </c>
    </row>
    <row r="3276" spans="1:18" hidden="1">
      <c r="A3276">
        <v>3275</v>
      </c>
      <c r="B3276" t="s">
        <v>4013</v>
      </c>
      <c r="C3276" t="s">
        <v>133</v>
      </c>
      <c r="D3276">
        <v>2020</v>
      </c>
      <c r="E3276" t="s">
        <v>141</v>
      </c>
      <c r="F3276" t="s">
        <v>142</v>
      </c>
      <c r="G3276" t="s">
        <v>4019</v>
      </c>
      <c r="O3276" t="s">
        <v>57</v>
      </c>
      <c r="R3276" t="s">
        <v>274</v>
      </c>
    </row>
    <row r="3277" spans="1:18" hidden="1">
      <c r="A3277">
        <v>3276</v>
      </c>
      <c r="B3277" t="s">
        <v>4013</v>
      </c>
      <c r="C3277" t="s">
        <v>133</v>
      </c>
      <c r="D3277">
        <v>2020</v>
      </c>
      <c r="E3277" t="s">
        <v>141</v>
      </c>
      <c r="F3277" t="s">
        <v>142</v>
      </c>
      <c r="G3277" t="s">
        <v>1942</v>
      </c>
      <c r="O3277" t="s">
        <v>86</v>
      </c>
      <c r="R3277" t="s">
        <v>144</v>
      </c>
    </row>
    <row r="3278" spans="1:18" hidden="1">
      <c r="A3278">
        <v>3277</v>
      </c>
      <c r="B3278" t="s">
        <v>4013</v>
      </c>
      <c r="C3278" t="s">
        <v>133</v>
      </c>
      <c r="D3278">
        <v>2020</v>
      </c>
      <c r="E3278" t="s">
        <v>141</v>
      </c>
      <c r="F3278" t="s">
        <v>142</v>
      </c>
      <c r="G3278" t="s">
        <v>4020</v>
      </c>
      <c r="O3278" t="s">
        <v>86</v>
      </c>
      <c r="R3278" t="s">
        <v>148</v>
      </c>
    </row>
    <row r="3279" spans="1:18" hidden="1">
      <c r="A3279">
        <v>3278</v>
      </c>
      <c r="B3279" t="s">
        <v>4013</v>
      </c>
      <c r="C3279" t="s">
        <v>133</v>
      </c>
      <c r="D3279">
        <v>2020</v>
      </c>
      <c r="E3279" t="s">
        <v>157</v>
      </c>
      <c r="F3279" t="s">
        <v>2073</v>
      </c>
      <c r="G3279" t="s">
        <v>4021</v>
      </c>
      <c r="H3279" t="s">
        <v>56</v>
      </c>
      <c r="O3279" t="s">
        <v>57</v>
      </c>
    </row>
    <row r="3280" spans="1:18" hidden="1">
      <c r="A3280">
        <v>3279</v>
      </c>
      <c r="B3280" t="s">
        <v>4013</v>
      </c>
      <c r="C3280" t="s">
        <v>133</v>
      </c>
      <c r="D3280">
        <v>2020</v>
      </c>
      <c r="E3280" t="s">
        <v>157</v>
      </c>
      <c r="F3280" t="s">
        <v>2073</v>
      </c>
      <c r="G3280" t="s">
        <v>4022</v>
      </c>
      <c r="H3280" t="s">
        <v>56</v>
      </c>
      <c r="O3280" t="s">
        <v>57</v>
      </c>
    </row>
    <row r="3281" spans="1:16" hidden="1">
      <c r="A3281">
        <v>3280</v>
      </c>
      <c r="B3281" t="s">
        <v>4013</v>
      </c>
      <c r="C3281" t="s">
        <v>133</v>
      </c>
      <c r="D3281">
        <v>2020</v>
      </c>
      <c r="E3281" t="s">
        <v>157</v>
      </c>
      <c r="F3281" t="s">
        <v>2073</v>
      </c>
      <c r="G3281" t="s">
        <v>4023</v>
      </c>
      <c r="H3281" t="s">
        <v>56</v>
      </c>
      <c r="O3281" t="s">
        <v>57</v>
      </c>
    </row>
    <row r="3282" spans="1:16" hidden="1">
      <c r="A3282">
        <v>3281</v>
      </c>
      <c r="B3282" t="s">
        <v>4013</v>
      </c>
      <c r="C3282" t="s">
        <v>133</v>
      </c>
      <c r="D3282">
        <v>2020</v>
      </c>
      <c r="E3282" t="s">
        <v>157</v>
      </c>
      <c r="F3282" t="s">
        <v>2073</v>
      </c>
      <c r="G3282" t="s">
        <v>4024</v>
      </c>
      <c r="H3282" t="s">
        <v>56</v>
      </c>
      <c r="O3282" t="s">
        <v>57</v>
      </c>
    </row>
    <row r="3283" spans="1:16" hidden="1">
      <c r="A3283">
        <v>3282</v>
      </c>
      <c r="B3283" t="s">
        <v>4013</v>
      </c>
      <c r="C3283" t="s">
        <v>133</v>
      </c>
      <c r="D3283">
        <v>2020</v>
      </c>
      <c r="E3283" t="s">
        <v>157</v>
      </c>
      <c r="F3283" t="s">
        <v>2073</v>
      </c>
      <c r="G3283" t="s">
        <v>4025</v>
      </c>
      <c r="H3283" t="s">
        <v>56</v>
      </c>
      <c r="O3283" t="s">
        <v>57</v>
      </c>
    </row>
    <row r="3284" spans="1:16" hidden="1">
      <c r="A3284">
        <v>3283</v>
      </c>
      <c r="B3284" t="s">
        <v>4013</v>
      </c>
      <c r="C3284" t="s">
        <v>133</v>
      </c>
      <c r="D3284">
        <v>2020</v>
      </c>
      <c r="E3284" t="s">
        <v>157</v>
      </c>
      <c r="F3284" t="s">
        <v>2073</v>
      </c>
      <c r="G3284" t="s">
        <v>4026</v>
      </c>
      <c r="H3284" t="s">
        <v>56</v>
      </c>
      <c r="O3284" t="s">
        <v>57</v>
      </c>
    </row>
    <row r="3285" spans="1:16" hidden="1">
      <c r="A3285">
        <v>3284</v>
      </c>
      <c r="B3285" t="s">
        <v>4013</v>
      </c>
      <c r="C3285" t="s">
        <v>133</v>
      </c>
      <c r="D3285">
        <v>2020</v>
      </c>
      <c r="E3285" t="s">
        <v>157</v>
      </c>
      <c r="F3285" t="s">
        <v>2073</v>
      </c>
      <c r="G3285" t="s">
        <v>4027</v>
      </c>
      <c r="H3285" t="s">
        <v>56</v>
      </c>
      <c r="O3285" t="s">
        <v>57</v>
      </c>
    </row>
    <row r="3286" spans="1:16" hidden="1">
      <c r="A3286">
        <v>3285</v>
      </c>
      <c r="B3286" t="s">
        <v>4013</v>
      </c>
      <c r="C3286" t="s">
        <v>133</v>
      </c>
      <c r="D3286">
        <v>2020</v>
      </c>
      <c r="E3286" t="s">
        <v>157</v>
      </c>
      <c r="F3286" t="s">
        <v>2073</v>
      </c>
      <c r="G3286" t="s">
        <v>4028</v>
      </c>
      <c r="H3286" t="s">
        <v>56</v>
      </c>
      <c r="O3286" t="s">
        <v>57</v>
      </c>
    </row>
    <row r="3287" spans="1:16" hidden="1">
      <c r="A3287">
        <v>3286</v>
      </c>
      <c r="B3287" t="s">
        <v>4013</v>
      </c>
      <c r="C3287" t="s">
        <v>133</v>
      </c>
      <c r="D3287">
        <v>2020</v>
      </c>
      <c r="E3287" t="s">
        <v>157</v>
      </c>
      <c r="F3287" t="s">
        <v>2073</v>
      </c>
      <c r="G3287" t="s">
        <v>4029</v>
      </c>
      <c r="H3287" t="s">
        <v>4030</v>
      </c>
      <c r="O3287" t="s">
        <v>57</v>
      </c>
    </row>
    <row r="3288" spans="1:16" hidden="1">
      <c r="A3288">
        <v>3287</v>
      </c>
      <c r="B3288" t="s">
        <v>4013</v>
      </c>
      <c r="C3288" t="s">
        <v>133</v>
      </c>
      <c r="D3288">
        <v>2020</v>
      </c>
      <c r="E3288" t="s">
        <v>157</v>
      </c>
      <c r="F3288" t="s">
        <v>2073</v>
      </c>
      <c r="G3288" t="s">
        <v>4031</v>
      </c>
      <c r="H3288" t="s">
        <v>4030</v>
      </c>
      <c r="O3288" t="s">
        <v>57</v>
      </c>
    </row>
    <row r="3289" spans="1:16" hidden="1">
      <c r="A3289">
        <v>3288</v>
      </c>
      <c r="B3289" t="s">
        <v>4013</v>
      </c>
      <c r="C3289" t="s">
        <v>133</v>
      </c>
      <c r="D3289">
        <v>2020</v>
      </c>
      <c r="E3289" t="s">
        <v>157</v>
      </c>
      <c r="F3289" t="s">
        <v>2073</v>
      </c>
      <c r="G3289" t="s">
        <v>4032</v>
      </c>
      <c r="H3289" t="s">
        <v>4030</v>
      </c>
      <c r="O3289" t="s">
        <v>57</v>
      </c>
    </row>
    <row r="3290" spans="1:16" hidden="1">
      <c r="A3290">
        <v>3289</v>
      </c>
      <c r="B3290" t="s">
        <v>4013</v>
      </c>
      <c r="C3290" t="s">
        <v>133</v>
      </c>
      <c r="D3290">
        <v>2020</v>
      </c>
      <c r="E3290" t="s">
        <v>157</v>
      </c>
      <c r="F3290" t="s">
        <v>2073</v>
      </c>
      <c r="G3290" t="s">
        <v>4033</v>
      </c>
      <c r="H3290" t="s">
        <v>4030</v>
      </c>
      <c r="O3290" t="s">
        <v>57</v>
      </c>
    </row>
    <row r="3291" spans="1:16" hidden="1">
      <c r="A3291">
        <v>3290</v>
      </c>
      <c r="B3291" t="s">
        <v>4013</v>
      </c>
      <c r="C3291" t="s">
        <v>133</v>
      </c>
      <c r="D3291">
        <v>2020</v>
      </c>
      <c r="E3291" t="s">
        <v>157</v>
      </c>
      <c r="F3291" t="s">
        <v>2073</v>
      </c>
      <c r="G3291" t="s">
        <v>4034</v>
      </c>
      <c r="H3291" t="s">
        <v>4030</v>
      </c>
      <c r="J3291">
        <v>1</v>
      </c>
      <c r="K3291" t="s">
        <v>213</v>
      </c>
      <c r="L3291" t="s">
        <v>4035</v>
      </c>
      <c r="O3291" t="s">
        <v>57</v>
      </c>
      <c r="P3291" t="s">
        <v>215</v>
      </c>
    </row>
    <row r="3292" spans="1:16" hidden="1">
      <c r="A3292">
        <v>3291</v>
      </c>
      <c r="B3292" t="s">
        <v>4013</v>
      </c>
      <c r="C3292" t="s">
        <v>133</v>
      </c>
      <c r="D3292">
        <v>2020</v>
      </c>
      <c r="E3292" t="s">
        <v>157</v>
      </c>
      <c r="F3292" t="s">
        <v>2073</v>
      </c>
      <c r="G3292" t="s">
        <v>4036</v>
      </c>
      <c r="H3292" t="s">
        <v>4030</v>
      </c>
      <c r="O3292" t="s">
        <v>57</v>
      </c>
    </row>
    <row r="3293" spans="1:16" hidden="1">
      <c r="A3293">
        <v>3292</v>
      </c>
      <c r="B3293" t="s">
        <v>4013</v>
      </c>
      <c r="C3293" t="s">
        <v>133</v>
      </c>
      <c r="D3293">
        <v>2020</v>
      </c>
      <c r="E3293" t="s">
        <v>157</v>
      </c>
      <c r="F3293" t="s">
        <v>2073</v>
      </c>
      <c r="G3293" t="s">
        <v>4037</v>
      </c>
      <c r="H3293" t="s">
        <v>80</v>
      </c>
      <c r="O3293" t="s">
        <v>76</v>
      </c>
    </row>
    <row r="3294" spans="1:16" hidden="1">
      <c r="A3294">
        <v>3293</v>
      </c>
      <c r="B3294" t="s">
        <v>4013</v>
      </c>
      <c r="C3294" t="s">
        <v>133</v>
      </c>
      <c r="D3294">
        <v>2020</v>
      </c>
      <c r="E3294" t="s">
        <v>157</v>
      </c>
      <c r="F3294" t="s">
        <v>2073</v>
      </c>
      <c r="G3294" t="s">
        <v>4038</v>
      </c>
      <c r="H3294" t="s">
        <v>80</v>
      </c>
      <c r="O3294" t="s">
        <v>76</v>
      </c>
    </row>
    <row r="3295" spans="1:16" hidden="1">
      <c r="A3295">
        <v>3294</v>
      </c>
      <c r="B3295" t="s">
        <v>4013</v>
      </c>
      <c r="C3295" t="s">
        <v>133</v>
      </c>
      <c r="D3295">
        <v>2020</v>
      </c>
      <c r="E3295" t="s">
        <v>157</v>
      </c>
      <c r="F3295" t="s">
        <v>2073</v>
      </c>
      <c r="G3295" t="s">
        <v>4039</v>
      </c>
      <c r="H3295" t="s">
        <v>80</v>
      </c>
      <c r="J3295">
        <v>1</v>
      </c>
      <c r="K3295" t="s">
        <v>213</v>
      </c>
      <c r="L3295" t="s">
        <v>4040</v>
      </c>
      <c r="O3295" t="s">
        <v>76</v>
      </c>
      <c r="P3295" t="s">
        <v>215</v>
      </c>
    </row>
    <row r="3296" spans="1:16" hidden="1">
      <c r="A3296">
        <v>3295</v>
      </c>
      <c r="B3296" t="s">
        <v>4013</v>
      </c>
      <c r="C3296" t="s">
        <v>133</v>
      </c>
      <c r="D3296">
        <v>2020</v>
      </c>
      <c r="E3296" t="s">
        <v>157</v>
      </c>
      <c r="F3296" t="s">
        <v>2073</v>
      </c>
      <c r="G3296" t="s">
        <v>4041</v>
      </c>
      <c r="H3296" t="s">
        <v>1858</v>
      </c>
      <c r="O3296" t="s">
        <v>63</v>
      </c>
    </row>
    <row r="3297" spans="1:31" hidden="1">
      <c r="A3297">
        <v>3296</v>
      </c>
      <c r="B3297" t="s">
        <v>4013</v>
      </c>
      <c r="C3297" t="s">
        <v>133</v>
      </c>
      <c r="D3297">
        <v>2020</v>
      </c>
      <c r="E3297" t="s">
        <v>157</v>
      </c>
      <c r="F3297" t="s">
        <v>2073</v>
      </c>
      <c r="G3297" t="s">
        <v>4042</v>
      </c>
      <c r="H3297" t="s">
        <v>1858</v>
      </c>
      <c r="O3297" t="s">
        <v>63</v>
      </c>
    </row>
    <row r="3298" spans="1:31" hidden="1">
      <c r="A3298">
        <v>3297</v>
      </c>
      <c r="B3298" t="s">
        <v>4013</v>
      </c>
      <c r="C3298" t="s">
        <v>133</v>
      </c>
      <c r="D3298">
        <v>2020</v>
      </c>
      <c r="E3298" t="s">
        <v>157</v>
      </c>
      <c r="F3298" t="s">
        <v>2073</v>
      </c>
      <c r="G3298" t="s">
        <v>4043</v>
      </c>
      <c r="H3298" t="s">
        <v>73</v>
      </c>
      <c r="O3298" t="s">
        <v>74</v>
      </c>
    </row>
    <row r="3299" spans="1:31" hidden="1">
      <c r="A3299">
        <v>3298</v>
      </c>
      <c r="B3299" t="s">
        <v>4013</v>
      </c>
      <c r="C3299" t="s">
        <v>133</v>
      </c>
      <c r="D3299">
        <v>2020</v>
      </c>
      <c r="E3299" t="s">
        <v>157</v>
      </c>
      <c r="F3299" t="s">
        <v>2073</v>
      </c>
      <c r="G3299" t="s">
        <v>4044</v>
      </c>
      <c r="H3299" t="s">
        <v>73</v>
      </c>
      <c r="O3299" t="s">
        <v>74</v>
      </c>
    </row>
    <row r="3300" spans="1:31" hidden="1">
      <c r="A3300">
        <v>3299</v>
      </c>
      <c r="B3300" t="s">
        <v>4013</v>
      </c>
      <c r="C3300" t="s">
        <v>133</v>
      </c>
      <c r="D3300">
        <v>2020</v>
      </c>
      <c r="E3300" t="s">
        <v>157</v>
      </c>
      <c r="F3300" t="s">
        <v>2073</v>
      </c>
      <c r="G3300" t="s">
        <v>4045</v>
      </c>
      <c r="H3300" t="s">
        <v>4046</v>
      </c>
      <c r="O3300" t="s">
        <v>63</v>
      </c>
    </row>
    <row r="3301" spans="1:31" hidden="1">
      <c r="A3301">
        <v>3300</v>
      </c>
      <c r="B3301" t="s">
        <v>4013</v>
      </c>
      <c r="C3301" t="s">
        <v>133</v>
      </c>
      <c r="D3301">
        <v>2020</v>
      </c>
      <c r="E3301" t="s">
        <v>157</v>
      </c>
      <c r="F3301" t="s">
        <v>2073</v>
      </c>
      <c r="G3301" t="s">
        <v>4047</v>
      </c>
      <c r="H3301" t="s">
        <v>100</v>
      </c>
      <c r="O3301" t="s">
        <v>100</v>
      </c>
    </row>
    <row r="3302" spans="1:31" hidden="1">
      <c r="A3302">
        <v>3301</v>
      </c>
      <c r="B3302" t="s">
        <v>4013</v>
      </c>
      <c r="C3302" t="s">
        <v>133</v>
      </c>
      <c r="D3302">
        <v>2020</v>
      </c>
      <c r="E3302" t="s">
        <v>157</v>
      </c>
      <c r="F3302" t="s">
        <v>2073</v>
      </c>
      <c r="G3302" t="s">
        <v>4048</v>
      </c>
      <c r="H3302" t="s">
        <v>100</v>
      </c>
      <c r="J3302">
        <v>1</v>
      </c>
      <c r="K3302" t="s">
        <v>213</v>
      </c>
      <c r="L3302" t="s">
        <v>1397</v>
      </c>
      <c r="O3302" t="s">
        <v>100</v>
      </c>
      <c r="P3302" t="s">
        <v>215</v>
      </c>
    </row>
    <row r="3303" spans="1:31" hidden="1">
      <c r="A3303">
        <v>3302</v>
      </c>
      <c r="B3303" t="s">
        <v>4013</v>
      </c>
      <c r="C3303" t="s">
        <v>133</v>
      </c>
      <c r="D3303">
        <v>2020</v>
      </c>
      <c r="E3303" t="s">
        <v>157</v>
      </c>
      <c r="F3303" t="s">
        <v>2073</v>
      </c>
      <c r="G3303" t="s">
        <v>4049</v>
      </c>
      <c r="H3303" t="s">
        <v>100</v>
      </c>
      <c r="O3303" t="s">
        <v>100</v>
      </c>
    </row>
    <row r="3304" spans="1:31" hidden="1">
      <c r="A3304">
        <v>3303</v>
      </c>
      <c r="B3304" t="s">
        <v>4013</v>
      </c>
      <c r="C3304" t="s">
        <v>133</v>
      </c>
      <c r="D3304">
        <v>2020</v>
      </c>
      <c r="E3304" t="s">
        <v>157</v>
      </c>
      <c r="F3304" t="s">
        <v>2073</v>
      </c>
      <c r="G3304" t="s">
        <v>4050</v>
      </c>
      <c r="H3304" t="s">
        <v>100</v>
      </c>
      <c r="O3304" t="s">
        <v>100</v>
      </c>
    </row>
    <row r="3305" spans="1:31">
      <c r="A3305">
        <v>3304</v>
      </c>
      <c r="B3305" t="s">
        <v>4013</v>
      </c>
      <c r="C3305" t="s">
        <v>133</v>
      </c>
      <c r="D3305">
        <v>2020</v>
      </c>
      <c r="E3305" t="s">
        <v>226</v>
      </c>
      <c r="F3305" t="s">
        <v>226</v>
      </c>
      <c r="G3305" t="s">
        <v>4051</v>
      </c>
      <c r="H3305" t="s">
        <v>80</v>
      </c>
      <c r="I3305" t="s">
        <v>4052</v>
      </c>
      <c r="O3305" t="s">
        <v>76</v>
      </c>
      <c r="P3305" t="s">
        <v>278</v>
      </c>
      <c r="S3305" t="s">
        <v>257</v>
      </c>
      <c r="T3305" t="s">
        <v>258</v>
      </c>
      <c r="W3305" t="s">
        <v>77</v>
      </c>
      <c r="X3305" t="s">
        <v>31</v>
      </c>
      <c r="Y3305" t="s">
        <v>234</v>
      </c>
      <c r="Z3305" t="s">
        <v>43</v>
      </c>
      <c r="AA3305" t="s">
        <v>43</v>
      </c>
      <c r="AB3305" t="s">
        <v>43</v>
      </c>
      <c r="AC3305" t="s">
        <v>41</v>
      </c>
      <c r="AD3305" t="s">
        <v>41</v>
      </c>
      <c r="AE3305" t="s">
        <v>41</v>
      </c>
    </row>
    <row r="3306" spans="1:31">
      <c r="A3306">
        <v>3305</v>
      </c>
      <c r="B3306" t="s">
        <v>4013</v>
      </c>
      <c r="C3306" t="s">
        <v>133</v>
      </c>
      <c r="D3306">
        <v>2020</v>
      </c>
      <c r="E3306" t="s">
        <v>226</v>
      </c>
      <c r="F3306" t="s">
        <v>226</v>
      </c>
      <c r="G3306" t="s">
        <v>4053</v>
      </c>
      <c r="H3306" t="s">
        <v>80</v>
      </c>
      <c r="I3306" t="s">
        <v>4052</v>
      </c>
      <c r="O3306" t="s">
        <v>76</v>
      </c>
      <c r="P3306" t="s">
        <v>278</v>
      </c>
      <c r="S3306" t="s">
        <v>257</v>
      </c>
      <c r="T3306" t="s">
        <v>258</v>
      </c>
      <c r="W3306" t="s">
        <v>77</v>
      </c>
      <c r="X3306" t="s">
        <v>31</v>
      </c>
      <c r="Y3306" t="s">
        <v>36</v>
      </c>
      <c r="Z3306" t="s">
        <v>43</v>
      </c>
      <c r="AA3306" t="s">
        <v>41</v>
      </c>
      <c r="AB3306" t="s">
        <v>41</v>
      </c>
      <c r="AC3306" t="s">
        <v>41</v>
      </c>
      <c r="AD3306" t="s">
        <v>41</v>
      </c>
      <c r="AE3306" t="s">
        <v>41</v>
      </c>
    </row>
    <row r="3307" spans="1:31">
      <c r="A3307">
        <v>3306</v>
      </c>
      <c r="B3307" t="s">
        <v>4013</v>
      </c>
      <c r="C3307" t="s">
        <v>133</v>
      </c>
      <c r="D3307">
        <v>2020</v>
      </c>
      <c r="E3307" t="s">
        <v>226</v>
      </c>
      <c r="F3307" t="s">
        <v>226</v>
      </c>
      <c r="G3307" t="s">
        <v>4054</v>
      </c>
      <c r="H3307" t="s">
        <v>80</v>
      </c>
      <c r="I3307" t="s">
        <v>4052</v>
      </c>
      <c r="O3307" t="s">
        <v>76</v>
      </c>
      <c r="P3307" t="s">
        <v>278</v>
      </c>
      <c r="S3307" t="s">
        <v>257</v>
      </c>
      <c r="T3307" t="s">
        <v>258</v>
      </c>
      <c r="W3307" t="s">
        <v>77</v>
      </c>
      <c r="X3307" t="s">
        <v>31</v>
      </c>
      <c r="Y3307" t="s">
        <v>234</v>
      </c>
      <c r="Z3307" t="s">
        <v>43</v>
      </c>
      <c r="AA3307" t="s">
        <v>41</v>
      </c>
      <c r="AB3307" t="s">
        <v>41</v>
      </c>
      <c r="AC3307" t="s">
        <v>41</v>
      </c>
      <c r="AD3307" t="s">
        <v>41</v>
      </c>
      <c r="AE3307" t="s">
        <v>41</v>
      </c>
    </row>
    <row r="3308" spans="1:31">
      <c r="A3308">
        <v>3307</v>
      </c>
      <c r="B3308" t="s">
        <v>4013</v>
      </c>
      <c r="C3308" t="s">
        <v>133</v>
      </c>
      <c r="D3308">
        <v>2020</v>
      </c>
      <c r="E3308" t="s">
        <v>226</v>
      </c>
      <c r="F3308" t="s">
        <v>226</v>
      </c>
      <c r="G3308" t="s">
        <v>4055</v>
      </c>
      <c r="H3308" t="s">
        <v>80</v>
      </c>
      <c r="I3308" t="s">
        <v>1822</v>
      </c>
      <c r="O3308" t="s">
        <v>76</v>
      </c>
      <c r="P3308" t="s">
        <v>278</v>
      </c>
      <c r="S3308" t="s">
        <v>257</v>
      </c>
      <c r="T3308" t="s">
        <v>258</v>
      </c>
      <c r="W3308" t="s">
        <v>77</v>
      </c>
      <c r="X3308" t="s">
        <v>31</v>
      </c>
      <c r="Y3308" t="s">
        <v>234</v>
      </c>
      <c r="Z3308" t="s">
        <v>43</v>
      </c>
      <c r="AA3308" t="s">
        <v>41</v>
      </c>
      <c r="AB3308" t="s">
        <v>41</v>
      </c>
      <c r="AC3308" t="s">
        <v>41</v>
      </c>
      <c r="AD3308" t="s">
        <v>41</v>
      </c>
      <c r="AE3308" t="s">
        <v>41</v>
      </c>
    </row>
    <row r="3309" spans="1:31">
      <c r="A3309">
        <v>3308</v>
      </c>
      <c r="B3309" t="s">
        <v>4013</v>
      </c>
      <c r="C3309" t="s">
        <v>133</v>
      </c>
      <c r="D3309">
        <v>2020</v>
      </c>
      <c r="E3309" t="s">
        <v>226</v>
      </c>
      <c r="F3309" t="s">
        <v>226</v>
      </c>
      <c r="G3309" t="s">
        <v>4056</v>
      </c>
      <c r="H3309" t="s">
        <v>80</v>
      </c>
      <c r="I3309" t="s">
        <v>4052</v>
      </c>
      <c r="O3309" t="s">
        <v>76</v>
      </c>
      <c r="P3309" t="s">
        <v>278</v>
      </c>
      <c r="S3309" t="s">
        <v>240</v>
      </c>
      <c r="T3309" t="s">
        <v>258</v>
      </c>
      <c r="W3309" t="s">
        <v>77</v>
      </c>
      <c r="X3309" t="s">
        <v>31</v>
      </c>
      <c r="Y3309" t="s">
        <v>234</v>
      </c>
      <c r="Z3309" t="s">
        <v>43</v>
      </c>
      <c r="AA3309" t="s">
        <v>43</v>
      </c>
      <c r="AB3309" t="s">
        <v>41</v>
      </c>
      <c r="AC3309" t="s">
        <v>41</v>
      </c>
      <c r="AD3309" t="s">
        <v>41</v>
      </c>
      <c r="AE3309" t="s">
        <v>41</v>
      </c>
    </row>
    <row r="3310" spans="1:31">
      <c r="A3310">
        <v>3309</v>
      </c>
      <c r="B3310" t="s">
        <v>4013</v>
      </c>
      <c r="C3310" t="s">
        <v>133</v>
      </c>
      <c r="D3310">
        <v>2020</v>
      </c>
      <c r="E3310" t="s">
        <v>226</v>
      </c>
      <c r="F3310" t="s">
        <v>226</v>
      </c>
      <c r="G3310" t="s">
        <v>4057</v>
      </c>
      <c r="H3310" t="s">
        <v>56</v>
      </c>
      <c r="I3310" t="s">
        <v>4052</v>
      </c>
      <c r="O3310" t="s">
        <v>57</v>
      </c>
      <c r="P3310" t="s">
        <v>278</v>
      </c>
      <c r="S3310" t="s">
        <v>257</v>
      </c>
      <c r="T3310" t="s">
        <v>258</v>
      </c>
      <c r="W3310" t="s">
        <v>244</v>
      </c>
      <c r="X3310" t="s">
        <v>31</v>
      </c>
      <c r="Y3310" t="s">
        <v>234</v>
      </c>
      <c r="Z3310" t="s">
        <v>43</v>
      </c>
      <c r="AA3310" t="s">
        <v>43</v>
      </c>
      <c r="AB3310" t="s">
        <v>41</v>
      </c>
      <c r="AC3310" t="s">
        <v>41</v>
      </c>
      <c r="AD3310" t="s">
        <v>41</v>
      </c>
      <c r="AE3310" t="s">
        <v>41</v>
      </c>
    </row>
    <row r="3311" spans="1:31">
      <c r="A3311">
        <v>3310</v>
      </c>
      <c r="B3311" t="s">
        <v>4013</v>
      </c>
      <c r="C3311" t="s">
        <v>133</v>
      </c>
      <c r="D3311">
        <v>2020</v>
      </c>
      <c r="E3311" t="s">
        <v>226</v>
      </c>
      <c r="F3311" t="s">
        <v>226</v>
      </c>
      <c r="G3311" t="s">
        <v>4058</v>
      </c>
      <c r="H3311" t="s">
        <v>56</v>
      </c>
      <c r="I3311" t="s">
        <v>4052</v>
      </c>
      <c r="O3311" t="s">
        <v>57</v>
      </c>
      <c r="P3311" t="s">
        <v>278</v>
      </c>
      <c r="S3311" t="s">
        <v>240</v>
      </c>
      <c r="T3311" t="s">
        <v>258</v>
      </c>
      <c r="W3311" t="s">
        <v>244</v>
      </c>
      <c r="X3311" t="s">
        <v>31</v>
      </c>
      <c r="Y3311" t="s">
        <v>234</v>
      </c>
      <c r="Z3311" t="s">
        <v>41</v>
      </c>
      <c r="AA3311" t="s">
        <v>43</v>
      </c>
      <c r="AB3311" t="s">
        <v>41</v>
      </c>
      <c r="AC3311" t="s">
        <v>41</v>
      </c>
      <c r="AD3311" t="s">
        <v>41</v>
      </c>
      <c r="AE3311" t="s">
        <v>41</v>
      </c>
    </row>
    <row r="3312" spans="1:31">
      <c r="A3312">
        <v>3311</v>
      </c>
      <c r="B3312" t="s">
        <v>4013</v>
      </c>
      <c r="C3312" t="s">
        <v>133</v>
      </c>
      <c r="D3312">
        <v>2020</v>
      </c>
      <c r="E3312" t="s">
        <v>226</v>
      </c>
      <c r="F3312" t="s">
        <v>226</v>
      </c>
      <c r="G3312" t="s">
        <v>4059</v>
      </c>
      <c r="H3312" t="s">
        <v>56</v>
      </c>
      <c r="I3312" t="s">
        <v>4052</v>
      </c>
      <c r="O3312" t="s">
        <v>57</v>
      </c>
      <c r="P3312" t="s">
        <v>278</v>
      </c>
      <c r="S3312" t="s">
        <v>257</v>
      </c>
      <c r="T3312" t="s">
        <v>258</v>
      </c>
      <c r="W3312" t="s">
        <v>244</v>
      </c>
      <c r="X3312" t="s">
        <v>31</v>
      </c>
      <c r="Y3312" t="s">
        <v>234</v>
      </c>
      <c r="Z3312" t="s">
        <v>43</v>
      </c>
      <c r="AA3312" t="s">
        <v>41</v>
      </c>
      <c r="AB3312" t="s">
        <v>41</v>
      </c>
      <c r="AC3312" t="s">
        <v>41</v>
      </c>
      <c r="AD3312" t="s">
        <v>41</v>
      </c>
      <c r="AE3312" t="s">
        <v>41</v>
      </c>
    </row>
    <row r="3313" spans="1:31">
      <c r="A3313">
        <v>3312</v>
      </c>
      <c r="B3313" t="s">
        <v>4013</v>
      </c>
      <c r="C3313" t="s">
        <v>133</v>
      </c>
      <c r="D3313">
        <v>2020</v>
      </c>
      <c r="E3313" t="s">
        <v>226</v>
      </c>
      <c r="F3313" t="s">
        <v>226</v>
      </c>
      <c r="G3313" t="s">
        <v>4060</v>
      </c>
      <c r="H3313" t="s">
        <v>56</v>
      </c>
      <c r="I3313" t="s">
        <v>4052</v>
      </c>
      <c r="O3313" t="s">
        <v>57</v>
      </c>
      <c r="P3313" t="s">
        <v>278</v>
      </c>
      <c r="S3313" t="s">
        <v>257</v>
      </c>
      <c r="T3313" t="s">
        <v>258</v>
      </c>
      <c r="W3313" t="s">
        <v>244</v>
      </c>
      <c r="X3313" t="s">
        <v>31</v>
      </c>
      <c r="Y3313" t="s">
        <v>234</v>
      </c>
      <c r="Z3313" t="s">
        <v>43</v>
      </c>
      <c r="AA3313" t="s">
        <v>41</v>
      </c>
      <c r="AB3313" t="s">
        <v>41</v>
      </c>
      <c r="AC3313" t="s">
        <v>41</v>
      </c>
      <c r="AD3313" t="s">
        <v>41</v>
      </c>
      <c r="AE3313" t="s">
        <v>41</v>
      </c>
    </row>
    <row r="3314" spans="1:31">
      <c r="A3314">
        <v>3313</v>
      </c>
      <c r="B3314" t="s">
        <v>4013</v>
      </c>
      <c r="C3314" t="s">
        <v>133</v>
      </c>
      <c r="D3314">
        <v>2020</v>
      </c>
      <c r="E3314" t="s">
        <v>226</v>
      </c>
      <c r="F3314" t="s">
        <v>226</v>
      </c>
      <c r="G3314" t="s">
        <v>4061</v>
      </c>
      <c r="H3314" t="s">
        <v>56</v>
      </c>
      <c r="I3314" t="s">
        <v>4052</v>
      </c>
      <c r="O3314" t="s">
        <v>57</v>
      </c>
      <c r="P3314" t="s">
        <v>278</v>
      </c>
      <c r="S3314" t="s">
        <v>257</v>
      </c>
      <c r="T3314" t="s">
        <v>258</v>
      </c>
      <c r="W3314" t="s">
        <v>244</v>
      </c>
      <c r="X3314" t="s">
        <v>31</v>
      </c>
      <c r="Y3314" t="s">
        <v>234</v>
      </c>
      <c r="Z3314" t="s">
        <v>41</v>
      </c>
      <c r="AA3314" t="s">
        <v>41</v>
      </c>
      <c r="AB3314" t="s">
        <v>41</v>
      </c>
      <c r="AC3314" t="s">
        <v>41</v>
      </c>
      <c r="AD3314" t="s">
        <v>41</v>
      </c>
      <c r="AE3314" t="s">
        <v>41</v>
      </c>
    </row>
    <row r="3315" spans="1:31">
      <c r="A3315">
        <v>3314</v>
      </c>
      <c r="B3315" t="s">
        <v>4013</v>
      </c>
      <c r="C3315" t="s">
        <v>133</v>
      </c>
      <c r="D3315">
        <v>2020</v>
      </c>
      <c r="E3315" t="s">
        <v>226</v>
      </c>
      <c r="F3315" t="s">
        <v>226</v>
      </c>
      <c r="G3315" t="s">
        <v>4062</v>
      </c>
      <c r="H3315" t="s">
        <v>56</v>
      </c>
      <c r="I3315" t="s">
        <v>4052</v>
      </c>
      <c r="O3315" t="s">
        <v>57</v>
      </c>
      <c r="P3315" t="s">
        <v>278</v>
      </c>
      <c r="S3315" t="s">
        <v>257</v>
      </c>
      <c r="T3315" t="s">
        <v>258</v>
      </c>
      <c r="W3315" t="s">
        <v>244</v>
      </c>
      <c r="X3315" t="s">
        <v>31</v>
      </c>
      <c r="Y3315" t="s">
        <v>234</v>
      </c>
      <c r="Z3315" t="s">
        <v>43</v>
      </c>
      <c r="AA3315" t="s">
        <v>43</v>
      </c>
      <c r="AB3315" t="s">
        <v>41</v>
      </c>
      <c r="AC3315" t="s">
        <v>41</v>
      </c>
      <c r="AD3315" t="s">
        <v>41</v>
      </c>
      <c r="AE3315" t="s">
        <v>41</v>
      </c>
    </row>
    <row r="3316" spans="1:31">
      <c r="A3316">
        <v>3315</v>
      </c>
      <c r="B3316" t="s">
        <v>4013</v>
      </c>
      <c r="C3316" t="s">
        <v>133</v>
      </c>
      <c r="D3316">
        <v>2020</v>
      </c>
      <c r="E3316" t="s">
        <v>226</v>
      </c>
      <c r="F3316" t="s">
        <v>226</v>
      </c>
      <c r="G3316" t="s">
        <v>4063</v>
      </c>
      <c r="H3316" t="s">
        <v>56</v>
      </c>
      <c r="I3316" t="s">
        <v>4052</v>
      </c>
      <c r="O3316" t="s">
        <v>57</v>
      </c>
      <c r="P3316" t="s">
        <v>278</v>
      </c>
      <c r="S3316" t="s">
        <v>257</v>
      </c>
      <c r="T3316" t="s">
        <v>258</v>
      </c>
      <c r="W3316" t="s">
        <v>244</v>
      </c>
      <c r="X3316" t="s">
        <v>31</v>
      </c>
      <c r="Y3316" t="s">
        <v>234</v>
      </c>
      <c r="Z3316" t="s">
        <v>43</v>
      </c>
      <c r="AA3316" t="s">
        <v>41</v>
      </c>
      <c r="AB3316" t="s">
        <v>41</v>
      </c>
      <c r="AC3316" t="s">
        <v>41</v>
      </c>
      <c r="AD3316" t="s">
        <v>41</v>
      </c>
      <c r="AE3316" t="s">
        <v>41</v>
      </c>
    </row>
    <row r="3317" spans="1:31">
      <c r="A3317">
        <v>3316</v>
      </c>
      <c r="B3317" t="s">
        <v>4013</v>
      </c>
      <c r="C3317" t="s">
        <v>133</v>
      </c>
      <c r="D3317">
        <v>2020</v>
      </c>
      <c r="E3317" t="s">
        <v>226</v>
      </c>
      <c r="F3317" t="s">
        <v>226</v>
      </c>
      <c r="G3317" t="s">
        <v>4064</v>
      </c>
      <c r="H3317" t="s">
        <v>56</v>
      </c>
      <c r="I3317" t="s">
        <v>4052</v>
      </c>
      <c r="O3317" t="s">
        <v>57</v>
      </c>
      <c r="P3317" t="s">
        <v>278</v>
      </c>
      <c r="S3317" t="s">
        <v>257</v>
      </c>
      <c r="T3317" t="s">
        <v>258</v>
      </c>
      <c r="W3317" t="s">
        <v>244</v>
      </c>
      <c r="X3317" t="s">
        <v>31</v>
      </c>
      <c r="Y3317" t="s">
        <v>234</v>
      </c>
      <c r="Z3317" t="s">
        <v>43</v>
      </c>
      <c r="AA3317" t="s">
        <v>43</v>
      </c>
      <c r="AB3317" t="s">
        <v>41</v>
      </c>
      <c r="AC3317" t="s">
        <v>41</v>
      </c>
      <c r="AD3317" t="s">
        <v>41</v>
      </c>
      <c r="AE3317" t="s">
        <v>41</v>
      </c>
    </row>
    <row r="3318" spans="1:31">
      <c r="A3318">
        <v>3317</v>
      </c>
      <c r="B3318" t="s">
        <v>4013</v>
      </c>
      <c r="C3318" t="s">
        <v>133</v>
      </c>
      <c r="D3318">
        <v>2020</v>
      </c>
      <c r="E3318" t="s">
        <v>226</v>
      </c>
      <c r="F3318" t="s">
        <v>226</v>
      </c>
      <c r="G3318" t="s">
        <v>4065</v>
      </c>
      <c r="H3318" t="s">
        <v>56</v>
      </c>
      <c r="I3318" t="s">
        <v>4052</v>
      </c>
      <c r="O3318" t="s">
        <v>57</v>
      </c>
      <c r="P3318" t="s">
        <v>278</v>
      </c>
      <c r="S3318" t="s">
        <v>257</v>
      </c>
      <c r="T3318" t="s">
        <v>258</v>
      </c>
      <c r="W3318" t="s">
        <v>244</v>
      </c>
      <c r="X3318" t="s">
        <v>31</v>
      </c>
      <c r="Y3318" t="s">
        <v>234</v>
      </c>
      <c r="Z3318" t="s">
        <v>43</v>
      </c>
      <c r="AA3318" t="s">
        <v>41</v>
      </c>
      <c r="AB3318" t="s">
        <v>41</v>
      </c>
      <c r="AC3318" t="s">
        <v>41</v>
      </c>
      <c r="AD3318" t="s">
        <v>41</v>
      </c>
      <c r="AE3318" t="s">
        <v>41</v>
      </c>
    </row>
    <row r="3319" spans="1:31">
      <c r="A3319">
        <v>3318</v>
      </c>
      <c r="B3319" t="s">
        <v>4013</v>
      </c>
      <c r="C3319" t="s">
        <v>133</v>
      </c>
      <c r="D3319">
        <v>2020</v>
      </c>
      <c r="E3319" t="s">
        <v>226</v>
      </c>
      <c r="F3319" t="s">
        <v>226</v>
      </c>
      <c r="G3319" t="s">
        <v>4066</v>
      </c>
      <c r="H3319" t="s">
        <v>56</v>
      </c>
      <c r="I3319" t="s">
        <v>4052</v>
      </c>
      <c r="O3319" t="s">
        <v>57</v>
      </c>
      <c r="P3319" t="s">
        <v>278</v>
      </c>
      <c r="S3319" t="s">
        <v>257</v>
      </c>
      <c r="T3319" t="s">
        <v>258</v>
      </c>
      <c r="W3319" t="s">
        <v>244</v>
      </c>
      <c r="X3319" t="s">
        <v>31</v>
      </c>
      <c r="Y3319" t="s">
        <v>234</v>
      </c>
      <c r="Z3319" t="s">
        <v>43</v>
      </c>
      <c r="AA3319" t="s">
        <v>41</v>
      </c>
      <c r="AB3319" t="s">
        <v>41</v>
      </c>
      <c r="AC3319" t="s">
        <v>41</v>
      </c>
      <c r="AD3319" t="s">
        <v>41</v>
      </c>
      <c r="AE3319" t="s">
        <v>41</v>
      </c>
    </row>
    <row r="3320" spans="1:31">
      <c r="A3320">
        <v>3319</v>
      </c>
      <c r="B3320" t="s">
        <v>4013</v>
      </c>
      <c r="C3320" t="s">
        <v>133</v>
      </c>
      <c r="D3320">
        <v>2020</v>
      </c>
      <c r="E3320" t="s">
        <v>226</v>
      </c>
      <c r="F3320" t="s">
        <v>226</v>
      </c>
      <c r="G3320" t="s">
        <v>4067</v>
      </c>
      <c r="H3320" t="s">
        <v>4030</v>
      </c>
      <c r="I3320" t="s">
        <v>4052</v>
      </c>
      <c r="O3320" t="s">
        <v>57</v>
      </c>
      <c r="P3320" t="s">
        <v>278</v>
      </c>
      <c r="S3320" t="s">
        <v>257</v>
      </c>
      <c r="T3320" t="s">
        <v>258</v>
      </c>
      <c r="W3320" t="s">
        <v>244</v>
      </c>
      <c r="X3320" t="s">
        <v>31</v>
      </c>
      <c r="Y3320" t="s">
        <v>36</v>
      </c>
      <c r="Z3320" t="s">
        <v>43</v>
      </c>
      <c r="AA3320" t="s">
        <v>41</v>
      </c>
      <c r="AB3320" t="s">
        <v>41</v>
      </c>
      <c r="AC3320" t="s">
        <v>41</v>
      </c>
      <c r="AD3320" t="s">
        <v>41</v>
      </c>
      <c r="AE3320" t="s">
        <v>41</v>
      </c>
    </row>
    <row r="3321" spans="1:31">
      <c r="A3321">
        <v>3320</v>
      </c>
      <c r="B3321" t="s">
        <v>4013</v>
      </c>
      <c r="C3321" t="s">
        <v>133</v>
      </c>
      <c r="D3321">
        <v>2020</v>
      </c>
      <c r="E3321" t="s">
        <v>226</v>
      </c>
      <c r="F3321" t="s">
        <v>226</v>
      </c>
      <c r="G3321" t="s">
        <v>4068</v>
      </c>
      <c r="H3321" t="s">
        <v>4030</v>
      </c>
      <c r="I3321" t="s">
        <v>4052</v>
      </c>
      <c r="O3321" t="s">
        <v>57</v>
      </c>
      <c r="P3321" t="s">
        <v>278</v>
      </c>
      <c r="S3321" t="s">
        <v>257</v>
      </c>
      <c r="T3321" t="s">
        <v>258</v>
      </c>
      <c r="W3321" t="s">
        <v>244</v>
      </c>
      <c r="X3321" t="s">
        <v>31</v>
      </c>
      <c r="Y3321" t="s">
        <v>234</v>
      </c>
      <c r="Z3321" t="s">
        <v>43</v>
      </c>
      <c r="AA3321" t="s">
        <v>43</v>
      </c>
      <c r="AB3321" t="s">
        <v>41</v>
      </c>
      <c r="AC3321" t="s">
        <v>41</v>
      </c>
      <c r="AD3321" t="s">
        <v>41</v>
      </c>
      <c r="AE3321" t="s">
        <v>41</v>
      </c>
    </row>
    <row r="3322" spans="1:31">
      <c r="A3322">
        <v>3321</v>
      </c>
      <c r="B3322" t="s">
        <v>4013</v>
      </c>
      <c r="C3322" t="s">
        <v>133</v>
      </c>
      <c r="D3322">
        <v>2020</v>
      </c>
      <c r="E3322" t="s">
        <v>226</v>
      </c>
      <c r="F3322" t="s">
        <v>226</v>
      </c>
      <c r="G3322" t="s">
        <v>4069</v>
      </c>
      <c r="H3322" t="s">
        <v>4030</v>
      </c>
      <c r="I3322" t="s">
        <v>4052</v>
      </c>
      <c r="O3322" t="s">
        <v>57</v>
      </c>
      <c r="P3322" t="s">
        <v>278</v>
      </c>
      <c r="S3322" t="s">
        <v>257</v>
      </c>
      <c r="T3322" t="s">
        <v>258</v>
      </c>
      <c r="W3322" t="s">
        <v>244</v>
      </c>
      <c r="X3322" t="s">
        <v>31</v>
      </c>
      <c r="Y3322" t="s">
        <v>234</v>
      </c>
      <c r="Z3322" t="s">
        <v>43</v>
      </c>
      <c r="AA3322" t="s">
        <v>41</v>
      </c>
      <c r="AB3322" t="s">
        <v>41</v>
      </c>
      <c r="AC3322" t="s">
        <v>41</v>
      </c>
      <c r="AD3322" t="s">
        <v>41</v>
      </c>
      <c r="AE3322" t="s">
        <v>41</v>
      </c>
    </row>
    <row r="3323" spans="1:31">
      <c r="A3323">
        <v>3322</v>
      </c>
      <c r="B3323" t="s">
        <v>4013</v>
      </c>
      <c r="C3323" t="s">
        <v>133</v>
      </c>
      <c r="D3323">
        <v>2020</v>
      </c>
      <c r="E3323" t="s">
        <v>226</v>
      </c>
      <c r="F3323" t="s">
        <v>226</v>
      </c>
      <c r="G3323" t="s">
        <v>4070</v>
      </c>
      <c r="H3323" t="s">
        <v>4030</v>
      </c>
      <c r="I3323" t="s">
        <v>4052</v>
      </c>
      <c r="O3323" t="s">
        <v>57</v>
      </c>
      <c r="P3323" t="s">
        <v>278</v>
      </c>
      <c r="S3323" t="s">
        <v>257</v>
      </c>
      <c r="T3323" t="s">
        <v>258</v>
      </c>
      <c r="W3323" t="s">
        <v>244</v>
      </c>
      <c r="X3323" t="s">
        <v>31</v>
      </c>
      <c r="Y3323" t="s">
        <v>234</v>
      </c>
      <c r="Z3323" t="s">
        <v>43</v>
      </c>
      <c r="AA3323" t="s">
        <v>41</v>
      </c>
      <c r="AB3323" t="s">
        <v>41</v>
      </c>
      <c r="AC3323" t="s">
        <v>41</v>
      </c>
      <c r="AD3323" t="s">
        <v>41</v>
      </c>
      <c r="AE3323" t="s">
        <v>41</v>
      </c>
    </row>
    <row r="3324" spans="1:31">
      <c r="A3324">
        <v>3323</v>
      </c>
      <c r="B3324" t="s">
        <v>4013</v>
      </c>
      <c r="C3324" t="s">
        <v>133</v>
      </c>
      <c r="D3324">
        <v>2020</v>
      </c>
      <c r="E3324" t="s">
        <v>226</v>
      </c>
      <c r="F3324" t="s">
        <v>226</v>
      </c>
      <c r="G3324" t="s">
        <v>4071</v>
      </c>
      <c r="H3324" t="s">
        <v>4030</v>
      </c>
      <c r="I3324" t="s">
        <v>4052</v>
      </c>
      <c r="O3324" t="s">
        <v>57</v>
      </c>
      <c r="P3324" t="s">
        <v>278</v>
      </c>
      <c r="S3324" t="s">
        <v>257</v>
      </c>
      <c r="T3324" t="s">
        <v>258</v>
      </c>
      <c r="W3324" t="s">
        <v>244</v>
      </c>
      <c r="X3324" t="s">
        <v>31</v>
      </c>
      <c r="Y3324" t="s">
        <v>234</v>
      </c>
      <c r="Z3324" t="s">
        <v>43</v>
      </c>
      <c r="AA3324" t="s">
        <v>41</v>
      </c>
      <c r="AB3324" t="s">
        <v>41</v>
      </c>
      <c r="AC3324" t="s">
        <v>41</v>
      </c>
      <c r="AD3324" t="s">
        <v>41</v>
      </c>
      <c r="AE3324" t="s">
        <v>41</v>
      </c>
    </row>
    <row r="3325" spans="1:31">
      <c r="A3325">
        <v>3324</v>
      </c>
      <c r="B3325" t="s">
        <v>4013</v>
      </c>
      <c r="C3325" t="s">
        <v>133</v>
      </c>
      <c r="D3325">
        <v>2020</v>
      </c>
      <c r="E3325" t="s">
        <v>226</v>
      </c>
      <c r="F3325" t="s">
        <v>226</v>
      </c>
      <c r="G3325" t="s">
        <v>4072</v>
      </c>
      <c r="H3325" t="s">
        <v>4030</v>
      </c>
      <c r="I3325" t="s">
        <v>4052</v>
      </c>
      <c r="O3325" t="s">
        <v>57</v>
      </c>
      <c r="P3325" t="s">
        <v>278</v>
      </c>
      <c r="S3325" t="s">
        <v>257</v>
      </c>
      <c r="T3325" t="s">
        <v>258</v>
      </c>
      <c r="W3325" t="s">
        <v>244</v>
      </c>
      <c r="X3325" t="s">
        <v>31</v>
      </c>
      <c r="Y3325" t="s">
        <v>234</v>
      </c>
      <c r="Z3325" t="s">
        <v>43</v>
      </c>
      <c r="AA3325" t="s">
        <v>41</v>
      </c>
      <c r="AB3325" t="s">
        <v>41</v>
      </c>
      <c r="AC3325" t="s">
        <v>41</v>
      </c>
      <c r="AD3325" t="s">
        <v>41</v>
      </c>
      <c r="AE3325" t="s">
        <v>41</v>
      </c>
    </row>
    <row r="3326" spans="1:31">
      <c r="A3326">
        <v>3325</v>
      </c>
      <c r="B3326" t="s">
        <v>4013</v>
      </c>
      <c r="C3326" t="s">
        <v>133</v>
      </c>
      <c r="D3326">
        <v>2020</v>
      </c>
      <c r="E3326" t="s">
        <v>226</v>
      </c>
      <c r="F3326" t="s">
        <v>226</v>
      </c>
      <c r="G3326" t="s">
        <v>4073</v>
      </c>
      <c r="H3326" t="s">
        <v>4030</v>
      </c>
      <c r="I3326" t="s">
        <v>4052</v>
      </c>
      <c r="O3326" t="s">
        <v>57</v>
      </c>
      <c r="P3326" t="s">
        <v>278</v>
      </c>
      <c r="S3326" t="s">
        <v>257</v>
      </c>
      <c r="T3326" t="s">
        <v>258</v>
      </c>
      <c r="W3326" t="s">
        <v>244</v>
      </c>
      <c r="X3326" t="s">
        <v>31</v>
      </c>
      <c r="Y3326" t="s">
        <v>36</v>
      </c>
      <c r="Z3326" t="s">
        <v>43</v>
      </c>
      <c r="AA3326" t="s">
        <v>43</v>
      </c>
      <c r="AB3326" t="s">
        <v>41</v>
      </c>
      <c r="AC3326" t="s">
        <v>41</v>
      </c>
      <c r="AD3326" t="s">
        <v>41</v>
      </c>
      <c r="AE3326" t="s">
        <v>41</v>
      </c>
    </row>
    <row r="3327" spans="1:31">
      <c r="A3327">
        <v>3326</v>
      </c>
      <c r="B3327" t="s">
        <v>4013</v>
      </c>
      <c r="C3327" t="s">
        <v>133</v>
      </c>
      <c r="D3327">
        <v>2020</v>
      </c>
      <c r="E3327" t="s">
        <v>226</v>
      </c>
      <c r="F3327" t="s">
        <v>226</v>
      </c>
      <c r="G3327" t="s">
        <v>4074</v>
      </c>
      <c r="H3327" t="s">
        <v>4030</v>
      </c>
      <c r="I3327" t="s">
        <v>1822</v>
      </c>
      <c r="O3327" t="s">
        <v>57</v>
      </c>
      <c r="P3327" t="s">
        <v>278</v>
      </c>
      <c r="S3327" t="s">
        <v>261</v>
      </c>
      <c r="T3327" t="s">
        <v>258</v>
      </c>
      <c r="W3327" t="s">
        <v>244</v>
      </c>
      <c r="X3327" t="s">
        <v>29</v>
      </c>
      <c r="Y3327" t="s">
        <v>36</v>
      </c>
      <c r="Z3327" t="s">
        <v>43</v>
      </c>
      <c r="AA3327" t="s">
        <v>43</v>
      </c>
      <c r="AB3327" t="s">
        <v>43</v>
      </c>
      <c r="AC3327" t="s">
        <v>41</v>
      </c>
      <c r="AD3327" t="s">
        <v>41</v>
      </c>
      <c r="AE3327" t="s">
        <v>41</v>
      </c>
    </row>
    <row r="3328" spans="1:31">
      <c r="A3328">
        <v>3327</v>
      </c>
      <c r="B3328" t="s">
        <v>4013</v>
      </c>
      <c r="C3328" t="s">
        <v>133</v>
      </c>
      <c r="D3328">
        <v>2020</v>
      </c>
      <c r="E3328" t="s">
        <v>226</v>
      </c>
      <c r="F3328" t="s">
        <v>226</v>
      </c>
      <c r="G3328" t="s">
        <v>4075</v>
      </c>
      <c r="H3328" t="s">
        <v>4030</v>
      </c>
      <c r="I3328" t="s">
        <v>4052</v>
      </c>
      <c r="O3328" t="s">
        <v>57</v>
      </c>
      <c r="P3328" t="s">
        <v>278</v>
      </c>
      <c r="S3328" t="s">
        <v>261</v>
      </c>
      <c r="T3328" t="s">
        <v>258</v>
      </c>
      <c r="W3328" t="s">
        <v>244</v>
      </c>
      <c r="X3328" t="s">
        <v>29</v>
      </c>
      <c r="Y3328" t="s">
        <v>36</v>
      </c>
      <c r="Z3328" t="s">
        <v>43</v>
      </c>
      <c r="AA3328" t="s">
        <v>43</v>
      </c>
      <c r="AB3328" t="s">
        <v>43</v>
      </c>
      <c r="AC3328" t="s">
        <v>41</v>
      </c>
      <c r="AD3328" t="s">
        <v>41</v>
      </c>
      <c r="AE3328" t="s">
        <v>41</v>
      </c>
    </row>
    <row r="3329" spans="1:31">
      <c r="A3329">
        <v>3328</v>
      </c>
      <c r="B3329" t="s">
        <v>4013</v>
      </c>
      <c r="C3329" t="s">
        <v>133</v>
      </c>
      <c r="D3329">
        <v>2020</v>
      </c>
      <c r="E3329" t="s">
        <v>226</v>
      </c>
      <c r="F3329" t="s">
        <v>226</v>
      </c>
      <c r="G3329" t="s">
        <v>4076</v>
      </c>
      <c r="H3329" t="s">
        <v>4030</v>
      </c>
      <c r="I3329" t="s">
        <v>4052</v>
      </c>
      <c r="O3329" t="s">
        <v>57</v>
      </c>
      <c r="P3329" t="s">
        <v>278</v>
      </c>
      <c r="S3329" t="s">
        <v>257</v>
      </c>
      <c r="T3329" t="s">
        <v>258</v>
      </c>
      <c r="W3329" t="s">
        <v>244</v>
      </c>
      <c r="X3329" t="s">
        <v>29</v>
      </c>
      <c r="Y3329" t="s">
        <v>234</v>
      </c>
      <c r="Z3329" t="s">
        <v>43</v>
      </c>
      <c r="AA3329" t="s">
        <v>43</v>
      </c>
      <c r="AB3329" t="s">
        <v>43</v>
      </c>
      <c r="AC3329" t="s">
        <v>41</v>
      </c>
      <c r="AD3329" t="s">
        <v>41</v>
      </c>
      <c r="AE3329" t="s">
        <v>41</v>
      </c>
    </row>
    <row r="3330" spans="1:31">
      <c r="A3330">
        <v>3329</v>
      </c>
      <c r="B3330" t="s">
        <v>4013</v>
      </c>
      <c r="C3330" t="s">
        <v>133</v>
      </c>
      <c r="D3330">
        <v>2020</v>
      </c>
      <c r="E3330" t="s">
        <v>226</v>
      </c>
      <c r="F3330" t="s">
        <v>226</v>
      </c>
      <c r="G3330" t="s">
        <v>4077</v>
      </c>
      <c r="H3330" t="s">
        <v>4030</v>
      </c>
      <c r="I3330" t="s">
        <v>4052</v>
      </c>
      <c r="O3330" t="s">
        <v>57</v>
      </c>
      <c r="P3330" t="s">
        <v>278</v>
      </c>
      <c r="S3330" t="s">
        <v>629</v>
      </c>
      <c r="T3330" t="s">
        <v>258</v>
      </c>
      <c r="W3330" t="s">
        <v>244</v>
      </c>
      <c r="X3330" t="s">
        <v>231</v>
      </c>
      <c r="Y3330" t="s">
        <v>234</v>
      </c>
      <c r="Z3330" t="s">
        <v>41</v>
      </c>
      <c r="AA3330" t="s">
        <v>43</v>
      </c>
      <c r="AB3330" t="s">
        <v>43</v>
      </c>
      <c r="AC3330" t="s">
        <v>41</v>
      </c>
      <c r="AD3330" t="s">
        <v>41</v>
      </c>
      <c r="AE3330" t="s">
        <v>41</v>
      </c>
    </row>
    <row r="3331" spans="1:31">
      <c r="A3331">
        <v>3330</v>
      </c>
      <c r="B3331" t="s">
        <v>4013</v>
      </c>
      <c r="C3331" t="s">
        <v>133</v>
      </c>
      <c r="D3331">
        <v>2020</v>
      </c>
      <c r="E3331" t="s">
        <v>226</v>
      </c>
      <c r="F3331" t="s">
        <v>226</v>
      </c>
      <c r="G3331" t="s">
        <v>4078</v>
      </c>
      <c r="H3331" t="s">
        <v>4030</v>
      </c>
      <c r="I3331" t="s">
        <v>4052</v>
      </c>
      <c r="O3331" t="s">
        <v>57</v>
      </c>
      <c r="P3331" t="s">
        <v>278</v>
      </c>
      <c r="S3331" t="s">
        <v>629</v>
      </c>
      <c r="T3331" t="s">
        <v>258</v>
      </c>
      <c r="W3331" t="s">
        <v>244</v>
      </c>
      <c r="X3331" t="s">
        <v>31</v>
      </c>
      <c r="Y3331" t="s">
        <v>234</v>
      </c>
      <c r="Z3331" t="s">
        <v>43</v>
      </c>
      <c r="AA3331" t="s">
        <v>43</v>
      </c>
      <c r="AB3331" t="s">
        <v>41</v>
      </c>
      <c r="AC3331" t="s">
        <v>41</v>
      </c>
      <c r="AD3331" t="s">
        <v>41</v>
      </c>
      <c r="AE3331" t="s">
        <v>41</v>
      </c>
    </row>
    <row r="3332" spans="1:31">
      <c r="A3332">
        <v>3331</v>
      </c>
      <c r="B3332" t="s">
        <v>4013</v>
      </c>
      <c r="C3332" t="s">
        <v>133</v>
      </c>
      <c r="D3332">
        <v>2020</v>
      </c>
      <c r="E3332" t="s">
        <v>226</v>
      </c>
      <c r="F3332" t="s">
        <v>226</v>
      </c>
      <c r="G3332" t="s">
        <v>4079</v>
      </c>
      <c r="H3332" t="s">
        <v>4030</v>
      </c>
      <c r="I3332" t="s">
        <v>4052</v>
      </c>
      <c r="O3332" t="s">
        <v>57</v>
      </c>
      <c r="P3332" t="s">
        <v>278</v>
      </c>
      <c r="S3332" t="s">
        <v>257</v>
      </c>
      <c r="T3332" t="s">
        <v>258</v>
      </c>
      <c r="W3332" t="s">
        <v>244</v>
      </c>
      <c r="X3332" t="s">
        <v>31</v>
      </c>
      <c r="Y3332" t="s">
        <v>234</v>
      </c>
      <c r="Z3332" t="s">
        <v>43</v>
      </c>
      <c r="AA3332" t="s">
        <v>43</v>
      </c>
      <c r="AB3332" t="s">
        <v>41</v>
      </c>
      <c r="AC3332" t="s">
        <v>41</v>
      </c>
      <c r="AD3332" t="s">
        <v>41</v>
      </c>
      <c r="AE3332" t="s">
        <v>41</v>
      </c>
    </row>
    <row r="3333" spans="1:31">
      <c r="A3333">
        <v>3332</v>
      </c>
      <c r="B3333" t="s">
        <v>4013</v>
      </c>
      <c r="C3333" t="s">
        <v>133</v>
      </c>
      <c r="D3333">
        <v>2020</v>
      </c>
      <c r="E3333" t="s">
        <v>226</v>
      </c>
      <c r="F3333" t="s">
        <v>226</v>
      </c>
      <c r="G3333" t="s">
        <v>4080</v>
      </c>
      <c r="H3333" t="s">
        <v>4030</v>
      </c>
      <c r="I3333" t="s">
        <v>1822</v>
      </c>
      <c r="O3333" t="s">
        <v>57</v>
      </c>
      <c r="P3333" t="s">
        <v>278</v>
      </c>
      <c r="S3333" t="s">
        <v>629</v>
      </c>
      <c r="T3333" t="s">
        <v>258</v>
      </c>
      <c r="W3333" t="s">
        <v>244</v>
      </c>
      <c r="X3333" t="s">
        <v>31</v>
      </c>
      <c r="Y3333" t="s">
        <v>36</v>
      </c>
      <c r="Z3333" t="s">
        <v>43</v>
      </c>
      <c r="AA3333" t="s">
        <v>43</v>
      </c>
      <c r="AB3333" t="s">
        <v>43</v>
      </c>
      <c r="AC3333" t="s">
        <v>41</v>
      </c>
      <c r="AD3333" t="s">
        <v>41</v>
      </c>
      <c r="AE3333" t="s">
        <v>41</v>
      </c>
    </row>
    <row r="3334" spans="1:31">
      <c r="A3334">
        <v>3333</v>
      </c>
      <c r="B3334" t="s">
        <v>4013</v>
      </c>
      <c r="C3334" t="s">
        <v>133</v>
      </c>
      <c r="D3334">
        <v>2020</v>
      </c>
      <c r="E3334" t="s">
        <v>226</v>
      </c>
      <c r="F3334" t="s">
        <v>226</v>
      </c>
      <c r="G3334" t="s">
        <v>4081</v>
      </c>
      <c r="H3334" t="s">
        <v>1858</v>
      </c>
      <c r="I3334" t="s">
        <v>4052</v>
      </c>
      <c r="O3334" t="s">
        <v>63</v>
      </c>
      <c r="P3334" t="s">
        <v>278</v>
      </c>
      <c r="S3334" t="s">
        <v>257</v>
      </c>
      <c r="T3334" t="s">
        <v>258</v>
      </c>
      <c r="W3334" t="s">
        <v>66</v>
      </c>
      <c r="X3334" t="s">
        <v>31</v>
      </c>
      <c r="Y3334" t="s">
        <v>234</v>
      </c>
      <c r="Z3334" t="s">
        <v>43</v>
      </c>
      <c r="AA3334" t="s">
        <v>41</v>
      </c>
      <c r="AB3334" t="s">
        <v>41</v>
      </c>
      <c r="AC3334" t="s">
        <v>41</v>
      </c>
      <c r="AD3334" t="s">
        <v>41</v>
      </c>
      <c r="AE3334" t="s">
        <v>41</v>
      </c>
    </row>
    <row r="3335" spans="1:31">
      <c r="A3335">
        <v>3334</v>
      </c>
      <c r="B3335" t="s">
        <v>4013</v>
      </c>
      <c r="C3335" t="s">
        <v>133</v>
      </c>
      <c r="D3335">
        <v>2020</v>
      </c>
      <c r="E3335" t="s">
        <v>226</v>
      </c>
      <c r="F3335" t="s">
        <v>226</v>
      </c>
      <c r="G3335" t="s">
        <v>4082</v>
      </c>
      <c r="H3335" t="s">
        <v>1858</v>
      </c>
      <c r="I3335" t="s">
        <v>4052</v>
      </c>
      <c r="O3335" t="s">
        <v>63</v>
      </c>
      <c r="P3335" t="s">
        <v>278</v>
      </c>
      <c r="S3335" t="s">
        <v>257</v>
      </c>
      <c r="T3335" t="s">
        <v>258</v>
      </c>
      <c r="W3335" t="s">
        <v>66</v>
      </c>
      <c r="X3335" t="s">
        <v>31</v>
      </c>
      <c r="Y3335" t="s">
        <v>234</v>
      </c>
      <c r="Z3335" t="s">
        <v>43</v>
      </c>
      <c r="AA3335" t="s">
        <v>41</v>
      </c>
      <c r="AB3335" t="s">
        <v>41</v>
      </c>
      <c r="AC3335" t="s">
        <v>41</v>
      </c>
      <c r="AD3335" t="s">
        <v>41</v>
      </c>
      <c r="AE3335" t="s">
        <v>41</v>
      </c>
    </row>
    <row r="3336" spans="1:31">
      <c r="A3336">
        <v>3335</v>
      </c>
      <c r="B3336" t="s">
        <v>4013</v>
      </c>
      <c r="C3336" t="s">
        <v>133</v>
      </c>
      <c r="D3336">
        <v>2020</v>
      </c>
      <c r="E3336" t="s">
        <v>226</v>
      </c>
      <c r="F3336" t="s">
        <v>226</v>
      </c>
      <c r="G3336" t="s">
        <v>4083</v>
      </c>
      <c r="H3336" t="s">
        <v>1858</v>
      </c>
      <c r="I3336" t="s">
        <v>4052</v>
      </c>
      <c r="O3336" t="s">
        <v>63</v>
      </c>
      <c r="P3336" t="s">
        <v>278</v>
      </c>
      <c r="S3336" t="s">
        <v>257</v>
      </c>
      <c r="T3336" t="s">
        <v>258</v>
      </c>
      <c r="W3336" t="s">
        <v>66</v>
      </c>
      <c r="X3336" t="s">
        <v>31</v>
      </c>
      <c r="Y3336" t="s">
        <v>234</v>
      </c>
      <c r="Z3336" t="s">
        <v>43</v>
      </c>
      <c r="AA3336" t="s">
        <v>41</v>
      </c>
      <c r="AB3336" t="s">
        <v>41</v>
      </c>
      <c r="AC3336" t="s">
        <v>41</v>
      </c>
      <c r="AD3336" t="s">
        <v>41</v>
      </c>
      <c r="AE3336" t="s">
        <v>41</v>
      </c>
    </row>
    <row r="3337" spans="1:31">
      <c r="A3337">
        <v>3336</v>
      </c>
      <c r="B3337" t="s">
        <v>4013</v>
      </c>
      <c r="C3337" t="s">
        <v>133</v>
      </c>
      <c r="D3337">
        <v>2020</v>
      </c>
      <c r="E3337" t="s">
        <v>226</v>
      </c>
      <c r="F3337" t="s">
        <v>226</v>
      </c>
      <c r="G3337" t="s">
        <v>4084</v>
      </c>
      <c r="H3337" t="s">
        <v>1858</v>
      </c>
      <c r="I3337" t="s">
        <v>4052</v>
      </c>
      <c r="O3337" t="s">
        <v>63</v>
      </c>
      <c r="P3337" t="s">
        <v>278</v>
      </c>
      <c r="S3337" t="s">
        <v>257</v>
      </c>
      <c r="T3337" t="s">
        <v>258</v>
      </c>
      <c r="W3337" t="s">
        <v>66</v>
      </c>
      <c r="X3337" t="s">
        <v>31</v>
      </c>
      <c r="Y3337" t="s">
        <v>36</v>
      </c>
      <c r="Z3337" t="s">
        <v>43</v>
      </c>
      <c r="AA3337" t="s">
        <v>43</v>
      </c>
      <c r="AB3337" t="s">
        <v>43</v>
      </c>
      <c r="AC3337" t="s">
        <v>41</v>
      </c>
      <c r="AD3337" t="s">
        <v>41</v>
      </c>
      <c r="AE3337" t="s">
        <v>41</v>
      </c>
    </row>
    <row r="3338" spans="1:31">
      <c r="A3338">
        <v>3337</v>
      </c>
      <c r="B3338" t="s">
        <v>4013</v>
      </c>
      <c r="C3338" t="s">
        <v>133</v>
      </c>
      <c r="D3338">
        <v>2020</v>
      </c>
      <c r="E3338" t="s">
        <v>226</v>
      </c>
      <c r="F3338" t="s">
        <v>226</v>
      </c>
      <c r="G3338" t="s">
        <v>4085</v>
      </c>
      <c r="H3338" t="s">
        <v>1858</v>
      </c>
      <c r="I3338" t="s">
        <v>4052</v>
      </c>
      <c r="O3338" t="s">
        <v>63</v>
      </c>
      <c r="P3338" t="s">
        <v>278</v>
      </c>
      <c r="S3338" t="s">
        <v>257</v>
      </c>
      <c r="T3338" t="s">
        <v>258</v>
      </c>
      <c r="W3338" t="s">
        <v>66</v>
      </c>
      <c r="X3338" t="s">
        <v>29</v>
      </c>
      <c r="Y3338" t="s">
        <v>234</v>
      </c>
      <c r="Z3338" t="s">
        <v>43</v>
      </c>
      <c r="AA3338" t="s">
        <v>43</v>
      </c>
      <c r="AB3338" t="s">
        <v>41</v>
      </c>
      <c r="AC3338" t="s">
        <v>41</v>
      </c>
      <c r="AD3338" t="s">
        <v>41</v>
      </c>
      <c r="AE3338" t="s">
        <v>41</v>
      </c>
    </row>
    <row r="3339" spans="1:31">
      <c r="A3339">
        <v>3338</v>
      </c>
      <c r="B3339" t="s">
        <v>4013</v>
      </c>
      <c r="C3339" t="s">
        <v>133</v>
      </c>
      <c r="D3339">
        <v>2020</v>
      </c>
      <c r="E3339" t="s">
        <v>226</v>
      </c>
      <c r="F3339" t="s">
        <v>226</v>
      </c>
      <c r="G3339" t="s">
        <v>4086</v>
      </c>
      <c r="H3339" t="s">
        <v>73</v>
      </c>
      <c r="I3339" t="s">
        <v>4052</v>
      </c>
      <c r="O3339" t="s">
        <v>74</v>
      </c>
      <c r="P3339" t="s">
        <v>278</v>
      </c>
      <c r="S3339" t="s">
        <v>240</v>
      </c>
      <c r="T3339" t="s">
        <v>10</v>
      </c>
      <c r="W3339" t="s">
        <v>18</v>
      </c>
      <c r="X3339" t="s">
        <v>31</v>
      </c>
      <c r="Y3339" t="s">
        <v>234</v>
      </c>
      <c r="Z3339" t="s">
        <v>43</v>
      </c>
      <c r="AA3339" t="s">
        <v>41</v>
      </c>
      <c r="AB3339" t="s">
        <v>41</v>
      </c>
      <c r="AC3339" t="s">
        <v>41</v>
      </c>
      <c r="AD3339" t="s">
        <v>41</v>
      </c>
      <c r="AE3339" t="s">
        <v>41</v>
      </c>
    </row>
    <row r="3340" spans="1:31">
      <c r="A3340">
        <v>3339</v>
      </c>
      <c r="B3340" t="s">
        <v>4013</v>
      </c>
      <c r="C3340" t="s">
        <v>133</v>
      </c>
      <c r="D3340">
        <v>2020</v>
      </c>
      <c r="E3340" t="s">
        <v>226</v>
      </c>
      <c r="F3340" t="s">
        <v>226</v>
      </c>
      <c r="G3340" t="s">
        <v>4087</v>
      </c>
      <c r="H3340" t="s">
        <v>73</v>
      </c>
      <c r="I3340" t="s">
        <v>1822</v>
      </c>
      <c r="O3340" t="s">
        <v>74</v>
      </c>
      <c r="P3340" t="s">
        <v>278</v>
      </c>
      <c r="S3340" t="s">
        <v>261</v>
      </c>
      <c r="T3340" t="s">
        <v>258</v>
      </c>
      <c r="W3340" t="s">
        <v>18</v>
      </c>
      <c r="X3340" t="s">
        <v>31</v>
      </c>
      <c r="Y3340" t="s">
        <v>36</v>
      </c>
      <c r="Z3340" t="s">
        <v>43</v>
      </c>
      <c r="AA3340" t="s">
        <v>41</v>
      </c>
      <c r="AB3340" t="s">
        <v>41</v>
      </c>
      <c r="AC3340" t="s">
        <v>41</v>
      </c>
      <c r="AD3340" t="s">
        <v>41</v>
      </c>
      <c r="AE3340" t="s">
        <v>41</v>
      </c>
    </row>
    <row r="3341" spans="1:31">
      <c r="A3341">
        <v>3340</v>
      </c>
      <c r="B3341" t="s">
        <v>4013</v>
      </c>
      <c r="C3341" t="s">
        <v>133</v>
      </c>
      <c r="D3341">
        <v>2020</v>
      </c>
      <c r="E3341" t="s">
        <v>226</v>
      </c>
      <c r="F3341" t="s">
        <v>226</v>
      </c>
      <c r="G3341" t="s">
        <v>4088</v>
      </c>
      <c r="H3341" t="s">
        <v>73</v>
      </c>
      <c r="I3341" t="s">
        <v>4052</v>
      </c>
      <c r="O3341" t="s">
        <v>74</v>
      </c>
      <c r="P3341" t="s">
        <v>278</v>
      </c>
      <c r="S3341" t="s">
        <v>240</v>
      </c>
      <c r="T3341" t="s">
        <v>6</v>
      </c>
      <c r="W3341" t="s">
        <v>18</v>
      </c>
      <c r="X3341" t="s">
        <v>31</v>
      </c>
      <c r="Y3341" t="s">
        <v>36</v>
      </c>
      <c r="Z3341" t="s">
        <v>43</v>
      </c>
      <c r="AA3341" t="s">
        <v>41</v>
      </c>
      <c r="AB3341" t="s">
        <v>41</v>
      </c>
      <c r="AC3341" t="s">
        <v>41</v>
      </c>
      <c r="AD3341" t="s">
        <v>41</v>
      </c>
      <c r="AE3341" t="s">
        <v>41</v>
      </c>
    </row>
    <row r="3342" spans="1:31">
      <c r="A3342">
        <v>3341</v>
      </c>
      <c r="B3342" t="s">
        <v>4013</v>
      </c>
      <c r="C3342" t="s">
        <v>133</v>
      </c>
      <c r="D3342">
        <v>2020</v>
      </c>
      <c r="E3342" t="s">
        <v>226</v>
      </c>
      <c r="F3342" t="s">
        <v>226</v>
      </c>
      <c r="G3342" t="s">
        <v>4089</v>
      </c>
      <c r="H3342" t="s">
        <v>73</v>
      </c>
      <c r="I3342" t="s">
        <v>4052</v>
      </c>
      <c r="O3342" t="s">
        <v>74</v>
      </c>
      <c r="P3342" t="s">
        <v>278</v>
      </c>
      <c r="S3342" t="s">
        <v>257</v>
      </c>
      <c r="T3342" t="s">
        <v>258</v>
      </c>
      <c r="W3342" t="s">
        <v>18</v>
      </c>
      <c r="X3342" t="s">
        <v>31</v>
      </c>
      <c r="Y3342" t="s">
        <v>234</v>
      </c>
      <c r="Z3342" t="s">
        <v>43</v>
      </c>
      <c r="AA3342" t="s">
        <v>41</v>
      </c>
      <c r="AB3342" t="s">
        <v>41</v>
      </c>
      <c r="AC3342" t="s">
        <v>41</v>
      </c>
      <c r="AD3342" t="s">
        <v>41</v>
      </c>
      <c r="AE3342" t="s">
        <v>41</v>
      </c>
    </row>
    <row r="3343" spans="1:31">
      <c r="A3343">
        <v>3342</v>
      </c>
      <c r="B3343" t="s">
        <v>4013</v>
      </c>
      <c r="C3343" t="s">
        <v>133</v>
      </c>
      <c r="D3343">
        <v>2020</v>
      </c>
      <c r="E3343" t="s">
        <v>226</v>
      </c>
      <c r="F3343" t="s">
        <v>226</v>
      </c>
      <c r="G3343" t="s">
        <v>4090</v>
      </c>
      <c r="H3343" t="s">
        <v>4046</v>
      </c>
      <c r="I3343" t="s">
        <v>4052</v>
      </c>
      <c r="O3343" t="s">
        <v>63</v>
      </c>
      <c r="P3343" t="s">
        <v>278</v>
      </c>
      <c r="S3343" t="s">
        <v>257</v>
      </c>
      <c r="T3343" t="s">
        <v>258</v>
      </c>
      <c r="W3343" t="s">
        <v>66</v>
      </c>
      <c r="X3343" t="s">
        <v>31</v>
      </c>
      <c r="Y3343" t="s">
        <v>234</v>
      </c>
      <c r="Z3343" t="s">
        <v>43</v>
      </c>
      <c r="AA3343" t="s">
        <v>43</v>
      </c>
      <c r="AB3343" t="s">
        <v>41</v>
      </c>
      <c r="AC3343" t="s">
        <v>41</v>
      </c>
      <c r="AD3343" t="s">
        <v>41</v>
      </c>
      <c r="AE3343" t="s">
        <v>41</v>
      </c>
    </row>
    <row r="3344" spans="1:31">
      <c r="A3344">
        <v>3343</v>
      </c>
      <c r="B3344" t="s">
        <v>4013</v>
      </c>
      <c r="C3344" t="s">
        <v>133</v>
      </c>
      <c r="D3344">
        <v>2020</v>
      </c>
      <c r="E3344" t="s">
        <v>226</v>
      </c>
      <c r="F3344" t="s">
        <v>226</v>
      </c>
      <c r="G3344" t="s">
        <v>4091</v>
      </c>
      <c r="H3344" t="s">
        <v>100</v>
      </c>
      <c r="I3344" t="s">
        <v>1822</v>
      </c>
      <c r="O3344" t="s">
        <v>100</v>
      </c>
      <c r="P3344" t="s">
        <v>278</v>
      </c>
      <c r="S3344" t="s">
        <v>257</v>
      </c>
      <c r="T3344" t="s">
        <v>258</v>
      </c>
      <c r="X3344" t="s">
        <v>31</v>
      </c>
      <c r="Y3344" t="s">
        <v>36</v>
      </c>
      <c r="Z3344" t="s">
        <v>43</v>
      </c>
      <c r="AA3344" t="s">
        <v>41</v>
      </c>
      <c r="AB3344" t="s">
        <v>41</v>
      </c>
      <c r="AC3344" t="s">
        <v>41</v>
      </c>
      <c r="AD3344" t="s">
        <v>41</v>
      </c>
      <c r="AE3344" t="s">
        <v>41</v>
      </c>
    </row>
    <row r="3345" spans="1:31">
      <c r="A3345">
        <v>3344</v>
      </c>
      <c r="B3345" t="s">
        <v>4013</v>
      </c>
      <c r="C3345" t="s">
        <v>133</v>
      </c>
      <c r="D3345">
        <v>2020</v>
      </c>
      <c r="E3345" t="s">
        <v>226</v>
      </c>
      <c r="F3345" t="s">
        <v>226</v>
      </c>
      <c r="G3345" t="s">
        <v>4092</v>
      </c>
      <c r="H3345" t="s">
        <v>100</v>
      </c>
      <c r="I3345" t="s">
        <v>4052</v>
      </c>
      <c r="O3345" t="s">
        <v>100</v>
      </c>
      <c r="P3345" t="s">
        <v>278</v>
      </c>
      <c r="S3345" t="s">
        <v>261</v>
      </c>
      <c r="T3345" t="s">
        <v>258</v>
      </c>
      <c r="X3345" t="s">
        <v>29</v>
      </c>
      <c r="Y3345" t="s">
        <v>234</v>
      </c>
      <c r="Z3345" t="s">
        <v>43</v>
      </c>
      <c r="AA3345" t="s">
        <v>43</v>
      </c>
      <c r="AB3345" t="s">
        <v>41</v>
      </c>
      <c r="AC3345" t="s">
        <v>41</v>
      </c>
      <c r="AD3345" t="s">
        <v>41</v>
      </c>
      <c r="AE3345" t="s">
        <v>41</v>
      </c>
    </row>
    <row r="3346" spans="1:31">
      <c r="A3346">
        <v>3345</v>
      </c>
      <c r="B3346" t="s">
        <v>4013</v>
      </c>
      <c r="C3346" t="s">
        <v>133</v>
      </c>
      <c r="D3346">
        <v>2020</v>
      </c>
      <c r="E3346" t="s">
        <v>226</v>
      </c>
      <c r="F3346" t="s">
        <v>226</v>
      </c>
      <c r="G3346" t="s">
        <v>4093</v>
      </c>
      <c r="H3346" t="s">
        <v>100</v>
      </c>
      <c r="I3346" t="s">
        <v>4052</v>
      </c>
      <c r="J3346">
        <v>30</v>
      </c>
      <c r="K3346" t="s">
        <v>4094</v>
      </c>
      <c r="L3346" t="s">
        <v>4095</v>
      </c>
      <c r="O3346" t="s">
        <v>100</v>
      </c>
      <c r="P3346" t="s">
        <v>655</v>
      </c>
      <c r="S3346" t="s">
        <v>257</v>
      </c>
      <c r="T3346" t="s">
        <v>258</v>
      </c>
      <c r="X3346" t="s">
        <v>31</v>
      </c>
      <c r="Y3346" t="s">
        <v>234</v>
      </c>
      <c r="Z3346" t="s">
        <v>43</v>
      </c>
      <c r="AA3346" t="s">
        <v>41</v>
      </c>
      <c r="AB3346" t="s">
        <v>41</v>
      </c>
      <c r="AC3346" t="s">
        <v>41</v>
      </c>
      <c r="AD3346" t="s">
        <v>41</v>
      </c>
      <c r="AE3346" t="s">
        <v>41</v>
      </c>
    </row>
    <row r="3347" spans="1:31">
      <c r="A3347">
        <v>3346</v>
      </c>
      <c r="B3347" t="s">
        <v>4013</v>
      </c>
      <c r="C3347" t="s">
        <v>133</v>
      </c>
      <c r="D3347">
        <v>2020</v>
      </c>
      <c r="E3347" t="s">
        <v>226</v>
      </c>
      <c r="F3347" t="s">
        <v>226</v>
      </c>
      <c r="G3347" t="s">
        <v>4096</v>
      </c>
      <c r="H3347" t="s">
        <v>100</v>
      </c>
      <c r="I3347" t="s">
        <v>4052</v>
      </c>
      <c r="O3347" t="s">
        <v>100</v>
      </c>
      <c r="P3347" t="s">
        <v>278</v>
      </c>
      <c r="S3347" t="s">
        <v>240</v>
      </c>
      <c r="T3347" t="s">
        <v>10</v>
      </c>
      <c r="W3347" t="s">
        <v>101</v>
      </c>
      <c r="X3347" t="s">
        <v>31</v>
      </c>
      <c r="Y3347" t="s">
        <v>234</v>
      </c>
      <c r="Z3347" t="s">
        <v>43</v>
      </c>
      <c r="AA3347" t="s">
        <v>41</v>
      </c>
      <c r="AB3347" t="s">
        <v>41</v>
      </c>
      <c r="AC3347" t="s">
        <v>41</v>
      </c>
      <c r="AD3347" t="s">
        <v>41</v>
      </c>
      <c r="AE3347" t="s">
        <v>41</v>
      </c>
    </row>
    <row r="3348" spans="1:31">
      <c r="A3348">
        <v>3347</v>
      </c>
      <c r="B3348" t="s">
        <v>4013</v>
      </c>
      <c r="C3348" t="s">
        <v>133</v>
      </c>
      <c r="D3348">
        <v>2020</v>
      </c>
      <c r="E3348" t="s">
        <v>226</v>
      </c>
      <c r="F3348" t="s">
        <v>226</v>
      </c>
      <c r="G3348" t="s">
        <v>4097</v>
      </c>
      <c r="H3348" t="s">
        <v>100</v>
      </c>
      <c r="I3348" t="s">
        <v>4052</v>
      </c>
      <c r="O3348" t="s">
        <v>100</v>
      </c>
      <c r="P3348" t="s">
        <v>278</v>
      </c>
      <c r="S3348" t="s">
        <v>629</v>
      </c>
      <c r="T3348" t="s">
        <v>258</v>
      </c>
      <c r="X3348" t="s">
        <v>31</v>
      </c>
      <c r="Y3348" t="s">
        <v>36</v>
      </c>
      <c r="Z3348" t="s">
        <v>43</v>
      </c>
      <c r="AA3348" t="s">
        <v>41</v>
      </c>
      <c r="AB3348" t="s">
        <v>41</v>
      </c>
      <c r="AC3348" t="s">
        <v>41</v>
      </c>
      <c r="AD3348" t="s">
        <v>41</v>
      </c>
      <c r="AE3348" t="s">
        <v>41</v>
      </c>
    </row>
    <row r="3349" spans="1:31" hidden="1">
      <c r="A3349">
        <v>3348</v>
      </c>
      <c r="B3349" t="s">
        <v>4098</v>
      </c>
      <c r="C3349" t="s">
        <v>133</v>
      </c>
      <c r="D3349">
        <v>2021</v>
      </c>
      <c r="E3349" t="s">
        <v>134</v>
      </c>
      <c r="F3349" t="s">
        <v>4099</v>
      </c>
      <c r="G3349" t="s">
        <v>137</v>
      </c>
      <c r="H3349" t="s">
        <v>100</v>
      </c>
      <c r="O3349" t="s">
        <v>100</v>
      </c>
      <c r="Q3349" t="s">
        <v>138</v>
      </c>
    </row>
    <row r="3350" spans="1:31" hidden="1">
      <c r="A3350">
        <v>3349</v>
      </c>
      <c r="B3350" t="s">
        <v>4098</v>
      </c>
      <c r="C3350" t="s">
        <v>133</v>
      </c>
      <c r="D3350">
        <v>2021</v>
      </c>
      <c r="E3350" t="s">
        <v>134</v>
      </c>
      <c r="F3350" t="s">
        <v>4099</v>
      </c>
      <c r="G3350" t="s">
        <v>4100</v>
      </c>
      <c r="H3350" t="s">
        <v>100</v>
      </c>
      <c r="O3350" t="s">
        <v>100</v>
      </c>
      <c r="Q3350" t="s">
        <v>140</v>
      </c>
    </row>
    <row r="3351" spans="1:31" hidden="1">
      <c r="A3351">
        <v>3350</v>
      </c>
      <c r="B3351" t="s">
        <v>4098</v>
      </c>
      <c r="C3351" t="s">
        <v>133</v>
      </c>
      <c r="D3351">
        <v>2021</v>
      </c>
      <c r="E3351" t="s">
        <v>134</v>
      </c>
      <c r="F3351" t="s">
        <v>4099</v>
      </c>
      <c r="G3351" t="s">
        <v>4101</v>
      </c>
      <c r="H3351" t="s">
        <v>100</v>
      </c>
      <c r="O3351" t="s">
        <v>100</v>
      </c>
      <c r="Q3351" t="s">
        <v>791</v>
      </c>
    </row>
    <row r="3352" spans="1:31" hidden="1">
      <c r="A3352">
        <v>3351</v>
      </c>
      <c r="B3352" t="s">
        <v>4098</v>
      </c>
      <c r="C3352" t="s">
        <v>133</v>
      </c>
      <c r="D3352">
        <v>2021</v>
      </c>
      <c r="E3352" t="s">
        <v>141</v>
      </c>
      <c r="F3352" t="s">
        <v>1832</v>
      </c>
      <c r="G3352" t="s">
        <v>4102</v>
      </c>
      <c r="O3352" t="s">
        <v>57</v>
      </c>
      <c r="R3352" t="s">
        <v>179</v>
      </c>
    </row>
    <row r="3353" spans="1:31" hidden="1">
      <c r="A3353">
        <v>3352</v>
      </c>
      <c r="B3353" t="s">
        <v>4098</v>
      </c>
      <c r="C3353" t="s">
        <v>133</v>
      </c>
      <c r="D3353">
        <v>2021</v>
      </c>
      <c r="E3353" t="s">
        <v>141</v>
      </c>
      <c r="F3353" t="s">
        <v>1832</v>
      </c>
      <c r="G3353" t="s">
        <v>4103</v>
      </c>
      <c r="O3353" t="s">
        <v>57</v>
      </c>
      <c r="R3353" t="s">
        <v>274</v>
      </c>
    </row>
    <row r="3354" spans="1:31" hidden="1">
      <c r="A3354">
        <v>3353</v>
      </c>
      <c r="B3354" t="s">
        <v>4098</v>
      </c>
      <c r="C3354" t="s">
        <v>133</v>
      </c>
      <c r="D3354">
        <v>2021</v>
      </c>
      <c r="E3354" t="s">
        <v>141</v>
      </c>
      <c r="F3354" t="s">
        <v>1832</v>
      </c>
      <c r="G3354" t="s">
        <v>4104</v>
      </c>
      <c r="O3354" t="s">
        <v>57</v>
      </c>
      <c r="R3354" t="s">
        <v>526</v>
      </c>
    </row>
    <row r="3355" spans="1:31" hidden="1">
      <c r="A3355">
        <v>3354</v>
      </c>
      <c r="B3355" t="s">
        <v>4098</v>
      </c>
      <c r="C3355" t="s">
        <v>133</v>
      </c>
      <c r="D3355">
        <v>2021</v>
      </c>
      <c r="E3355" t="s">
        <v>141</v>
      </c>
      <c r="F3355" t="s">
        <v>1832</v>
      </c>
      <c r="G3355" t="s">
        <v>4105</v>
      </c>
      <c r="O3355" t="s">
        <v>74</v>
      </c>
      <c r="R3355" t="s">
        <v>73</v>
      </c>
    </row>
    <row r="3356" spans="1:31" hidden="1">
      <c r="A3356">
        <v>3355</v>
      </c>
      <c r="B3356" t="s">
        <v>4098</v>
      </c>
      <c r="C3356" t="s">
        <v>133</v>
      </c>
      <c r="D3356">
        <v>2021</v>
      </c>
      <c r="E3356" t="s">
        <v>141</v>
      </c>
      <c r="F3356" t="s">
        <v>1832</v>
      </c>
      <c r="G3356" t="s">
        <v>4106</v>
      </c>
      <c r="O3356" t="s">
        <v>82</v>
      </c>
      <c r="R3356" t="s">
        <v>181</v>
      </c>
    </row>
    <row r="3357" spans="1:31" hidden="1">
      <c r="A3357">
        <v>3356</v>
      </c>
      <c r="B3357" t="s">
        <v>4098</v>
      </c>
      <c r="C3357" t="s">
        <v>133</v>
      </c>
      <c r="D3357">
        <v>2021</v>
      </c>
      <c r="E3357" t="s">
        <v>141</v>
      </c>
      <c r="F3357" t="s">
        <v>1832</v>
      </c>
      <c r="G3357" t="s">
        <v>4107</v>
      </c>
      <c r="O3357" t="s">
        <v>63</v>
      </c>
      <c r="R3357" t="s">
        <v>151</v>
      </c>
    </row>
    <row r="3358" spans="1:31" hidden="1">
      <c r="A3358">
        <v>3357</v>
      </c>
      <c r="B3358" t="s">
        <v>4098</v>
      </c>
      <c r="C3358" t="s">
        <v>133</v>
      </c>
      <c r="D3358">
        <v>2021</v>
      </c>
      <c r="E3358" t="s">
        <v>141</v>
      </c>
      <c r="F3358" t="s">
        <v>1832</v>
      </c>
      <c r="G3358" t="s">
        <v>4108</v>
      </c>
      <c r="O3358" t="s">
        <v>100</v>
      </c>
      <c r="R3358" t="s">
        <v>1770</v>
      </c>
    </row>
    <row r="3359" spans="1:31" hidden="1">
      <c r="A3359">
        <v>3358</v>
      </c>
      <c r="B3359" t="s">
        <v>4098</v>
      </c>
      <c r="C3359" t="s">
        <v>133</v>
      </c>
      <c r="D3359">
        <v>2021</v>
      </c>
      <c r="E3359" t="s">
        <v>190</v>
      </c>
      <c r="F3359" t="s">
        <v>1775</v>
      </c>
      <c r="G3359" t="s">
        <v>4109</v>
      </c>
      <c r="H3359" t="s">
        <v>100</v>
      </c>
      <c r="O3359" t="s">
        <v>100</v>
      </c>
    </row>
    <row r="3360" spans="1:31" hidden="1">
      <c r="A3360">
        <v>3359</v>
      </c>
      <c r="B3360" t="s">
        <v>4098</v>
      </c>
      <c r="C3360" t="s">
        <v>133</v>
      </c>
      <c r="D3360">
        <v>2021</v>
      </c>
      <c r="E3360" t="s">
        <v>152</v>
      </c>
      <c r="F3360" t="s">
        <v>152</v>
      </c>
      <c r="G3360" t="s">
        <v>4110</v>
      </c>
      <c r="H3360" t="s">
        <v>142</v>
      </c>
      <c r="O3360" t="s">
        <v>142</v>
      </c>
    </row>
    <row r="3361" spans="1:16" hidden="1">
      <c r="A3361">
        <v>3360</v>
      </c>
      <c r="B3361" t="s">
        <v>4098</v>
      </c>
      <c r="C3361" t="s">
        <v>133</v>
      </c>
      <c r="D3361">
        <v>2021</v>
      </c>
      <c r="E3361" t="s">
        <v>152</v>
      </c>
      <c r="F3361" t="s">
        <v>152</v>
      </c>
      <c r="G3361" t="s">
        <v>4111</v>
      </c>
      <c r="H3361" t="s">
        <v>142</v>
      </c>
      <c r="O3361" t="s">
        <v>142</v>
      </c>
    </row>
    <row r="3362" spans="1:16" hidden="1">
      <c r="A3362">
        <v>3361</v>
      </c>
      <c r="B3362" t="s">
        <v>4098</v>
      </c>
      <c r="C3362" t="s">
        <v>133</v>
      </c>
      <c r="D3362">
        <v>2021</v>
      </c>
      <c r="E3362" t="s">
        <v>157</v>
      </c>
      <c r="F3362" t="s">
        <v>158</v>
      </c>
      <c r="G3362" t="s">
        <v>4112</v>
      </c>
      <c r="H3362" t="s">
        <v>4113</v>
      </c>
      <c r="O3362" t="s">
        <v>57</v>
      </c>
    </row>
    <row r="3363" spans="1:16" hidden="1">
      <c r="A3363">
        <v>3362</v>
      </c>
      <c r="B3363" t="s">
        <v>4098</v>
      </c>
      <c r="C3363" t="s">
        <v>133</v>
      </c>
      <c r="D3363">
        <v>2021</v>
      </c>
      <c r="E3363" t="s">
        <v>157</v>
      </c>
      <c r="F3363" t="s">
        <v>158</v>
      </c>
      <c r="G3363" t="s">
        <v>4114</v>
      </c>
      <c r="H3363" t="s">
        <v>4113</v>
      </c>
      <c r="O3363" t="s">
        <v>57</v>
      </c>
    </row>
    <row r="3364" spans="1:16" hidden="1">
      <c r="A3364">
        <v>3363</v>
      </c>
      <c r="B3364" t="s">
        <v>4098</v>
      </c>
      <c r="C3364" t="s">
        <v>133</v>
      </c>
      <c r="D3364">
        <v>2021</v>
      </c>
      <c r="E3364" t="s">
        <v>157</v>
      </c>
      <c r="F3364" t="s">
        <v>158</v>
      </c>
      <c r="G3364" t="s">
        <v>4115</v>
      </c>
      <c r="H3364" t="s">
        <v>287</v>
      </c>
      <c r="I3364">
        <v>2025</v>
      </c>
      <c r="J3364">
        <v>1</v>
      </c>
      <c r="K3364" t="s">
        <v>213</v>
      </c>
      <c r="L3364" t="s">
        <v>4116</v>
      </c>
      <c r="O3364" t="s">
        <v>86</v>
      </c>
      <c r="P3364" t="s">
        <v>655</v>
      </c>
    </row>
    <row r="3365" spans="1:16" hidden="1">
      <c r="A3365">
        <v>3364</v>
      </c>
      <c r="B3365" t="s">
        <v>4098</v>
      </c>
      <c r="C3365" t="s">
        <v>133</v>
      </c>
      <c r="D3365">
        <v>2021</v>
      </c>
      <c r="E3365" t="s">
        <v>157</v>
      </c>
      <c r="F3365" t="s">
        <v>158</v>
      </c>
      <c r="G3365" t="s">
        <v>4117</v>
      </c>
      <c r="H3365" t="s">
        <v>80</v>
      </c>
      <c r="O3365" t="s">
        <v>76</v>
      </c>
    </row>
    <row r="3366" spans="1:16" hidden="1">
      <c r="A3366">
        <v>3365</v>
      </c>
      <c r="B3366" t="s">
        <v>4098</v>
      </c>
      <c r="C3366" t="s">
        <v>133</v>
      </c>
      <c r="D3366">
        <v>2021</v>
      </c>
      <c r="E3366" t="s">
        <v>157</v>
      </c>
      <c r="F3366" t="s">
        <v>158</v>
      </c>
      <c r="G3366" t="s">
        <v>4118</v>
      </c>
      <c r="H3366" t="s">
        <v>80</v>
      </c>
      <c r="O3366" t="s">
        <v>76</v>
      </c>
    </row>
    <row r="3367" spans="1:16" hidden="1">
      <c r="A3367">
        <v>3366</v>
      </c>
      <c r="B3367" t="s">
        <v>4098</v>
      </c>
      <c r="C3367" t="s">
        <v>133</v>
      </c>
      <c r="D3367">
        <v>2021</v>
      </c>
      <c r="E3367" t="s">
        <v>157</v>
      </c>
      <c r="F3367" t="s">
        <v>158</v>
      </c>
      <c r="G3367" t="s">
        <v>4119</v>
      </c>
      <c r="H3367" t="s">
        <v>80</v>
      </c>
      <c r="O3367" t="s">
        <v>76</v>
      </c>
    </row>
    <row r="3368" spans="1:16" hidden="1">
      <c r="A3368">
        <v>3367</v>
      </c>
      <c r="B3368" t="s">
        <v>4098</v>
      </c>
      <c r="C3368" t="s">
        <v>133</v>
      </c>
      <c r="D3368">
        <v>2021</v>
      </c>
      <c r="E3368" t="s">
        <v>157</v>
      </c>
      <c r="F3368" t="s">
        <v>158</v>
      </c>
      <c r="G3368" t="s">
        <v>4120</v>
      </c>
      <c r="H3368" t="s">
        <v>80</v>
      </c>
      <c r="O3368" t="s">
        <v>76</v>
      </c>
    </row>
    <row r="3369" spans="1:16" hidden="1">
      <c r="A3369">
        <v>3368</v>
      </c>
      <c r="B3369" t="s">
        <v>4098</v>
      </c>
      <c r="C3369" t="s">
        <v>133</v>
      </c>
      <c r="D3369">
        <v>2021</v>
      </c>
      <c r="E3369" t="s">
        <v>157</v>
      </c>
      <c r="F3369" t="s">
        <v>158</v>
      </c>
      <c r="G3369" t="s">
        <v>4121</v>
      </c>
      <c r="H3369" t="s">
        <v>526</v>
      </c>
      <c r="O3369" t="s">
        <v>57</v>
      </c>
    </row>
    <row r="3370" spans="1:16" hidden="1">
      <c r="A3370">
        <v>3369</v>
      </c>
      <c r="B3370" t="s">
        <v>4098</v>
      </c>
      <c r="C3370" t="s">
        <v>133</v>
      </c>
      <c r="D3370">
        <v>2021</v>
      </c>
      <c r="E3370" t="s">
        <v>157</v>
      </c>
      <c r="F3370" t="s">
        <v>158</v>
      </c>
      <c r="G3370" t="s">
        <v>4122</v>
      </c>
      <c r="H3370" t="s">
        <v>526</v>
      </c>
      <c r="O3370" t="s">
        <v>57</v>
      </c>
    </row>
    <row r="3371" spans="1:16" hidden="1">
      <c r="A3371">
        <v>3370</v>
      </c>
      <c r="B3371" t="s">
        <v>4098</v>
      </c>
      <c r="C3371" t="s">
        <v>133</v>
      </c>
      <c r="D3371">
        <v>2021</v>
      </c>
      <c r="E3371" t="s">
        <v>157</v>
      </c>
      <c r="F3371" t="s">
        <v>158</v>
      </c>
      <c r="G3371" t="s">
        <v>4123</v>
      </c>
      <c r="H3371" t="s">
        <v>1309</v>
      </c>
      <c r="O3371" t="s">
        <v>57</v>
      </c>
    </row>
    <row r="3372" spans="1:16" hidden="1">
      <c r="A3372">
        <v>3371</v>
      </c>
      <c r="B3372" t="s">
        <v>4098</v>
      </c>
      <c r="C3372" t="s">
        <v>133</v>
      </c>
      <c r="D3372">
        <v>2021</v>
      </c>
      <c r="E3372" t="s">
        <v>157</v>
      </c>
      <c r="F3372" t="s">
        <v>158</v>
      </c>
      <c r="G3372" t="s">
        <v>4124</v>
      </c>
      <c r="H3372" t="s">
        <v>1309</v>
      </c>
      <c r="O3372" t="s">
        <v>57</v>
      </c>
    </row>
    <row r="3373" spans="1:16" hidden="1">
      <c r="A3373">
        <v>3372</v>
      </c>
      <c r="B3373" t="s">
        <v>4098</v>
      </c>
      <c r="C3373" t="s">
        <v>133</v>
      </c>
      <c r="D3373">
        <v>2021</v>
      </c>
      <c r="E3373" t="s">
        <v>157</v>
      </c>
      <c r="F3373" t="s">
        <v>158</v>
      </c>
      <c r="G3373" t="s">
        <v>4125</v>
      </c>
      <c r="H3373" t="s">
        <v>1309</v>
      </c>
      <c r="O3373" t="s">
        <v>57</v>
      </c>
    </row>
    <row r="3374" spans="1:16" hidden="1">
      <c r="A3374">
        <v>3373</v>
      </c>
      <c r="B3374" t="s">
        <v>4098</v>
      </c>
      <c r="C3374" t="s">
        <v>133</v>
      </c>
      <c r="D3374">
        <v>2021</v>
      </c>
      <c r="E3374" t="s">
        <v>157</v>
      </c>
      <c r="F3374" t="s">
        <v>158</v>
      </c>
      <c r="G3374" t="s">
        <v>4126</v>
      </c>
      <c r="H3374" t="s">
        <v>1309</v>
      </c>
      <c r="O3374" t="s">
        <v>57</v>
      </c>
    </row>
    <row r="3375" spans="1:16" hidden="1">
      <c r="A3375">
        <v>3374</v>
      </c>
      <c r="B3375" t="s">
        <v>4098</v>
      </c>
      <c r="C3375" t="s">
        <v>133</v>
      </c>
      <c r="D3375">
        <v>2021</v>
      </c>
      <c r="E3375" t="s">
        <v>157</v>
      </c>
      <c r="F3375" t="s">
        <v>158</v>
      </c>
      <c r="G3375" t="s">
        <v>4127</v>
      </c>
      <c r="H3375" t="s">
        <v>1309</v>
      </c>
      <c r="O3375" t="s">
        <v>57</v>
      </c>
    </row>
    <row r="3376" spans="1:16" hidden="1">
      <c r="A3376">
        <v>3375</v>
      </c>
      <c r="B3376" t="s">
        <v>4098</v>
      </c>
      <c r="C3376" t="s">
        <v>133</v>
      </c>
      <c r="D3376">
        <v>2021</v>
      </c>
      <c r="E3376" t="s">
        <v>157</v>
      </c>
      <c r="F3376" t="s">
        <v>158</v>
      </c>
      <c r="G3376" t="s">
        <v>4128</v>
      </c>
      <c r="H3376" t="s">
        <v>1309</v>
      </c>
      <c r="O3376" t="s">
        <v>57</v>
      </c>
    </row>
    <row r="3377" spans="1:17" hidden="1">
      <c r="A3377">
        <v>3376</v>
      </c>
      <c r="B3377" t="s">
        <v>4098</v>
      </c>
      <c r="C3377" t="s">
        <v>133</v>
      </c>
      <c r="D3377">
        <v>2021</v>
      </c>
      <c r="E3377" t="s">
        <v>157</v>
      </c>
      <c r="F3377" t="s">
        <v>158</v>
      </c>
      <c r="G3377" t="s">
        <v>4129</v>
      </c>
      <c r="H3377" t="s">
        <v>1391</v>
      </c>
      <c r="O3377" t="s">
        <v>82</v>
      </c>
    </row>
    <row r="3378" spans="1:17" hidden="1">
      <c r="A3378">
        <v>3377</v>
      </c>
      <c r="B3378" t="s">
        <v>4098</v>
      </c>
      <c r="C3378" t="s">
        <v>133</v>
      </c>
      <c r="D3378">
        <v>2021</v>
      </c>
      <c r="E3378" t="s">
        <v>157</v>
      </c>
      <c r="F3378" t="s">
        <v>158</v>
      </c>
      <c r="G3378" t="s">
        <v>4130</v>
      </c>
      <c r="H3378" t="s">
        <v>1391</v>
      </c>
      <c r="O3378" t="s">
        <v>82</v>
      </c>
    </row>
    <row r="3379" spans="1:17" hidden="1">
      <c r="A3379">
        <v>3378</v>
      </c>
      <c r="B3379" t="s">
        <v>4098</v>
      </c>
      <c r="C3379" t="s">
        <v>133</v>
      </c>
      <c r="D3379">
        <v>2021</v>
      </c>
      <c r="E3379" t="s">
        <v>157</v>
      </c>
      <c r="F3379" t="s">
        <v>158</v>
      </c>
      <c r="G3379" t="s">
        <v>4131</v>
      </c>
      <c r="H3379" t="s">
        <v>4132</v>
      </c>
      <c r="O3379" t="s">
        <v>63</v>
      </c>
    </row>
    <row r="3380" spans="1:17" hidden="1">
      <c r="A3380">
        <v>3379</v>
      </c>
      <c r="B3380" t="s">
        <v>4098</v>
      </c>
      <c r="C3380" t="s">
        <v>133</v>
      </c>
      <c r="D3380">
        <v>2021</v>
      </c>
      <c r="E3380" t="s">
        <v>157</v>
      </c>
      <c r="F3380" t="s">
        <v>158</v>
      </c>
      <c r="G3380" t="s">
        <v>4133</v>
      </c>
      <c r="H3380" t="s">
        <v>4132</v>
      </c>
      <c r="J3380">
        <v>1</v>
      </c>
      <c r="K3380" t="s">
        <v>213</v>
      </c>
      <c r="L3380" t="s">
        <v>4040</v>
      </c>
      <c r="O3380" t="s">
        <v>63</v>
      </c>
      <c r="P3380" t="s">
        <v>215</v>
      </c>
    </row>
    <row r="3381" spans="1:17" hidden="1">
      <c r="A3381">
        <v>3380</v>
      </c>
      <c r="B3381" t="s">
        <v>4098</v>
      </c>
      <c r="C3381" t="s">
        <v>133</v>
      </c>
      <c r="D3381">
        <v>2021</v>
      </c>
      <c r="E3381" t="s">
        <v>157</v>
      </c>
      <c r="F3381" t="s">
        <v>158</v>
      </c>
      <c r="G3381" t="s">
        <v>4134</v>
      </c>
      <c r="H3381" t="s">
        <v>4132</v>
      </c>
      <c r="O3381" t="s">
        <v>63</v>
      </c>
    </row>
    <row r="3382" spans="1:17" hidden="1">
      <c r="A3382">
        <v>3381</v>
      </c>
      <c r="B3382" t="s">
        <v>4098</v>
      </c>
      <c r="C3382" t="s">
        <v>133</v>
      </c>
      <c r="D3382">
        <v>2021</v>
      </c>
      <c r="E3382" t="s">
        <v>157</v>
      </c>
      <c r="F3382" t="s">
        <v>158</v>
      </c>
      <c r="G3382" t="s">
        <v>4135</v>
      </c>
      <c r="H3382" t="s">
        <v>4136</v>
      </c>
      <c r="O3382" t="s">
        <v>91</v>
      </c>
    </row>
    <row r="3383" spans="1:17" hidden="1">
      <c r="A3383">
        <v>3382</v>
      </c>
      <c r="B3383" t="s">
        <v>4098</v>
      </c>
      <c r="C3383" t="s">
        <v>133</v>
      </c>
      <c r="D3383">
        <v>2021</v>
      </c>
      <c r="E3383" t="s">
        <v>157</v>
      </c>
      <c r="F3383" t="s">
        <v>158</v>
      </c>
      <c r="G3383" t="s">
        <v>4137</v>
      </c>
      <c r="H3383" t="s">
        <v>62</v>
      </c>
      <c r="J3383">
        <v>32</v>
      </c>
      <c r="K3383" t="s">
        <v>213</v>
      </c>
      <c r="L3383" t="s">
        <v>3290</v>
      </c>
      <c r="O3383" t="s">
        <v>63</v>
      </c>
      <c r="P3383" t="s">
        <v>215</v>
      </c>
    </row>
    <row r="3384" spans="1:17" hidden="1">
      <c r="A3384">
        <v>3383</v>
      </c>
      <c r="B3384" t="s">
        <v>4098</v>
      </c>
      <c r="C3384" t="s">
        <v>133</v>
      </c>
      <c r="D3384">
        <v>2021</v>
      </c>
      <c r="E3384" t="s">
        <v>157</v>
      </c>
      <c r="F3384" t="s">
        <v>158</v>
      </c>
      <c r="G3384" t="s">
        <v>4138</v>
      </c>
      <c r="H3384" t="s">
        <v>62</v>
      </c>
      <c r="J3384">
        <v>14</v>
      </c>
      <c r="K3384" t="s">
        <v>213</v>
      </c>
      <c r="L3384" t="s">
        <v>3290</v>
      </c>
      <c r="O3384" t="s">
        <v>63</v>
      </c>
      <c r="P3384" t="s">
        <v>215</v>
      </c>
    </row>
    <row r="3385" spans="1:17" hidden="1">
      <c r="A3385">
        <v>3384</v>
      </c>
      <c r="B3385" t="s">
        <v>4098</v>
      </c>
      <c r="C3385" t="s">
        <v>133</v>
      </c>
      <c r="D3385">
        <v>2021</v>
      </c>
      <c r="E3385" t="s">
        <v>157</v>
      </c>
      <c r="F3385" t="s">
        <v>158</v>
      </c>
      <c r="G3385" t="s">
        <v>4139</v>
      </c>
      <c r="H3385" t="s">
        <v>62</v>
      </c>
      <c r="J3385">
        <v>3</v>
      </c>
      <c r="K3385" t="s">
        <v>213</v>
      </c>
      <c r="L3385" t="s">
        <v>3290</v>
      </c>
      <c r="O3385" t="s">
        <v>63</v>
      </c>
      <c r="P3385" t="s">
        <v>215</v>
      </c>
    </row>
    <row r="3386" spans="1:17" hidden="1">
      <c r="A3386">
        <v>3385</v>
      </c>
      <c r="B3386" t="s">
        <v>4098</v>
      </c>
      <c r="C3386" t="s">
        <v>133</v>
      </c>
      <c r="D3386">
        <v>2021</v>
      </c>
      <c r="E3386" t="s">
        <v>157</v>
      </c>
      <c r="F3386" t="s">
        <v>158</v>
      </c>
      <c r="G3386" t="s">
        <v>4140</v>
      </c>
      <c r="H3386" t="s">
        <v>62</v>
      </c>
      <c r="O3386" t="s">
        <v>63</v>
      </c>
    </row>
    <row r="3387" spans="1:17" hidden="1">
      <c r="A3387">
        <v>3386</v>
      </c>
      <c r="B3387" t="s">
        <v>4098</v>
      </c>
      <c r="C3387" t="s">
        <v>133</v>
      </c>
      <c r="D3387">
        <v>2021</v>
      </c>
      <c r="E3387" t="s">
        <v>157</v>
      </c>
      <c r="F3387" t="s">
        <v>158</v>
      </c>
      <c r="G3387" t="s">
        <v>4141</v>
      </c>
      <c r="H3387" t="s">
        <v>68</v>
      </c>
      <c r="O3387" t="s">
        <v>63</v>
      </c>
    </row>
    <row r="3388" spans="1:17" hidden="1">
      <c r="A3388">
        <v>3387</v>
      </c>
      <c r="B3388" t="s">
        <v>4142</v>
      </c>
      <c r="C3388" t="s">
        <v>133</v>
      </c>
      <c r="D3388">
        <v>2020</v>
      </c>
      <c r="E3388" t="s">
        <v>134</v>
      </c>
      <c r="F3388" t="s">
        <v>142</v>
      </c>
      <c r="G3388" t="s">
        <v>3339</v>
      </c>
      <c r="H3388" t="s">
        <v>100</v>
      </c>
      <c r="O3388" t="s">
        <v>100</v>
      </c>
      <c r="Q3388" t="s">
        <v>643</v>
      </c>
    </row>
    <row r="3389" spans="1:17" hidden="1">
      <c r="A3389">
        <v>3388</v>
      </c>
      <c r="B3389" t="s">
        <v>4142</v>
      </c>
      <c r="C3389" t="s">
        <v>133</v>
      </c>
      <c r="D3389">
        <v>2020</v>
      </c>
      <c r="E3389" t="s">
        <v>134</v>
      </c>
      <c r="F3389" t="s">
        <v>142</v>
      </c>
      <c r="G3389" t="s">
        <v>2414</v>
      </c>
      <c r="H3389" t="s">
        <v>100</v>
      </c>
      <c r="O3389" t="s">
        <v>100</v>
      </c>
      <c r="Q3389" t="s">
        <v>140</v>
      </c>
    </row>
    <row r="3390" spans="1:17" hidden="1">
      <c r="A3390">
        <v>3389</v>
      </c>
      <c r="B3390" t="s">
        <v>4142</v>
      </c>
      <c r="C3390" t="s">
        <v>133</v>
      </c>
      <c r="D3390">
        <v>2020</v>
      </c>
      <c r="E3390" t="s">
        <v>134</v>
      </c>
      <c r="F3390" t="s">
        <v>142</v>
      </c>
      <c r="G3390" t="s">
        <v>4143</v>
      </c>
      <c r="H3390" t="s">
        <v>100</v>
      </c>
      <c r="O3390" t="s">
        <v>100</v>
      </c>
      <c r="Q3390" t="s">
        <v>788</v>
      </c>
    </row>
    <row r="3391" spans="1:17" hidden="1">
      <c r="A3391">
        <v>3390</v>
      </c>
      <c r="B3391" t="s">
        <v>4142</v>
      </c>
      <c r="C3391" t="s">
        <v>133</v>
      </c>
      <c r="D3391">
        <v>2020</v>
      </c>
      <c r="E3391" t="s">
        <v>134</v>
      </c>
      <c r="F3391" t="s">
        <v>142</v>
      </c>
      <c r="G3391" t="s">
        <v>4144</v>
      </c>
      <c r="H3391" t="s">
        <v>100</v>
      </c>
      <c r="O3391" t="s">
        <v>100</v>
      </c>
      <c r="Q3391" t="s">
        <v>506</v>
      </c>
    </row>
    <row r="3392" spans="1:17" hidden="1">
      <c r="A3392">
        <v>3391</v>
      </c>
      <c r="B3392" t="s">
        <v>4142</v>
      </c>
      <c r="C3392" t="s">
        <v>133</v>
      </c>
      <c r="D3392">
        <v>2020</v>
      </c>
      <c r="E3392" t="s">
        <v>134</v>
      </c>
      <c r="F3392" t="s">
        <v>142</v>
      </c>
      <c r="G3392" t="s">
        <v>4145</v>
      </c>
      <c r="H3392" t="s">
        <v>100</v>
      </c>
      <c r="O3392" t="s">
        <v>100</v>
      </c>
      <c r="Q3392" t="s">
        <v>138</v>
      </c>
    </row>
    <row r="3393" spans="1:18" hidden="1">
      <c r="A3393">
        <v>3392</v>
      </c>
      <c r="B3393" t="s">
        <v>4142</v>
      </c>
      <c r="C3393" t="s">
        <v>133</v>
      </c>
      <c r="D3393">
        <v>2020</v>
      </c>
      <c r="E3393" t="s">
        <v>141</v>
      </c>
      <c r="F3393" t="s">
        <v>142</v>
      </c>
      <c r="G3393" t="s">
        <v>4146</v>
      </c>
      <c r="O3393" t="s">
        <v>86</v>
      </c>
      <c r="R3393" t="s">
        <v>187</v>
      </c>
    </row>
    <row r="3394" spans="1:18" hidden="1">
      <c r="A3394">
        <v>3393</v>
      </c>
      <c r="B3394" t="s">
        <v>4142</v>
      </c>
      <c r="C3394" t="s">
        <v>133</v>
      </c>
      <c r="D3394">
        <v>2020</v>
      </c>
      <c r="E3394" t="s">
        <v>141</v>
      </c>
      <c r="F3394" t="s">
        <v>142</v>
      </c>
      <c r="G3394" t="s">
        <v>4147</v>
      </c>
      <c r="O3394" t="s">
        <v>57</v>
      </c>
      <c r="R3394" t="s">
        <v>274</v>
      </c>
    </row>
    <row r="3395" spans="1:18" hidden="1">
      <c r="A3395">
        <v>3394</v>
      </c>
      <c r="B3395" t="s">
        <v>4142</v>
      </c>
      <c r="C3395" t="s">
        <v>133</v>
      </c>
      <c r="D3395">
        <v>2020</v>
      </c>
      <c r="E3395" t="s">
        <v>141</v>
      </c>
      <c r="F3395" t="s">
        <v>142</v>
      </c>
      <c r="G3395" t="s">
        <v>4148</v>
      </c>
      <c r="O3395" t="s">
        <v>57</v>
      </c>
      <c r="R3395" t="s">
        <v>526</v>
      </c>
    </row>
    <row r="3396" spans="1:18" hidden="1">
      <c r="A3396">
        <v>3395</v>
      </c>
      <c r="B3396" t="s">
        <v>4142</v>
      </c>
      <c r="C3396" t="s">
        <v>133</v>
      </c>
      <c r="D3396">
        <v>2020</v>
      </c>
      <c r="E3396" t="s">
        <v>141</v>
      </c>
      <c r="F3396" t="s">
        <v>142</v>
      </c>
      <c r="G3396" t="s">
        <v>4149</v>
      </c>
      <c r="O3396" t="s">
        <v>86</v>
      </c>
      <c r="R3396" t="s">
        <v>148</v>
      </c>
    </row>
    <row r="3397" spans="1:18" hidden="1">
      <c r="A3397">
        <v>3396</v>
      </c>
      <c r="B3397" t="s">
        <v>4142</v>
      </c>
      <c r="C3397" t="s">
        <v>133</v>
      </c>
      <c r="D3397">
        <v>2020</v>
      </c>
      <c r="E3397" t="s">
        <v>141</v>
      </c>
      <c r="F3397" t="s">
        <v>142</v>
      </c>
      <c r="G3397" t="s">
        <v>4150</v>
      </c>
      <c r="O3397" t="s">
        <v>57</v>
      </c>
      <c r="R3397" t="s">
        <v>179</v>
      </c>
    </row>
    <row r="3398" spans="1:18" hidden="1">
      <c r="A3398">
        <v>3397</v>
      </c>
      <c r="B3398" t="s">
        <v>4142</v>
      </c>
      <c r="C3398" t="s">
        <v>133</v>
      </c>
      <c r="D3398">
        <v>2020</v>
      </c>
      <c r="E3398" t="s">
        <v>141</v>
      </c>
      <c r="F3398" t="s">
        <v>142</v>
      </c>
      <c r="G3398" t="s">
        <v>4151</v>
      </c>
      <c r="O3398" t="s">
        <v>82</v>
      </c>
      <c r="R3398" t="s">
        <v>181</v>
      </c>
    </row>
    <row r="3399" spans="1:18" hidden="1">
      <c r="A3399">
        <v>3398</v>
      </c>
      <c r="B3399" t="s">
        <v>4142</v>
      </c>
      <c r="C3399" t="s">
        <v>133</v>
      </c>
      <c r="D3399">
        <v>2020</v>
      </c>
      <c r="E3399" t="s">
        <v>190</v>
      </c>
      <c r="F3399" t="s">
        <v>1775</v>
      </c>
      <c r="G3399" t="s">
        <v>648</v>
      </c>
      <c r="H3399" t="s">
        <v>100</v>
      </c>
      <c r="O3399" t="s">
        <v>100</v>
      </c>
    </row>
    <row r="3400" spans="1:18" hidden="1">
      <c r="A3400">
        <v>3399</v>
      </c>
      <c r="B3400" t="s">
        <v>4142</v>
      </c>
      <c r="C3400" t="s">
        <v>133</v>
      </c>
      <c r="D3400">
        <v>2020</v>
      </c>
      <c r="E3400" t="s">
        <v>152</v>
      </c>
      <c r="F3400" t="s">
        <v>4152</v>
      </c>
      <c r="G3400" t="s">
        <v>4153</v>
      </c>
      <c r="H3400" t="s">
        <v>142</v>
      </c>
      <c r="O3400" t="s">
        <v>142</v>
      </c>
    </row>
    <row r="3401" spans="1:18" hidden="1">
      <c r="A3401">
        <v>3400</v>
      </c>
      <c r="B3401" t="s">
        <v>4142</v>
      </c>
      <c r="C3401" t="s">
        <v>133</v>
      </c>
      <c r="D3401">
        <v>2020</v>
      </c>
      <c r="E3401" t="s">
        <v>152</v>
      </c>
      <c r="F3401" t="s">
        <v>4152</v>
      </c>
      <c r="G3401" t="s">
        <v>4154</v>
      </c>
      <c r="H3401" t="s">
        <v>142</v>
      </c>
      <c r="O3401" t="s">
        <v>142</v>
      </c>
    </row>
    <row r="3402" spans="1:18" hidden="1">
      <c r="A3402">
        <v>3401</v>
      </c>
      <c r="B3402" t="s">
        <v>4142</v>
      </c>
      <c r="C3402" t="s">
        <v>133</v>
      </c>
      <c r="D3402">
        <v>2020</v>
      </c>
      <c r="E3402" t="s">
        <v>152</v>
      </c>
      <c r="F3402" t="s">
        <v>4152</v>
      </c>
      <c r="G3402" t="s">
        <v>4155</v>
      </c>
      <c r="H3402" t="s">
        <v>142</v>
      </c>
      <c r="O3402" t="s">
        <v>142</v>
      </c>
    </row>
    <row r="3403" spans="1:18" hidden="1">
      <c r="A3403">
        <v>3402</v>
      </c>
      <c r="B3403" t="s">
        <v>4142</v>
      </c>
      <c r="C3403" t="s">
        <v>133</v>
      </c>
      <c r="D3403">
        <v>2020</v>
      </c>
      <c r="E3403" t="s">
        <v>157</v>
      </c>
      <c r="F3403" t="s">
        <v>158</v>
      </c>
      <c r="G3403" t="s">
        <v>4156</v>
      </c>
      <c r="H3403" t="s">
        <v>56</v>
      </c>
      <c r="I3403" t="s">
        <v>1442</v>
      </c>
      <c r="O3403" t="s">
        <v>57</v>
      </c>
      <c r="P3403" t="s">
        <v>278</v>
      </c>
    </row>
    <row r="3404" spans="1:18" hidden="1">
      <c r="A3404">
        <v>3403</v>
      </c>
      <c r="B3404" t="s">
        <v>4142</v>
      </c>
      <c r="C3404" t="s">
        <v>133</v>
      </c>
      <c r="D3404">
        <v>2020</v>
      </c>
      <c r="E3404" t="s">
        <v>157</v>
      </c>
      <c r="F3404" t="s">
        <v>158</v>
      </c>
      <c r="G3404" t="s">
        <v>4157</v>
      </c>
      <c r="H3404" t="s">
        <v>56</v>
      </c>
      <c r="I3404" t="s">
        <v>1442</v>
      </c>
      <c r="O3404" t="s">
        <v>57</v>
      </c>
      <c r="P3404" t="s">
        <v>278</v>
      </c>
    </row>
    <row r="3405" spans="1:18" hidden="1">
      <c r="A3405">
        <v>3404</v>
      </c>
      <c r="B3405" t="s">
        <v>4142</v>
      </c>
      <c r="C3405" t="s">
        <v>133</v>
      </c>
      <c r="D3405">
        <v>2020</v>
      </c>
      <c r="E3405" t="s">
        <v>157</v>
      </c>
      <c r="F3405" t="s">
        <v>158</v>
      </c>
      <c r="G3405" t="s">
        <v>4158</v>
      </c>
      <c r="H3405" t="s">
        <v>56</v>
      </c>
      <c r="I3405" t="s">
        <v>1442</v>
      </c>
      <c r="O3405" t="s">
        <v>57</v>
      </c>
      <c r="P3405" t="s">
        <v>278</v>
      </c>
    </row>
    <row r="3406" spans="1:18" hidden="1">
      <c r="A3406">
        <v>3405</v>
      </c>
      <c r="B3406" t="s">
        <v>4142</v>
      </c>
      <c r="C3406" t="s">
        <v>133</v>
      </c>
      <c r="D3406">
        <v>2020</v>
      </c>
      <c r="E3406" t="s">
        <v>157</v>
      </c>
      <c r="F3406" t="s">
        <v>158</v>
      </c>
      <c r="G3406" t="s">
        <v>4159</v>
      </c>
      <c r="H3406" t="s">
        <v>56</v>
      </c>
      <c r="I3406" t="s">
        <v>1442</v>
      </c>
      <c r="O3406" t="s">
        <v>57</v>
      </c>
      <c r="P3406" t="s">
        <v>278</v>
      </c>
    </row>
    <row r="3407" spans="1:18" hidden="1">
      <c r="A3407">
        <v>3406</v>
      </c>
      <c r="B3407" t="s">
        <v>4142</v>
      </c>
      <c r="C3407" t="s">
        <v>133</v>
      </c>
      <c r="D3407">
        <v>2020</v>
      </c>
      <c r="E3407" t="s">
        <v>157</v>
      </c>
      <c r="F3407" t="s">
        <v>158</v>
      </c>
      <c r="G3407" t="s">
        <v>4160</v>
      </c>
      <c r="H3407" t="s">
        <v>56</v>
      </c>
      <c r="I3407" t="s">
        <v>1442</v>
      </c>
      <c r="O3407" t="s">
        <v>57</v>
      </c>
      <c r="P3407" t="s">
        <v>278</v>
      </c>
    </row>
    <row r="3408" spans="1:18" hidden="1">
      <c r="A3408">
        <v>3407</v>
      </c>
      <c r="B3408" t="s">
        <v>4142</v>
      </c>
      <c r="C3408" t="s">
        <v>133</v>
      </c>
      <c r="D3408">
        <v>2020</v>
      </c>
      <c r="E3408" t="s">
        <v>157</v>
      </c>
      <c r="F3408" t="s">
        <v>158</v>
      </c>
      <c r="G3408" t="s">
        <v>4161</v>
      </c>
      <c r="H3408" t="s">
        <v>56</v>
      </c>
      <c r="I3408" t="s">
        <v>1442</v>
      </c>
      <c r="O3408" t="s">
        <v>57</v>
      </c>
      <c r="P3408" t="s">
        <v>278</v>
      </c>
    </row>
    <row r="3409" spans="1:16" hidden="1">
      <c r="A3409">
        <v>3408</v>
      </c>
      <c r="B3409" t="s">
        <v>4142</v>
      </c>
      <c r="C3409" t="s">
        <v>133</v>
      </c>
      <c r="D3409">
        <v>2020</v>
      </c>
      <c r="E3409" t="s">
        <v>157</v>
      </c>
      <c r="F3409" t="s">
        <v>158</v>
      </c>
      <c r="G3409" t="s">
        <v>4162</v>
      </c>
      <c r="H3409" t="s">
        <v>56</v>
      </c>
      <c r="I3409" t="s">
        <v>1442</v>
      </c>
      <c r="O3409" t="s">
        <v>57</v>
      </c>
      <c r="P3409" t="s">
        <v>278</v>
      </c>
    </row>
    <row r="3410" spans="1:16" hidden="1">
      <c r="A3410">
        <v>3409</v>
      </c>
      <c r="B3410" t="s">
        <v>4142</v>
      </c>
      <c r="C3410" t="s">
        <v>133</v>
      </c>
      <c r="D3410">
        <v>2020</v>
      </c>
      <c r="E3410" t="s">
        <v>157</v>
      </c>
      <c r="F3410" t="s">
        <v>158</v>
      </c>
      <c r="G3410" t="s">
        <v>4163</v>
      </c>
      <c r="H3410" t="s">
        <v>56</v>
      </c>
      <c r="I3410" t="s">
        <v>1442</v>
      </c>
      <c r="O3410" t="s">
        <v>57</v>
      </c>
      <c r="P3410" t="s">
        <v>278</v>
      </c>
    </row>
    <row r="3411" spans="1:16" hidden="1">
      <c r="A3411">
        <v>3410</v>
      </c>
      <c r="B3411" t="s">
        <v>4142</v>
      </c>
      <c r="C3411" t="s">
        <v>133</v>
      </c>
      <c r="D3411">
        <v>2020</v>
      </c>
      <c r="E3411" t="s">
        <v>157</v>
      </c>
      <c r="F3411" t="s">
        <v>158</v>
      </c>
      <c r="G3411" t="s">
        <v>4164</v>
      </c>
      <c r="H3411" t="s">
        <v>56</v>
      </c>
      <c r="I3411" t="s">
        <v>1442</v>
      </c>
      <c r="O3411" t="s">
        <v>57</v>
      </c>
      <c r="P3411" t="s">
        <v>278</v>
      </c>
    </row>
    <row r="3412" spans="1:16" hidden="1">
      <c r="A3412">
        <v>3411</v>
      </c>
      <c r="B3412" t="s">
        <v>4142</v>
      </c>
      <c r="C3412" t="s">
        <v>133</v>
      </c>
      <c r="D3412">
        <v>2020</v>
      </c>
      <c r="E3412" t="s">
        <v>157</v>
      </c>
      <c r="F3412" t="s">
        <v>158</v>
      </c>
      <c r="G3412" t="s">
        <v>4165</v>
      </c>
      <c r="H3412" t="s">
        <v>56</v>
      </c>
      <c r="I3412" t="s">
        <v>1442</v>
      </c>
      <c r="O3412" t="s">
        <v>57</v>
      </c>
      <c r="P3412" t="s">
        <v>278</v>
      </c>
    </row>
    <row r="3413" spans="1:16" hidden="1">
      <c r="A3413">
        <v>3412</v>
      </c>
      <c r="B3413" t="s">
        <v>4142</v>
      </c>
      <c r="C3413" t="s">
        <v>133</v>
      </c>
      <c r="D3413">
        <v>2020</v>
      </c>
      <c r="E3413" t="s">
        <v>157</v>
      </c>
      <c r="F3413" t="s">
        <v>158</v>
      </c>
      <c r="G3413" t="s">
        <v>4166</v>
      </c>
      <c r="H3413" t="s">
        <v>56</v>
      </c>
      <c r="I3413" t="s">
        <v>1442</v>
      </c>
      <c r="O3413" t="s">
        <v>57</v>
      </c>
      <c r="P3413" t="s">
        <v>278</v>
      </c>
    </row>
    <row r="3414" spans="1:16" hidden="1">
      <c r="A3414">
        <v>3413</v>
      </c>
      <c r="B3414" t="s">
        <v>4142</v>
      </c>
      <c r="C3414" t="s">
        <v>133</v>
      </c>
      <c r="D3414">
        <v>2020</v>
      </c>
      <c r="E3414" t="s">
        <v>157</v>
      </c>
      <c r="F3414" t="s">
        <v>158</v>
      </c>
      <c r="G3414" t="s">
        <v>4167</v>
      </c>
      <c r="H3414" t="s">
        <v>56</v>
      </c>
      <c r="I3414" t="s">
        <v>1442</v>
      </c>
      <c r="O3414" t="s">
        <v>57</v>
      </c>
      <c r="P3414" t="s">
        <v>278</v>
      </c>
    </row>
    <row r="3415" spans="1:16" hidden="1">
      <c r="A3415">
        <v>3414</v>
      </c>
      <c r="B3415" t="s">
        <v>4142</v>
      </c>
      <c r="C3415" t="s">
        <v>133</v>
      </c>
      <c r="D3415">
        <v>2020</v>
      </c>
      <c r="E3415" t="s">
        <v>157</v>
      </c>
      <c r="F3415" t="s">
        <v>158</v>
      </c>
      <c r="G3415" t="s">
        <v>4168</v>
      </c>
      <c r="H3415" t="s">
        <v>56</v>
      </c>
      <c r="I3415" t="s">
        <v>1442</v>
      </c>
      <c r="O3415" t="s">
        <v>57</v>
      </c>
      <c r="P3415" t="s">
        <v>278</v>
      </c>
    </row>
    <row r="3416" spans="1:16" hidden="1">
      <c r="A3416">
        <v>3415</v>
      </c>
      <c r="B3416" t="s">
        <v>4142</v>
      </c>
      <c r="C3416" t="s">
        <v>133</v>
      </c>
      <c r="D3416">
        <v>2020</v>
      </c>
      <c r="E3416" t="s">
        <v>157</v>
      </c>
      <c r="F3416" t="s">
        <v>158</v>
      </c>
      <c r="G3416" t="s">
        <v>1397</v>
      </c>
      <c r="H3416" t="s">
        <v>56</v>
      </c>
      <c r="I3416" t="s">
        <v>4169</v>
      </c>
      <c r="O3416" t="s">
        <v>57</v>
      </c>
      <c r="P3416" t="s">
        <v>278</v>
      </c>
    </row>
    <row r="3417" spans="1:16" hidden="1">
      <c r="A3417">
        <v>3416</v>
      </c>
      <c r="B3417" t="s">
        <v>4142</v>
      </c>
      <c r="C3417" t="s">
        <v>133</v>
      </c>
      <c r="D3417">
        <v>2020</v>
      </c>
      <c r="E3417" t="s">
        <v>157</v>
      </c>
      <c r="F3417" t="s">
        <v>158</v>
      </c>
      <c r="G3417" t="s">
        <v>4170</v>
      </c>
      <c r="H3417" t="s">
        <v>56</v>
      </c>
      <c r="I3417" t="s">
        <v>4169</v>
      </c>
      <c r="O3417" t="s">
        <v>57</v>
      </c>
      <c r="P3417" t="s">
        <v>278</v>
      </c>
    </row>
    <row r="3418" spans="1:16" hidden="1">
      <c r="A3418">
        <v>3417</v>
      </c>
      <c r="B3418" t="s">
        <v>4142</v>
      </c>
      <c r="C3418" t="s">
        <v>133</v>
      </c>
      <c r="D3418">
        <v>2020</v>
      </c>
      <c r="E3418" t="s">
        <v>157</v>
      </c>
      <c r="F3418" t="s">
        <v>158</v>
      </c>
      <c r="G3418" t="s">
        <v>4171</v>
      </c>
      <c r="H3418" t="s">
        <v>56</v>
      </c>
      <c r="I3418" t="s">
        <v>4169</v>
      </c>
      <c r="O3418" t="s">
        <v>57</v>
      </c>
      <c r="P3418" t="s">
        <v>278</v>
      </c>
    </row>
    <row r="3419" spans="1:16" hidden="1">
      <c r="A3419">
        <v>3418</v>
      </c>
      <c r="B3419" t="s">
        <v>4142</v>
      </c>
      <c r="C3419" t="s">
        <v>133</v>
      </c>
      <c r="D3419">
        <v>2020</v>
      </c>
      <c r="E3419" t="s">
        <v>157</v>
      </c>
      <c r="F3419" t="s">
        <v>158</v>
      </c>
      <c r="G3419" t="s">
        <v>4161</v>
      </c>
      <c r="H3419" t="s">
        <v>56</v>
      </c>
      <c r="I3419" t="s">
        <v>4169</v>
      </c>
      <c r="O3419" t="s">
        <v>57</v>
      </c>
      <c r="P3419" t="s">
        <v>278</v>
      </c>
    </row>
    <row r="3420" spans="1:16" hidden="1">
      <c r="A3420">
        <v>3419</v>
      </c>
      <c r="B3420" t="s">
        <v>4142</v>
      </c>
      <c r="C3420" t="s">
        <v>133</v>
      </c>
      <c r="D3420">
        <v>2020</v>
      </c>
      <c r="E3420" t="s">
        <v>157</v>
      </c>
      <c r="F3420" t="s">
        <v>158</v>
      </c>
      <c r="G3420" t="s">
        <v>4172</v>
      </c>
      <c r="H3420" t="s">
        <v>56</v>
      </c>
      <c r="I3420" t="s">
        <v>4169</v>
      </c>
      <c r="O3420" t="s">
        <v>57</v>
      </c>
      <c r="P3420" t="s">
        <v>278</v>
      </c>
    </row>
    <row r="3421" spans="1:16" hidden="1">
      <c r="A3421">
        <v>3420</v>
      </c>
      <c r="B3421" t="s">
        <v>4142</v>
      </c>
      <c r="C3421" t="s">
        <v>133</v>
      </c>
      <c r="D3421">
        <v>2020</v>
      </c>
      <c r="E3421" t="s">
        <v>157</v>
      </c>
      <c r="F3421" t="s">
        <v>158</v>
      </c>
      <c r="G3421" t="s">
        <v>4173</v>
      </c>
      <c r="H3421" t="s">
        <v>56</v>
      </c>
      <c r="I3421" t="s">
        <v>4169</v>
      </c>
      <c r="O3421" t="s">
        <v>57</v>
      </c>
      <c r="P3421" t="s">
        <v>278</v>
      </c>
    </row>
    <row r="3422" spans="1:16" hidden="1">
      <c r="A3422">
        <v>3421</v>
      </c>
      <c r="B3422" t="s">
        <v>4142</v>
      </c>
      <c r="C3422" t="s">
        <v>133</v>
      </c>
      <c r="D3422">
        <v>2020</v>
      </c>
      <c r="E3422" t="s">
        <v>157</v>
      </c>
      <c r="F3422" t="s">
        <v>158</v>
      </c>
      <c r="G3422" t="s">
        <v>4174</v>
      </c>
      <c r="H3422" t="s">
        <v>56</v>
      </c>
      <c r="I3422" t="s">
        <v>4169</v>
      </c>
      <c r="O3422" t="s">
        <v>57</v>
      </c>
      <c r="P3422" t="s">
        <v>278</v>
      </c>
    </row>
    <row r="3423" spans="1:16" hidden="1">
      <c r="A3423">
        <v>3422</v>
      </c>
      <c r="B3423" t="s">
        <v>4142</v>
      </c>
      <c r="C3423" t="s">
        <v>133</v>
      </c>
      <c r="D3423">
        <v>2020</v>
      </c>
      <c r="E3423" t="s">
        <v>157</v>
      </c>
      <c r="F3423" t="s">
        <v>158</v>
      </c>
      <c r="G3423" t="s">
        <v>4166</v>
      </c>
      <c r="H3423" t="s">
        <v>56</v>
      </c>
      <c r="I3423" t="s">
        <v>4169</v>
      </c>
      <c r="O3423" t="s">
        <v>57</v>
      </c>
      <c r="P3423" t="s">
        <v>278</v>
      </c>
    </row>
    <row r="3424" spans="1:16" hidden="1">
      <c r="A3424">
        <v>3423</v>
      </c>
      <c r="B3424" t="s">
        <v>4142</v>
      </c>
      <c r="C3424" t="s">
        <v>133</v>
      </c>
      <c r="D3424">
        <v>2020</v>
      </c>
      <c r="E3424" t="s">
        <v>157</v>
      </c>
      <c r="F3424" t="s">
        <v>158</v>
      </c>
      <c r="G3424" t="s">
        <v>4175</v>
      </c>
      <c r="H3424" t="s">
        <v>56</v>
      </c>
      <c r="I3424" t="s">
        <v>4169</v>
      </c>
      <c r="O3424" t="s">
        <v>57</v>
      </c>
      <c r="P3424" t="s">
        <v>278</v>
      </c>
    </row>
    <row r="3425" spans="1:16" hidden="1">
      <c r="A3425">
        <v>3424</v>
      </c>
      <c r="B3425" t="s">
        <v>4142</v>
      </c>
      <c r="C3425" t="s">
        <v>133</v>
      </c>
      <c r="D3425">
        <v>2020</v>
      </c>
      <c r="E3425" t="s">
        <v>157</v>
      </c>
      <c r="F3425" t="s">
        <v>158</v>
      </c>
      <c r="G3425" t="s">
        <v>4176</v>
      </c>
      <c r="H3425" t="s">
        <v>56</v>
      </c>
      <c r="I3425" t="s">
        <v>4169</v>
      </c>
      <c r="O3425" t="s">
        <v>57</v>
      </c>
      <c r="P3425" t="s">
        <v>278</v>
      </c>
    </row>
    <row r="3426" spans="1:16" hidden="1">
      <c r="A3426">
        <v>3425</v>
      </c>
      <c r="B3426" t="s">
        <v>4142</v>
      </c>
      <c r="C3426" t="s">
        <v>133</v>
      </c>
      <c r="D3426">
        <v>2020</v>
      </c>
      <c r="E3426" t="s">
        <v>157</v>
      </c>
      <c r="F3426" t="s">
        <v>158</v>
      </c>
      <c r="G3426" t="s">
        <v>4177</v>
      </c>
      <c r="H3426" t="s">
        <v>56</v>
      </c>
      <c r="I3426" t="s">
        <v>4169</v>
      </c>
      <c r="O3426" t="s">
        <v>57</v>
      </c>
      <c r="P3426" t="s">
        <v>278</v>
      </c>
    </row>
    <row r="3427" spans="1:16" hidden="1">
      <c r="A3427">
        <v>3426</v>
      </c>
      <c r="B3427" t="s">
        <v>4142</v>
      </c>
      <c r="C3427" t="s">
        <v>133</v>
      </c>
      <c r="D3427">
        <v>2020</v>
      </c>
      <c r="E3427" t="s">
        <v>157</v>
      </c>
      <c r="F3427" t="s">
        <v>158</v>
      </c>
      <c r="G3427" t="s">
        <v>4178</v>
      </c>
      <c r="H3427" t="s">
        <v>56</v>
      </c>
      <c r="I3427" t="s">
        <v>4169</v>
      </c>
      <c r="O3427" t="s">
        <v>57</v>
      </c>
      <c r="P3427" t="s">
        <v>278</v>
      </c>
    </row>
    <row r="3428" spans="1:16" hidden="1">
      <c r="A3428">
        <v>3427</v>
      </c>
      <c r="B3428" t="s">
        <v>4142</v>
      </c>
      <c r="C3428" t="s">
        <v>133</v>
      </c>
      <c r="D3428">
        <v>2020</v>
      </c>
      <c r="E3428" t="s">
        <v>157</v>
      </c>
      <c r="F3428" t="s">
        <v>158</v>
      </c>
      <c r="G3428" t="s">
        <v>1917</v>
      </c>
      <c r="H3428" t="s">
        <v>526</v>
      </c>
      <c r="I3428" t="s">
        <v>1442</v>
      </c>
      <c r="O3428" t="s">
        <v>57</v>
      </c>
      <c r="P3428" t="s">
        <v>278</v>
      </c>
    </row>
    <row r="3429" spans="1:16" hidden="1">
      <c r="A3429">
        <v>3428</v>
      </c>
      <c r="B3429" t="s">
        <v>4142</v>
      </c>
      <c r="C3429" t="s">
        <v>133</v>
      </c>
      <c r="D3429">
        <v>2020</v>
      </c>
      <c r="E3429" t="s">
        <v>157</v>
      </c>
      <c r="F3429" t="s">
        <v>158</v>
      </c>
      <c r="G3429" t="s">
        <v>4179</v>
      </c>
      <c r="H3429" t="s">
        <v>526</v>
      </c>
      <c r="I3429" t="s">
        <v>1442</v>
      </c>
      <c r="O3429" t="s">
        <v>57</v>
      </c>
      <c r="P3429" t="s">
        <v>278</v>
      </c>
    </row>
    <row r="3430" spans="1:16" hidden="1">
      <c r="A3430">
        <v>3429</v>
      </c>
      <c r="B3430" t="s">
        <v>4142</v>
      </c>
      <c r="C3430" t="s">
        <v>133</v>
      </c>
      <c r="D3430">
        <v>2020</v>
      </c>
      <c r="E3430" t="s">
        <v>157</v>
      </c>
      <c r="F3430" t="s">
        <v>158</v>
      </c>
      <c r="G3430" t="s">
        <v>4180</v>
      </c>
      <c r="H3430" t="s">
        <v>526</v>
      </c>
      <c r="I3430" t="s">
        <v>1442</v>
      </c>
      <c r="O3430" t="s">
        <v>57</v>
      </c>
      <c r="P3430" t="s">
        <v>278</v>
      </c>
    </row>
    <row r="3431" spans="1:16" hidden="1">
      <c r="A3431">
        <v>3430</v>
      </c>
      <c r="B3431" t="s">
        <v>4142</v>
      </c>
      <c r="C3431" t="s">
        <v>133</v>
      </c>
      <c r="D3431">
        <v>2020</v>
      </c>
      <c r="E3431" t="s">
        <v>157</v>
      </c>
      <c r="F3431" t="s">
        <v>158</v>
      </c>
      <c r="G3431" t="s">
        <v>4181</v>
      </c>
      <c r="H3431" t="s">
        <v>526</v>
      </c>
      <c r="I3431" t="s">
        <v>1442</v>
      </c>
      <c r="O3431" t="s">
        <v>57</v>
      </c>
      <c r="P3431" t="s">
        <v>278</v>
      </c>
    </row>
    <row r="3432" spans="1:16" hidden="1">
      <c r="A3432">
        <v>3431</v>
      </c>
      <c r="B3432" t="s">
        <v>4142</v>
      </c>
      <c r="C3432" t="s">
        <v>133</v>
      </c>
      <c r="D3432">
        <v>2020</v>
      </c>
      <c r="E3432" t="s">
        <v>157</v>
      </c>
      <c r="F3432" t="s">
        <v>158</v>
      </c>
      <c r="G3432" t="s">
        <v>4182</v>
      </c>
      <c r="H3432" t="s">
        <v>526</v>
      </c>
      <c r="I3432" t="s">
        <v>1442</v>
      </c>
      <c r="O3432" t="s">
        <v>57</v>
      </c>
      <c r="P3432" t="s">
        <v>278</v>
      </c>
    </row>
    <row r="3433" spans="1:16" hidden="1">
      <c r="A3433">
        <v>3432</v>
      </c>
      <c r="B3433" t="s">
        <v>4142</v>
      </c>
      <c r="C3433" t="s">
        <v>133</v>
      </c>
      <c r="D3433">
        <v>2020</v>
      </c>
      <c r="E3433" t="s">
        <v>157</v>
      </c>
      <c r="F3433" t="s">
        <v>158</v>
      </c>
      <c r="G3433" t="s">
        <v>4183</v>
      </c>
      <c r="H3433" t="s">
        <v>526</v>
      </c>
      <c r="I3433" t="s">
        <v>1442</v>
      </c>
      <c r="O3433" t="s">
        <v>57</v>
      </c>
      <c r="P3433" t="s">
        <v>278</v>
      </c>
    </row>
    <row r="3434" spans="1:16" hidden="1">
      <c r="A3434">
        <v>3433</v>
      </c>
      <c r="B3434" t="s">
        <v>4142</v>
      </c>
      <c r="C3434" t="s">
        <v>133</v>
      </c>
      <c r="D3434">
        <v>2020</v>
      </c>
      <c r="E3434" t="s">
        <v>157</v>
      </c>
      <c r="F3434" t="s">
        <v>158</v>
      </c>
      <c r="G3434" t="s">
        <v>4184</v>
      </c>
      <c r="H3434" t="s">
        <v>526</v>
      </c>
      <c r="I3434" t="s">
        <v>1442</v>
      </c>
      <c r="O3434" t="s">
        <v>57</v>
      </c>
      <c r="P3434" t="s">
        <v>278</v>
      </c>
    </row>
    <row r="3435" spans="1:16" hidden="1">
      <c r="A3435">
        <v>3434</v>
      </c>
      <c r="B3435" t="s">
        <v>4142</v>
      </c>
      <c r="C3435" t="s">
        <v>133</v>
      </c>
      <c r="D3435">
        <v>2020</v>
      </c>
      <c r="E3435" t="s">
        <v>157</v>
      </c>
      <c r="F3435" t="s">
        <v>158</v>
      </c>
      <c r="G3435" t="s">
        <v>4185</v>
      </c>
      <c r="H3435" t="s">
        <v>526</v>
      </c>
      <c r="I3435" t="s">
        <v>1442</v>
      </c>
      <c r="O3435" t="s">
        <v>57</v>
      </c>
      <c r="P3435" t="s">
        <v>278</v>
      </c>
    </row>
    <row r="3436" spans="1:16" hidden="1">
      <c r="A3436">
        <v>3435</v>
      </c>
      <c r="B3436" t="s">
        <v>4142</v>
      </c>
      <c r="C3436" t="s">
        <v>133</v>
      </c>
      <c r="D3436">
        <v>2020</v>
      </c>
      <c r="E3436" t="s">
        <v>157</v>
      </c>
      <c r="F3436" t="s">
        <v>158</v>
      </c>
      <c r="G3436" t="s">
        <v>4186</v>
      </c>
      <c r="H3436" t="s">
        <v>526</v>
      </c>
      <c r="I3436" t="s">
        <v>1442</v>
      </c>
      <c r="O3436" t="s">
        <v>57</v>
      </c>
      <c r="P3436" t="s">
        <v>278</v>
      </c>
    </row>
    <row r="3437" spans="1:16" hidden="1">
      <c r="A3437">
        <v>3436</v>
      </c>
      <c r="B3437" t="s">
        <v>4142</v>
      </c>
      <c r="C3437" t="s">
        <v>133</v>
      </c>
      <c r="D3437">
        <v>2020</v>
      </c>
      <c r="E3437" t="s">
        <v>157</v>
      </c>
      <c r="F3437" t="s">
        <v>158</v>
      </c>
      <c r="G3437" t="s">
        <v>4187</v>
      </c>
      <c r="H3437" t="s">
        <v>526</v>
      </c>
      <c r="I3437" t="s">
        <v>1442</v>
      </c>
      <c r="O3437" t="s">
        <v>57</v>
      </c>
      <c r="P3437" t="s">
        <v>278</v>
      </c>
    </row>
    <row r="3438" spans="1:16" hidden="1">
      <c r="A3438">
        <v>3437</v>
      </c>
      <c r="B3438" t="s">
        <v>4142</v>
      </c>
      <c r="C3438" t="s">
        <v>133</v>
      </c>
      <c r="D3438">
        <v>2020</v>
      </c>
      <c r="E3438" t="s">
        <v>157</v>
      </c>
      <c r="F3438" t="s">
        <v>158</v>
      </c>
      <c r="G3438" t="s">
        <v>1917</v>
      </c>
      <c r="H3438" t="s">
        <v>526</v>
      </c>
      <c r="I3438" t="s">
        <v>4169</v>
      </c>
      <c r="O3438" t="s">
        <v>57</v>
      </c>
      <c r="P3438" t="s">
        <v>278</v>
      </c>
    </row>
    <row r="3439" spans="1:16" hidden="1">
      <c r="A3439">
        <v>3438</v>
      </c>
      <c r="B3439" t="s">
        <v>4142</v>
      </c>
      <c r="C3439" t="s">
        <v>133</v>
      </c>
      <c r="D3439">
        <v>2020</v>
      </c>
      <c r="E3439" t="s">
        <v>157</v>
      </c>
      <c r="F3439" t="s">
        <v>158</v>
      </c>
      <c r="G3439" t="s">
        <v>4179</v>
      </c>
      <c r="H3439" t="s">
        <v>526</v>
      </c>
      <c r="I3439" t="s">
        <v>4169</v>
      </c>
      <c r="O3439" t="s">
        <v>57</v>
      </c>
      <c r="P3439" t="s">
        <v>278</v>
      </c>
    </row>
    <row r="3440" spans="1:16" hidden="1">
      <c r="A3440">
        <v>3439</v>
      </c>
      <c r="B3440" t="s">
        <v>4142</v>
      </c>
      <c r="C3440" t="s">
        <v>133</v>
      </c>
      <c r="D3440">
        <v>2020</v>
      </c>
      <c r="E3440" t="s">
        <v>157</v>
      </c>
      <c r="F3440" t="s">
        <v>158</v>
      </c>
      <c r="G3440" t="s">
        <v>4180</v>
      </c>
      <c r="H3440" t="s">
        <v>526</v>
      </c>
      <c r="I3440" t="s">
        <v>4169</v>
      </c>
      <c r="O3440" t="s">
        <v>57</v>
      </c>
      <c r="P3440" t="s">
        <v>278</v>
      </c>
    </row>
    <row r="3441" spans="1:16" hidden="1">
      <c r="A3441">
        <v>3440</v>
      </c>
      <c r="B3441" t="s">
        <v>4142</v>
      </c>
      <c r="C3441" t="s">
        <v>133</v>
      </c>
      <c r="D3441">
        <v>2020</v>
      </c>
      <c r="E3441" t="s">
        <v>157</v>
      </c>
      <c r="F3441" t="s">
        <v>158</v>
      </c>
      <c r="G3441" t="s">
        <v>4182</v>
      </c>
      <c r="H3441" t="s">
        <v>526</v>
      </c>
      <c r="I3441" t="s">
        <v>4169</v>
      </c>
      <c r="O3441" t="s">
        <v>57</v>
      </c>
      <c r="P3441" t="s">
        <v>278</v>
      </c>
    </row>
    <row r="3442" spans="1:16" hidden="1">
      <c r="A3442">
        <v>3441</v>
      </c>
      <c r="B3442" t="s">
        <v>4142</v>
      </c>
      <c r="C3442" t="s">
        <v>133</v>
      </c>
      <c r="D3442">
        <v>2020</v>
      </c>
      <c r="E3442" t="s">
        <v>157</v>
      </c>
      <c r="F3442" t="s">
        <v>158</v>
      </c>
      <c r="G3442" t="s">
        <v>4183</v>
      </c>
      <c r="H3442" t="s">
        <v>526</v>
      </c>
      <c r="I3442" t="s">
        <v>4169</v>
      </c>
      <c r="O3442" t="s">
        <v>57</v>
      </c>
      <c r="P3442" t="s">
        <v>278</v>
      </c>
    </row>
    <row r="3443" spans="1:16" hidden="1">
      <c r="A3443">
        <v>3442</v>
      </c>
      <c r="B3443" t="s">
        <v>4142</v>
      </c>
      <c r="C3443" t="s">
        <v>133</v>
      </c>
      <c r="D3443">
        <v>2020</v>
      </c>
      <c r="E3443" t="s">
        <v>157</v>
      </c>
      <c r="F3443" t="s">
        <v>158</v>
      </c>
      <c r="G3443" t="s">
        <v>4184</v>
      </c>
      <c r="H3443" t="s">
        <v>526</v>
      </c>
      <c r="I3443" t="s">
        <v>4169</v>
      </c>
      <c r="O3443" t="s">
        <v>57</v>
      </c>
      <c r="P3443" t="s">
        <v>278</v>
      </c>
    </row>
    <row r="3444" spans="1:16" hidden="1">
      <c r="A3444">
        <v>3443</v>
      </c>
      <c r="B3444" t="s">
        <v>4142</v>
      </c>
      <c r="C3444" t="s">
        <v>133</v>
      </c>
      <c r="D3444">
        <v>2020</v>
      </c>
      <c r="E3444" t="s">
        <v>157</v>
      </c>
      <c r="F3444" t="s">
        <v>158</v>
      </c>
      <c r="G3444" t="s">
        <v>4185</v>
      </c>
      <c r="H3444" t="s">
        <v>526</v>
      </c>
      <c r="I3444" t="s">
        <v>4169</v>
      </c>
      <c r="O3444" t="s">
        <v>57</v>
      </c>
      <c r="P3444" t="s">
        <v>278</v>
      </c>
    </row>
    <row r="3445" spans="1:16" hidden="1">
      <c r="A3445">
        <v>3444</v>
      </c>
      <c r="B3445" t="s">
        <v>4142</v>
      </c>
      <c r="C3445" t="s">
        <v>133</v>
      </c>
      <c r="D3445">
        <v>2020</v>
      </c>
      <c r="E3445" t="s">
        <v>157</v>
      </c>
      <c r="F3445" t="s">
        <v>158</v>
      </c>
      <c r="G3445" t="s">
        <v>4186</v>
      </c>
      <c r="H3445" t="s">
        <v>1309</v>
      </c>
      <c r="I3445" t="s">
        <v>4169</v>
      </c>
      <c r="O3445" t="s">
        <v>57</v>
      </c>
      <c r="P3445" t="s">
        <v>278</v>
      </c>
    </row>
    <row r="3446" spans="1:16" hidden="1">
      <c r="A3446">
        <v>3445</v>
      </c>
      <c r="B3446" t="s">
        <v>4142</v>
      </c>
      <c r="C3446" t="s">
        <v>133</v>
      </c>
      <c r="D3446">
        <v>2020</v>
      </c>
      <c r="E3446" t="s">
        <v>157</v>
      </c>
      <c r="F3446" t="s">
        <v>158</v>
      </c>
      <c r="G3446" t="s">
        <v>4188</v>
      </c>
      <c r="H3446" t="s">
        <v>1309</v>
      </c>
      <c r="I3446" t="s">
        <v>1442</v>
      </c>
      <c r="O3446" t="s">
        <v>57</v>
      </c>
      <c r="P3446" t="s">
        <v>278</v>
      </c>
    </row>
    <row r="3447" spans="1:16" hidden="1">
      <c r="A3447">
        <v>3446</v>
      </c>
      <c r="B3447" t="s">
        <v>4142</v>
      </c>
      <c r="C3447" t="s">
        <v>133</v>
      </c>
      <c r="D3447">
        <v>2020</v>
      </c>
      <c r="E3447" t="s">
        <v>157</v>
      </c>
      <c r="F3447" t="s">
        <v>158</v>
      </c>
      <c r="G3447" t="s">
        <v>4189</v>
      </c>
      <c r="H3447" t="s">
        <v>1309</v>
      </c>
      <c r="I3447" t="s">
        <v>1442</v>
      </c>
      <c r="O3447" t="s">
        <v>57</v>
      </c>
      <c r="P3447" t="s">
        <v>278</v>
      </c>
    </row>
    <row r="3448" spans="1:16" hidden="1">
      <c r="A3448">
        <v>3447</v>
      </c>
      <c r="B3448" t="s">
        <v>4142</v>
      </c>
      <c r="C3448" t="s">
        <v>133</v>
      </c>
      <c r="D3448">
        <v>2020</v>
      </c>
      <c r="E3448" t="s">
        <v>157</v>
      </c>
      <c r="F3448" t="s">
        <v>158</v>
      </c>
      <c r="G3448" t="s">
        <v>4190</v>
      </c>
      <c r="H3448" t="s">
        <v>1309</v>
      </c>
      <c r="I3448">
        <v>2025</v>
      </c>
      <c r="J3448">
        <v>10</v>
      </c>
      <c r="K3448" t="s">
        <v>213</v>
      </c>
      <c r="L3448" t="s">
        <v>2619</v>
      </c>
      <c r="O3448" t="s">
        <v>57</v>
      </c>
      <c r="P3448" t="s">
        <v>655</v>
      </c>
    </row>
    <row r="3449" spans="1:16" hidden="1">
      <c r="A3449">
        <v>3448</v>
      </c>
      <c r="B3449" t="s">
        <v>4142</v>
      </c>
      <c r="C3449" t="s">
        <v>133</v>
      </c>
      <c r="D3449">
        <v>2020</v>
      </c>
      <c r="E3449" t="s">
        <v>157</v>
      </c>
      <c r="F3449" t="s">
        <v>158</v>
      </c>
      <c r="G3449" t="s">
        <v>4191</v>
      </c>
      <c r="H3449" t="s">
        <v>1309</v>
      </c>
      <c r="I3449" t="s">
        <v>1442</v>
      </c>
      <c r="O3449" t="s">
        <v>57</v>
      </c>
      <c r="P3449" t="s">
        <v>278</v>
      </c>
    </row>
    <row r="3450" spans="1:16" hidden="1">
      <c r="A3450">
        <v>3449</v>
      </c>
      <c r="B3450" t="s">
        <v>4142</v>
      </c>
      <c r="C3450" t="s">
        <v>133</v>
      </c>
      <c r="D3450">
        <v>2020</v>
      </c>
      <c r="E3450" t="s">
        <v>157</v>
      </c>
      <c r="F3450" t="s">
        <v>158</v>
      </c>
      <c r="G3450" t="s">
        <v>4192</v>
      </c>
      <c r="H3450" t="s">
        <v>1309</v>
      </c>
      <c r="I3450" t="s">
        <v>1442</v>
      </c>
      <c r="O3450" t="s">
        <v>57</v>
      </c>
      <c r="P3450" t="s">
        <v>278</v>
      </c>
    </row>
    <row r="3451" spans="1:16" hidden="1">
      <c r="A3451">
        <v>3450</v>
      </c>
      <c r="B3451" t="s">
        <v>4142</v>
      </c>
      <c r="C3451" t="s">
        <v>133</v>
      </c>
      <c r="D3451">
        <v>2020</v>
      </c>
      <c r="E3451" t="s">
        <v>157</v>
      </c>
      <c r="F3451" t="s">
        <v>158</v>
      </c>
      <c r="G3451" t="s">
        <v>4193</v>
      </c>
      <c r="H3451" t="s">
        <v>1309</v>
      </c>
      <c r="I3451" t="s">
        <v>1442</v>
      </c>
      <c r="O3451" t="s">
        <v>57</v>
      </c>
      <c r="P3451" t="s">
        <v>278</v>
      </c>
    </row>
    <row r="3452" spans="1:16" hidden="1">
      <c r="A3452">
        <v>3451</v>
      </c>
      <c r="B3452" t="s">
        <v>4142</v>
      </c>
      <c r="C3452" t="s">
        <v>133</v>
      </c>
      <c r="D3452">
        <v>2020</v>
      </c>
      <c r="E3452" t="s">
        <v>157</v>
      </c>
      <c r="F3452" t="s">
        <v>158</v>
      </c>
      <c r="G3452" t="s">
        <v>4188</v>
      </c>
      <c r="H3452" t="s">
        <v>1309</v>
      </c>
      <c r="I3452" t="s">
        <v>4169</v>
      </c>
      <c r="O3452" t="s">
        <v>57</v>
      </c>
      <c r="P3452" t="s">
        <v>278</v>
      </c>
    </row>
    <row r="3453" spans="1:16" hidden="1">
      <c r="A3453">
        <v>3452</v>
      </c>
      <c r="B3453" t="s">
        <v>4142</v>
      </c>
      <c r="C3453" t="s">
        <v>133</v>
      </c>
      <c r="D3453">
        <v>2020</v>
      </c>
      <c r="E3453" t="s">
        <v>157</v>
      </c>
      <c r="F3453" t="s">
        <v>158</v>
      </c>
      <c r="G3453" t="s">
        <v>4189</v>
      </c>
      <c r="H3453" t="s">
        <v>1309</v>
      </c>
      <c r="I3453" t="s">
        <v>4169</v>
      </c>
      <c r="O3453" t="s">
        <v>57</v>
      </c>
      <c r="P3453" t="s">
        <v>278</v>
      </c>
    </row>
    <row r="3454" spans="1:16" hidden="1">
      <c r="A3454">
        <v>3453</v>
      </c>
      <c r="B3454" t="s">
        <v>4142</v>
      </c>
      <c r="C3454" t="s">
        <v>133</v>
      </c>
      <c r="D3454">
        <v>2020</v>
      </c>
      <c r="E3454" t="s">
        <v>157</v>
      </c>
      <c r="F3454" t="s">
        <v>158</v>
      </c>
      <c r="G3454" t="s">
        <v>4190</v>
      </c>
      <c r="H3454" t="s">
        <v>1309</v>
      </c>
      <c r="I3454" t="s">
        <v>4169</v>
      </c>
      <c r="J3454">
        <v>15</v>
      </c>
      <c r="K3454" t="s">
        <v>213</v>
      </c>
      <c r="L3454" t="s">
        <v>2619</v>
      </c>
      <c r="O3454" t="s">
        <v>57</v>
      </c>
      <c r="P3454" t="s">
        <v>655</v>
      </c>
    </row>
    <row r="3455" spans="1:16" hidden="1">
      <c r="A3455">
        <v>3454</v>
      </c>
      <c r="B3455" t="s">
        <v>4142</v>
      </c>
      <c r="C3455" t="s">
        <v>133</v>
      </c>
      <c r="D3455">
        <v>2020</v>
      </c>
      <c r="E3455" t="s">
        <v>157</v>
      </c>
      <c r="F3455" t="s">
        <v>158</v>
      </c>
      <c r="G3455" t="s">
        <v>4191</v>
      </c>
      <c r="H3455" t="s">
        <v>1309</v>
      </c>
      <c r="I3455" t="s">
        <v>4169</v>
      </c>
      <c r="O3455" t="s">
        <v>57</v>
      </c>
      <c r="P3455" t="s">
        <v>278</v>
      </c>
    </row>
    <row r="3456" spans="1:16" hidden="1">
      <c r="A3456">
        <v>3455</v>
      </c>
      <c r="B3456" t="s">
        <v>4142</v>
      </c>
      <c r="C3456" t="s">
        <v>133</v>
      </c>
      <c r="D3456">
        <v>2020</v>
      </c>
      <c r="E3456" t="s">
        <v>157</v>
      </c>
      <c r="F3456" t="s">
        <v>158</v>
      </c>
      <c r="G3456" t="s">
        <v>4194</v>
      </c>
      <c r="H3456" t="s">
        <v>1309</v>
      </c>
      <c r="I3456" t="s">
        <v>4169</v>
      </c>
      <c r="O3456" t="s">
        <v>57</v>
      </c>
      <c r="P3456" t="s">
        <v>278</v>
      </c>
    </row>
    <row r="3457" spans="1:16" hidden="1">
      <c r="A3457">
        <v>3456</v>
      </c>
      <c r="B3457" t="s">
        <v>4142</v>
      </c>
      <c r="C3457" t="s">
        <v>133</v>
      </c>
      <c r="D3457">
        <v>2020</v>
      </c>
      <c r="E3457" t="s">
        <v>157</v>
      </c>
      <c r="F3457" t="s">
        <v>158</v>
      </c>
      <c r="G3457" t="s">
        <v>4192</v>
      </c>
      <c r="H3457" t="s">
        <v>1309</v>
      </c>
      <c r="I3457" t="s">
        <v>4169</v>
      </c>
      <c r="O3457" t="s">
        <v>57</v>
      </c>
      <c r="P3457" t="s">
        <v>278</v>
      </c>
    </row>
    <row r="3458" spans="1:16" hidden="1">
      <c r="A3458">
        <v>3457</v>
      </c>
      <c r="B3458" t="s">
        <v>4142</v>
      </c>
      <c r="C3458" t="s">
        <v>133</v>
      </c>
      <c r="D3458">
        <v>2020</v>
      </c>
      <c r="E3458" t="s">
        <v>157</v>
      </c>
      <c r="F3458" t="s">
        <v>158</v>
      </c>
      <c r="G3458" t="s">
        <v>4193</v>
      </c>
      <c r="H3458" t="s">
        <v>1309</v>
      </c>
      <c r="I3458" t="s">
        <v>4169</v>
      </c>
      <c r="O3458" t="s">
        <v>57</v>
      </c>
      <c r="P3458" t="s">
        <v>278</v>
      </c>
    </row>
    <row r="3459" spans="1:16" hidden="1">
      <c r="A3459">
        <v>3458</v>
      </c>
      <c r="B3459" t="s">
        <v>4142</v>
      </c>
      <c r="C3459" t="s">
        <v>133</v>
      </c>
      <c r="D3459">
        <v>2020</v>
      </c>
      <c r="E3459" t="s">
        <v>157</v>
      </c>
      <c r="F3459" t="s">
        <v>158</v>
      </c>
      <c r="G3459" t="s">
        <v>4195</v>
      </c>
      <c r="H3459" t="s">
        <v>1426</v>
      </c>
      <c r="I3459" t="s">
        <v>1442</v>
      </c>
      <c r="O3459" t="s">
        <v>82</v>
      </c>
      <c r="P3459" t="s">
        <v>278</v>
      </c>
    </row>
    <row r="3460" spans="1:16" hidden="1">
      <c r="A3460">
        <v>3459</v>
      </c>
      <c r="B3460" t="s">
        <v>4142</v>
      </c>
      <c r="C3460" t="s">
        <v>133</v>
      </c>
      <c r="D3460">
        <v>2020</v>
      </c>
      <c r="E3460" t="s">
        <v>157</v>
      </c>
      <c r="F3460" t="s">
        <v>158</v>
      </c>
      <c r="G3460" t="s">
        <v>4196</v>
      </c>
      <c r="H3460" t="s">
        <v>1426</v>
      </c>
      <c r="I3460" t="s">
        <v>1442</v>
      </c>
      <c r="O3460" t="s">
        <v>82</v>
      </c>
      <c r="P3460" t="s">
        <v>278</v>
      </c>
    </row>
    <row r="3461" spans="1:16" hidden="1">
      <c r="A3461">
        <v>3460</v>
      </c>
      <c r="B3461" t="s">
        <v>4142</v>
      </c>
      <c r="C3461" t="s">
        <v>133</v>
      </c>
      <c r="D3461">
        <v>2020</v>
      </c>
      <c r="E3461" t="s">
        <v>157</v>
      </c>
      <c r="F3461" t="s">
        <v>158</v>
      </c>
      <c r="G3461" t="s">
        <v>4197</v>
      </c>
      <c r="H3461" t="s">
        <v>1426</v>
      </c>
      <c r="I3461" t="s">
        <v>1442</v>
      </c>
      <c r="O3461" t="s">
        <v>82</v>
      </c>
      <c r="P3461" t="s">
        <v>278</v>
      </c>
    </row>
    <row r="3462" spans="1:16" hidden="1">
      <c r="A3462">
        <v>3461</v>
      </c>
      <c r="B3462" t="s">
        <v>4142</v>
      </c>
      <c r="C3462" t="s">
        <v>133</v>
      </c>
      <c r="D3462">
        <v>2020</v>
      </c>
      <c r="E3462" t="s">
        <v>157</v>
      </c>
      <c r="F3462" t="s">
        <v>158</v>
      </c>
      <c r="G3462" t="s">
        <v>4198</v>
      </c>
      <c r="H3462" t="s">
        <v>1426</v>
      </c>
      <c r="I3462" t="s">
        <v>1442</v>
      </c>
      <c r="O3462" t="s">
        <v>82</v>
      </c>
      <c r="P3462" t="s">
        <v>278</v>
      </c>
    </row>
    <row r="3463" spans="1:16" hidden="1">
      <c r="A3463">
        <v>3462</v>
      </c>
      <c r="B3463" t="s">
        <v>4142</v>
      </c>
      <c r="C3463" t="s">
        <v>133</v>
      </c>
      <c r="D3463">
        <v>2020</v>
      </c>
      <c r="E3463" t="s">
        <v>157</v>
      </c>
      <c r="F3463" t="s">
        <v>158</v>
      </c>
      <c r="G3463" t="s">
        <v>4199</v>
      </c>
      <c r="H3463" t="s">
        <v>1426</v>
      </c>
      <c r="I3463" t="s">
        <v>4169</v>
      </c>
      <c r="O3463" t="s">
        <v>82</v>
      </c>
      <c r="P3463" t="s">
        <v>278</v>
      </c>
    </row>
    <row r="3464" spans="1:16" hidden="1">
      <c r="A3464">
        <v>3463</v>
      </c>
      <c r="B3464" t="s">
        <v>4142</v>
      </c>
      <c r="C3464" t="s">
        <v>133</v>
      </c>
      <c r="D3464">
        <v>2020</v>
      </c>
      <c r="E3464" t="s">
        <v>157</v>
      </c>
      <c r="F3464" t="s">
        <v>158</v>
      </c>
      <c r="G3464" t="s">
        <v>4200</v>
      </c>
      <c r="H3464" t="s">
        <v>1426</v>
      </c>
      <c r="I3464" t="s">
        <v>4169</v>
      </c>
      <c r="O3464" t="s">
        <v>82</v>
      </c>
      <c r="P3464" t="s">
        <v>278</v>
      </c>
    </row>
    <row r="3465" spans="1:16" hidden="1">
      <c r="A3465">
        <v>3464</v>
      </c>
      <c r="B3465" t="s">
        <v>4142</v>
      </c>
      <c r="C3465" t="s">
        <v>133</v>
      </c>
      <c r="D3465">
        <v>2020</v>
      </c>
      <c r="E3465" t="s">
        <v>157</v>
      </c>
      <c r="F3465" t="s">
        <v>158</v>
      </c>
      <c r="G3465" t="s">
        <v>4201</v>
      </c>
      <c r="H3465" t="s">
        <v>1426</v>
      </c>
      <c r="I3465" t="s">
        <v>4169</v>
      </c>
      <c r="O3465" t="s">
        <v>82</v>
      </c>
      <c r="P3465" t="s">
        <v>278</v>
      </c>
    </row>
    <row r="3466" spans="1:16" hidden="1">
      <c r="A3466">
        <v>3465</v>
      </c>
      <c r="B3466" t="s">
        <v>4142</v>
      </c>
      <c r="C3466" t="s">
        <v>133</v>
      </c>
      <c r="D3466">
        <v>2020</v>
      </c>
      <c r="E3466" t="s">
        <v>157</v>
      </c>
      <c r="F3466" t="s">
        <v>158</v>
      </c>
      <c r="G3466" t="s">
        <v>4198</v>
      </c>
      <c r="H3466" t="s">
        <v>1426</v>
      </c>
      <c r="I3466" t="s">
        <v>4169</v>
      </c>
      <c r="O3466" t="s">
        <v>82</v>
      </c>
      <c r="P3466" t="s">
        <v>278</v>
      </c>
    </row>
    <row r="3467" spans="1:16" hidden="1">
      <c r="A3467">
        <v>3466</v>
      </c>
      <c r="B3467" t="s">
        <v>4142</v>
      </c>
      <c r="C3467" t="s">
        <v>133</v>
      </c>
      <c r="D3467">
        <v>2020</v>
      </c>
      <c r="E3467" t="s">
        <v>157</v>
      </c>
      <c r="F3467" t="s">
        <v>158</v>
      </c>
      <c r="G3467" t="s">
        <v>4202</v>
      </c>
      <c r="H3467" t="s">
        <v>283</v>
      </c>
      <c r="I3467" t="s">
        <v>1442</v>
      </c>
      <c r="O3467" t="s">
        <v>76</v>
      </c>
      <c r="P3467" t="s">
        <v>278</v>
      </c>
    </row>
    <row r="3468" spans="1:16" hidden="1">
      <c r="A3468">
        <v>3467</v>
      </c>
      <c r="B3468" t="s">
        <v>4142</v>
      </c>
      <c r="C3468" t="s">
        <v>133</v>
      </c>
      <c r="D3468">
        <v>2020</v>
      </c>
      <c r="E3468" t="s">
        <v>157</v>
      </c>
      <c r="F3468" t="s">
        <v>158</v>
      </c>
      <c r="G3468" t="s">
        <v>4203</v>
      </c>
      <c r="H3468" t="s">
        <v>283</v>
      </c>
      <c r="I3468" t="s">
        <v>1442</v>
      </c>
      <c r="O3468" t="s">
        <v>76</v>
      </c>
      <c r="P3468" t="s">
        <v>278</v>
      </c>
    </row>
    <row r="3469" spans="1:16" hidden="1">
      <c r="A3469">
        <v>3468</v>
      </c>
      <c r="B3469" t="s">
        <v>4142</v>
      </c>
      <c r="C3469" t="s">
        <v>133</v>
      </c>
      <c r="D3469">
        <v>2020</v>
      </c>
      <c r="E3469" t="s">
        <v>157</v>
      </c>
      <c r="F3469" t="s">
        <v>158</v>
      </c>
      <c r="G3469" t="s">
        <v>4204</v>
      </c>
      <c r="H3469" t="s">
        <v>283</v>
      </c>
      <c r="I3469" t="s">
        <v>1442</v>
      </c>
      <c r="O3469" t="s">
        <v>76</v>
      </c>
      <c r="P3469" t="s">
        <v>278</v>
      </c>
    </row>
    <row r="3470" spans="1:16" hidden="1">
      <c r="A3470">
        <v>3469</v>
      </c>
      <c r="B3470" t="s">
        <v>4142</v>
      </c>
      <c r="C3470" t="s">
        <v>133</v>
      </c>
      <c r="D3470">
        <v>2020</v>
      </c>
      <c r="E3470" t="s">
        <v>157</v>
      </c>
      <c r="F3470" t="s">
        <v>158</v>
      </c>
      <c r="G3470" t="s">
        <v>4205</v>
      </c>
      <c r="H3470" t="s">
        <v>283</v>
      </c>
      <c r="I3470" t="s">
        <v>1442</v>
      </c>
      <c r="O3470" t="s">
        <v>76</v>
      </c>
      <c r="P3470" t="s">
        <v>278</v>
      </c>
    </row>
    <row r="3471" spans="1:16" hidden="1">
      <c r="A3471">
        <v>3470</v>
      </c>
      <c r="B3471" t="s">
        <v>4142</v>
      </c>
      <c r="C3471" t="s">
        <v>133</v>
      </c>
      <c r="D3471">
        <v>2020</v>
      </c>
      <c r="E3471" t="s">
        <v>157</v>
      </c>
      <c r="F3471" t="s">
        <v>158</v>
      </c>
      <c r="G3471" t="s">
        <v>4206</v>
      </c>
      <c r="H3471" t="s">
        <v>283</v>
      </c>
      <c r="I3471" t="s">
        <v>1442</v>
      </c>
      <c r="O3471" t="s">
        <v>76</v>
      </c>
      <c r="P3471" t="s">
        <v>278</v>
      </c>
    </row>
    <row r="3472" spans="1:16" hidden="1">
      <c r="A3472">
        <v>3471</v>
      </c>
      <c r="B3472" t="s">
        <v>4142</v>
      </c>
      <c r="C3472" t="s">
        <v>133</v>
      </c>
      <c r="D3472">
        <v>2020</v>
      </c>
      <c r="E3472" t="s">
        <v>157</v>
      </c>
      <c r="F3472" t="s">
        <v>158</v>
      </c>
      <c r="G3472" t="s">
        <v>4202</v>
      </c>
      <c r="H3472" t="s">
        <v>283</v>
      </c>
      <c r="I3472" t="s">
        <v>4169</v>
      </c>
      <c r="O3472" t="s">
        <v>76</v>
      </c>
      <c r="P3472" t="s">
        <v>278</v>
      </c>
    </row>
    <row r="3473" spans="1:16" hidden="1">
      <c r="A3473">
        <v>3472</v>
      </c>
      <c r="B3473" t="s">
        <v>4142</v>
      </c>
      <c r="C3473" t="s">
        <v>133</v>
      </c>
      <c r="D3473">
        <v>2020</v>
      </c>
      <c r="E3473" t="s">
        <v>157</v>
      </c>
      <c r="F3473" t="s">
        <v>158</v>
      </c>
      <c r="G3473" t="s">
        <v>4203</v>
      </c>
      <c r="H3473" t="s">
        <v>283</v>
      </c>
      <c r="I3473" t="s">
        <v>4169</v>
      </c>
      <c r="O3473" t="s">
        <v>76</v>
      </c>
      <c r="P3473" t="s">
        <v>278</v>
      </c>
    </row>
    <row r="3474" spans="1:16" hidden="1">
      <c r="A3474">
        <v>3473</v>
      </c>
      <c r="B3474" t="s">
        <v>4142</v>
      </c>
      <c r="C3474" t="s">
        <v>133</v>
      </c>
      <c r="D3474">
        <v>2020</v>
      </c>
      <c r="E3474" t="s">
        <v>157</v>
      </c>
      <c r="F3474" t="s">
        <v>158</v>
      </c>
      <c r="G3474" t="s">
        <v>4204</v>
      </c>
      <c r="H3474" t="s">
        <v>283</v>
      </c>
      <c r="I3474" t="s">
        <v>4169</v>
      </c>
      <c r="O3474" t="s">
        <v>76</v>
      </c>
      <c r="P3474" t="s">
        <v>278</v>
      </c>
    </row>
    <row r="3475" spans="1:16" hidden="1">
      <c r="A3475">
        <v>3474</v>
      </c>
      <c r="B3475" t="s">
        <v>4142</v>
      </c>
      <c r="C3475" t="s">
        <v>133</v>
      </c>
      <c r="D3475">
        <v>2020</v>
      </c>
      <c r="E3475" t="s">
        <v>157</v>
      </c>
      <c r="F3475" t="s">
        <v>158</v>
      </c>
      <c r="G3475" t="s">
        <v>4205</v>
      </c>
      <c r="H3475" t="s">
        <v>283</v>
      </c>
      <c r="I3475" t="s">
        <v>4169</v>
      </c>
      <c r="O3475" t="s">
        <v>76</v>
      </c>
      <c r="P3475" t="s">
        <v>278</v>
      </c>
    </row>
    <row r="3476" spans="1:16" hidden="1">
      <c r="A3476">
        <v>3475</v>
      </c>
      <c r="B3476" t="s">
        <v>4142</v>
      </c>
      <c r="C3476" t="s">
        <v>133</v>
      </c>
      <c r="D3476">
        <v>2020</v>
      </c>
      <c r="E3476" t="s">
        <v>157</v>
      </c>
      <c r="F3476" t="s">
        <v>158</v>
      </c>
      <c r="G3476" t="s">
        <v>4206</v>
      </c>
      <c r="H3476" t="s">
        <v>283</v>
      </c>
      <c r="I3476" t="s">
        <v>4169</v>
      </c>
      <c r="O3476" t="s">
        <v>76</v>
      </c>
      <c r="P3476" t="s">
        <v>278</v>
      </c>
    </row>
    <row r="3477" spans="1:16" hidden="1">
      <c r="A3477">
        <v>3476</v>
      </c>
      <c r="B3477" t="s">
        <v>4142</v>
      </c>
      <c r="C3477" t="s">
        <v>133</v>
      </c>
      <c r="D3477">
        <v>2020</v>
      </c>
      <c r="E3477" t="s">
        <v>157</v>
      </c>
      <c r="F3477" t="s">
        <v>158</v>
      </c>
      <c r="G3477" t="s">
        <v>4207</v>
      </c>
      <c r="H3477" t="s">
        <v>187</v>
      </c>
      <c r="I3477" t="s">
        <v>1442</v>
      </c>
      <c r="O3477" t="s">
        <v>86</v>
      </c>
      <c r="P3477" t="s">
        <v>278</v>
      </c>
    </row>
    <row r="3478" spans="1:16" hidden="1">
      <c r="A3478">
        <v>3477</v>
      </c>
      <c r="B3478" t="s">
        <v>4142</v>
      </c>
      <c r="C3478" t="s">
        <v>133</v>
      </c>
      <c r="D3478">
        <v>2020</v>
      </c>
      <c r="E3478" t="s">
        <v>157</v>
      </c>
      <c r="F3478" t="s">
        <v>158</v>
      </c>
      <c r="G3478" t="s">
        <v>4208</v>
      </c>
      <c r="H3478" t="s">
        <v>187</v>
      </c>
      <c r="I3478" t="s">
        <v>1442</v>
      </c>
      <c r="O3478" t="s">
        <v>86</v>
      </c>
      <c r="P3478" t="s">
        <v>278</v>
      </c>
    </row>
    <row r="3479" spans="1:16" hidden="1">
      <c r="A3479">
        <v>3478</v>
      </c>
      <c r="B3479" t="s">
        <v>4142</v>
      </c>
      <c r="C3479" t="s">
        <v>133</v>
      </c>
      <c r="D3479">
        <v>2020</v>
      </c>
      <c r="E3479" t="s">
        <v>157</v>
      </c>
      <c r="F3479" t="s">
        <v>158</v>
      </c>
      <c r="G3479" t="s">
        <v>4207</v>
      </c>
      <c r="H3479" t="s">
        <v>187</v>
      </c>
      <c r="I3479" t="s">
        <v>4169</v>
      </c>
      <c r="O3479" t="s">
        <v>86</v>
      </c>
      <c r="P3479" t="s">
        <v>278</v>
      </c>
    </row>
    <row r="3480" spans="1:16" hidden="1">
      <c r="A3480">
        <v>3479</v>
      </c>
      <c r="B3480" t="s">
        <v>4142</v>
      </c>
      <c r="C3480" t="s">
        <v>133</v>
      </c>
      <c r="D3480">
        <v>2020</v>
      </c>
      <c r="E3480" t="s">
        <v>157</v>
      </c>
      <c r="F3480" t="s">
        <v>158</v>
      </c>
      <c r="G3480" t="s">
        <v>4208</v>
      </c>
      <c r="H3480" t="s">
        <v>187</v>
      </c>
      <c r="I3480" t="s">
        <v>4169</v>
      </c>
      <c r="O3480" t="s">
        <v>86</v>
      </c>
      <c r="P3480" t="s">
        <v>278</v>
      </c>
    </row>
    <row r="3481" spans="1:16" hidden="1">
      <c r="A3481">
        <v>3480</v>
      </c>
      <c r="B3481" t="s">
        <v>4142</v>
      </c>
      <c r="C3481" t="s">
        <v>133</v>
      </c>
      <c r="D3481">
        <v>2020</v>
      </c>
      <c r="E3481" t="s">
        <v>157</v>
      </c>
      <c r="F3481" t="s">
        <v>158</v>
      </c>
      <c r="G3481" t="s">
        <v>4209</v>
      </c>
      <c r="H3481" t="s">
        <v>73</v>
      </c>
      <c r="I3481" t="s">
        <v>1442</v>
      </c>
      <c r="O3481" t="s">
        <v>74</v>
      </c>
      <c r="P3481" t="s">
        <v>278</v>
      </c>
    </row>
    <row r="3482" spans="1:16" hidden="1">
      <c r="A3482">
        <v>3481</v>
      </c>
      <c r="B3482" t="s">
        <v>4142</v>
      </c>
      <c r="C3482" t="s">
        <v>133</v>
      </c>
      <c r="D3482">
        <v>2020</v>
      </c>
      <c r="E3482" t="s">
        <v>157</v>
      </c>
      <c r="F3482" t="s">
        <v>158</v>
      </c>
      <c r="G3482" t="s">
        <v>4210</v>
      </c>
      <c r="H3482" t="s">
        <v>73</v>
      </c>
      <c r="I3482" t="s">
        <v>1442</v>
      </c>
      <c r="O3482" t="s">
        <v>74</v>
      </c>
      <c r="P3482" t="s">
        <v>278</v>
      </c>
    </row>
    <row r="3483" spans="1:16" hidden="1">
      <c r="A3483">
        <v>3482</v>
      </c>
      <c r="B3483" t="s">
        <v>4142</v>
      </c>
      <c r="C3483" t="s">
        <v>133</v>
      </c>
      <c r="D3483">
        <v>2020</v>
      </c>
      <c r="E3483" t="s">
        <v>157</v>
      </c>
      <c r="F3483" t="s">
        <v>158</v>
      </c>
      <c r="G3483" t="s">
        <v>4211</v>
      </c>
      <c r="H3483" t="s">
        <v>73</v>
      </c>
      <c r="I3483" t="s">
        <v>1442</v>
      </c>
      <c r="O3483" t="s">
        <v>74</v>
      </c>
      <c r="P3483" t="s">
        <v>278</v>
      </c>
    </row>
    <row r="3484" spans="1:16" hidden="1">
      <c r="A3484">
        <v>3483</v>
      </c>
      <c r="B3484" t="s">
        <v>4142</v>
      </c>
      <c r="C3484" t="s">
        <v>133</v>
      </c>
      <c r="D3484">
        <v>2020</v>
      </c>
      <c r="E3484" t="s">
        <v>157</v>
      </c>
      <c r="F3484" t="s">
        <v>158</v>
      </c>
      <c r="G3484" t="s">
        <v>4209</v>
      </c>
      <c r="H3484" t="s">
        <v>73</v>
      </c>
      <c r="I3484" t="s">
        <v>4169</v>
      </c>
      <c r="O3484" t="s">
        <v>74</v>
      </c>
      <c r="P3484" t="s">
        <v>278</v>
      </c>
    </row>
    <row r="3485" spans="1:16" hidden="1">
      <c r="A3485">
        <v>3484</v>
      </c>
      <c r="B3485" t="s">
        <v>4142</v>
      </c>
      <c r="C3485" t="s">
        <v>133</v>
      </c>
      <c r="D3485">
        <v>2020</v>
      </c>
      <c r="E3485" t="s">
        <v>157</v>
      </c>
      <c r="F3485" t="s">
        <v>158</v>
      </c>
      <c r="G3485" t="s">
        <v>4210</v>
      </c>
      <c r="H3485" t="s">
        <v>73</v>
      </c>
      <c r="I3485" t="s">
        <v>4169</v>
      </c>
      <c r="O3485" t="s">
        <v>74</v>
      </c>
      <c r="P3485" t="s">
        <v>278</v>
      </c>
    </row>
    <row r="3486" spans="1:16" hidden="1">
      <c r="A3486">
        <v>3485</v>
      </c>
      <c r="B3486" t="s">
        <v>4142</v>
      </c>
      <c r="C3486" t="s">
        <v>133</v>
      </c>
      <c r="D3486">
        <v>2020</v>
      </c>
      <c r="E3486" t="s">
        <v>157</v>
      </c>
      <c r="F3486" t="s">
        <v>158</v>
      </c>
      <c r="G3486" t="s">
        <v>4211</v>
      </c>
      <c r="H3486" t="s">
        <v>73</v>
      </c>
      <c r="I3486" t="s">
        <v>4169</v>
      </c>
      <c r="O3486" t="s">
        <v>74</v>
      </c>
      <c r="P3486" t="s">
        <v>278</v>
      </c>
    </row>
    <row r="3487" spans="1:16" hidden="1">
      <c r="A3487">
        <v>3486</v>
      </c>
      <c r="B3487" t="s">
        <v>4142</v>
      </c>
      <c r="C3487" t="s">
        <v>133</v>
      </c>
      <c r="D3487">
        <v>2020</v>
      </c>
      <c r="E3487" t="s">
        <v>157</v>
      </c>
      <c r="F3487" t="s">
        <v>158</v>
      </c>
      <c r="G3487" t="s">
        <v>4212</v>
      </c>
      <c r="H3487" t="s">
        <v>4213</v>
      </c>
      <c r="I3487" t="s">
        <v>1442</v>
      </c>
      <c r="O3487" t="s">
        <v>100</v>
      </c>
      <c r="P3487" t="s">
        <v>278</v>
      </c>
    </row>
    <row r="3488" spans="1:16" hidden="1">
      <c r="A3488">
        <v>3487</v>
      </c>
      <c r="B3488" t="s">
        <v>4142</v>
      </c>
      <c r="C3488" t="s">
        <v>133</v>
      </c>
      <c r="D3488">
        <v>2020</v>
      </c>
      <c r="E3488" t="s">
        <v>157</v>
      </c>
      <c r="F3488" t="s">
        <v>158</v>
      </c>
      <c r="G3488" t="s">
        <v>4214</v>
      </c>
      <c r="H3488" t="s">
        <v>4213</v>
      </c>
      <c r="I3488" t="s">
        <v>1442</v>
      </c>
      <c r="O3488" t="s">
        <v>100</v>
      </c>
      <c r="P3488" t="s">
        <v>278</v>
      </c>
    </row>
    <row r="3489" spans="1:18" hidden="1">
      <c r="A3489">
        <v>3488</v>
      </c>
      <c r="B3489" t="s">
        <v>4142</v>
      </c>
      <c r="C3489" t="s">
        <v>133</v>
      </c>
      <c r="D3489">
        <v>2020</v>
      </c>
      <c r="E3489" t="s">
        <v>157</v>
      </c>
      <c r="F3489" t="s">
        <v>158</v>
      </c>
      <c r="G3489" t="s">
        <v>4215</v>
      </c>
      <c r="H3489" t="s">
        <v>4213</v>
      </c>
      <c r="I3489" t="s">
        <v>1442</v>
      </c>
      <c r="O3489" t="s">
        <v>100</v>
      </c>
      <c r="P3489" t="s">
        <v>278</v>
      </c>
    </row>
    <row r="3490" spans="1:18" hidden="1">
      <c r="A3490">
        <v>3489</v>
      </c>
      <c r="B3490" t="s">
        <v>4142</v>
      </c>
      <c r="C3490" t="s">
        <v>133</v>
      </c>
      <c r="D3490">
        <v>2020</v>
      </c>
      <c r="E3490" t="s">
        <v>157</v>
      </c>
      <c r="F3490" t="s">
        <v>158</v>
      </c>
      <c r="G3490" t="s">
        <v>4212</v>
      </c>
      <c r="H3490" t="s">
        <v>4213</v>
      </c>
      <c r="I3490" t="s">
        <v>4169</v>
      </c>
      <c r="O3490" t="s">
        <v>100</v>
      </c>
      <c r="P3490" t="s">
        <v>278</v>
      </c>
    </row>
    <row r="3491" spans="1:18" hidden="1">
      <c r="A3491">
        <v>3490</v>
      </c>
      <c r="B3491" t="s">
        <v>4142</v>
      </c>
      <c r="C3491" t="s">
        <v>133</v>
      </c>
      <c r="D3491">
        <v>2020</v>
      </c>
      <c r="E3491" t="s">
        <v>157</v>
      </c>
      <c r="F3491" t="s">
        <v>158</v>
      </c>
      <c r="G3491" t="s">
        <v>4214</v>
      </c>
      <c r="H3491" t="s">
        <v>4213</v>
      </c>
      <c r="I3491" t="s">
        <v>4169</v>
      </c>
      <c r="O3491" t="s">
        <v>100</v>
      </c>
      <c r="P3491" t="s">
        <v>278</v>
      </c>
    </row>
    <row r="3492" spans="1:18" hidden="1">
      <c r="A3492">
        <v>3491</v>
      </c>
      <c r="B3492" t="s">
        <v>4142</v>
      </c>
      <c r="C3492" t="s">
        <v>133</v>
      </c>
      <c r="D3492">
        <v>2020</v>
      </c>
      <c r="E3492" t="s">
        <v>157</v>
      </c>
      <c r="F3492" t="s">
        <v>158</v>
      </c>
      <c r="G3492" t="s">
        <v>4215</v>
      </c>
      <c r="H3492" t="s">
        <v>4213</v>
      </c>
      <c r="I3492" t="s">
        <v>4169</v>
      </c>
      <c r="O3492" t="s">
        <v>100</v>
      </c>
      <c r="P3492" t="s">
        <v>278</v>
      </c>
    </row>
    <row r="3493" spans="1:18" hidden="1">
      <c r="A3493">
        <v>3492</v>
      </c>
      <c r="B3493" t="s">
        <v>4216</v>
      </c>
      <c r="C3493" t="s">
        <v>133</v>
      </c>
      <c r="D3493">
        <v>2021</v>
      </c>
      <c r="E3493" t="s">
        <v>134</v>
      </c>
      <c r="F3493" t="s">
        <v>3921</v>
      </c>
      <c r="G3493" t="s">
        <v>4217</v>
      </c>
      <c r="H3493" t="s">
        <v>100</v>
      </c>
      <c r="O3493" t="s">
        <v>100</v>
      </c>
      <c r="Q3493" t="s">
        <v>788</v>
      </c>
    </row>
    <row r="3494" spans="1:18" hidden="1">
      <c r="A3494">
        <v>3493</v>
      </c>
      <c r="B3494" t="s">
        <v>4216</v>
      </c>
      <c r="C3494" t="s">
        <v>133</v>
      </c>
      <c r="D3494">
        <v>2021</v>
      </c>
      <c r="E3494" t="s">
        <v>134</v>
      </c>
      <c r="F3494" t="s">
        <v>3921</v>
      </c>
      <c r="G3494" t="s">
        <v>4218</v>
      </c>
      <c r="H3494" t="s">
        <v>100</v>
      </c>
      <c r="O3494" t="s">
        <v>100</v>
      </c>
      <c r="Q3494" t="s">
        <v>173</v>
      </c>
    </row>
    <row r="3495" spans="1:18" hidden="1">
      <c r="A3495">
        <v>3494</v>
      </c>
      <c r="B3495" t="s">
        <v>4216</v>
      </c>
      <c r="C3495" t="s">
        <v>133</v>
      </c>
      <c r="D3495">
        <v>2021</v>
      </c>
      <c r="E3495" t="s">
        <v>134</v>
      </c>
      <c r="F3495" t="s">
        <v>3921</v>
      </c>
      <c r="G3495" t="s">
        <v>4219</v>
      </c>
      <c r="H3495" t="s">
        <v>100</v>
      </c>
      <c r="O3495" t="s">
        <v>100</v>
      </c>
      <c r="Q3495" t="s">
        <v>171</v>
      </c>
    </row>
    <row r="3496" spans="1:18" hidden="1">
      <c r="A3496">
        <v>3495</v>
      </c>
      <c r="B3496" t="s">
        <v>4216</v>
      </c>
      <c r="C3496" t="s">
        <v>133</v>
      </c>
      <c r="D3496">
        <v>2021</v>
      </c>
      <c r="E3496" t="s">
        <v>134</v>
      </c>
      <c r="F3496" t="s">
        <v>3921</v>
      </c>
      <c r="G3496" t="s">
        <v>4220</v>
      </c>
      <c r="H3496" t="s">
        <v>100</v>
      </c>
      <c r="O3496" t="s">
        <v>100</v>
      </c>
      <c r="Q3496" t="s">
        <v>169</v>
      </c>
    </row>
    <row r="3497" spans="1:18" hidden="1">
      <c r="A3497">
        <v>3496</v>
      </c>
      <c r="B3497" t="s">
        <v>4216</v>
      </c>
      <c r="C3497" t="s">
        <v>133</v>
      </c>
      <c r="D3497">
        <v>2021</v>
      </c>
      <c r="E3497" t="s">
        <v>134</v>
      </c>
      <c r="F3497" t="s">
        <v>3921</v>
      </c>
      <c r="G3497" t="s">
        <v>4221</v>
      </c>
      <c r="H3497" t="s">
        <v>100</v>
      </c>
      <c r="O3497" t="s">
        <v>100</v>
      </c>
      <c r="Q3497" t="s">
        <v>136</v>
      </c>
    </row>
    <row r="3498" spans="1:18" hidden="1">
      <c r="A3498">
        <v>3497</v>
      </c>
      <c r="B3498" t="s">
        <v>4216</v>
      </c>
      <c r="C3498" t="s">
        <v>133</v>
      </c>
      <c r="D3498">
        <v>2021</v>
      </c>
      <c r="E3498" t="s">
        <v>134</v>
      </c>
      <c r="F3498" t="s">
        <v>3921</v>
      </c>
      <c r="G3498" t="s">
        <v>642</v>
      </c>
      <c r="H3498" t="s">
        <v>100</v>
      </c>
      <c r="O3498" t="s">
        <v>100</v>
      </c>
      <c r="Q3498" t="s">
        <v>643</v>
      </c>
    </row>
    <row r="3499" spans="1:18" hidden="1">
      <c r="A3499">
        <v>3498</v>
      </c>
      <c r="B3499" t="s">
        <v>4216</v>
      </c>
      <c r="C3499" t="s">
        <v>133</v>
      </c>
      <c r="D3499">
        <v>2021</v>
      </c>
      <c r="E3499" t="s">
        <v>134</v>
      </c>
      <c r="F3499" t="s">
        <v>3921</v>
      </c>
      <c r="G3499" t="s">
        <v>2525</v>
      </c>
      <c r="H3499" t="s">
        <v>100</v>
      </c>
      <c r="O3499" t="s">
        <v>100</v>
      </c>
      <c r="Q3499" t="s">
        <v>784</v>
      </c>
    </row>
    <row r="3500" spans="1:18" hidden="1">
      <c r="A3500">
        <v>3499</v>
      </c>
      <c r="B3500" t="s">
        <v>4216</v>
      </c>
      <c r="C3500" t="s">
        <v>133</v>
      </c>
      <c r="D3500">
        <v>2021</v>
      </c>
      <c r="E3500" t="s">
        <v>134</v>
      </c>
      <c r="F3500" t="s">
        <v>3921</v>
      </c>
      <c r="G3500" t="s">
        <v>4222</v>
      </c>
      <c r="H3500" t="s">
        <v>100</v>
      </c>
      <c r="O3500" t="s">
        <v>100</v>
      </c>
      <c r="Q3500" t="s">
        <v>1837</v>
      </c>
    </row>
    <row r="3501" spans="1:18" hidden="1">
      <c r="A3501">
        <v>3500</v>
      </c>
      <c r="B3501" t="s">
        <v>4216</v>
      </c>
      <c r="C3501" t="s">
        <v>133</v>
      </c>
      <c r="D3501">
        <v>2021</v>
      </c>
      <c r="E3501" t="s">
        <v>134</v>
      </c>
      <c r="F3501" t="s">
        <v>3921</v>
      </c>
      <c r="G3501" t="s">
        <v>4223</v>
      </c>
      <c r="H3501" t="s">
        <v>100</v>
      </c>
      <c r="O3501" t="s">
        <v>100</v>
      </c>
      <c r="Q3501" t="s">
        <v>791</v>
      </c>
    </row>
    <row r="3502" spans="1:18" hidden="1">
      <c r="A3502">
        <v>3501</v>
      </c>
      <c r="B3502" t="s">
        <v>4216</v>
      </c>
      <c r="C3502" t="s">
        <v>133</v>
      </c>
      <c r="D3502">
        <v>2021</v>
      </c>
      <c r="E3502" t="s">
        <v>141</v>
      </c>
      <c r="F3502" t="s">
        <v>1306</v>
      </c>
      <c r="G3502" t="s">
        <v>4224</v>
      </c>
      <c r="O3502" t="s">
        <v>57</v>
      </c>
      <c r="R3502" t="s">
        <v>179</v>
      </c>
    </row>
    <row r="3503" spans="1:18" hidden="1">
      <c r="A3503">
        <v>3502</v>
      </c>
      <c r="B3503" t="s">
        <v>4216</v>
      </c>
      <c r="C3503" t="s">
        <v>133</v>
      </c>
      <c r="D3503">
        <v>2021</v>
      </c>
      <c r="E3503" t="s">
        <v>141</v>
      </c>
      <c r="F3503" t="s">
        <v>1306</v>
      </c>
      <c r="G3503" t="s">
        <v>65</v>
      </c>
      <c r="O3503" t="s">
        <v>63</v>
      </c>
      <c r="R3503" t="s">
        <v>151</v>
      </c>
    </row>
    <row r="3504" spans="1:18" hidden="1">
      <c r="A3504">
        <v>3503</v>
      </c>
      <c r="B3504" t="s">
        <v>4216</v>
      </c>
      <c r="C3504" t="s">
        <v>133</v>
      </c>
      <c r="D3504">
        <v>2021</v>
      </c>
      <c r="E3504" t="s">
        <v>141</v>
      </c>
      <c r="F3504" t="s">
        <v>1306</v>
      </c>
      <c r="G3504" t="s">
        <v>4225</v>
      </c>
      <c r="O3504" t="s">
        <v>57</v>
      </c>
      <c r="R3504" t="s">
        <v>274</v>
      </c>
    </row>
    <row r="3505" spans="1:18" hidden="1">
      <c r="A3505">
        <v>3504</v>
      </c>
      <c r="B3505" t="s">
        <v>4216</v>
      </c>
      <c r="C3505" t="s">
        <v>133</v>
      </c>
      <c r="D3505">
        <v>2021</v>
      </c>
      <c r="E3505" t="s">
        <v>141</v>
      </c>
      <c r="F3505" t="s">
        <v>1306</v>
      </c>
      <c r="G3505" t="s">
        <v>4226</v>
      </c>
      <c r="O3505" t="s">
        <v>57</v>
      </c>
      <c r="R3505" t="s">
        <v>526</v>
      </c>
    </row>
    <row r="3506" spans="1:18" hidden="1">
      <c r="A3506">
        <v>3505</v>
      </c>
      <c r="B3506" t="s">
        <v>4216</v>
      </c>
      <c r="C3506" t="s">
        <v>133</v>
      </c>
      <c r="D3506">
        <v>2021</v>
      </c>
      <c r="E3506" t="s">
        <v>141</v>
      </c>
      <c r="F3506" t="s">
        <v>1306</v>
      </c>
      <c r="G3506" t="s">
        <v>4227</v>
      </c>
      <c r="O3506" t="s">
        <v>82</v>
      </c>
      <c r="R3506" t="s">
        <v>181</v>
      </c>
    </row>
    <row r="3507" spans="1:18" hidden="1">
      <c r="A3507">
        <v>3506</v>
      </c>
      <c r="B3507" t="s">
        <v>4216</v>
      </c>
      <c r="C3507" t="s">
        <v>133</v>
      </c>
      <c r="D3507">
        <v>2021</v>
      </c>
      <c r="E3507" t="s">
        <v>190</v>
      </c>
      <c r="F3507" t="s">
        <v>142</v>
      </c>
      <c r="G3507" t="s">
        <v>4228</v>
      </c>
      <c r="H3507" t="s">
        <v>100</v>
      </c>
      <c r="O3507" t="s">
        <v>100</v>
      </c>
    </row>
    <row r="3508" spans="1:18" hidden="1">
      <c r="A3508">
        <v>3507</v>
      </c>
      <c r="B3508" t="s">
        <v>4216</v>
      </c>
      <c r="C3508" t="s">
        <v>133</v>
      </c>
      <c r="D3508">
        <v>2021</v>
      </c>
      <c r="E3508" t="s">
        <v>152</v>
      </c>
      <c r="F3508" t="s">
        <v>4229</v>
      </c>
      <c r="G3508" t="s">
        <v>4230</v>
      </c>
      <c r="H3508" t="s">
        <v>142</v>
      </c>
      <c r="O3508" t="s">
        <v>142</v>
      </c>
    </row>
    <row r="3509" spans="1:18" hidden="1">
      <c r="A3509">
        <v>3508</v>
      </c>
      <c r="B3509" t="s">
        <v>4216</v>
      </c>
      <c r="C3509" t="s">
        <v>133</v>
      </c>
      <c r="D3509">
        <v>2021</v>
      </c>
      <c r="E3509" t="s">
        <v>152</v>
      </c>
      <c r="F3509" t="s">
        <v>4229</v>
      </c>
      <c r="G3509" t="s">
        <v>4231</v>
      </c>
      <c r="H3509" t="s">
        <v>142</v>
      </c>
      <c r="I3509">
        <v>2025</v>
      </c>
      <c r="J3509">
        <v>50</v>
      </c>
      <c r="K3509" t="s">
        <v>816</v>
      </c>
      <c r="L3509" t="s">
        <v>4232</v>
      </c>
      <c r="O3509" t="s">
        <v>142</v>
      </c>
      <c r="P3509" t="s">
        <v>655</v>
      </c>
    </row>
    <row r="3510" spans="1:18" hidden="1">
      <c r="A3510">
        <v>3509</v>
      </c>
      <c r="B3510" t="s">
        <v>4216</v>
      </c>
      <c r="C3510" t="s">
        <v>133</v>
      </c>
      <c r="D3510">
        <v>2021</v>
      </c>
      <c r="E3510" t="s">
        <v>152</v>
      </c>
      <c r="F3510" t="s">
        <v>4229</v>
      </c>
      <c r="G3510" t="s">
        <v>4233</v>
      </c>
      <c r="H3510" t="s">
        <v>142</v>
      </c>
      <c r="I3510">
        <v>2030</v>
      </c>
      <c r="J3510">
        <v>100</v>
      </c>
      <c r="K3510" t="s">
        <v>816</v>
      </c>
      <c r="L3510" t="s">
        <v>4232</v>
      </c>
      <c r="O3510" t="s">
        <v>142</v>
      </c>
      <c r="P3510" t="s">
        <v>655</v>
      </c>
    </row>
    <row r="3511" spans="1:18" hidden="1">
      <c r="A3511">
        <v>3510</v>
      </c>
      <c r="B3511" t="s">
        <v>4216</v>
      </c>
      <c r="C3511" t="s">
        <v>133</v>
      </c>
      <c r="D3511">
        <v>2021</v>
      </c>
      <c r="E3511" t="s">
        <v>152</v>
      </c>
      <c r="F3511" t="s">
        <v>4229</v>
      </c>
      <c r="G3511" t="s">
        <v>4234</v>
      </c>
      <c r="H3511" t="s">
        <v>142</v>
      </c>
      <c r="I3511">
        <v>2025</v>
      </c>
      <c r="J3511">
        <v>1</v>
      </c>
      <c r="K3511" t="s">
        <v>213</v>
      </c>
      <c r="L3511" t="s">
        <v>4235</v>
      </c>
      <c r="O3511" t="s">
        <v>142</v>
      </c>
      <c r="P3511" t="s">
        <v>655</v>
      </c>
    </row>
    <row r="3512" spans="1:18" hidden="1">
      <c r="A3512">
        <v>3511</v>
      </c>
      <c r="B3512" t="s">
        <v>4216</v>
      </c>
      <c r="C3512" t="s">
        <v>133</v>
      </c>
      <c r="D3512">
        <v>2021</v>
      </c>
      <c r="E3512" t="s">
        <v>152</v>
      </c>
      <c r="F3512" t="s">
        <v>4229</v>
      </c>
      <c r="G3512" t="s">
        <v>4236</v>
      </c>
      <c r="H3512" t="s">
        <v>142</v>
      </c>
      <c r="J3512">
        <v>30</v>
      </c>
      <c r="K3512" t="s">
        <v>816</v>
      </c>
      <c r="L3512" t="s">
        <v>4237</v>
      </c>
      <c r="O3512" t="s">
        <v>142</v>
      </c>
      <c r="P3512" t="s">
        <v>215</v>
      </c>
    </row>
    <row r="3513" spans="1:18" hidden="1">
      <c r="A3513">
        <v>3512</v>
      </c>
      <c r="B3513" t="s">
        <v>4216</v>
      </c>
      <c r="C3513" t="s">
        <v>133</v>
      </c>
      <c r="D3513">
        <v>2021</v>
      </c>
      <c r="E3513" t="s">
        <v>157</v>
      </c>
      <c r="F3513" t="s">
        <v>4238</v>
      </c>
      <c r="G3513" t="s">
        <v>4239</v>
      </c>
      <c r="H3513" t="s">
        <v>100</v>
      </c>
      <c r="I3513">
        <v>2030</v>
      </c>
      <c r="O3513" t="s">
        <v>100</v>
      </c>
      <c r="P3513" t="s">
        <v>278</v>
      </c>
    </row>
    <row r="3514" spans="1:18" hidden="1">
      <c r="A3514">
        <v>3513</v>
      </c>
      <c r="B3514" t="s">
        <v>4216</v>
      </c>
      <c r="C3514" t="s">
        <v>133</v>
      </c>
      <c r="D3514">
        <v>2021</v>
      </c>
      <c r="E3514" t="s">
        <v>157</v>
      </c>
      <c r="F3514" t="s">
        <v>4238</v>
      </c>
      <c r="G3514" t="s">
        <v>4240</v>
      </c>
      <c r="H3514" t="s">
        <v>100</v>
      </c>
      <c r="I3514">
        <v>2030</v>
      </c>
      <c r="O3514" t="s">
        <v>100</v>
      </c>
      <c r="P3514" t="s">
        <v>278</v>
      </c>
    </row>
    <row r="3515" spans="1:18" hidden="1">
      <c r="A3515">
        <v>3514</v>
      </c>
      <c r="B3515" t="s">
        <v>4216</v>
      </c>
      <c r="C3515" t="s">
        <v>133</v>
      </c>
      <c r="D3515">
        <v>2021</v>
      </c>
      <c r="E3515" t="s">
        <v>157</v>
      </c>
      <c r="F3515" t="s">
        <v>4238</v>
      </c>
      <c r="G3515" t="s">
        <v>4241</v>
      </c>
      <c r="H3515" t="s">
        <v>100</v>
      </c>
      <c r="I3515">
        <v>2030</v>
      </c>
      <c r="J3515">
        <v>1</v>
      </c>
      <c r="K3515" t="s">
        <v>213</v>
      </c>
      <c r="L3515" t="s">
        <v>4242</v>
      </c>
      <c r="O3515" t="s">
        <v>100</v>
      </c>
      <c r="P3515" t="s">
        <v>655</v>
      </c>
    </row>
    <row r="3516" spans="1:18" hidden="1">
      <c r="A3516">
        <v>3515</v>
      </c>
      <c r="B3516" t="s">
        <v>4216</v>
      </c>
      <c r="C3516" t="s">
        <v>133</v>
      </c>
      <c r="D3516">
        <v>2021</v>
      </c>
      <c r="E3516" t="s">
        <v>157</v>
      </c>
      <c r="F3516" t="s">
        <v>4238</v>
      </c>
      <c r="G3516" t="s">
        <v>4243</v>
      </c>
      <c r="H3516" t="s">
        <v>100</v>
      </c>
      <c r="I3516">
        <v>2030</v>
      </c>
      <c r="O3516" t="s">
        <v>100</v>
      </c>
      <c r="P3516" t="s">
        <v>278</v>
      </c>
    </row>
    <row r="3517" spans="1:18" hidden="1">
      <c r="A3517">
        <v>3516</v>
      </c>
      <c r="B3517" t="s">
        <v>4216</v>
      </c>
      <c r="C3517" t="s">
        <v>133</v>
      </c>
      <c r="D3517">
        <v>2021</v>
      </c>
      <c r="E3517" t="s">
        <v>157</v>
      </c>
      <c r="F3517" t="s">
        <v>4238</v>
      </c>
      <c r="G3517" t="s">
        <v>4244</v>
      </c>
      <c r="H3517" t="s">
        <v>100</v>
      </c>
      <c r="I3517">
        <v>2030</v>
      </c>
      <c r="J3517">
        <v>1</v>
      </c>
      <c r="K3517" t="s">
        <v>213</v>
      </c>
      <c r="L3517" t="s">
        <v>4245</v>
      </c>
      <c r="O3517" t="s">
        <v>100</v>
      </c>
      <c r="P3517" t="s">
        <v>655</v>
      </c>
    </row>
    <row r="3518" spans="1:18" hidden="1">
      <c r="A3518">
        <v>3517</v>
      </c>
      <c r="B3518" t="s">
        <v>4216</v>
      </c>
      <c r="C3518" t="s">
        <v>133</v>
      </c>
      <c r="D3518">
        <v>2021</v>
      </c>
      <c r="E3518" t="s">
        <v>157</v>
      </c>
      <c r="F3518" t="s">
        <v>4238</v>
      </c>
      <c r="G3518" t="s">
        <v>4246</v>
      </c>
      <c r="H3518" t="s">
        <v>100</v>
      </c>
      <c r="I3518">
        <v>2030</v>
      </c>
      <c r="O3518" t="s">
        <v>100</v>
      </c>
      <c r="P3518" t="s">
        <v>278</v>
      </c>
    </row>
    <row r="3519" spans="1:18" hidden="1">
      <c r="A3519">
        <v>3518</v>
      </c>
      <c r="B3519" t="s">
        <v>4216</v>
      </c>
      <c r="C3519" t="s">
        <v>133</v>
      </c>
      <c r="D3519">
        <v>2021</v>
      </c>
      <c r="E3519" t="s">
        <v>157</v>
      </c>
      <c r="F3519" t="s">
        <v>4238</v>
      </c>
      <c r="G3519" t="s">
        <v>4247</v>
      </c>
      <c r="H3519" t="s">
        <v>100</v>
      </c>
      <c r="I3519">
        <v>2030</v>
      </c>
      <c r="O3519" t="s">
        <v>100</v>
      </c>
      <c r="P3519" t="s">
        <v>278</v>
      </c>
    </row>
    <row r="3520" spans="1:18" hidden="1">
      <c r="A3520">
        <v>3519</v>
      </c>
      <c r="B3520" t="s">
        <v>4216</v>
      </c>
      <c r="C3520" t="s">
        <v>133</v>
      </c>
      <c r="D3520">
        <v>2021</v>
      </c>
      <c r="E3520" t="s">
        <v>157</v>
      </c>
      <c r="F3520" t="s">
        <v>4238</v>
      </c>
      <c r="G3520" t="s">
        <v>4248</v>
      </c>
      <c r="H3520" t="s">
        <v>100</v>
      </c>
      <c r="I3520">
        <v>2030</v>
      </c>
      <c r="O3520" t="s">
        <v>100</v>
      </c>
      <c r="P3520" t="s">
        <v>278</v>
      </c>
    </row>
    <row r="3521" spans="1:16" hidden="1">
      <c r="A3521">
        <v>3520</v>
      </c>
      <c r="B3521" t="s">
        <v>4216</v>
      </c>
      <c r="C3521" t="s">
        <v>133</v>
      </c>
      <c r="D3521">
        <v>2021</v>
      </c>
      <c r="E3521" t="s">
        <v>157</v>
      </c>
      <c r="F3521" t="s">
        <v>4238</v>
      </c>
      <c r="G3521" t="s">
        <v>4249</v>
      </c>
      <c r="H3521" t="s">
        <v>100</v>
      </c>
      <c r="I3521">
        <v>2030</v>
      </c>
      <c r="J3521">
        <v>1</v>
      </c>
      <c r="K3521" t="s">
        <v>213</v>
      </c>
      <c r="L3521" t="s">
        <v>4250</v>
      </c>
      <c r="O3521" t="s">
        <v>100</v>
      </c>
      <c r="P3521" t="s">
        <v>655</v>
      </c>
    </row>
    <row r="3522" spans="1:16" hidden="1">
      <c r="A3522">
        <v>3521</v>
      </c>
      <c r="B3522" t="s">
        <v>4216</v>
      </c>
      <c r="C3522" t="s">
        <v>133</v>
      </c>
      <c r="D3522">
        <v>2021</v>
      </c>
      <c r="E3522" t="s">
        <v>157</v>
      </c>
      <c r="F3522" t="s">
        <v>157</v>
      </c>
      <c r="G3522" t="s">
        <v>4251</v>
      </c>
      <c r="H3522" t="s">
        <v>4252</v>
      </c>
      <c r="O3522" t="s">
        <v>82</v>
      </c>
    </row>
    <row r="3523" spans="1:16" hidden="1">
      <c r="A3523">
        <v>3522</v>
      </c>
      <c r="B3523" t="s">
        <v>4216</v>
      </c>
      <c r="C3523" t="s">
        <v>133</v>
      </c>
      <c r="D3523">
        <v>2021</v>
      </c>
      <c r="E3523" t="s">
        <v>157</v>
      </c>
      <c r="F3523" t="s">
        <v>157</v>
      </c>
      <c r="G3523" t="s">
        <v>4253</v>
      </c>
      <c r="H3523" t="s">
        <v>4252</v>
      </c>
      <c r="O3523" t="s">
        <v>82</v>
      </c>
    </row>
    <row r="3524" spans="1:16" hidden="1">
      <c r="A3524">
        <v>3523</v>
      </c>
      <c r="B3524" t="s">
        <v>4216</v>
      </c>
      <c r="C3524" t="s">
        <v>133</v>
      </c>
      <c r="D3524">
        <v>2021</v>
      </c>
      <c r="E3524" t="s">
        <v>157</v>
      </c>
      <c r="F3524" t="s">
        <v>157</v>
      </c>
      <c r="G3524" t="s">
        <v>4254</v>
      </c>
      <c r="H3524" t="s">
        <v>4252</v>
      </c>
      <c r="J3524">
        <v>1</v>
      </c>
      <c r="K3524" t="s">
        <v>213</v>
      </c>
      <c r="L3524" t="s">
        <v>3470</v>
      </c>
      <c r="O3524" t="s">
        <v>82</v>
      </c>
      <c r="P3524" t="s">
        <v>215</v>
      </c>
    </row>
    <row r="3525" spans="1:16" hidden="1">
      <c r="A3525">
        <v>3524</v>
      </c>
      <c r="B3525" t="s">
        <v>4216</v>
      </c>
      <c r="C3525" t="s">
        <v>133</v>
      </c>
      <c r="D3525">
        <v>2021</v>
      </c>
      <c r="E3525" t="s">
        <v>157</v>
      </c>
      <c r="F3525" t="s">
        <v>157</v>
      </c>
      <c r="G3525" t="s">
        <v>4255</v>
      </c>
      <c r="H3525" t="s">
        <v>4252</v>
      </c>
      <c r="O3525" t="s">
        <v>82</v>
      </c>
    </row>
    <row r="3526" spans="1:16" hidden="1">
      <c r="A3526">
        <v>3525</v>
      </c>
      <c r="B3526" t="s">
        <v>4216</v>
      </c>
      <c r="C3526" t="s">
        <v>133</v>
      </c>
      <c r="D3526">
        <v>2021</v>
      </c>
      <c r="E3526" t="s">
        <v>157</v>
      </c>
      <c r="F3526" t="s">
        <v>157</v>
      </c>
      <c r="G3526" t="s">
        <v>4256</v>
      </c>
      <c r="H3526" t="s">
        <v>4252</v>
      </c>
      <c r="O3526" t="s">
        <v>82</v>
      </c>
    </row>
    <row r="3527" spans="1:16" hidden="1">
      <c r="A3527">
        <v>3526</v>
      </c>
      <c r="B3527" t="s">
        <v>4216</v>
      </c>
      <c r="C3527" t="s">
        <v>133</v>
      </c>
      <c r="D3527">
        <v>2021</v>
      </c>
      <c r="E3527" t="s">
        <v>157</v>
      </c>
      <c r="F3527" t="s">
        <v>157</v>
      </c>
      <c r="G3527" t="s">
        <v>4257</v>
      </c>
      <c r="H3527" t="s">
        <v>1309</v>
      </c>
      <c r="O3527" t="s">
        <v>57</v>
      </c>
    </row>
    <row r="3528" spans="1:16" hidden="1">
      <c r="A3528">
        <v>3527</v>
      </c>
      <c r="B3528" t="s">
        <v>4216</v>
      </c>
      <c r="C3528" t="s">
        <v>133</v>
      </c>
      <c r="D3528">
        <v>2021</v>
      </c>
      <c r="E3528" t="s">
        <v>157</v>
      </c>
      <c r="F3528" t="s">
        <v>157</v>
      </c>
      <c r="G3528" t="s">
        <v>4258</v>
      </c>
      <c r="H3528" t="s">
        <v>1309</v>
      </c>
      <c r="O3528" t="s">
        <v>57</v>
      </c>
    </row>
    <row r="3529" spans="1:16" hidden="1">
      <c r="A3529">
        <v>3528</v>
      </c>
      <c r="B3529" t="s">
        <v>4216</v>
      </c>
      <c r="C3529" t="s">
        <v>133</v>
      </c>
      <c r="D3529">
        <v>2021</v>
      </c>
      <c r="E3529" t="s">
        <v>157</v>
      </c>
      <c r="F3529" t="s">
        <v>157</v>
      </c>
      <c r="G3529" t="s">
        <v>4259</v>
      </c>
      <c r="H3529" t="s">
        <v>1309</v>
      </c>
      <c r="O3529" t="s">
        <v>57</v>
      </c>
    </row>
    <row r="3530" spans="1:16" hidden="1">
      <c r="A3530">
        <v>3529</v>
      </c>
      <c r="B3530" t="s">
        <v>4216</v>
      </c>
      <c r="C3530" t="s">
        <v>133</v>
      </c>
      <c r="D3530">
        <v>2021</v>
      </c>
      <c r="E3530" t="s">
        <v>157</v>
      </c>
      <c r="F3530" t="s">
        <v>157</v>
      </c>
      <c r="G3530" t="s">
        <v>4260</v>
      </c>
      <c r="H3530" t="s">
        <v>1309</v>
      </c>
      <c r="O3530" t="s">
        <v>57</v>
      </c>
    </row>
    <row r="3531" spans="1:16" hidden="1">
      <c r="A3531">
        <v>3530</v>
      </c>
      <c r="B3531" t="s">
        <v>4216</v>
      </c>
      <c r="C3531" t="s">
        <v>133</v>
      </c>
      <c r="D3531">
        <v>2021</v>
      </c>
      <c r="E3531" t="s">
        <v>157</v>
      </c>
      <c r="F3531" t="s">
        <v>157</v>
      </c>
      <c r="G3531" t="s">
        <v>4261</v>
      </c>
      <c r="H3531" t="s">
        <v>1309</v>
      </c>
      <c r="O3531" t="s">
        <v>57</v>
      </c>
    </row>
    <row r="3532" spans="1:16" hidden="1">
      <c r="A3532">
        <v>3531</v>
      </c>
      <c r="B3532" t="s">
        <v>4216</v>
      </c>
      <c r="C3532" t="s">
        <v>133</v>
      </c>
      <c r="D3532">
        <v>2021</v>
      </c>
      <c r="E3532" t="s">
        <v>157</v>
      </c>
      <c r="F3532" t="s">
        <v>157</v>
      </c>
      <c r="G3532" t="s">
        <v>4262</v>
      </c>
      <c r="H3532" t="s">
        <v>4263</v>
      </c>
      <c r="O3532" t="s">
        <v>57</v>
      </c>
    </row>
    <row r="3533" spans="1:16" hidden="1">
      <c r="A3533">
        <v>3532</v>
      </c>
      <c r="B3533" t="s">
        <v>4216</v>
      </c>
      <c r="C3533" t="s">
        <v>133</v>
      </c>
      <c r="D3533">
        <v>2021</v>
      </c>
      <c r="E3533" t="s">
        <v>157</v>
      </c>
      <c r="F3533" t="s">
        <v>157</v>
      </c>
      <c r="G3533" t="s">
        <v>4264</v>
      </c>
      <c r="H3533" t="s">
        <v>4263</v>
      </c>
      <c r="O3533" t="s">
        <v>57</v>
      </c>
    </row>
    <row r="3534" spans="1:16" hidden="1">
      <c r="A3534">
        <v>3533</v>
      </c>
      <c r="B3534" t="s">
        <v>4216</v>
      </c>
      <c r="C3534" t="s">
        <v>133</v>
      </c>
      <c r="D3534">
        <v>2021</v>
      </c>
      <c r="E3534" t="s">
        <v>157</v>
      </c>
      <c r="F3534" t="s">
        <v>157</v>
      </c>
      <c r="G3534" t="s">
        <v>4265</v>
      </c>
      <c r="H3534" t="s">
        <v>4263</v>
      </c>
      <c r="O3534" t="s">
        <v>57</v>
      </c>
    </row>
    <row r="3535" spans="1:16" hidden="1">
      <c r="A3535">
        <v>3534</v>
      </c>
      <c r="B3535" t="s">
        <v>4216</v>
      </c>
      <c r="C3535" t="s">
        <v>133</v>
      </c>
      <c r="D3535">
        <v>2021</v>
      </c>
      <c r="E3535" t="s">
        <v>157</v>
      </c>
      <c r="F3535" t="s">
        <v>157</v>
      </c>
      <c r="G3535" t="s">
        <v>4266</v>
      </c>
      <c r="H3535" t="s">
        <v>4263</v>
      </c>
      <c r="O3535" t="s">
        <v>57</v>
      </c>
    </row>
    <row r="3536" spans="1:16" hidden="1">
      <c r="A3536">
        <v>3535</v>
      </c>
      <c r="B3536" t="s">
        <v>4216</v>
      </c>
      <c r="C3536" t="s">
        <v>133</v>
      </c>
      <c r="D3536">
        <v>2021</v>
      </c>
      <c r="E3536" t="s">
        <v>157</v>
      </c>
      <c r="F3536" t="s">
        <v>157</v>
      </c>
      <c r="G3536" t="s">
        <v>4267</v>
      </c>
      <c r="H3536" t="s">
        <v>4263</v>
      </c>
      <c r="O3536" t="s">
        <v>57</v>
      </c>
    </row>
    <row r="3537" spans="1:16" hidden="1">
      <c r="A3537">
        <v>3536</v>
      </c>
      <c r="B3537" t="s">
        <v>4216</v>
      </c>
      <c r="C3537" t="s">
        <v>133</v>
      </c>
      <c r="D3537">
        <v>2021</v>
      </c>
      <c r="E3537" t="s">
        <v>157</v>
      </c>
      <c r="F3537" t="s">
        <v>157</v>
      </c>
      <c r="G3537" t="s">
        <v>4268</v>
      </c>
      <c r="H3537" t="s">
        <v>4269</v>
      </c>
      <c r="O3537" t="s">
        <v>86</v>
      </c>
    </row>
    <row r="3538" spans="1:16" hidden="1">
      <c r="A3538">
        <v>3537</v>
      </c>
      <c r="B3538" t="s">
        <v>4216</v>
      </c>
      <c r="C3538" t="s">
        <v>133</v>
      </c>
      <c r="D3538">
        <v>2021</v>
      </c>
      <c r="E3538" t="s">
        <v>157</v>
      </c>
      <c r="F3538" t="s">
        <v>157</v>
      </c>
      <c r="G3538" t="s">
        <v>4270</v>
      </c>
      <c r="H3538" t="s">
        <v>4269</v>
      </c>
      <c r="O3538" t="s">
        <v>86</v>
      </c>
    </row>
    <row r="3539" spans="1:16" hidden="1">
      <c r="A3539">
        <v>3538</v>
      </c>
      <c r="B3539" t="s">
        <v>4216</v>
      </c>
      <c r="C3539" t="s">
        <v>133</v>
      </c>
      <c r="D3539">
        <v>2021</v>
      </c>
      <c r="E3539" t="s">
        <v>157</v>
      </c>
      <c r="F3539" t="s">
        <v>157</v>
      </c>
      <c r="G3539" t="s">
        <v>4271</v>
      </c>
      <c r="H3539" t="s">
        <v>4269</v>
      </c>
      <c r="J3539">
        <v>1</v>
      </c>
      <c r="K3539" t="s">
        <v>213</v>
      </c>
      <c r="L3539" t="s">
        <v>4272</v>
      </c>
      <c r="O3539" t="s">
        <v>86</v>
      </c>
      <c r="P3539" t="s">
        <v>215</v>
      </c>
    </row>
    <row r="3540" spans="1:16" hidden="1">
      <c r="A3540">
        <v>3539</v>
      </c>
      <c r="B3540" t="s">
        <v>4216</v>
      </c>
      <c r="C3540" t="s">
        <v>133</v>
      </c>
      <c r="D3540">
        <v>2021</v>
      </c>
      <c r="E3540" t="s">
        <v>157</v>
      </c>
      <c r="F3540" t="s">
        <v>157</v>
      </c>
      <c r="G3540" t="s">
        <v>4273</v>
      </c>
      <c r="H3540" t="s">
        <v>4269</v>
      </c>
      <c r="O3540" t="s">
        <v>86</v>
      </c>
    </row>
    <row r="3541" spans="1:16" hidden="1">
      <c r="A3541">
        <v>3540</v>
      </c>
      <c r="B3541" t="s">
        <v>4216</v>
      </c>
      <c r="C3541" t="s">
        <v>133</v>
      </c>
      <c r="D3541">
        <v>2021</v>
      </c>
      <c r="E3541" t="s">
        <v>157</v>
      </c>
      <c r="F3541" t="s">
        <v>157</v>
      </c>
      <c r="G3541" t="s">
        <v>4274</v>
      </c>
      <c r="H3541" t="s">
        <v>4269</v>
      </c>
      <c r="O3541" t="s">
        <v>86</v>
      </c>
    </row>
    <row r="3542" spans="1:16" hidden="1">
      <c r="A3542">
        <v>3541</v>
      </c>
      <c r="B3542" t="s">
        <v>4216</v>
      </c>
      <c r="C3542" t="s">
        <v>133</v>
      </c>
      <c r="D3542">
        <v>2021</v>
      </c>
      <c r="E3542" t="s">
        <v>157</v>
      </c>
      <c r="F3542" t="s">
        <v>157</v>
      </c>
      <c r="G3542" t="s">
        <v>4275</v>
      </c>
      <c r="H3542" t="s">
        <v>4276</v>
      </c>
      <c r="O3542" t="s">
        <v>63</v>
      </c>
    </row>
    <row r="3543" spans="1:16" hidden="1">
      <c r="A3543">
        <v>3542</v>
      </c>
      <c r="B3543" t="s">
        <v>4216</v>
      </c>
      <c r="C3543" t="s">
        <v>133</v>
      </c>
      <c r="D3543">
        <v>2021</v>
      </c>
      <c r="E3543" t="s">
        <v>157</v>
      </c>
      <c r="F3543" t="s">
        <v>157</v>
      </c>
      <c r="G3543" t="s">
        <v>4277</v>
      </c>
      <c r="H3543" t="s">
        <v>4276</v>
      </c>
      <c r="O3543" t="s">
        <v>63</v>
      </c>
    </row>
    <row r="3544" spans="1:16" hidden="1">
      <c r="A3544">
        <v>3543</v>
      </c>
      <c r="B3544" t="s">
        <v>4216</v>
      </c>
      <c r="C3544" t="s">
        <v>133</v>
      </c>
      <c r="D3544">
        <v>2021</v>
      </c>
      <c r="E3544" t="s">
        <v>157</v>
      </c>
      <c r="F3544" t="s">
        <v>157</v>
      </c>
      <c r="G3544" t="s">
        <v>4278</v>
      </c>
      <c r="H3544" t="s">
        <v>4276</v>
      </c>
      <c r="J3544">
        <v>1</v>
      </c>
      <c r="K3544" t="s">
        <v>213</v>
      </c>
      <c r="L3544" t="s">
        <v>4279</v>
      </c>
      <c r="O3544" t="s">
        <v>63</v>
      </c>
      <c r="P3544" t="s">
        <v>215</v>
      </c>
    </row>
    <row r="3545" spans="1:16" hidden="1">
      <c r="A3545">
        <v>3544</v>
      </c>
      <c r="B3545" t="s">
        <v>4216</v>
      </c>
      <c r="C3545" t="s">
        <v>133</v>
      </c>
      <c r="D3545">
        <v>2021</v>
      </c>
      <c r="E3545" t="s">
        <v>157</v>
      </c>
      <c r="F3545" t="s">
        <v>157</v>
      </c>
      <c r="G3545" t="s">
        <v>4280</v>
      </c>
      <c r="H3545" t="s">
        <v>4276</v>
      </c>
      <c r="J3545">
        <v>1</v>
      </c>
      <c r="K3545" t="s">
        <v>213</v>
      </c>
      <c r="L3545" t="s">
        <v>4281</v>
      </c>
      <c r="O3545" t="s">
        <v>63</v>
      </c>
      <c r="P3545" t="s">
        <v>215</v>
      </c>
    </row>
    <row r="3546" spans="1:16" hidden="1">
      <c r="A3546">
        <v>3545</v>
      </c>
      <c r="B3546" t="s">
        <v>4216</v>
      </c>
      <c r="C3546" t="s">
        <v>133</v>
      </c>
      <c r="D3546">
        <v>2021</v>
      </c>
      <c r="E3546" t="s">
        <v>157</v>
      </c>
      <c r="F3546" t="s">
        <v>157</v>
      </c>
      <c r="G3546" t="s">
        <v>4282</v>
      </c>
      <c r="H3546" t="s">
        <v>4276</v>
      </c>
      <c r="J3546">
        <v>1</v>
      </c>
      <c r="K3546" t="s">
        <v>213</v>
      </c>
      <c r="L3546" t="s">
        <v>2687</v>
      </c>
      <c r="O3546" t="s">
        <v>63</v>
      </c>
      <c r="P3546" t="s">
        <v>215</v>
      </c>
    </row>
    <row r="3547" spans="1:16" hidden="1">
      <c r="A3547">
        <v>3546</v>
      </c>
      <c r="B3547" t="s">
        <v>4216</v>
      </c>
      <c r="C3547" t="s">
        <v>133</v>
      </c>
      <c r="D3547">
        <v>2021</v>
      </c>
      <c r="E3547" t="s">
        <v>157</v>
      </c>
      <c r="F3547" t="s">
        <v>157</v>
      </c>
      <c r="G3547" t="s">
        <v>4283</v>
      </c>
      <c r="H3547" t="s">
        <v>4276</v>
      </c>
      <c r="O3547" t="s">
        <v>63</v>
      </c>
    </row>
    <row r="3548" spans="1:16" hidden="1">
      <c r="A3548">
        <v>3547</v>
      </c>
      <c r="B3548" t="s">
        <v>4216</v>
      </c>
      <c r="C3548" t="s">
        <v>133</v>
      </c>
      <c r="D3548">
        <v>2021</v>
      </c>
      <c r="E3548" t="s">
        <v>157</v>
      </c>
      <c r="F3548" t="s">
        <v>157</v>
      </c>
      <c r="G3548" t="s">
        <v>4284</v>
      </c>
      <c r="H3548" t="s">
        <v>4276</v>
      </c>
      <c r="O3548" t="s">
        <v>63</v>
      </c>
    </row>
    <row r="3549" spans="1:16" hidden="1">
      <c r="A3549">
        <v>3548</v>
      </c>
      <c r="B3549" t="s">
        <v>4216</v>
      </c>
      <c r="C3549" t="s">
        <v>133</v>
      </c>
      <c r="D3549">
        <v>2021</v>
      </c>
      <c r="E3549" t="s">
        <v>157</v>
      </c>
      <c r="F3549" t="s">
        <v>157</v>
      </c>
      <c r="G3549" t="s">
        <v>4285</v>
      </c>
      <c r="H3549" t="s">
        <v>4276</v>
      </c>
      <c r="O3549" t="s">
        <v>63</v>
      </c>
    </row>
    <row r="3550" spans="1:16" hidden="1">
      <c r="A3550">
        <v>3549</v>
      </c>
      <c r="B3550" t="s">
        <v>4216</v>
      </c>
      <c r="C3550" t="s">
        <v>133</v>
      </c>
      <c r="D3550">
        <v>2021</v>
      </c>
      <c r="E3550" t="s">
        <v>157</v>
      </c>
      <c r="F3550" t="s">
        <v>157</v>
      </c>
      <c r="G3550" t="s">
        <v>4286</v>
      </c>
      <c r="H3550" t="s">
        <v>4276</v>
      </c>
      <c r="O3550" t="s">
        <v>63</v>
      </c>
    </row>
    <row r="3551" spans="1:16" hidden="1">
      <c r="A3551">
        <v>3550</v>
      </c>
      <c r="B3551" t="s">
        <v>4216</v>
      </c>
      <c r="C3551" t="s">
        <v>133</v>
      </c>
      <c r="D3551">
        <v>2021</v>
      </c>
      <c r="E3551" t="s">
        <v>157</v>
      </c>
      <c r="F3551" t="s">
        <v>157</v>
      </c>
      <c r="G3551" t="s">
        <v>4287</v>
      </c>
      <c r="H3551" t="s">
        <v>97</v>
      </c>
      <c r="O3551" t="s">
        <v>91</v>
      </c>
    </row>
    <row r="3552" spans="1:16" hidden="1">
      <c r="A3552">
        <v>3551</v>
      </c>
      <c r="B3552" t="s">
        <v>4216</v>
      </c>
      <c r="C3552" t="s">
        <v>133</v>
      </c>
      <c r="D3552">
        <v>2021</v>
      </c>
      <c r="E3552" t="s">
        <v>157</v>
      </c>
      <c r="F3552" t="s">
        <v>157</v>
      </c>
      <c r="G3552" t="s">
        <v>4288</v>
      </c>
      <c r="H3552" t="s">
        <v>97</v>
      </c>
      <c r="J3552">
        <v>1</v>
      </c>
      <c r="K3552" t="s">
        <v>213</v>
      </c>
      <c r="L3552" t="s">
        <v>702</v>
      </c>
      <c r="O3552" t="s">
        <v>91</v>
      </c>
      <c r="P3552" t="s">
        <v>215</v>
      </c>
    </row>
    <row r="3553" spans="1:15" hidden="1">
      <c r="A3553">
        <v>3552</v>
      </c>
      <c r="B3553" t="s">
        <v>4216</v>
      </c>
      <c r="C3553" t="s">
        <v>133</v>
      </c>
      <c r="D3553">
        <v>2021</v>
      </c>
      <c r="E3553" t="s">
        <v>157</v>
      </c>
      <c r="F3553" t="s">
        <v>157</v>
      </c>
      <c r="G3553" t="s">
        <v>4289</v>
      </c>
      <c r="H3553" t="s">
        <v>97</v>
      </c>
      <c r="O3553" t="s">
        <v>91</v>
      </c>
    </row>
    <row r="3554" spans="1:15" hidden="1">
      <c r="A3554">
        <v>3553</v>
      </c>
      <c r="B3554" t="s">
        <v>4216</v>
      </c>
      <c r="C3554" t="s">
        <v>133</v>
      </c>
      <c r="D3554">
        <v>2021</v>
      </c>
      <c r="E3554" t="s">
        <v>157</v>
      </c>
      <c r="F3554" t="s">
        <v>157</v>
      </c>
      <c r="G3554" t="s">
        <v>4290</v>
      </c>
      <c r="H3554" t="s">
        <v>97</v>
      </c>
      <c r="O3554" t="s">
        <v>91</v>
      </c>
    </row>
    <row r="3555" spans="1:15" hidden="1">
      <c r="A3555">
        <v>3554</v>
      </c>
      <c r="B3555" t="s">
        <v>4216</v>
      </c>
      <c r="C3555" t="s">
        <v>133</v>
      </c>
      <c r="D3555">
        <v>2021</v>
      </c>
      <c r="E3555" t="s">
        <v>157</v>
      </c>
      <c r="F3555" t="s">
        <v>157</v>
      </c>
      <c r="G3555" t="s">
        <v>4291</v>
      </c>
      <c r="H3555" t="s">
        <v>97</v>
      </c>
      <c r="O3555" t="s">
        <v>91</v>
      </c>
    </row>
    <row r="3556" spans="1:15" hidden="1">
      <c r="A3556">
        <v>3555</v>
      </c>
      <c r="B3556" t="s">
        <v>4216</v>
      </c>
      <c r="C3556" t="s">
        <v>133</v>
      </c>
      <c r="D3556">
        <v>2021</v>
      </c>
      <c r="E3556" t="s">
        <v>157</v>
      </c>
      <c r="F3556" t="s">
        <v>157</v>
      </c>
      <c r="G3556" t="s">
        <v>4292</v>
      </c>
      <c r="H3556" t="s">
        <v>97</v>
      </c>
      <c r="O3556" t="s">
        <v>91</v>
      </c>
    </row>
    <row r="3557" spans="1:15" hidden="1">
      <c r="A3557">
        <v>3556</v>
      </c>
      <c r="B3557" t="s">
        <v>4216</v>
      </c>
      <c r="C3557" t="s">
        <v>133</v>
      </c>
      <c r="D3557">
        <v>2021</v>
      </c>
      <c r="E3557" t="s">
        <v>157</v>
      </c>
      <c r="F3557" t="s">
        <v>157</v>
      </c>
      <c r="G3557" t="s">
        <v>4293</v>
      </c>
      <c r="H3557" t="s">
        <v>97</v>
      </c>
      <c r="O3557" t="s">
        <v>91</v>
      </c>
    </row>
    <row r="3558" spans="1:15" hidden="1">
      <c r="A3558">
        <v>3557</v>
      </c>
      <c r="B3558" t="s">
        <v>4216</v>
      </c>
      <c r="C3558" t="s">
        <v>133</v>
      </c>
      <c r="D3558">
        <v>2021</v>
      </c>
      <c r="E3558" t="s">
        <v>157</v>
      </c>
      <c r="F3558" t="s">
        <v>157</v>
      </c>
      <c r="G3558" t="s">
        <v>4294</v>
      </c>
      <c r="H3558" t="s">
        <v>73</v>
      </c>
      <c r="O3558" t="s">
        <v>74</v>
      </c>
    </row>
    <row r="3559" spans="1:15" hidden="1">
      <c r="A3559">
        <v>3558</v>
      </c>
      <c r="B3559" t="s">
        <v>4216</v>
      </c>
      <c r="C3559" t="s">
        <v>133</v>
      </c>
      <c r="D3559">
        <v>2021</v>
      </c>
      <c r="E3559" t="s">
        <v>157</v>
      </c>
      <c r="F3559" t="s">
        <v>157</v>
      </c>
      <c r="G3559" t="s">
        <v>4295</v>
      </c>
      <c r="H3559" t="s">
        <v>73</v>
      </c>
      <c r="O3559" t="s">
        <v>74</v>
      </c>
    </row>
    <row r="3560" spans="1:15" hidden="1">
      <c r="A3560">
        <v>3559</v>
      </c>
      <c r="B3560" t="s">
        <v>4216</v>
      </c>
      <c r="C3560" t="s">
        <v>133</v>
      </c>
      <c r="D3560">
        <v>2021</v>
      </c>
      <c r="E3560" t="s">
        <v>157</v>
      </c>
      <c r="F3560" t="s">
        <v>157</v>
      </c>
      <c r="G3560" t="s">
        <v>4296</v>
      </c>
      <c r="H3560" t="s">
        <v>73</v>
      </c>
      <c r="O3560" t="s">
        <v>74</v>
      </c>
    </row>
    <row r="3561" spans="1:15" hidden="1">
      <c r="A3561">
        <v>3560</v>
      </c>
      <c r="B3561" t="s">
        <v>4216</v>
      </c>
      <c r="C3561" t="s">
        <v>133</v>
      </c>
      <c r="D3561">
        <v>2021</v>
      </c>
      <c r="E3561" t="s">
        <v>157</v>
      </c>
      <c r="F3561" t="s">
        <v>157</v>
      </c>
      <c r="G3561" t="s">
        <v>4297</v>
      </c>
      <c r="H3561" t="s">
        <v>73</v>
      </c>
      <c r="O3561" t="s">
        <v>74</v>
      </c>
    </row>
    <row r="3562" spans="1:15" hidden="1">
      <c r="A3562">
        <v>3561</v>
      </c>
      <c r="B3562" t="s">
        <v>4216</v>
      </c>
      <c r="C3562" t="s">
        <v>133</v>
      </c>
      <c r="D3562">
        <v>2021</v>
      </c>
      <c r="E3562" t="s">
        <v>157</v>
      </c>
      <c r="F3562" t="s">
        <v>157</v>
      </c>
      <c r="G3562" t="s">
        <v>4298</v>
      </c>
      <c r="H3562" t="s">
        <v>2332</v>
      </c>
      <c r="O3562" t="s">
        <v>100</v>
      </c>
    </row>
    <row r="3563" spans="1:15" hidden="1">
      <c r="A3563">
        <v>3562</v>
      </c>
      <c r="B3563" t="s">
        <v>4216</v>
      </c>
      <c r="C3563" t="s">
        <v>133</v>
      </c>
      <c r="D3563">
        <v>2021</v>
      </c>
      <c r="E3563" t="s">
        <v>157</v>
      </c>
      <c r="F3563" t="s">
        <v>157</v>
      </c>
      <c r="G3563" t="s">
        <v>4299</v>
      </c>
      <c r="H3563" t="s">
        <v>2332</v>
      </c>
      <c r="O3563" t="s">
        <v>100</v>
      </c>
    </row>
    <row r="3564" spans="1:15" hidden="1">
      <c r="A3564">
        <v>3563</v>
      </c>
      <c r="B3564" t="s">
        <v>4216</v>
      </c>
      <c r="C3564" t="s">
        <v>133</v>
      </c>
      <c r="D3564">
        <v>2021</v>
      </c>
      <c r="E3564" t="s">
        <v>157</v>
      </c>
      <c r="F3564" t="s">
        <v>157</v>
      </c>
      <c r="G3564" t="s">
        <v>4300</v>
      </c>
      <c r="H3564" t="s">
        <v>2332</v>
      </c>
      <c r="O3564" t="s">
        <v>100</v>
      </c>
    </row>
    <row r="3565" spans="1:15" hidden="1">
      <c r="A3565">
        <v>3564</v>
      </c>
      <c r="B3565" t="s">
        <v>4216</v>
      </c>
      <c r="C3565" t="s">
        <v>133</v>
      </c>
      <c r="D3565">
        <v>2021</v>
      </c>
      <c r="E3565" t="s">
        <v>157</v>
      </c>
      <c r="F3565" t="s">
        <v>157</v>
      </c>
      <c r="G3565" t="s">
        <v>4301</v>
      </c>
      <c r="H3565" t="s">
        <v>2332</v>
      </c>
      <c r="O3565" t="s">
        <v>100</v>
      </c>
    </row>
    <row r="3566" spans="1:15" hidden="1">
      <c r="A3566">
        <v>3565</v>
      </c>
      <c r="B3566" t="s">
        <v>4216</v>
      </c>
      <c r="C3566" t="s">
        <v>133</v>
      </c>
      <c r="D3566">
        <v>2021</v>
      </c>
      <c r="E3566" t="s">
        <v>157</v>
      </c>
      <c r="F3566" t="s">
        <v>157</v>
      </c>
      <c r="G3566" t="s">
        <v>4302</v>
      </c>
      <c r="H3566" t="s">
        <v>2332</v>
      </c>
      <c r="O3566" t="s">
        <v>100</v>
      </c>
    </row>
    <row r="3567" spans="1:15" hidden="1">
      <c r="A3567">
        <v>3566</v>
      </c>
      <c r="B3567" t="s">
        <v>4216</v>
      </c>
      <c r="C3567" t="s">
        <v>133</v>
      </c>
      <c r="D3567">
        <v>2021</v>
      </c>
      <c r="E3567" t="s">
        <v>157</v>
      </c>
      <c r="F3567" t="s">
        <v>157</v>
      </c>
      <c r="G3567" t="s">
        <v>4303</v>
      </c>
      <c r="H3567" t="s">
        <v>2332</v>
      </c>
      <c r="O3567" t="s">
        <v>100</v>
      </c>
    </row>
    <row r="3568" spans="1:15" hidden="1">
      <c r="A3568">
        <v>3567</v>
      </c>
      <c r="B3568" t="s">
        <v>4216</v>
      </c>
      <c r="C3568" t="s">
        <v>133</v>
      </c>
      <c r="D3568">
        <v>2021</v>
      </c>
      <c r="E3568" t="s">
        <v>157</v>
      </c>
      <c r="F3568" t="s">
        <v>157</v>
      </c>
      <c r="G3568" t="s">
        <v>4304</v>
      </c>
      <c r="H3568" t="s">
        <v>4305</v>
      </c>
      <c r="O3568" t="s">
        <v>82</v>
      </c>
    </row>
    <row r="3569" spans="1:18" hidden="1">
      <c r="A3569">
        <v>3568</v>
      </c>
      <c r="B3569" t="s">
        <v>4216</v>
      </c>
      <c r="C3569" t="s">
        <v>133</v>
      </c>
      <c r="D3569">
        <v>2021</v>
      </c>
      <c r="E3569" t="s">
        <v>157</v>
      </c>
      <c r="F3569" t="s">
        <v>157</v>
      </c>
      <c r="G3569" t="s">
        <v>4306</v>
      </c>
      <c r="H3569" t="s">
        <v>4305</v>
      </c>
      <c r="I3569">
        <v>2025</v>
      </c>
      <c r="J3569">
        <v>50</v>
      </c>
      <c r="K3569" t="s">
        <v>816</v>
      </c>
      <c r="L3569" t="s">
        <v>4307</v>
      </c>
      <c r="M3569" t="s">
        <v>4308</v>
      </c>
      <c r="O3569" t="s">
        <v>82</v>
      </c>
      <c r="P3569" t="s">
        <v>655</v>
      </c>
    </row>
    <row r="3570" spans="1:18" hidden="1">
      <c r="A3570">
        <v>3569</v>
      </c>
      <c r="B3570" t="s">
        <v>4216</v>
      </c>
      <c r="C3570" t="s">
        <v>133</v>
      </c>
      <c r="D3570">
        <v>2021</v>
      </c>
      <c r="E3570" t="s">
        <v>157</v>
      </c>
      <c r="F3570" t="s">
        <v>157</v>
      </c>
      <c r="G3570" t="s">
        <v>4309</v>
      </c>
      <c r="H3570" t="s">
        <v>4305</v>
      </c>
      <c r="I3570">
        <v>2030</v>
      </c>
      <c r="J3570">
        <v>100</v>
      </c>
      <c r="K3570" t="s">
        <v>816</v>
      </c>
      <c r="L3570" t="s">
        <v>4307</v>
      </c>
      <c r="M3570" t="s">
        <v>4308</v>
      </c>
      <c r="O3570" t="s">
        <v>82</v>
      </c>
      <c r="P3570" t="s">
        <v>655</v>
      </c>
    </row>
    <row r="3571" spans="1:18" hidden="1">
      <c r="A3571">
        <v>3570</v>
      </c>
      <c r="B3571" t="s">
        <v>4310</v>
      </c>
      <c r="C3571" t="s">
        <v>133</v>
      </c>
      <c r="D3571">
        <v>2021</v>
      </c>
      <c r="E3571" t="s">
        <v>134</v>
      </c>
      <c r="F3571" t="s">
        <v>142</v>
      </c>
      <c r="G3571" t="s">
        <v>4311</v>
      </c>
      <c r="H3571" t="s">
        <v>100</v>
      </c>
      <c r="O3571" t="s">
        <v>100</v>
      </c>
      <c r="Q3571" t="s">
        <v>506</v>
      </c>
    </row>
    <row r="3572" spans="1:18" hidden="1">
      <c r="A3572">
        <v>3571</v>
      </c>
      <c r="B3572" t="s">
        <v>4310</v>
      </c>
      <c r="C3572" t="s">
        <v>133</v>
      </c>
      <c r="D3572">
        <v>2021</v>
      </c>
      <c r="E3572" t="s">
        <v>134</v>
      </c>
      <c r="F3572" t="s">
        <v>142</v>
      </c>
      <c r="G3572" t="s">
        <v>4312</v>
      </c>
      <c r="H3572" t="s">
        <v>100</v>
      </c>
      <c r="O3572" t="s">
        <v>100</v>
      </c>
      <c r="Q3572" t="s">
        <v>169</v>
      </c>
    </row>
    <row r="3573" spans="1:18" hidden="1">
      <c r="A3573">
        <v>3572</v>
      </c>
      <c r="B3573" t="s">
        <v>4310</v>
      </c>
      <c r="C3573" t="s">
        <v>133</v>
      </c>
      <c r="D3573">
        <v>2021</v>
      </c>
      <c r="E3573" t="s">
        <v>134</v>
      </c>
      <c r="F3573" t="s">
        <v>142</v>
      </c>
      <c r="G3573" t="s">
        <v>4313</v>
      </c>
      <c r="H3573" t="s">
        <v>100</v>
      </c>
      <c r="O3573" t="s">
        <v>100</v>
      </c>
      <c r="Q3573" t="s">
        <v>140</v>
      </c>
    </row>
    <row r="3574" spans="1:18" hidden="1">
      <c r="A3574">
        <v>3573</v>
      </c>
      <c r="B3574" t="s">
        <v>4310</v>
      </c>
      <c r="C3574" t="s">
        <v>133</v>
      </c>
      <c r="D3574">
        <v>2021</v>
      </c>
      <c r="E3574" t="s">
        <v>134</v>
      </c>
      <c r="F3574" t="s">
        <v>142</v>
      </c>
      <c r="G3574" t="s">
        <v>1835</v>
      </c>
      <c r="H3574" t="s">
        <v>100</v>
      </c>
      <c r="O3574" t="s">
        <v>100</v>
      </c>
      <c r="Q3574" t="s">
        <v>138</v>
      </c>
    </row>
    <row r="3575" spans="1:18" hidden="1">
      <c r="A3575">
        <v>3574</v>
      </c>
      <c r="B3575" t="s">
        <v>4310</v>
      </c>
      <c r="C3575" t="s">
        <v>133</v>
      </c>
      <c r="D3575">
        <v>2021</v>
      </c>
      <c r="E3575" t="s">
        <v>134</v>
      </c>
      <c r="F3575" t="s">
        <v>142</v>
      </c>
      <c r="G3575" t="s">
        <v>4314</v>
      </c>
      <c r="H3575" t="s">
        <v>100</v>
      </c>
      <c r="O3575" t="s">
        <v>100</v>
      </c>
      <c r="Q3575" t="s">
        <v>784</v>
      </c>
    </row>
    <row r="3576" spans="1:18" hidden="1">
      <c r="A3576">
        <v>3575</v>
      </c>
      <c r="B3576" t="s">
        <v>4310</v>
      </c>
      <c r="C3576" t="s">
        <v>133</v>
      </c>
      <c r="D3576">
        <v>2021</v>
      </c>
      <c r="E3576" t="s">
        <v>134</v>
      </c>
      <c r="F3576" t="s">
        <v>142</v>
      </c>
      <c r="G3576" t="s">
        <v>4315</v>
      </c>
      <c r="H3576" t="s">
        <v>100</v>
      </c>
      <c r="O3576" t="s">
        <v>100</v>
      </c>
      <c r="Q3576" t="s">
        <v>136</v>
      </c>
    </row>
    <row r="3577" spans="1:18" hidden="1">
      <c r="A3577">
        <v>3576</v>
      </c>
      <c r="B3577" t="s">
        <v>4310</v>
      </c>
      <c r="C3577" t="s">
        <v>133</v>
      </c>
      <c r="D3577">
        <v>2021</v>
      </c>
      <c r="E3577" t="s">
        <v>141</v>
      </c>
      <c r="F3577" t="s">
        <v>142</v>
      </c>
      <c r="G3577" t="s">
        <v>4316</v>
      </c>
      <c r="O3577" t="s">
        <v>57</v>
      </c>
      <c r="R3577" t="s">
        <v>274</v>
      </c>
    </row>
    <row r="3578" spans="1:18" hidden="1">
      <c r="A3578">
        <v>3577</v>
      </c>
      <c r="B3578" t="s">
        <v>4310</v>
      </c>
      <c r="C3578" t="s">
        <v>133</v>
      </c>
      <c r="D3578">
        <v>2021</v>
      </c>
      <c r="E3578" t="s">
        <v>141</v>
      </c>
      <c r="F3578" t="s">
        <v>142</v>
      </c>
      <c r="G3578" t="s">
        <v>4317</v>
      </c>
      <c r="O3578" t="s">
        <v>91</v>
      </c>
      <c r="R3578" t="s">
        <v>146</v>
      </c>
    </row>
    <row r="3579" spans="1:18" hidden="1">
      <c r="A3579">
        <v>3578</v>
      </c>
      <c r="B3579" t="s">
        <v>4310</v>
      </c>
      <c r="C3579" t="s">
        <v>133</v>
      </c>
      <c r="D3579">
        <v>2021</v>
      </c>
      <c r="E3579" t="s">
        <v>141</v>
      </c>
      <c r="F3579" t="s">
        <v>142</v>
      </c>
      <c r="G3579" t="s">
        <v>4318</v>
      </c>
      <c r="O3579" t="s">
        <v>86</v>
      </c>
      <c r="R3579" t="s">
        <v>148</v>
      </c>
    </row>
    <row r="3580" spans="1:18" hidden="1">
      <c r="A3580">
        <v>3579</v>
      </c>
      <c r="B3580" t="s">
        <v>4310</v>
      </c>
      <c r="C3580" t="s">
        <v>133</v>
      </c>
      <c r="D3580">
        <v>2021</v>
      </c>
      <c r="E3580" t="s">
        <v>141</v>
      </c>
      <c r="F3580" t="s">
        <v>142</v>
      </c>
      <c r="G3580" t="s">
        <v>4319</v>
      </c>
      <c r="O3580" t="s">
        <v>82</v>
      </c>
      <c r="R3580" t="s">
        <v>181</v>
      </c>
    </row>
    <row r="3581" spans="1:18" hidden="1">
      <c r="A3581">
        <v>3580</v>
      </c>
      <c r="B3581" t="s">
        <v>4310</v>
      </c>
      <c r="C3581" t="s">
        <v>133</v>
      </c>
      <c r="D3581">
        <v>2021</v>
      </c>
      <c r="E3581" t="s">
        <v>141</v>
      </c>
      <c r="F3581" t="s">
        <v>142</v>
      </c>
      <c r="G3581" t="s">
        <v>4320</v>
      </c>
      <c r="O3581" t="s">
        <v>57</v>
      </c>
      <c r="R3581" t="s">
        <v>179</v>
      </c>
    </row>
    <row r="3582" spans="1:18" hidden="1">
      <c r="A3582">
        <v>3581</v>
      </c>
      <c r="B3582" t="s">
        <v>4310</v>
      </c>
      <c r="C3582" t="s">
        <v>133</v>
      </c>
      <c r="D3582">
        <v>2021</v>
      </c>
      <c r="E3582" t="s">
        <v>141</v>
      </c>
      <c r="F3582" t="s">
        <v>142</v>
      </c>
      <c r="G3582" t="s">
        <v>4321</v>
      </c>
      <c r="O3582" t="s">
        <v>57</v>
      </c>
      <c r="R3582" t="s">
        <v>511</v>
      </c>
    </row>
    <row r="3583" spans="1:18" hidden="1">
      <c r="A3583">
        <v>3582</v>
      </c>
      <c r="B3583" t="s">
        <v>4310</v>
      </c>
      <c r="C3583" t="s">
        <v>133</v>
      </c>
      <c r="D3583">
        <v>2021</v>
      </c>
      <c r="E3583" t="s">
        <v>141</v>
      </c>
      <c r="F3583" t="s">
        <v>142</v>
      </c>
      <c r="G3583" t="s">
        <v>4322</v>
      </c>
      <c r="O3583" t="s">
        <v>86</v>
      </c>
      <c r="R3583" t="s">
        <v>144</v>
      </c>
    </row>
    <row r="3584" spans="1:18" hidden="1">
      <c r="A3584">
        <v>3583</v>
      </c>
      <c r="B3584" t="s">
        <v>4310</v>
      </c>
      <c r="C3584" t="s">
        <v>133</v>
      </c>
      <c r="D3584">
        <v>2021</v>
      </c>
      <c r="E3584" t="s">
        <v>141</v>
      </c>
      <c r="F3584" t="s">
        <v>142</v>
      </c>
      <c r="G3584" t="s">
        <v>4323</v>
      </c>
      <c r="O3584" t="s">
        <v>57</v>
      </c>
      <c r="R3584" t="s">
        <v>183</v>
      </c>
    </row>
    <row r="3585" spans="1:18" hidden="1">
      <c r="A3585">
        <v>3584</v>
      </c>
      <c r="B3585" t="s">
        <v>4310</v>
      </c>
      <c r="C3585" t="s">
        <v>133</v>
      </c>
      <c r="D3585">
        <v>2021</v>
      </c>
      <c r="E3585" t="s">
        <v>141</v>
      </c>
      <c r="F3585" t="s">
        <v>142</v>
      </c>
      <c r="G3585" t="s">
        <v>4324</v>
      </c>
      <c r="O3585" t="s">
        <v>86</v>
      </c>
      <c r="R3585" t="s">
        <v>187</v>
      </c>
    </row>
    <row r="3586" spans="1:18" hidden="1">
      <c r="A3586">
        <v>3585</v>
      </c>
      <c r="B3586" t="s">
        <v>4310</v>
      </c>
      <c r="C3586" t="s">
        <v>133</v>
      </c>
      <c r="D3586">
        <v>2021</v>
      </c>
      <c r="E3586" t="s">
        <v>141</v>
      </c>
      <c r="F3586" t="s">
        <v>142</v>
      </c>
      <c r="G3586" t="s">
        <v>4325</v>
      </c>
      <c r="O3586" t="s">
        <v>63</v>
      </c>
      <c r="R3586" t="s">
        <v>151</v>
      </c>
    </row>
    <row r="3587" spans="1:18" hidden="1">
      <c r="A3587">
        <v>3586</v>
      </c>
      <c r="B3587" t="s">
        <v>4310</v>
      </c>
      <c r="C3587" t="s">
        <v>133</v>
      </c>
      <c r="D3587">
        <v>2021</v>
      </c>
      <c r="E3587" t="s">
        <v>190</v>
      </c>
      <c r="F3587" t="s">
        <v>1775</v>
      </c>
      <c r="G3587" t="s">
        <v>4326</v>
      </c>
      <c r="H3587" t="s">
        <v>100</v>
      </c>
      <c r="I3587">
        <v>2030</v>
      </c>
      <c r="O3587" t="s">
        <v>100</v>
      </c>
      <c r="P3587" t="s">
        <v>278</v>
      </c>
    </row>
    <row r="3588" spans="1:18" hidden="1">
      <c r="A3588">
        <v>3587</v>
      </c>
      <c r="B3588" t="s">
        <v>4310</v>
      </c>
      <c r="C3588" t="s">
        <v>133</v>
      </c>
      <c r="D3588">
        <v>2021</v>
      </c>
      <c r="E3588" t="s">
        <v>152</v>
      </c>
      <c r="F3588" t="s">
        <v>152</v>
      </c>
      <c r="G3588" t="s">
        <v>4327</v>
      </c>
      <c r="H3588" t="s">
        <v>4328</v>
      </c>
      <c r="I3588">
        <v>2030</v>
      </c>
      <c r="O3588" t="s">
        <v>57</v>
      </c>
      <c r="P3588" t="s">
        <v>278</v>
      </c>
    </row>
    <row r="3589" spans="1:18" hidden="1">
      <c r="A3589">
        <v>3588</v>
      </c>
      <c r="B3589" t="s">
        <v>4310</v>
      </c>
      <c r="C3589" t="s">
        <v>133</v>
      </c>
      <c r="D3589">
        <v>2021</v>
      </c>
      <c r="E3589" t="s">
        <v>152</v>
      </c>
      <c r="F3589" t="s">
        <v>152</v>
      </c>
      <c r="G3589" t="s">
        <v>4329</v>
      </c>
      <c r="H3589" t="s">
        <v>4328</v>
      </c>
      <c r="I3589">
        <v>2030</v>
      </c>
      <c r="O3589" t="s">
        <v>57</v>
      </c>
      <c r="P3589" t="s">
        <v>278</v>
      </c>
    </row>
    <row r="3590" spans="1:18" hidden="1">
      <c r="A3590">
        <v>3589</v>
      </c>
      <c r="B3590" t="s">
        <v>4310</v>
      </c>
      <c r="C3590" t="s">
        <v>133</v>
      </c>
      <c r="D3590">
        <v>2021</v>
      </c>
      <c r="E3590" t="s">
        <v>152</v>
      </c>
      <c r="F3590" t="s">
        <v>152</v>
      </c>
      <c r="G3590" t="s">
        <v>4330</v>
      </c>
      <c r="H3590" t="s">
        <v>4331</v>
      </c>
      <c r="I3590">
        <v>2030</v>
      </c>
      <c r="O3590" t="s">
        <v>57</v>
      </c>
      <c r="P3590" t="s">
        <v>278</v>
      </c>
    </row>
    <row r="3591" spans="1:18" hidden="1">
      <c r="A3591">
        <v>3590</v>
      </c>
      <c r="B3591" t="s">
        <v>4310</v>
      </c>
      <c r="C3591" t="s">
        <v>133</v>
      </c>
      <c r="D3591">
        <v>2021</v>
      </c>
      <c r="E3591" t="s">
        <v>152</v>
      </c>
      <c r="F3591" t="s">
        <v>152</v>
      </c>
      <c r="G3591" t="s">
        <v>4332</v>
      </c>
      <c r="H3591" t="s">
        <v>4333</v>
      </c>
      <c r="I3591">
        <v>2030</v>
      </c>
      <c r="O3591" t="s">
        <v>82</v>
      </c>
      <c r="P3591" t="s">
        <v>278</v>
      </c>
    </row>
    <row r="3592" spans="1:18" hidden="1">
      <c r="A3592">
        <v>3591</v>
      </c>
      <c r="B3592" t="s">
        <v>4310</v>
      </c>
      <c r="C3592" t="s">
        <v>133</v>
      </c>
      <c r="D3592">
        <v>2021</v>
      </c>
      <c r="E3592" t="s">
        <v>152</v>
      </c>
      <c r="F3592" t="s">
        <v>152</v>
      </c>
      <c r="G3592" t="s">
        <v>4334</v>
      </c>
      <c r="H3592" t="s">
        <v>88</v>
      </c>
      <c r="I3592">
        <v>2030</v>
      </c>
      <c r="O3592" t="s">
        <v>86</v>
      </c>
      <c r="P3592" t="s">
        <v>278</v>
      </c>
    </row>
    <row r="3593" spans="1:18" hidden="1">
      <c r="A3593">
        <v>3592</v>
      </c>
      <c r="B3593" t="s">
        <v>4310</v>
      </c>
      <c r="C3593" t="s">
        <v>133</v>
      </c>
      <c r="D3593">
        <v>2021</v>
      </c>
      <c r="E3593" t="s">
        <v>152</v>
      </c>
      <c r="F3593" t="s">
        <v>152</v>
      </c>
      <c r="G3593" t="s">
        <v>4335</v>
      </c>
      <c r="H3593" t="s">
        <v>4336</v>
      </c>
      <c r="I3593">
        <v>2030</v>
      </c>
      <c r="O3593" t="s">
        <v>57</v>
      </c>
      <c r="P3593" t="s">
        <v>278</v>
      </c>
    </row>
    <row r="3594" spans="1:18" hidden="1">
      <c r="A3594">
        <v>3593</v>
      </c>
      <c r="B3594" t="s">
        <v>4310</v>
      </c>
      <c r="C3594" t="s">
        <v>133</v>
      </c>
      <c r="D3594">
        <v>2021</v>
      </c>
      <c r="E3594" t="s">
        <v>152</v>
      </c>
      <c r="F3594" t="s">
        <v>152</v>
      </c>
      <c r="G3594" t="s">
        <v>4337</v>
      </c>
      <c r="H3594" t="s">
        <v>4331</v>
      </c>
      <c r="I3594">
        <v>2030</v>
      </c>
      <c r="O3594" t="s">
        <v>57</v>
      </c>
      <c r="P3594" t="s">
        <v>278</v>
      </c>
    </row>
    <row r="3595" spans="1:18" hidden="1">
      <c r="A3595">
        <v>3594</v>
      </c>
      <c r="B3595" t="s">
        <v>4310</v>
      </c>
      <c r="C3595" t="s">
        <v>133</v>
      </c>
      <c r="D3595">
        <v>2021</v>
      </c>
      <c r="E3595" t="s">
        <v>152</v>
      </c>
      <c r="F3595" t="s">
        <v>152</v>
      </c>
      <c r="G3595" t="s">
        <v>4338</v>
      </c>
      <c r="H3595" t="s">
        <v>4331</v>
      </c>
      <c r="I3595">
        <v>2030</v>
      </c>
      <c r="O3595" t="s">
        <v>57</v>
      </c>
      <c r="P3595" t="s">
        <v>278</v>
      </c>
    </row>
    <row r="3596" spans="1:18" hidden="1">
      <c r="A3596">
        <v>3595</v>
      </c>
      <c r="B3596" t="s">
        <v>4310</v>
      </c>
      <c r="C3596" t="s">
        <v>133</v>
      </c>
      <c r="D3596">
        <v>2021</v>
      </c>
      <c r="E3596" t="s">
        <v>152</v>
      </c>
      <c r="F3596" t="s">
        <v>152</v>
      </c>
      <c r="G3596" t="s">
        <v>4339</v>
      </c>
      <c r="H3596" t="s">
        <v>4340</v>
      </c>
      <c r="I3596">
        <v>2030</v>
      </c>
      <c r="O3596" t="s">
        <v>57</v>
      </c>
      <c r="P3596" t="s">
        <v>278</v>
      </c>
    </row>
    <row r="3597" spans="1:18" hidden="1">
      <c r="A3597">
        <v>3596</v>
      </c>
      <c r="B3597" t="s">
        <v>4310</v>
      </c>
      <c r="C3597" t="s">
        <v>133</v>
      </c>
      <c r="D3597">
        <v>2021</v>
      </c>
      <c r="E3597" t="s">
        <v>152</v>
      </c>
      <c r="F3597" t="s">
        <v>152</v>
      </c>
      <c r="G3597" t="s">
        <v>4341</v>
      </c>
      <c r="H3597" t="s">
        <v>4342</v>
      </c>
      <c r="I3597">
        <v>2030</v>
      </c>
      <c r="O3597" t="s">
        <v>100</v>
      </c>
      <c r="P3597" t="s">
        <v>278</v>
      </c>
    </row>
    <row r="3598" spans="1:18" hidden="1">
      <c r="A3598">
        <v>3597</v>
      </c>
      <c r="B3598" t="s">
        <v>4310</v>
      </c>
      <c r="C3598" t="s">
        <v>133</v>
      </c>
      <c r="D3598">
        <v>2021</v>
      </c>
      <c r="E3598" t="s">
        <v>152</v>
      </c>
      <c r="F3598" t="s">
        <v>152</v>
      </c>
      <c r="G3598" t="s">
        <v>4343</v>
      </c>
      <c r="H3598" t="s">
        <v>4340</v>
      </c>
      <c r="I3598">
        <v>2030</v>
      </c>
      <c r="O3598" t="s">
        <v>57</v>
      </c>
      <c r="P3598" t="s">
        <v>278</v>
      </c>
    </row>
    <row r="3599" spans="1:18" hidden="1">
      <c r="A3599">
        <v>3598</v>
      </c>
      <c r="B3599" t="s">
        <v>4310</v>
      </c>
      <c r="C3599" t="s">
        <v>133</v>
      </c>
      <c r="D3599">
        <v>2021</v>
      </c>
      <c r="E3599" t="s">
        <v>152</v>
      </c>
      <c r="F3599" t="s">
        <v>152</v>
      </c>
      <c r="G3599" t="s">
        <v>4344</v>
      </c>
      <c r="H3599" t="s">
        <v>4345</v>
      </c>
      <c r="I3599">
        <v>2030</v>
      </c>
      <c r="O3599" t="s">
        <v>100</v>
      </c>
      <c r="P3599" t="s">
        <v>278</v>
      </c>
    </row>
    <row r="3600" spans="1:18" hidden="1">
      <c r="A3600">
        <v>3599</v>
      </c>
      <c r="B3600" t="s">
        <v>4310</v>
      </c>
      <c r="C3600" t="s">
        <v>133</v>
      </c>
      <c r="D3600">
        <v>2021</v>
      </c>
      <c r="E3600" t="s">
        <v>152</v>
      </c>
      <c r="F3600" t="s">
        <v>152</v>
      </c>
      <c r="G3600" t="s">
        <v>4346</v>
      </c>
      <c r="H3600" t="s">
        <v>4347</v>
      </c>
      <c r="I3600">
        <v>2030</v>
      </c>
      <c r="O3600" t="s">
        <v>57</v>
      </c>
      <c r="P3600" t="s">
        <v>278</v>
      </c>
    </row>
    <row r="3601" spans="1:31" hidden="1">
      <c r="A3601">
        <v>3600</v>
      </c>
      <c r="B3601" t="s">
        <v>4310</v>
      </c>
      <c r="C3601" t="s">
        <v>133</v>
      </c>
      <c r="D3601">
        <v>2021</v>
      </c>
      <c r="E3601" t="s">
        <v>152</v>
      </c>
      <c r="F3601" t="s">
        <v>152</v>
      </c>
      <c r="G3601" t="s">
        <v>4348</v>
      </c>
      <c r="H3601" t="s">
        <v>4349</v>
      </c>
      <c r="I3601">
        <v>2030</v>
      </c>
      <c r="O3601" t="s">
        <v>57</v>
      </c>
      <c r="P3601" t="s">
        <v>278</v>
      </c>
    </row>
    <row r="3602" spans="1:31" hidden="1">
      <c r="A3602">
        <v>3601</v>
      </c>
      <c r="B3602" t="s">
        <v>4310</v>
      </c>
      <c r="C3602" t="s">
        <v>133</v>
      </c>
      <c r="D3602">
        <v>2021</v>
      </c>
      <c r="E3602" t="s">
        <v>152</v>
      </c>
      <c r="F3602" t="s">
        <v>152</v>
      </c>
      <c r="G3602" t="s">
        <v>4350</v>
      </c>
      <c r="H3602" t="s">
        <v>4349</v>
      </c>
      <c r="I3602">
        <v>2030</v>
      </c>
      <c r="O3602" t="s">
        <v>57</v>
      </c>
      <c r="P3602" t="s">
        <v>278</v>
      </c>
    </row>
    <row r="3603" spans="1:31" hidden="1">
      <c r="A3603">
        <v>3602</v>
      </c>
      <c r="B3603" t="s">
        <v>4310</v>
      </c>
      <c r="C3603" t="s">
        <v>133</v>
      </c>
      <c r="D3603">
        <v>2021</v>
      </c>
      <c r="E3603" t="s">
        <v>152</v>
      </c>
      <c r="F3603" t="s">
        <v>152</v>
      </c>
      <c r="G3603" t="s">
        <v>4351</v>
      </c>
      <c r="H3603" t="s">
        <v>4352</v>
      </c>
      <c r="I3603">
        <v>2030</v>
      </c>
      <c r="O3603" t="s">
        <v>57</v>
      </c>
      <c r="P3603" t="s">
        <v>278</v>
      </c>
    </row>
    <row r="3604" spans="1:31" hidden="1">
      <c r="A3604">
        <v>3603</v>
      </c>
      <c r="B3604" t="s">
        <v>4310</v>
      </c>
      <c r="C3604" t="s">
        <v>133</v>
      </c>
      <c r="D3604">
        <v>2021</v>
      </c>
      <c r="E3604" t="s">
        <v>152</v>
      </c>
      <c r="F3604" t="s">
        <v>152</v>
      </c>
      <c r="G3604" t="s">
        <v>4353</v>
      </c>
      <c r="H3604" t="s">
        <v>4354</v>
      </c>
      <c r="I3604">
        <v>2030</v>
      </c>
      <c r="O3604" t="s">
        <v>82</v>
      </c>
      <c r="P3604" t="s">
        <v>278</v>
      </c>
    </row>
    <row r="3605" spans="1:31" hidden="1">
      <c r="A3605">
        <v>3604</v>
      </c>
      <c r="B3605" t="s">
        <v>4310</v>
      </c>
      <c r="C3605" t="s">
        <v>133</v>
      </c>
      <c r="D3605">
        <v>2021</v>
      </c>
      <c r="E3605" t="s">
        <v>152</v>
      </c>
      <c r="F3605" t="s">
        <v>152</v>
      </c>
      <c r="G3605" t="s">
        <v>4355</v>
      </c>
      <c r="H3605" t="s">
        <v>4356</v>
      </c>
      <c r="I3605">
        <v>2030</v>
      </c>
      <c r="O3605" t="s">
        <v>57</v>
      </c>
      <c r="P3605" t="s">
        <v>278</v>
      </c>
    </row>
    <row r="3606" spans="1:31" hidden="1">
      <c r="A3606">
        <v>3605</v>
      </c>
      <c r="B3606" t="s">
        <v>4310</v>
      </c>
      <c r="C3606" t="s">
        <v>133</v>
      </c>
      <c r="D3606">
        <v>2021</v>
      </c>
      <c r="E3606" t="s">
        <v>152</v>
      </c>
      <c r="F3606" t="s">
        <v>152</v>
      </c>
      <c r="G3606" t="s">
        <v>4357</v>
      </c>
      <c r="H3606" t="s">
        <v>4356</v>
      </c>
      <c r="I3606">
        <v>2030</v>
      </c>
      <c r="O3606" t="s">
        <v>57</v>
      </c>
      <c r="P3606" t="s">
        <v>278</v>
      </c>
    </row>
    <row r="3607" spans="1:31" hidden="1">
      <c r="A3607">
        <v>3606</v>
      </c>
      <c r="B3607" t="s">
        <v>4310</v>
      </c>
      <c r="C3607" t="s">
        <v>133</v>
      </c>
      <c r="D3607">
        <v>2021</v>
      </c>
      <c r="E3607" t="s">
        <v>152</v>
      </c>
      <c r="F3607" t="s">
        <v>152</v>
      </c>
      <c r="G3607" t="s">
        <v>4358</v>
      </c>
      <c r="H3607" t="s">
        <v>4359</v>
      </c>
      <c r="I3607">
        <v>2030</v>
      </c>
      <c r="O3607" t="s">
        <v>82</v>
      </c>
      <c r="P3607" t="s">
        <v>278</v>
      </c>
    </row>
    <row r="3608" spans="1:31" hidden="1">
      <c r="A3608">
        <v>3607</v>
      </c>
      <c r="B3608" t="s">
        <v>4310</v>
      </c>
      <c r="C3608" t="s">
        <v>133</v>
      </c>
      <c r="D3608">
        <v>2021</v>
      </c>
      <c r="E3608" t="s">
        <v>152</v>
      </c>
      <c r="F3608" t="s">
        <v>152</v>
      </c>
      <c r="G3608" t="s">
        <v>4360</v>
      </c>
      <c r="H3608" t="s">
        <v>4359</v>
      </c>
      <c r="I3608">
        <v>2030</v>
      </c>
      <c r="O3608" t="s">
        <v>82</v>
      </c>
      <c r="P3608" t="s">
        <v>278</v>
      </c>
    </row>
    <row r="3609" spans="1:31" hidden="1">
      <c r="A3609">
        <v>3608</v>
      </c>
      <c r="B3609" t="s">
        <v>4310</v>
      </c>
      <c r="C3609" t="s">
        <v>133</v>
      </c>
      <c r="D3609">
        <v>2021</v>
      </c>
      <c r="E3609" t="s">
        <v>152</v>
      </c>
      <c r="F3609" t="s">
        <v>152</v>
      </c>
      <c r="G3609" t="s">
        <v>4361</v>
      </c>
      <c r="H3609" t="s">
        <v>4359</v>
      </c>
      <c r="I3609">
        <v>2030</v>
      </c>
      <c r="O3609" t="s">
        <v>82</v>
      </c>
      <c r="P3609" t="s">
        <v>278</v>
      </c>
    </row>
    <row r="3610" spans="1:31" hidden="1">
      <c r="A3610">
        <v>3609</v>
      </c>
      <c r="B3610" t="s">
        <v>4310</v>
      </c>
      <c r="C3610" t="s">
        <v>133</v>
      </c>
      <c r="D3610">
        <v>2021</v>
      </c>
      <c r="E3610" t="s">
        <v>152</v>
      </c>
      <c r="F3610" t="s">
        <v>152</v>
      </c>
      <c r="G3610" t="s">
        <v>4362</v>
      </c>
      <c r="H3610" t="s">
        <v>4340</v>
      </c>
      <c r="I3610">
        <v>2030</v>
      </c>
      <c r="O3610" t="s">
        <v>57</v>
      </c>
      <c r="P3610" t="s">
        <v>278</v>
      </c>
    </row>
    <row r="3611" spans="1:31" hidden="1">
      <c r="A3611">
        <v>3610</v>
      </c>
      <c r="B3611" t="s">
        <v>4310</v>
      </c>
      <c r="C3611" t="s">
        <v>133</v>
      </c>
      <c r="D3611">
        <v>2021</v>
      </c>
      <c r="E3611" t="s">
        <v>152</v>
      </c>
      <c r="F3611" t="s">
        <v>152</v>
      </c>
      <c r="G3611" t="s">
        <v>4363</v>
      </c>
      <c r="H3611" t="s">
        <v>4340</v>
      </c>
      <c r="I3611">
        <v>2030</v>
      </c>
      <c r="O3611" t="s">
        <v>57</v>
      </c>
      <c r="P3611" t="s">
        <v>278</v>
      </c>
    </row>
    <row r="3612" spans="1:31">
      <c r="A3612">
        <v>3611</v>
      </c>
      <c r="B3612" t="s">
        <v>4310</v>
      </c>
      <c r="C3612" t="s">
        <v>133</v>
      </c>
      <c r="D3612">
        <v>2021</v>
      </c>
      <c r="E3612" t="s">
        <v>226</v>
      </c>
      <c r="F3612" t="s">
        <v>226</v>
      </c>
      <c r="G3612" t="s">
        <v>4364</v>
      </c>
      <c r="H3612" t="s">
        <v>142</v>
      </c>
      <c r="O3612" t="s">
        <v>142</v>
      </c>
      <c r="S3612" t="s">
        <v>261</v>
      </c>
      <c r="T3612" t="s">
        <v>258</v>
      </c>
      <c r="W3612" t="s">
        <v>83</v>
      </c>
      <c r="X3612" t="s">
        <v>31</v>
      </c>
      <c r="Y3612" t="s">
        <v>36</v>
      </c>
      <c r="Z3612" t="s">
        <v>43</v>
      </c>
      <c r="AA3612" t="s">
        <v>43</v>
      </c>
      <c r="AB3612" t="s">
        <v>43</v>
      </c>
      <c r="AC3612" t="s">
        <v>43</v>
      </c>
      <c r="AD3612" t="s">
        <v>41</v>
      </c>
      <c r="AE3612" t="s">
        <v>43</v>
      </c>
    </row>
    <row r="3613" spans="1:31">
      <c r="A3613">
        <v>3612</v>
      </c>
      <c r="B3613" t="s">
        <v>4310</v>
      </c>
      <c r="C3613" t="s">
        <v>133</v>
      </c>
      <c r="D3613">
        <v>2021</v>
      </c>
      <c r="E3613" t="s">
        <v>226</v>
      </c>
      <c r="F3613" t="s">
        <v>226</v>
      </c>
      <c r="G3613" t="s">
        <v>4365</v>
      </c>
      <c r="H3613" t="s">
        <v>142</v>
      </c>
      <c r="O3613" t="s">
        <v>142</v>
      </c>
      <c r="S3613" t="s">
        <v>629</v>
      </c>
      <c r="T3613" t="s">
        <v>258</v>
      </c>
      <c r="W3613" t="s">
        <v>83</v>
      </c>
      <c r="X3613" t="s">
        <v>31</v>
      </c>
      <c r="Y3613" t="s">
        <v>234</v>
      </c>
      <c r="Z3613" t="s">
        <v>43</v>
      </c>
      <c r="AA3613" t="s">
        <v>41</v>
      </c>
      <c r="AB3613" t="s">
        <v>41</v>
      </c>
      <c r="AC3613" t="s">
        <v>43</v>
      </c>
      <c r="AD3613" t="s">
        <v>41</v>
      </c>
      <c r="AE3613" t="s">
        <v>43</v>
      </c>
    </row>
    <row r="3614" spans="1:31">
      <c r="A3614">
        <v>3613</v>
      </c>
      <c r="B3614" t="s">
        <v>4310</v>
      </c>
      <c r="C3614" t="s">
        <v>133</v>
      </c>
      <c r="D3614">
        <v>2021</v>
      </c>
      <c r="E3614" t="s">
        <v>226</v>
      </c>
      <c r="F3614" t="s">
        <v>226</v>
      </c>
      <c r="G3614" t="s">
        <v>4366</v>
      </c>
      <c r="H3614" t="s">
        <v>142</v>
      </c>
      <c r="O3614" t="s">
        <v>142</v>
      </c>
      <c r="S3614" t="s">
        <v>257</v>
      </c>
      <c r="T3614" t="s">
        <v>258</v>
      </c>
      <c r="W3614" t="s">
        <v>83</v>
      </c>
      <c r="X3614" t="s">
        <v>31</v>
      </c>
      <c r="Y3614" t="s">
        <v>234</v>
      </c>
      <c r="Z3614" t="s">
        <v>43</v>
      </c>
      <c r="AA3614" t="s">
        <v>43</v>
      </c>
      <c r="AB3614" t="s">
        <v>41</v>
      </c>
      <c r="AC3614" t="s">
        <v>43</v>
      </c>
      <c r="AD3614" t="s">
        <v>41</v>
      </c>
      <c r="AE3614" t="s">
        <v>43</v>
      </c>
    </row>
    <row r="3615" spans="1:31">
      <c r="A3615">
        <v>3614</v>
      </c>
      <c r="B3615" t="s">
        <v>4310</v>
      </c>
      <c r="C3615" t="s">
        <v>133</v>
      </c>
      <c r="D3615">
        <v>2021</v>
      </c>
      <c r="E3615" t="s">
        <v>226</v>
      </c>
      <c r="F3615" t="s">
        <v>226</v>
      </c>
      <c r="G3615" t="s">
        <v>4367</v>
      </c>
      <c r="H3615" t="s">
        <v>142</v>
      </c>
      <c r="O3615" t="s">
        <v>142</v>
      </c>
      <c r="S3615" t="s">
        <v>240</v>
      </c>
      <c r="T3615" t="s">
        <v>10</v>
      </c>
      <c r="W3615" t="s">
        <v>101</v>
      </c>
      <c r="X3615" t="s">
        <v>31</v>
      </c>
      <c r="Y3615" t="s">
        <v>36</v>
      </c>
      <c r="Z3615" t="s">
        <v>43</v>
      </c>
      <c r="AA3615" t="s">
        <v>43</v>
      </c>
      <c r="AB3615" t="s">
        <v>41</v>
      </c>
      <c r="AC3615" t="s">
        <v>43</v>
      </c>
      <c r="AD3615" t="s">
        <v>41</v>
      </c>
      <c r="AE3615" t="s">
        <v>43</v>
      </c>
    </row>
    <row r="3616" spans="1:31">
      <c r="A3616">
        <v>3615</v>
      </c>
      <c r="B3616" t="s">
        <v>4310</v>
      </c>
      <c r="C3616" t="s">
        <v>133</v>
      </c>
      <c r="D3616">
        <v>2021</v>
      </c>
      <c r="E3616" t="s">
        <v>226</v>
      </c>
      <c r="F3616" t="s">
        <v>226</v>
      </c>
      <c r="G3616" t="s">
        <v>4368</v>
      </c>
      <c r="H3616" t="s">
        <v>142</v>
      </c>
      <c r="O3616" t="s">
        <v>142</v>
      </c>
      <c r="S3616" t="s">
        <v>629</v>
      </c>
      <c r="T3616" t="s">
        <v>258</v>
      </c>
      <c r="W3616" t="s">
        <v>83</v>
      </c>
      <c r="X3616" t="s">
        <v>31</v>
      </c>
      <c r="Y3616" t="s">
        <v>234</v>
      </c>
      <c r="Z3616" t="s">
        <v>43</v>
      </c>
      <c r="AA3616" t="s">
        <v>41</v>
      </c>
      <c r="AB3616" t="s">
        <v>41</v>
      </c>
      <c r="AC3616" t="s">
        <v>43</v>
      </c>
      <c r="AD3616" t="s">
        <v>41</v>
      </c>
      <c r="AE3616" t="s">
        <v>43</v>
      </c>
    </row>
    <row r="3617" spans="1:31">
      <c r="A3617">
        <v>3616</v>
      </c>
      <c r="B3617" t="s">
        <v>4310</v>
      </c>
      <c r="C3617" t="s">
        <v>133</v>
      </c>
      <c r="D3617">
        <v>2021</v>
      </c>
      <c r="E3617" t="s">
        <v>226</v>
      </c>
      <c r="F3617" t="s">
        <v>226</v>
      </c>
      <c r="G3617" t="s">
        <v>4369</v>
      </c>
      <c r="H3617" t="s">
        <v>142</v>
      </c>
      <c r="O3617" t="s">
        <v>142</v>
      </c>
      <c r="S3617" t="s">
        <v>240</v>
      </c>
      <c r="T3617" t="s">
        <v>258</v>
      </c>
      <c r="W3617" t="s">
        <v>101</v>
      </c>
      <c r="X3617" t="s">
        <v>31</v>
      </c>
      <c r="Y3617" t="s">
        <v>36</v>
      </c>
      <c r="Z3617" t="s">
        <v>43</v>
      </c>
      <c r="AA3617" t="s">
        <v>43</v>
      </c>
      <c r="AB3617" t="s">
        <v>43</v>
      </c>
      <c r="AC3617" t="s">
        <v>43</v>
      </c>
      <c r="AD3617" t="s">
        <v>41</v>
      </c>
      <c r="AE3617" t="s">
        <v>43</v>
      </c>
    </row>
    <row r="3618" spans="1:31">
      <c r="A3618">
        <v>3617</v>
      </c>
      <c r="B3618" t="s">
        <v>4310</v>
      </c>
      <c r="C3618" t="s">
        <v>133</v>
      </c>
      <c r="D3618">
        <v>2021</v>
      </c>
      <c r="E3618" t="s">
        <v>226</v>
      </c>
      <c r="F3618" t="s">
        <v>226</v>
      </c>
      <c r="G3618" t="s">
        <v>4370</v>
      </c>
      <c r="H3618" t="s">
        <v>142</v>
      </c>
      <c r="O3618" t="s">
        <v>142</v>
      </c>
      <c r="S3618" t="s">
        <v>257</v>
      </c>
      <c r="T3618" t="s">
        <v>258</v>
      </c>
      <c r="W3618" t="s">
        <v>101</v>
      </c>
      <c r="X3618" t="s">
        <v>31</v>
      </c>
      <c r="Y3618" t="s">
        <v>36</v>
      </c>
      <c r="Z3618" t="s">
        <v>43</v>
      </c>
      <c r="AA3618" t="s">
        <v>43</v>
      </c>
      <c r="AB3618" t="s">
        <v>43</v>
      </c>
      <c r="AC3618" t="s">
        <v>43</v>
      </c>
      <c r="AD3618" t="s">
        <v>41</v>
      </c>
      <c r="AE3618" t="s">
        <v>43</v>
      </c>
    </row>
    <row r="3619" spans="1:31">
      <c r="A3619">
        <v>3618</v>
      </c>
      <c r="B3619" t="s">
        <v>4310</v>
      </c>
      <c r="C3619" t="s">
        <v>133</v>
      </c>
      <c r="D3619">
        <v>2021</v>
      </c>
      <c r="E3619" t="s">
        <v>226</v>
      </c>
      <c r="F3619" t="s">
        <v>226</v>
      </c>
      <c r="G3619" t="s">
        <v>4371</v>
      </c>
      <c r="H3619" t="s">
        <v>142</v>
      </c>
      <c r="O3619" t="s">
        <v>142</v>
      </c>
      <c r="S3619" t="s">
        <v>257</v>
      </c>
      <c r="T3619" t="s">
        <v>258</v>
      </c>
      <c r="W3619" t="s">
        <v>244</v>
      </c>
      <c r="X3619" t="s">
        <v>31</v>
      </c>
      <c r="Y3619" t="s">
        <v>36</v>
      </c>
      <c r="Z3619" t="s">
        <v>43</v>
      </c>
      <c r="AA3619" t="s">
        <v>43</v>
      </c>
      <c r="AB3619" t="s">
        <v>43</v>
      </c>
      <c r="AC3619" t="s">
        <v>43</v>
      </c>
      <c r="AD3619" t="s">
        <v>41</v>
      </c>
      <c r="AE3619" t="s">
        <v>43</v>
      </c>
    </row>
    <row r="3620" spans="1:31">
      <c r="A3620">
        <v>3619</v>
      </c>
      <c r="B3620" t="s">
        <v>4310</v>
      </c>
      <c r="C3620" t="s">
        <v>133</v>
      </c>
      <c r="D3620">
        <v>2021</v>
      </c>
      <c r="E3620" t="s">
        <v>226</v>
      </c>
      <c r="F3620" t="s">
        <v>226</v>
      </c>
      <c r="G3620" t="s">
        <v>4372</v>
      </c>
      <c r="H3620" t="s">
        <v>142</v>
      </c>
      <c r="O3620" t="s">
        <v>142</v>
      </c>
      <c r="S3620" t="s">
        <v>257</v>
      </c>
      <c r="T3620" t="s">
        <v>258</v>
      </c>
      <c r="W3620" t="s">
        <v>244</v>
      </c>
      <c r="X3620" t="s">
        <v>31</v>
      </c>
      <c r="Y3620" t="s">
        <v>234</v>
      </c>
      <c r="Z3620" t="s">
        <v>43</v>
      </c>
      <c r="AA3620" t="s">
        <v>43</v>
      </c>
      <c r="AB3620" t="s">
        <v>41</v>
      </c>
      <c r="AC3620" t="s">
        <v>43</v>
      </c>
      <c r="AD3620" t="s">
        <v>41</v>
      </c>
      <c r="AE3620" t="s">
        <v>43</v>
      </c>
    </row>
    <row r="3621" spans="1:31">
      <c r="A3621">
        <v>3620</v>
      </c>
      <c r="B3621" t="s">
        <v>4310</v>
      </c>
      <c r="C3621" t="s">
        <v>133</v>
      </c>
      <c r="D3621">
        <v>2021</v>
      </c>
      <c r="E3621" t="s">
        <v>226</v>
      </c>
      <c r="F3621" t="s">
        <v>226</v>
      </c>
      <c r="G3621" t="s">
        <v>4373</v>
      </c>
      <c r="H3621" t="s">
        <v>142</v>
      </c>
      <c r="O3621" t="s">
        <v>142</v>
      </c>
      <c r="S3621" t="s">
        <v>261</v>
      </c>
      <c r="T3621" t="s">
        <v>258</v>
      </c>
      <c r="W3621" t="s">
        <v>101</v>
      </c>
      <c r="X3621" t="s">
        <v>31</v>
      </c>
      <c r="Y3621" t="s">
        <v>234</v>
      </c>
      <c r="Z3621" t="s">
        <v>41</v>
      </c>
      <c r="AA3621" t="s">
        <v>41</v>
      </c>
      <c r="AB3621" t="s">
        <v>41</v>
      </c>
      <c r="AC3621" t="s">
        <v>43</v>
      </c>
      <c r="AD3621" t="s">
        <v>41</v>
      </c>
      <c r="AE3621" t="s">
        <v>43</v>
      </c>
    </row>
    <row r="3622" spans="1:31">
      <c r="A3622">
        <v>3621</v>
      </c>
      <c r="B3622" t="s">
        <v>4310</v>
      </c>
      <c r="C3622" t="s">
        <v>133</v>
      </c>
      <c r="D3622">
        <v>2021</v>
      </c>
      <c r="E3622" t="s">
        <v>226</v>
      </c>
      <c r="F3622" t="s">
        <v>226</v>
      </c>
      <c r="G3622" t="s">
        <v>4374</v>
      </c>
      <c r="H3622" t="s">
        <v>142</v>
      </c>
      <c r="O3622" t="s">
        <v>142</v>
      </c>
      <c r="S3622" t="s">
        <v>257</v>
      </c>
      <c r="T3622" t="s">
        <v>258</v>
      </c>
      <c r="W3622" t="s">
        <v>83</v>
      </c>
      <c r="X3622" t="s">
        <v>31</v>
      </c>
      <c r="Y3622" t="s">
        <v>36</v>
      </c>
      <c r="Z3622" t="s">
        <v>43</v>
      </c>
      <c r="AA3622" t="s">
        <v>43</v>
      </c>
      <c r="AB3622" t="s">
        <v>43</v>
      </c>
      <c r="AC3622" t="s">
        <v>43</v>
      </c>
      <c r="AD3622" t="s">
        <v>41</v>
      </c>
      <c r="AE3622" t="s">
        <v>43</v>
      </c>
    </row>
    <row r="3623" spans="1:31">
      <c r="A3623">
        <v>3622</v>
      </c>
      <c r="B3623" t="s">
        <v>4310</v>
      </c>
      <c r="C3623" t="s">
        <v>133</v>
      </c>
      <c r="D3623">
        <v>2021</v>
      </c>
      <c r="E3623" t="s">
        <v>226</v>
      </c>
      <c r="F3623" t="s">
        <v>226</v>
      </c>
      <c r="G3623" t="s">
        <v>4375</v>
      </c>
      <c r="H3623" t="s">
        <v>142</v>
      </c>
      <c r="O3623" t="s">
        <v>142</v>
      </c>
      <c r="S3623" t="s">
        <v>240</v>
      </c>
      <c r="T3623" t="s">
        <v>258</v>
      </c>
      <c r="W3623" t="s">
        <v>77</v>
      </c>
      <c r="X3623" t="s">
        <v>31</v>
      </c>
      <c r="Y3623" t="s">
        <v>234</v>
      </c>
      <c r="Z3623" t="s">
        <v>41</v>
      </c>
      <c r="AA3623" t="s">
        <v>41</v>
      </c>
      <c r="AB3623" t="s">
        <v>41</v>
      </c>
      <c r="AC3623" t="s">
        <v>43</v>
      </c>
      <c r="AD3623" t="s">
        <v>41</v>
      </c>
      <c r="AE3623" t="s">
        <v>43</v>
      </c>
    </row>
    <row r="3624" spans="1:31">
      <c r="A3624">
        <v>3623</v>
      </c>
      <c r="B3624" t="s">
        <v>4310</v>
      </c>
      <c r="C3624" t="s">
        <v>133</v>
      </c>
      <c r="D3624">
        <v>2021</v>
      </c>
      <c r="E3624" t="s">
        <v>226</v>
      </c>
      <c r="F3624" t="s">
        <v>226</v>
      </c>
      <c r="G3624" t="s">
        <v>4376</v>
      </c>
      <c r="H3624" t="s">
        <v>142</v>
      </c>
      <c r="O3624" t="s">
        <v>142</v>
      </c>
      <c r="S3624" t="s">
        <v>257</v>
      </c>
      <c r="T3624" t="s">
        <v>258</v>
      </c>
      <c r="W3624" t="s">
        <v>77</v>
      </c>
      <c r="Y3624" t="s">
        <v>234</v>
      </c>
      <c r="Z3624" t="s">
        <v>41</v>
      </c>
      <c r="AA3624" t="s">
        <v>41</v>
      </c>
      <c r="AB3624" t="s">
        <v>41</v>
      </c>
      <c r="AC3624" t="s">
        <v>43</v>
      </c>
      <c r="AD3624" t="s">
        <v>41</v>
      </c>
      <c r="AE3624" t="s">
        <v>43</v>
      </c>
    </row>
    <row r="3625" spans="1:31">
      <c r="A3625">
        <v>3624</v>
      </c>
      <c r="B3625" t="s">
        <v>4310</v>
      </c>
      <c r="C3625" t="s">
        <v>133</v>
      </c>
      <c r="D3625">
        <v>2021</v>
      </c>
      <c r="E3625" t="s">
        <v>226</v>
      </c>
      <c r="F3625" t="s">
        <v>226</v>
      </c>
      <c r="G3625" t="s">
        <v>4377</v>
      </c>
      <c r="H3625" t="s">
        <v>142</v>
      </c>
      <c r="O3625" t="s">
        <v>142</v>
      </c>
      <c r="S3625" t="s">
        <v>257</v>
      </c>
      <c r="T3625" t="s">
        <v>258</v>
      </c>
      <c r="W3625" t="s">
        <v>77</v>
      </c>
      <c r="X3625" t="s">
        <v>231</v>
      </c>
      <c r="Y3625" t="s">
        <v>234</v>
      </c>
      <c r="Z3625" t="s">
        <v>43</v>
      </c>
      <c r="AA3625" t="s">
        <v>41</v>
      </c>
      <c r="AB3625" t="s">
        <v>41</v>
      </c>
      <c r="AC3625" t="s">
        <v>43</v>
      </c>
      <c r="AD3625" t="s">
        <v>41</v>
      </c>
      <c r="AE3625" t="s">
        <v>43</v>
      </c>
    </row>
    <row r="3626" spans="1:31">
      <c r="A3626">
        <v>3625</v>
      </c>
      <c r="B3626" t="s">
        <v>4310</v>
      </c>
      <c r="C3626" t="s">
        <v>133</v>
      </c>
      <c r="D3626">
        <v>2021</v>
      </c>
      <c r="E3626" t="s">
        <v>226</v>
      </c>
      <c r="F3626" t="s">
        <v>226</v>
      </c>
      <c r="G3626" t="s">
        <v>4378</v>
      </c>
      <c r="H3626" t="s">
        <v>142</v>
      </c>
      <c r="O3626" t="s">
        <v>142</v>
      </c>
      <c r="S3626" t="s">
        <v>257</v>
      </c>
      <c r="T3626" t="s">
        <v>258</v>
      </c>
      <c r="W3626" t="s">
        <v>244</v>
      </c>
      <c r="X3626" t="s">
        <v>31</v>
      </c>
      <c r="Y3626" t="s">
        <v>234</v>
      </c>
      <c r="Z3626" t="s">
        <v>43</v>
      </c>
      <c r="AA3626" t="s">
        <v>41</v>
      </c>
      <c r="AB3626" t="s">
        <v>41</v>
      </c>
      <c r="AC3626" t="s">
        <v>43</v>
      </c>
      <c r="AD3626" t="s">
        <v>41</v>
      </c>
      <c r="AE3626" t="s">
        <v>43</v>
      </c>
    </row>
    <row r="3627" spans="1:31">
      <c r="A3627">
        <v>3626</v>
      </c>
      <c r="B3627" t="s">
        <v>4310</v>
      </c>
      <c r="C3627" t="s">
        <v>133</v>
      </c>
      <c r="D3627">
        <v>2021</v>
      </c>
      <c r="E3627" t="s">
        <v>226</v>
      </c>
      <c r="F3627" t="s">
        <v>226</v>
      </c>
      <c r="G3627" t="s">
        <v>4379</v>
      </c>
      <c r="H3627" t="s">
        <v>142</v>
      </c>
      <c r="O3627" t="s">
        <v>142</v>
      </c>
      <c r="S3627" t="s">
        <v>240</v>
      </c>
      <c r="T3627" t="s">
        <v>258</v>
      </c>
      <c r="W3627" t="s">
        <v>244</v>
      </c>
      <c r="X3627" t="s">
        <v>31</v>
      </c>
      <c r="Y3627" t="s">
        <v>234</v>
      </c>
      <c r="Z3627" t="s">
        <v>43</v>
      </c>
      <c r="AA3627" t="s">
        <v>43</v>
      </c>
      <c r="AB3627" t="s">
        <v>43</v>
      </c>
      <c r="AC3627" t="s">
        <v>43</v>
      </c>
      <c r="AD3627" t="s">
        <v>41</v>
      </c>
      <c r="AE3627" t="s">
        <v>43</v>
      </c>
    </row>
    <row r="3628" spans="1:31">
      <c r="A3628">
        <v>3627</v>
      </c>
      <c r="B3628" t="s">
        <v>4310</v>
      </c>
      <c r="C3628" t="s">
        <v>133</v>
      </c>
      <c r="D3628">
        <v>2021</v>
      </c>
      <c r="E3628" t="s">
        <v>226</v>
      </c>
      <c r="F3628" t="s">
        <v>226</v>
      </c>
      <c r="G3628" t="s">
        <v>4380</v>
      </c>
      <c r="H3628" t="s">
        <v>142</v>
      </c>
      <c r="O3628" t="s">
        <v>142</v>
      </c>
      <c r="S3628" t="s">
        <v>257</v>
      </c>
      <c r="T3628" t="s">
        <v>258</v>
      </c>
      <c r="W3628" t="s">
        <v>77</v>
      </c>
      <c r="X3628" t="s">
        <v>31</v>
      </c>
      <c r="Y3628" t="s">
        <v>234</v>
      </c>
      <c r="Z3628" t="s">
        <v>43</v>
      </c>
      <c r="AA3628" t="s">
        <v>41</v>
      </c>
      <c r="AB3628" t="s">
        <v>41</v>
      </c>
      <c r="AC3628" t="s">
        <v>43</v>
      </c>
      <c r="AD3628" t="s">
        <v>41</v>
      </c>
      <c r="AE3628" t="s">
        <v>43</v>
      </c>
    </row>
    <row r="3629" spans="1:31">
      <c r="A3629">
        <v>3628</v>
      </c>
      <c r="B3629" t="s">
        <v>4310</v>
      </c>
      <c r="C3629" t="s">
        <v>133</v>
      </c>
      <c r="D3629">
        <v>2021</v>
      </c>
      <c r="E3629" t="s">
        <v>226</v>
      </c>
      <c r="F3629" t="s">
        <v>226</v>
      </c>
      <c r="G3629" t="s">
        <v>4381</v>
      </c>
      <c r="H3629" t="s">
        <v>142</v>
      </c>
      <c r="O3629" t="s">
        <v>142</v>
      </c>
      <c r="S3629" t="s">
        <v>257</v>
      </c>
      <c r="T3629" t="s">
        <v>258</v>
      </c>
      <c r="W3629" t="s">
        <v>83</v>
      </c>
      <c r="X3629" t="s">
        <v>31</v>
      </c>
      <c r="Y3629" t="s">
        <v>234</v>
      </c>
      <c r="Z3629" t="s">
        <v>43</v>
      </c>
      <c r="AA3629" t="s">
        <v>41</v>
      </c>
      <c r="AB3629" t="s">
        <v>41</v>
      </c>
      <c r="AC3629" t="s">
        <v>43</v>
      </c>
      <c r="AD3629" t="s">
        <v>41</v>
      </c>
      <c r="AE3629" t="s">
        <v>43</v>
      </c>
    </row>
    <row r="3630" spans="1:31">
      <c r="A3630">
        <v>3629</v>
      </c>
      <c r="B3630" t="s">
        <v>4310</v>
      </c>
      <c r="C3630" t="s">
        <v>133</v>
      </c>
      <c r="D3630">
        <v>2021</v>
      </c>
      <c r="E3630" t="s">
        <v>226</v>
      </c>
      <c r="F3630" t="s">
        <v>226</v>
      </c>
      <c r="G3630" t="s">
        <v>4382</v>
      </c>
      <c r="H3630" t="s">
        <v>142</v>
      </c>
      <c r="O3630" t="s">
        <v>142</v>
      </c>
      <c r="S3630" t="s">
        <v>257</v>
      </c>
      <c r="T3630" t="s">
        <v>258</v>
      </c>
      <c r="W3630" t="s">
        <v>244</v>
      </c>
      <c r="Y3630" t="s">
        <v>234</v>
      </c>
      <c r="Z3630" t="s">
        <v>41</v>
      </c>
      <c r="AA3630" t="s">
        <v>41</v>
      </c>
      <c r="AB3630" t="s">
        <v>41</v>
      </c>
      <c r="AC3630" t="s">
        <v>43</v>
      </c>
      <c r="AD3630" t="s">
        <v>41</v>
      </c>
      <c r="AE3630" t="s">
        <v>43</v>
      </c>
    </row>
    <row r="3631" spans="1:31">
      <c r="A3631">
        <v>3630</v>
      </c>
      <c r="B3631" t="s">
        <v>4310</v>
      </c>
      <c r="C3631" t="s">
        <v>133</v>
      </c>
      <c r="D3631">
        <v>2021</v>
      </c>
      <c r="E3631" t="s">
        <v>226</v>
      </c>
      <c r="F3631" t="s">
        <v>226</v>
      </c>
      <c r="G3631" t="s">
        <v>4383</v>
      </c>
      <c r="H3631" t="s">
        <v>142</v>
      </c>
      <c r="O3631" t="s">
        <v>142</v>
      </c>
      <c r="S3631" t="s">
        <v>257</v>
      </c>
      <c r="T3631" t="s">
        <v>258</v>
      </c>
      <c r="W3631" t="s">
        <v>244</v>
      </c>
      <c r="X3631" t="s">
        <v>31</v>
      </c>
      <c r="Y3631" t="s">
        <v>234</v>
      </c>
      <c r="Z3631" t="s">
        <v>41</v>
      </c>
      <c r="AA3631" t="s">
        <v>41</v>
      </c>
      <c r="AB3631" t="s">
        <v>41</v>
      </c>
      <c r="AC3631" t="s">
        <v>43</v>
      </c>
      <c r="AD3631" t="s">
        <v>41</v>
      </c>
      <c r="AE3631" t="s">
        <v>43</v>
      </c>
    </row>
    <row r="3632" spans="1:31">
      <c r="A3632">
        <v>3631</v>
      </c>
      <c r="B3632" t="s">
        <v>4310</v>
      </c>
      <c r="C3632" t="s">
        <v>133</v>
      </c>
      <c r="D3632">
        <v>2021</v>
      </c>
      <c r="E3632" t="s">
        <v>226</v>
      </c>
      <c r="F3632" t="s">
        <v>226</v>
      </c>
      <c r="G3632" t="s">
        <v>4384</v>
      </c>
      <c r="H3632" t="s">
        <v>142</v>
      </c>
      <c r="O3632" t="s">
        <v>142</v>
      </c>
      <c r="S3632" t="s">
        <v>257</v>
      </c>
      <c r="T3632" t="s">
        <v>258</v>
      </c>
      <c r="W3632" t="s">
        <v>244</v>
      </c>
      <c r="X3632" t="s">
        <v>31</v>
      </c>
      <c r="Y3632" t="s">
        <v>234</v>
      </c>
      <c r="Z3632" t="s">
        <v>43</v>
      </c>
      <c r="AA3632" t="s">
        <v>43</v>
      </c>
      <c r="AB3632" t="s">
        <v>41</v>
      </c>
      <c r="AC3632" t="s">
        <v>43</v>
      </c>
      <c r="AD3632" t="s">
        <v>41</v>
      </c>
      <c r="AE3632" t="s">
        <v>43</v>
      </c>
    </row>
    <row r="3633" spans="1:31">
      <c r="A3633">
        <v>3632</v>
      </c>
      <c r="B3633" t="s">
        <v>4310</v>
      </c>
      <c r="C3633" t="s">
        <v>133</v>
      </c>
      <c r="D3633">
        <v>2021</v>
      </c>
      <c r="E3633" t="s">
        <v>226</v>
      </c>
      <c r="F3633" t="s">
        <v>226</v>
      </c>
      <c r="G3633" t="s">
        <v>4385</v>
      </c>
      <c r="H3633" t="s">
        <v>142</v>
      </c>
      <c r="O3633" t="s">
        <v>142</v>
      </c>
      <c r="S3633" t="s">
        <v>257</v>
      </c>
      <c r="T3633" t="s">
        <v>258</v>
      </c>
      <c r="W3633" t="s">
        <v>66</v>
      </c>
      <c r="X3633" t="s">
        <v>31</v>
      </c>
      <c r="Y3633" t="s">
        <v>234</v>
      </c>
      <c r="Z3633" t="s">
        <v>43</v>
      </c>
      <c r="AA3633" t="s">
        <v>43</v>
      </c>
      <c r="AB3633" t="s">
        <v>41</v>
      </c>
      <c r="AC3633" t="s">
        <v>43</v>
      </c>
      <c r="AD3633" t="s">
        <v>41</v>
      </c>
      <c r="AE3633" t="s">
        <v>43</v>
      </c>
    </row>
    <row r="3634" spans="1:31">
      <c r="A3634">
        <v>3633</v>
      </c>
      <c r="B3634" t="s">
        <v>4310</v>
      </c>
      <c r="C3634" t="s">
        <v>133</v>
      </c>
      <c r="D3634">
        <v>2021</v>
      </c>
      <c r="E3634" t="s">
        <v>226</v>
      </c>
      <c r="F3634" t="s">
        <v>226</v>
      </c>
      <c r="G3634" t="s">
        <v>4386</v>
      </c>
      <c r="H3634" t="s">
        <v>142</v>
      </c>
      <c r="O3634" t="s">
        <v>142</v>
      </c>
      <c r="S3634" t="s">
        <v>240</v>
      </c>
      <c r="T3634" t="s">
        <v>6</v>
      </c>
      <c r="W3634" t="s">
        <v>101</v>
      </c>
      <c r="Y3634" t="s">
        <v>234</v>
      </c>
      <c r="Z3634" t="s">
        <v>41</v>
      </c>
      <c r="AA3634" t="s">
        <v>41</v>
      </c>
      <c r="AB3634" t="s">
        <v>41</v>
      </c>
      <c r="AC3634" t="s">
        <v>43</v>
      </c>
      <c r="AD3634" t="s">
        <v>41</v>
      </c>
      <c r="AE3634" t="s">
        <v>43</v>
      </c>
    </row>
    <row r="3635" spans="1:31">
      <c r="A3635">
        <v>3634</v>
      </c>
      <c r="B3635" t="s">
        <v>4310</v>
      </c>
      <c r="C3635" t="s">
        <v>133</v>
      </c>
      <c r="D3635">
        <v>2021</v>
      </c>
      <c r="E3635" t="s">
        <v>226</v>
      </c>
      <c r="F3635" t="s">
        <v>226</v>
      </c>
      <c r="G3635" t="s">
        <v>4387</v>
      </c>
      <c r="H3635" t="s">
        <v>142</v>
      </c>
      <c r="O3635" t="s">
        <v>142</v>
      </c>
      <c r="S3635" t="s">
        <v>240</v>
      </c>
      <c r="T3635" t="s">
        <v>10</v>
      </c>
      <c r="W3635" t="s">
        <v>101</v>
      </c>
      <c r="X3635" t="s">
        <v>31</v>
      </c>
      <c r="Y3635" t="s">
        <v>234</v>
      </c>
      <c r="Z3635" t="s">
        <v>43</v>
      </c>
      <c r="AA3635" t="s">
        <v>43</v>
      </c>
      <c r="AB3635" t="s">
        <v>41</v>
      </c>
      <c r="AC3635" t="s">
        <v>43</v>
      </c>
      <c r="AD3635" t="s">
        <v>41</v>
      </c>
      <c r="AE3635" t="s">
        <v>43</v>
      </c>
    </row>
    <row r="3636" spans="1:31">
      <c r="A3636">
        <v>3635</v>
      </c>
      <c r="B3636" t="s">
        <v>4310</v>
      </c>
      <c r="C3636" t="s">
        <v>133</v>
      </c>
      <c r="D3636">
        <v>2021</v>
      </c>
      <c r="E3636" t="s">
        <v>226</v>
      </c>
      <c r="F3636" t="s">
        <v>226</v>
      </c>
      <c r="G3636" t="s">
        <v>4388</v>
      </c>
      <c r="H3636" t="s">
        <v>142</v>
      </c>
      <c r="O3636" t="s">
        <v>142</v>
      </c>
      <c r="S3636" t="s">
        <v>629</v>
      </c>
      <c r="T3636" t="s">
        <v>258</v>
      </c>
      <c r="W3636" t="s">
        <v>101</v>
      </c>
      <c r="X3636" t="s">
        <v>31</v>
      </c>
      <c r="Y3636" t="s">
        <v>36</v>
      </c>
      <c r="Z3636" t="s">
        <v>43</v>
      </c>
      <c r="AA3636" t="s">
        <v>41</v>
      </c>
      <c r="AB3636" t="s">
        <v>41</v>
      </c>
      <c r="AC3636" t="s">
        <v>43</v>
      </c>
      <c r="AD3636" t="s">
        <v>41</v>
      </c>
      <c r="AE3636" t="s">
        <v>43</v>
      </c>
    </row>
    <row r="3637" spans="1:31">
      <c r="A3637">
        <v>3636</v>
      </c>
      <c r="B3637" t="s">
        <v>4310</v>
      </c>
      <c r="C3637" t="s">
        <v>133</v>
      </c>
      <c r="D3637">
        <v>2021</v>
      </c>
      <c r="E3637" t="s">
        <v>226</v>
      </c>
      <c r="F3637" t="s">
        <v>226</v>
      </c>
      <c r="G3637" t="s">
        <v>4389</v>
      </c>
      <c r="H3637" t="s">
        <v>142</v>
      </c>
      <c r="O3637" t="s">
        <v>142</v>
      </c>
      <c r="S3637" t="s">
        <v>629</v>
      </c>
      <c r="T3637" t="s">
        <v>258</v>
      </c>
      <c r="W3637" t="s">
        <v>101</v>
      </c>
      <c r="X3637" t="s">
        <v>31</v>
      </c>
      <c r="Y3637" t="s">
        <v>234</v>
      </c>
      <c r="Z3637" t="s">
        <v>43</v>
      </c>
      <c r="AA3637" t="s">
        <v>43</v>
      </c>
      <c r="AB3637" t="s">
        <v>41</v>
      </c>
      <c r="AC3637" t="s">
        <v>43</v>
      </c>
      <c r="AD3637" t="s">
        <v>41</v>
      </c>
      <c r="AE3637" t="s">
        <v>43</v>
      </c>
    </row>
    <row r="3638" spans="1:31">
      <c r="A3638">
        <v>3637</v>
      </c>
      <c r="B3638" t="s">
        <v>4310</v>
      </c>
      <c r="C3638" t="s">
        <v>133</v>
      </c>
      <c r="D3638">
        <v>2021</v>
      </c>
      <c r="E3638" t="s">
        <v>226</v>
      </c>
      <c r="F3638" t="s">
        <v>226</v>
      </c>
      <c r="G3638" t="s">
        <v>4390</v>
      </c>
      <c r="H3638" t="s">
        <v>142</v>
      </c>
      <c r="O3638" t="s">
        <v>142</v>
      </c>
      <c r="S3638" t="s">
        <v>629</v>
      </c>
      <c r="T3638" t="s">
        <v>258</v>
      </c>
      <c r="W3638" t="s">
        <v>101</v>
      </c>
      <c r="X3638" t="s">
        <v>31</v>
      </c>
      <c r="Y3638" t="s">
        <v>234</v>
      </c>
      <c r="Z3638" t="s">
        <v>43</v>
      </c>
      <c r="AA3638" t="s">
        <v>41</v>
      </c>
      <c r="AB3638" t="s">
        <v>41</v>
      </c>
      <c r="AC3638" t="s">
        <v>43</v>
      </c>
      <c r="AD3638" t="s">
        <v>41</v>
      </c>
      <c r="AE3638" t="s">
        <v>43</v>
      </c>
    </row>
    <row r="3639" spans="1:31">
      <c r="A3639">
        <v>3638</v>
      </c>
      <c r="B3639" t="s">
        <v>4310</v>
      </c>
      <c r="C3639" t="s">
        <v>133</v>
      </c>
      <c r="D3639">
        <v>2021</v>
      </c>
      <c r="E3639" t="s">
        <v>226</v>
      </c>
      <c r="F3639" t="s">
        <v>226</v>
      </c>
      <c r="G3639" t="s">
        <v>4391</v>
      </c>
      <c r="H3639" t="s">
        <v>142</v>
      </c>
      <c r="O3639" t="s">
        <v>142</v>
      </c>
      <c r="S3639" t="s">
        <v>629</v>
      </c>
      <c r="T3639" t="s">
        <v>258</v>
      </c>
      <c r="W3639" t="s">
        <v>101</v>
      </c>
      <c r="X3639" t="s">
        <v>31</v>
      </c>
      <c r="Y3639" t="s">
        <v>234</v>
      </c>
      <c r="Z3639" t="s">
        <v>43</v>
      </c>
      <c r="AA3639" t="s">
        <v>41</v>
      </c>
      <c r="AB3639" t="s">
        <v>41</v>
      </c>
      <c r="AC3639" t="s">
        <v>43</v>
      </c>
      <c r="AD3639" t="s">
        <v>41</v>
      </c>
      <c r="AE3639" t="s">
        <v>43</v>
      </c>
    </row>
    <row r="3640" spans="1:31">
      <c r="A3640">
        <v>3639</v>
      </c>
      <c r="B3640" t="s">
        <v>4310</v>
      </c>
      <c r="C3640" t="s">
        <v>133</v>
      </c>
      <c r="D3640">
        <v>2021</v>
      </c>
      <c r="E3640" t="s">
        <v>226</v>
      </c>
      <c r="F3640" t="s">
        <v>226</v>
      </c>
      <c r="G3640" t="s">
        <v>4392</v>
      </c>
      <c r="H3640" t="s">
        <v>142</v>
      </c>
      <c r="O3640" t="s">
        <v>142</v>
      </c>
      <c r="S3640" t="s">
        <v>629</v>
      </c>
      <c r="T3640" t="s">
        <v>258</v>
      </c>
      <c r="W3640" t="s">
        <v>101</v>
      </c>
      <c r="X3640" t="s">
        <v>31</v>
      </c>
      <c r="Y3640" t="s">
        <v>234</v>
      </c>
      <c r="Z3640" t="s">
        <v>43</v>
      </c>
      <c r="AA3640" t="s">
        <v>41</v>
      </c>
      <c r="AB3640" t="s">
        <v>41</v>
      </c>
      <c r="AC3640" t="s">
        <v>43</v>
      </c>
      <c r="AD3640" t="s">
        <v>41</v>
      </c>
      <c r="AE3640" t="s">
        <v>43</v>
      </c>
    </row>
    <row r="3641" spans="1:31" hidden="1">
      <c r="A3641">
        <v>3640</v>
      </c>
      <c r="B3641" t="s">
        <v>4310</v>
      </c>
      <c r="C3641" t="s">
        <v>133</v>
      </c>
      <c r="D3641">
        <v>2021</v>
      </c>
      <c r="E3641" t="s">
        <v>157</v>
      </c>
      <c r="F3641" t="s">
        <v>157</v>
      </c>
      <c r="G3641" t="s">
        <v>4393</v>
      </c>
      <c r="H3641" t="s">
        <v>4394</v>
      </c>
      <c r="O3641" t="s">
        <v>57</v>
      </c>
    </row>
    <row r="3642" spans="1:31" hidden="1">
      <c r="A3642">
        <v>3641</v>
      </c>
      <c r="B3642" t="s">
        <v>4310</v>
      </c>
      <c r="C3642" t="s">
        <v>133</v>
      </c>
      <c r="D3642">
        <v>2021</v>
      </c>
      <c r="E3642" t="s">
        <v>157</v>
      </c>
      <c r="F3642" t="s">
        <v>157</v>
      </c>
      <c r="G3642" t="s">
        <v>4395</v>
      </c>
      <c r="H3642" t="s">
        <v>4396</v>
      </c>
      <c r="I3642">
        <v>2030</v>
      </c>
      <c r="O3642" t="s">
        <v>57</v>
      </c>
      <c r="P3642" t="s">
        <v>278</v>
      </c>
    </row>
    <row r="3643" spans="1:31" hidden="1">
      <c r="A3643">
        <v>3642</v>
      </c>
      <c r="B3643" t="s">
        <v>4310</v>
      </c>
      <c r="C3643" t="s">
        <v>133</v>
      </c>
      <c r="D3643">
        <v>2021</v>
      </c>
      <c r="E3643" t="s">
        <v>157</v>
      </c>
      <c r="F3643" t="s">
        <v>157</v>
      </c>
      <c r="G3643" t="s">
        <v>4397</v>
      </c>
      <c r="H3643" t="s">
        <v>4398</v>
      </c>
      <c r="I3643">
        <v>2025</v>
      </c>
      <c r="O3643" t="s">
        <v>57</v>
      </c>
      <c r="P3643" t="s">
        <v>278</v>
      </c>
    </row>
    <row r="3644" spans="1:31" hidden="1">
      <c r="A3644">
        <v>3643</v>
      </c>
      <c r="B3644" t="s">
        <v>4310</v>
      </c>
      <c r="C3644" t="s">
        <v>133</v>
      </c>
      <c r="D3644">
        <v>2021</v>
      </c>
      <c r="E3644" t="s">
        <v>157</v>
      </c>
      <c r="F3644" t="s">
        <v>157</v>
      </c>
      <c r="G3644" t="s">
        <v>4399</v>
      </c>
      <c r="H3644" t="s">
        <v>4400</v>
      </c>
      <c r="I3644">
        <v>2030</v>
      </c>
      <c r="O3644" t="s">
        <v>57</v>
      </c>
      <c r="P3644" t="s">
        <v>278</v>
      </c>
    </row>
    <row r="3645" spans="1:31" hidden="1">
      <c r="A3645">
        <v>3644</v>
      </c>
      <c r="B3645" t="s">
        <v>4310</v>
      </c>
      <c r="C3645" t="s">
        <v>133</v>
      </c>
      <c r="D3645">
        <v>2021</v>
      </c>
      <c r="E3645" t="s">
        <v>157</v>
      </c>
      <c r="F3645" t="s">
        <v>157</v>
      </c>
      <c r="G3645" t="s">
        <v>4401</v>
      </c>
      <c r="H3645" t="s">
        <v>4394</v>
      </c>
      <c r="I3645">
        <v>2030</v>
      </c>
      <c r="O3645" t="s">
        <v>57</v>
      </c>
      <c r="P3645" t="s">
        <v>278</v>
      </c>
    </row>
    <row r="3646" spans="1:31" hidden="1">
      <c r="A3646">
        <v>3645</v>
      </c>
      <c r="B3646" t="s">
        <v>4310</v>
      </c>
      <c r="C3646" t="s">
        <v>133</v>
      </c>
      <c r="D3646">
        <v>2021</v>
      </c>
      <c r="E3646" t="s">
        <v>157</v>
      </c>
      <c r="F3646" t="s">
        <v>157</v>
      </c>
      <c r="G3646" t="s">
        <v>4402</v>
      </c>
      <c r="H3646" t="s">
        <v>4396</v>
      </c>
      <c r="I3646">
        <v>2025</v>
      </c>
      <c r="O3646" t="s">
        <v>57</v>
      </c>
      <c r="P3646" t="s">
        <v>278</v>
      </c>
    </row>
    <row r="3647" spans="1:31" hidden="1">
      <c r="A3647">
        <v>3646</v>
      </c>
      <c r="B3647" t="s">
        <v>4310</v>
      </c>
      <c r="C3647" t="s">
        <v>133</v>
      </c>
      <c r="D3647">
        <v>2021</v>
      </c>
      <c r="E3647" t="s">
        <v>157</v>
      </c>
      <c r="F3647" t="s">
        <v>157</v>
      </c>
      <c r="G3647" t="s">
        <v>4403</v>
      </c>
      <c r="H3647" t="s">
        <v>4394</v>
      </c>
      <c r="I3647">
        <v>2025</v>
      </c>
      <c r="O3647" t="s">
        <v>57</v>
      </c>
      <c r="P3647" t="s">
        <v>278</v>
      </c>
    </row>
    <row r="3648" spans="1:31" hidden="1">
      <c r="A3648">
        <v>3647</v>
      </c>
      <c r="B3648" t="s">
        <v>4310</v>
      </c>
      <c r="C3648" t="s">
        <v>133</v>
      </c>
      <c r="D3648">
        <v>2021</v>
      </c>
      <c r="E3648" t="s">
        <v>157</v>
      </c>
      <c r="F3648" t="s">
        <v>157</v>
      </c>
      <c r="G3648" t="s">
        <v>4404</v>
      </c>
      <c r="H3648" t="s">
        <v>4394</v>
      </c>
      <c r="I3648">
        <v>2030</v>
      </c>
      <c r="O3648" t="s">
        <v>57</v>
      </c>
      <c r="P3648" t="s">
        <v>278</v>
      </c>
    </row>
    <row r="3649" spans="1:16" hidden="1">
      <c r="A3649">
        <v>3648</v>
      </c>
      <c r="B3649" t="s">
        <v>4310</v>
      </c>
      <c r="C3649" t="s">
        <v>133</v>
      </c>
      <c r="D3649">
        <v>2021</v>
      </c>
      <c r="E3649" t="s">
        <v>157</v>
      </c>
      <c r="F3649" t="s">
        <v>157</v>
      </c>
      <c r="G3649" t="s">
        <v>4405</v>
      </c>
      <c r="H3649" t="s">
        <v>88</v>
      </c>
      <c r="I3649">
        <v>2030</v>
      </c>
      <c r="O3649" t="s">
        <v>86</v>
      </c>
      <c r="P3649" t="s">
        <v>278</v>
      </c>
    </row>
    <row r="3650" spans="1:16" hidden="1">
      <c r="A3650">
        <v>3649</v>
      </c>
      <c r="B3650" t="s">
        <v>4310</v>
      </c>
      <c r="C3650" t="s">
        <v>133</v>
      </c>
      <c r="D3650">
        <v>2021</v>
      </c>
      <c r="E3650" t="s">
        <v>157</v>
      </c>
      <c r="F3650" t="s">
        <v>157</v>
      </c>
      <c r="G3650" t="s">
        <v>4406</v>
      </c>
      <c r="H3650" t="s">
        <v>4407</v>
      </c>
      <c r="I3650">
        <v>2025</v>
      </c>
      <c r="O3650" t="s">
        <v>82</v>
      </c>
      <c r="P3650" t="s">
        <v>278</v>
      </c>
    </row>
    <row r="3651" spans="1:16" hidden="1">
      <c r="A3651">
        <v>3650</v>
      </c>
      <c r="B3651" t="s">
        <v>4310</v>
      </c>
      <c r="C3651" t="s">
        <v>133</v>
      </c>
      <c r="D3651">
        <v>2021</v>
      </c>
      <c r="E3651" t="s">
        <v>157</v>
      </c>
      <c r="F3651" t="s">
        <v>157</v>
      </c>
      <c r="G3651" t="s">
        <v>4408</v>
      </c>
      <c r="H3651" t="s">
        <v>4409</v>
      </c>
      <c r="I3651">
        <v>2030</v>
      </c>
      <c r="O3651" t="s">
        <v>86</v>
      </c>
      <c r="P3651" t="s">
        <v>278</v>
      </c>
    </row>
    <row r="3652" spans="1:16" hidden="1">
      <c r="A3652">
        <v>3651</v>
      </c>
      <c r="B3652" t="s">
        <v>4310</v>
      </c>
      <c r="C3652" t="s">
        <v>133</v>
      </c>
      <c r="D3652">
        <v>2021</v>
      </c>
      <c r="E3652" t="s">
        <v>157</v>
      </c>
      <c r="F3652" t="s">
        <v>157</v>
      </c>
      <c r="G3652" t="s">
        <v>4410</v>
      </c>
      <c r="H3652" t="s">
        <v>4409</v>
      </c>
      <c r="I3652">
        <v>2025</v>
      </c>
      <c r="O3652" t="s">
        <v>86</v>
      </c>
      <c r="P3652" t="s">
        <v>278</v>
      </c>
    </row>
    <row r="3653" spans="1:16" hidden="1">
      <c r="A3653">
        <v>3652</v>
      </c>
      <c r="B3653" t="s">
        <v>4310</v>
      </c>
      <c r="C3653" t="s">
        <v>133</v>
      </c>
      <c r="D3653">
        <v>2021</v>
      </c>
      <c r="E3653" t="s">
        <v>157</v>
      </c>
      <c r="F3653" t="s">
        <v>157</v>
      </c>
      <c r="G3653" t="s">
        <v>4411</v>
      </c>
      <c r="H3653" t="s">
        <v>4409</v>
      </c>
      <c r="I3653">
        <v>2025</v>
      </c>
      <c r="O3653" t="s">
        <v>86</v>
      </c>
      <c r="P3653" t="s">
        <v>278</v>
      </c>
    </row>
    <row r="3654" spans="1:16" hidden="1">
      <c r="A3654">
        <v>3653</v>
      </c>
      <c r="B3654" t="s">
        <v>4310</v>
      </c>
      <c r="C3654" t="s">
        <v>133</v>
      </c>
      <c r="D3654">
        <v>2021</v>
      </c>
      <c r="E3654" t="s">
        <v>157</v>
      </c>
      <c r="F3654" t="s">
        <v>157</v>
      </c>
      <c r="G3654" t="s">
        <v>4412</v>
      </c>
      <c r="H3654" t="s">
        <v>4409</v>
      </c>
      <c r="I3654">
        <v>2025</v>
      </c>
      <c r="O3654" t="s">
        <v>86</v>
      </c>
      <c r="P3654" t="s">
        <v>278</v>
      </c>
    </row>
    <row r="3655" spans="1:16" hidden="1">
      <c r="A3655">
        <v>3654</v>
      </c>
      <c r="B3655" t="s">
        <v>4310</v>
      </c>
      <c r="C3655" t="s">
        <v>133</v>
      </c>
      <c r="D3655">
        <v>2021</v>
      </c>
      <c r="E3655" t="s">
        <v>157</v>
      </c>
      <c r="F3655" t="s">
        <v>157</v>
      </c>
      <c r="G3655" t="s">
        <v>4413</v>
      </c>
      <c r="H3655" t="s">
        <v>4414</v>
      </c>
      <c r="I3655">
        <v>2025</v>
      </c>
      <c r="O3655" t="s">
        <v>57</v>
      </c>
      <c r="P3655" t="s">
        <v>278</v>
      </c>
    </row>
    <row r="3656" spans="1:16" hidden="1">
      <c r="A3656">
        <v>3655</v>
      </c>
      <c r="B3656" t="s">
        <v>4310</v>
      </c>
      <c r="C3656" t="s">
        <v>133</v>
      </c>
      <c r="D3656">
        <v>2021</v>
      </c>
      <c r="E3656" t="s">
        <v>157</v>
      </c>
      <c r="F3656" t="s">
        <v>157</v>
      </c>
      <c r="G3656" t="s">
        <v>4415</v>
      </c>
      <c r="H3656" t="s">
        <v>4416</v>
      </c>
      <c r="I3656">
        <v>2030</v>
      </c>
      <c r="O3656" t="s">
        <v>100</v>
      </c>
      <c r="P3656" t="s">
        <v>278</v>
      </c>
    </row>
    <row r="3657" spans="1:16" hidden="1">
      <c r="A3657">
        <v>3656</v>
      </c>
      <c r="B3657" t="s">
        <v>4310</v>
      </c>
      <c r="C3657" t="s">
        <v>133</v>
      </c>
      <c r="D3657">
        <v>2021</v>
      </c>
      <c r="E3657" t="s">
        <v>157</v>
      </c>
      <c r="F3657" t="s">
        <v>157</v>
      </c>
      <c r="G3657" t="s">
        <v>4417</v>
      </c>
      <c r="H3657" t="s">
        <v>4418</v>
      </c>
      <c r="I3657">
        <v>2030</v>
      </c>
      <c r="O3657" t="s">
        <v>57</v>
      </c>
      <c r="P3657" t="s">
        <v>278</v>
      </c>
    </row>
    <row r="3658" spans="1:16" hidden="1">
      <c r="A3658">
        <v>3657</v>
      </c>
      <c r="B3658" t="s">
        <v>4310</v>
      </c>
      <c r="C3658" t="s">
        <v>133</v>
      </c>
      <c r="D3658">
        <v>2021</v>
      </c>
      <c r="E3658" t="s">
        <v>157</v>
      </c>
      <c r="F3658" t="s">
        <v>157</v>
      </c>
      <c r="G3658" t="s">
        <v>4419</v>
      </c>
      <c r="H3658" t="s">
        <v>4418</v>
      </c>
      <c r="I3658">
        <v>2030</v>
      </c>
      <c r="O3658" t="s">
        <v>57</v>
      </c>
      <c r="P3658" t="s">
        <v>278</v>
      </c>
    </row>
    <row r="3659" spans="1:16" hidden="1">
      <c r="A3659">
        <v>3658</v>
      </c>
      <c r="B3659" t="s">
        <v>4310</v>
      </c>
      <c r="C3659" t="s">
        <v>133</v>
      </c>
      <c r="D3659">
        <v>2021</v>
      </c>
      <c r="E3659" t="s">
        <v>157</v>
      </c>
      <c r="F3659" t="s">
        <v>157</v>
      </c>
      <c r="G3659" t="s">
        <v>4420</v>
      </c>
      <c r="H3659" t="s">
        <v>4418</v>
      </c>
      <c r="I3659">
        <v>2030</v>
      </c>
      <c r="O3659" t="s">
        <v>57</v>
      </c>
      <c r="P3659" t="s">
        <v>278</v>
      </c>
    </row>
    <row r="3660" spans="1:16" hidden="1">
      <c r="A3660">
        <v>3659</v>
      </c>
      <c r="B3660" t="s">
        <v>4310</v>
      </c>
      <c r="C3660" t="s">
        <v>133</v>
      </c>
      <c r="D3660">
        <v>2021</v>
      </c>
      <c r="E3660" t="s">
        <v>157</v>
      </c>
      <c r="F3660" t="s">
        <v>157</v>
      </c>
      <c r="G3660" t="s">
        <v>4421</v>
      </c>
      <c r="H3660" t="s">
        <v>4418</v>
      </c>
      <c r="I3660">
        <v>2030</v>
      </c>
      <c r="O3660" t="s">
        <v>57</v>
      </c>
      <c r="P3660" t="s">
        <v>278</v>
      </c>
    </row>
    <row r="3661" spans="1:16" hidden="1">
      <c r="A3661">
        <v>3660</v>
      </c>
      <c r="B3661" t="s">
        <v>4310</v>
      </c>
      <c r="C3661" t="s">
        <v>133</v>
      </c>
      <c r="D3661">
        <v>2021</v>
      </c>
      <c r="E3661" t="s">
        <v>157</v>
      </c>
      <c r="F3661" t="s">
        <v>157</v>
      </c>
      <c r="G3661" t="s">
        <v>4422</v>
      </c>
      <c r="H3661" t="s">
        <v>4423</v>
      </c>
      <c r="I3661">
        <v>2030</v>
      </c>
      <c r="O3661" t="s">
        <v>57</v>
      </c>
      <c r="P3661" t="s">
        <v>278</v>
      </c>
    </row>
    <row r="3662" spans="1:16" hidden="1">
      <c r="A3662">
        <v>3661</v>
      </c>
      <c r="B3662" t="s">
        <v>4310</v>
      </c>
      <c r="C3662" t="s">
        <v>133</v>
      </c>
      <c r="D3662">
        <v>2021</v>
      </c>
      <c r="E3662" t="s">
        <v>157</v>
      </c>
      <c r="F3662" t="s">
        <v>157</v>
      </c>
      <c r="G3662" t="s">
        <v>4424</v>
      </c>
      <c r="H3662" t="s">
        <v>4425</v>
      </c>
      <c r="I3662">
        <v>2025</v>
      </c>
      <c r="O3662" t="s">
        <v>57</v>
      </c>
      <c r="P3662" t="s">
        <v>278</v>
      </c>
    </row>
    <row r="3663" spans="1:16" hidden="1">
      <c r="A3663">
        <v>3662</v>
      </c>
      <c r="B3663" t="s">
        <v>4310</v>
      </c>
      <c r="C3663" t="s">
        <v>133</v>
      </c>
      <c r="D3663">
        <v>2021</v>
      </c>
      <c r="E3663" t="s">
        <v>157</v>
      </c>
      <c r="F3663" t="s">
        <v>157</v>
      </c>
      <c r="G3663" t="s">
        <v>4426</v>
      </c>
      <c r="H3663" t="s">
        <v>4425</v>
      </c>
      <c r="I3663">
        <v>2030</v>
      </c>
      <c r="O3663" t="s">
        <v>57</v>
      </c>
      <c r="P3663" t="s">
        <v>278</v>
      </c>
    </row>
    <row r="3664" spans="1:16" hidden="1">
      <c r="A3664">
        <v>3663</v>
      </c>
      <c r="B3664" t="s">
        <v>4310</v>
      </c>
      <c r="C3664" t="s">
        <v>133</v>
      </c>
      <c r="D3664">
        <v>2021</v>
      </c>
      <c r="E3664" t="s">
        <v>157</v>
      </c>
      <c r="F3664" t="s">
        <v>157</v>
      </c>
      <c r="G3664" t="s">
        <v>4427</v>
      </c>
      <c r="H3664" t="s">
        <v>4425</v>
      </c>
      <c r="I3664">
        <v>2030</v>
      </c>
      <c r="O3664" t="s">
        <v>57</v>
      </c>
      <c r="P3664" t="s">
        <v>278</v>
      </c>
    </row>
    <row r="3665" spans="1:16" hidden="1">
      <c r="A3665">
        <v>3664</v>
      </c>
      <c r="B3665" t="s">
        <v>4310</v>
      </c>
      <c r="C3665" t="s">
        <v>133</v>
      </c>
      <c r="D3665">
        <v>2021</v>
      </c>
      <c r="E3665" t="s">
        <v>157</v>
      </c>
      <c r="F3665" t="s">
        <v>157</v>
      </c>
      <c r="G3665" t="s">
        <v>4428</v>
      </c>
      <c r="H3665" t="s">
        <v>4425</v>
      </c>
      <c r="I3665">
        <v>2030</v>
      </c>
      <c r="O3665" t="s">
        <v>57</v>
      </c>
      <c r="P3665" t="s">
        <v>278</v>
      </c>
    </row>
    <row r="3666" spans="1:16" hidden="1">
      <c r="A3666">
        <v>3665</v>
      </c>
      <c r="B3666" t="s">
        <v>4310</v>
      </c>
      <c r="C3666" t="s">
        <v>133</v>
      </c>
      <c r="D3666">
        <v>2021</v>
      </c>
      <c r="E3666" t="s">
        <v>157</v>
      </c>
      <c r="F3666" t="s">
        <v>157</v>
      </c>
      <c r="G3666" t="s">
        <v>4429</v>
      </c>
      <c r="H3666" t="s">
        <v>4425</v>
      </c>
      <c r="I3666">
        <v>2030</v>
      </c>
      <c r="O3666" t="s">
        <v>57</v>
      </c>
      <c r="P3666" t="s">
        <v>278</v>
      </c>
    </row>
    <row r="3667" spans="1:16" hidden="1">
      <c r="A3667">
        <v>3666</v>
      </c>
      <c r="B3667" t="s">
        <v>4310</v>
      </c>
      <c r="C3667" t="s">
        <v>133</v>
      </c>
      <c r="D3667">
        <v>2021</v>
      </c>
      <c r="E3667" t="s">
        <v>157</v>
      </c>
      <c r="F3667" t="s">
        <v>157</v>
      </c>
      <c r="G3667" t="s">
        <v>4430</v>
      </c>
      <c r="H3667" t="s">
        <v>4425</v>
      </c>
      <c r="I3667">
        <v>2025</v>
      </c>
      <c r="O3667" t="s">
        <v>57</v>
      </c>
      <c r="P3667" t="s">
        <v>278</v>
      </c>
    </row>
    <row r="3668" spans="1:16" hidden="1">
      <c r="A3668">
        <v>3667</v>
      </c>
      <c r="B3668" t="s">
        <v>4310</v>
      </c>
      <c r="C3668" t="s">
        <v>133</v>
      </c>
      <c r="D3668">
        <v>2021</v>
      </c>
      <c r="E3668" t="s">
        <v>157</v>
      </c>
      <c r="F3668" t="s">
        <v>157</v>
      </c>
      <c r="G3668" t="s">
        <v>4431</v>
      </c>
      <c r="H3668" t="s">
        <v>4425</v>
      </c>
      <c r="I3668">
        <v>2030</v>
      </c>
      <c r="O3668" t="s">
        <v>57</v>
      </c>
      <c r="P3668" t="s">
        <v>278</v>
      </c>
    </row>
    <row r="3669" spans="1:16" hidden="1">
      <c r="A3669">
        <v>3668</v>
      </c>
      <c r="B3669" t="s">
        <v>4310</v>
      </c>
      <c r="C3669" t="s">
        <v>133</v>
      </c>
      <c r="D3669">
        <v>2021</v>
      </c>
      <c r="E3669" t="s">
        <v>157</v>
      </c>
      <c r="F3669" t="s">
        <v>157</v>
      </c>
      <c r="G3669" t="s">
        <v>4432</v>
      </c>
      <c r="H3669" t="s">
        <v>4425</v>
      </c>
      <c r="I3669">
        <v>2025</v>
      </c>
      <c r="O3669" t="s">
        <v>57</v>
      </c>
      <c r="P3669" t="s">
        <v>278</v>
      </c>
    </row>
    <row r="3670" spans="1:16" hidden="1">
      <c r="A3670">
        <v>3669</v>
      </c>
      <c r="B3670" t="s">
        <v>4310</v>
      </c>
      <c r="C3670" t="s">
        <v>133</v>
      </c>
      <c r="D3670">
        <v>2021</v>
      </c>
      <c r="E3670" t="s">
        <v>157</v>
      </c>
      <c r="F3670" t="s">
        <v>157</v>
      </c>
      <c r="G3670" t="s">
        <v>4433</v>
      </c>
      <c r="H3670" t="s">
        <v>4425</v>
      </c>
      <c r="I3670">
        <v>2030</v>
      </c>
      <c r="O3670" t="s">
        <v>57</v>
      </c>
      <c r="P3670" t="s">
        <v>278</v>
      </c>
    </row>
    <row r="3671" spans="1:16" hidden="1">
      <c r="A3671">
        <v>3670</v>
      </c>
      <c r="B3671" t="s">
        <v>4310</v>
      </c>
      <c r="C3671" t="s">
        <v>133</v>
      </c>
      <c r="D3671">
        <v>2021</v>
      </c>
      <c r="E3671" t="s">
        <v>157</v>
      </c>
      <c r="F3671" t="s">
        <v>157</v>
      </c>
      <c r="G3671" t="s">
        <v>4434</v>
      </c>
      <c r="H3671" t="s">
        <v>4425</v>
      </c>
      <c r="I3671">
        <v>2030</v>
      </c>
      <c r="O3671" t="s">
        <v>57</v>
      </c>
      <c r="P3671" t="s">
        <v>278</v>
      </c>
    </row>
    <row r="3672" spans="1:16" hidden="1">
      <c r="A3672">
        <v>3671</v>
      </c>
      <c r="B3672" t="s">
        <v>4310</v>
      </c>
      <c r="C3672" t="s">
        <v>133</v>
      </c>
      <c r="D3672">
        <v>2021</v>
      </c>
      <c r="E3672" t="s">
        <v>157</v>
      </c>
      <c r="F3672" t="s">
        <v>157</v>
      </c>
      <c r="G3672" t="s">
        <v>4435</v>
      </c>
      <c r="H3672" t="s">
        <v>4436</v>
      </c>
      <c r="I3672">
        <v>2025</v>
      </c>
      <c r="O3672" t="s">
        <v>76</v>
      </c>
      <c r="P3672" t="s">
        <v>278</v>
      </c>
    </row>
    <row r="3673" spans="1:16" hidden="1">
      <c r="A3673">
        <v>3672</v>
      </c>
      <c r="B3673" t="s">
        <v>4310</v>
      </c>
      <c r="C3673" t="s">
        <v>133</v>
      </c>
      <c r="D3673">
        <v>2021</v>
      </c>
      <c r="E3673" t="s">
        <v>157</v>
      </c>
      <c r="F3673" t="s">
        <v>157</v>
      </c>
      <c r="G3673" t="s">
        <v>4437</v>
      </c>
      <c r="H3673" t="s">
        <v>4438</v>
      </c>
      <c r="I3673">
        <v>2030</v>
      </c>
      <c r="O3673" t="s">
        <v>76</v>
      </c>
      <c r="P3673" t="s">
        <v>278</v>
      </c>
    </row>
    <row r="3674" spans="1:16" hidden="1">
      <c r="A3674">
        <v>3673</v>
      </c>
      <c r="B3674" t="s">
        <v>4310</v>
      </c>
      <c r="C3674" t="s">
        <v>133</v>
      </c>
      <c r="D3674">
        <v>2021</v>
      </c>
      <c r="E3674" t="s">
        <v>157</v>
      </c>
      <c r="F3674" t="s">
        <v>157</v>
      </c>
      <c r="G3674" t="s">
        <v>4439</v>
      </c>
      <c r="H3674" t="s">
        <v>4440</v>
      </c>
      <c r="I3674">
        <v>2030</v>
      </c>
      <c r="O3674" t="s">
        <v>100</v>
      </c>
      <c r="P3674" t="s">
        <v>278</v>
      </c>
    </row>
    <row r="3675" spans="1:16" hidden="1">
      <c r="A3675">
        <v>3674</v>
      </c>
      <c r="B3675" t="s">
        <v>4310</v>
      </c>
      <c r="C3675" t="s">
        <v>133</v>
      </c>
      <c r="D3675">
        <v>2021</v>
      </c>
      <c r="E3675" t="s">
        <v>157</v>
      </c>
      <c r="F3675" t="s">
        <v>157</v>
      </c>
      <c r="G3675" t="s">
        <v>4441</v>
      </c>
      <c r="H3675" t="s">
        <v>4440</v>
      </c>
      <c r="I3675">
        <v>2030</v>
      </c>
      <c r="J3675">
        <v>1</v>
      </c>
      <c r="K3675" t="s">
        <v>213</v>
      </c>
      <c r="L3675" t="s">
        <v>4442</v>
      </c>
      <c r="O3675" t="s">
        <v>100</v>
      </c>
      <c r="P3675" t="s">
        <v>655</v>
      </c>
    </row>
    <row r="3676" spans="1:16" hidden="1">
      <c r="A3676">
        <v>3675</v>
      </c>
      <c r="B3676" t="s">
        <v>4310</v>
      </c>
      <c r="C3676" t="s">
        <v>133</v>
      </c>
      <c r="D3676">
        <v>2021</v>
      </c>
      <c r="E3676" t="s">
        <v>157</v>
      </c>
      <c r="F3676" t="s">
        <v>157</v>
      </c>
      <c r="G3676" t="s">
        <v>4443</v>
      </c>
      <c r="H3676" t="s">
        <v>142</v>
      </c>
      <c r="I3676">
        <v>2030</v>
      </c>
      <c r="O3676" t="s">
        <v>142</v>
      </c>
      <c r="P3676" t="s">
        <v>278</v>
      </c>
    </row>
    <row r="3677" spans="1:16" hidden="1">
      <c r="A3677">
        <v>3676</v>
      </c>
      <c r="B3677" t="s">
        <v>4310</v>
      </c>
      <c r="C3677" t="s">
        <v>133</v>
      </c>
      <c r="D3677">
        <v>2021</v>
      </c>
      <c r="E3677" t="s">
        <v>157</v>
      </c>
      <c r="F3677" t="s">
        <v>157</v>
      </c>
      <c r="G3677" t="s">
        <v>4444</v>
      </c>
      <c r="H3677" t="s">
        <v>4425</v>
      </c>
      <c r="I3677">
        <v>2030</v>
      </c>
      <c r="O3677" t="s">
        <v>57</v>
      </c>
      <c r="P3677" t="s">
        <v>278</v>
      </c>
    </row>
    <row r="3678" spans="1:16" hidden="1">
      <c r="A3678">
        <v>3677</v>
      </c>
      <c r="B3678" t="s">
        <v>4310</v>
      </c>
      <c r="C3678" t="s">
        <v>133</v>
      </c>
      <c r="D3678">
        <v>2021</v>
      </c>
      <c r="E3678" t="s">
        <v>157</v>
      </c>
      <c r="F3678" t="s">
        <v>157</v>
      </c>
      <c r="G3678" t="s">
        <v>4445</v>
      </c>
      <c r="H3678" t="s">
        <v>4425</v>
      </c>
      <c r="I3678">
        <v>2025</v>
      </c>
      <c r="O3678" t="s">
        <v>57</v>
      </c>
      <c r="P3678" t="s">
        <v>278</v>
      </c>
    </row>
    <row r="3679" spans="1:16" hidden="1">
      <c r="A3679">
        <v>3678</v>
      </c>
      <c r="B3679" t="s">
        <v>4310</v>
      </c>
      <c r="C3679" t="s">
        <v>133</v>
      </c>
      <c r="D3679">
        <v>2021</v>
      </c>
      <c r="E3679" t="s">
        <v>157</v>
      </c>
      <c r="F3679" t="s">
        <v>157</v>
      </c>
      <c r="G3679" t="s">
        <v>4446</v>
      </c>
      <c r="H3679" t="s">
        <v>4425</v>
      </c>
      <c r="I3679">
        <v>2025</v>
      </c>
      <c r="O3679" t="s">
        <v>57</v>
      </c>
      <c r="P3679" t="s">
        <v>278</v>
      </c>
    </row>
    <row r="3680" spans="1:16" hidden="1">
      <c r="A3680">
        <v>3679</v>
      </c>
      <c r="B3680" t="s">
        <v>4310</v>
      </c>
      <c r="C3680" t="s">
        <v>133</v>
      </c>
      <c r="D3680">
        <v>2021</v>
      </c>
      <c r="E3680" t="s">
        <v>157</v>
      </c>
      <c r="F3680" t="s">
        <v>157</v>
      </c>
      <c r="G3680" t="s">
        <v>4447</v>
      </c>
      <c r="H3680" t="s">
        <v>4436</v>
      </c>
      <c r="I3680">
        <v>2025</v>
      </c>
      <c r="O3680" t="s">
        <v>76</v>
      </c>
      <c r="P3680" t="s">
        <v>278</v>
      </c>
    </row>
    <row r="3681" spans="1:16" hidden="1">
      <c r="A3681">
        <v>3680</v>
      </c>
      <c r="B3681" t="s">
        <v>4310</v>
      </c>
      <c r="C3681" t="s">
        <v>133</v>
      </c>
      <c r="D3681">
        <v>2021</v>
      </c>
      <c r="E3681" t="s">
        <v>157</v>
      </c>
      <c r="F3681" t="s">
        <v>157</v>
      </c>
      <c r="G3681" t="s">
        <v>4448</v>
      </c>
      <c r="H3681" t="s">
        <v>88</v>
      </c>
      <c r="I3681">
        <v>2030</v>
      </c>
      <c r="O3681" t="s">
        <v>86</v>
      </c>
      <c r="P3681" t="s">
        <v>278</v>
      </c>
    </row>
    <row r="3682" spans="1:16" hidden="1">
      <c r="A3682">
        <v>3681</v>
      </c>
      <c r="B3682" t="s">
        <v>4310</v>
      </c>
      <c r="C3682" t="s">
        <v>133</v>
      </c>
      <c r="D3682">
        <v>2021</v>
      </c>
      <c r="E3682" t="s">
        <v>157</v>
      </c>
      <c r="F3682" t="s">
        <v>157</v>
      </c>
      <c r="G3682" t="s">
        <v>4449</v>
      </c>
      <c r="H3682" t="s">
        <v>4450</v>
      </c>
      <c r="I3682">
        <v>2030</v>
      </c>
      <c r="O3682" t="s">
        <v>100</v>
      </c>
      <c r="P3682" t="s">
        <v>278</v>
      </c>
    </row>
    <row r="3683" spans="1:16" hidden="1">
      <c r="A3683">
        <v>3682</v>
      </c>
      <c r="B3683" t="s">
        <v>4310</v>
      </c>
      <c r="C3683" t="s">
        <v>133</v>
      </c>
      <c r="D3683">
        <v>2021</v>
      </c>
      <c r="E3683" t="s">
        <v>157</v>
      </c>
      <c r="F3683" t="s">
        <v>157</v>
      </c>
      <c r="G3683" t="s">
        <v>4451</v>
      </c>
      <c r="H3683" t="s">
        <v>4450</v>
      </c>
      <c r="I3683">
        <v>2030</v>
      </c>
      <c r="O3683" t="s">
        <v>100</v>
      </c>
      <c r="P3683" t="s">
        <v>278</v>
      </c>
    </row>
    <row r="3684" spans="1:16" hidden="1">
      <c r="A3684">
        <v>3683</v>
      </c>
      <c r="B3684" t="s">
        <v>4310</v>
      </c>
      <c r="C3684" t="s">
        <v>133</v>
      </c>
      <c r="D3684">
        <v>2021</v>
      </c>
      <c r="E3684" t="s">
        <v>157</v>
      </c>
      <c r="F3684" t="s">
        <v>157</v>
      </c>
      <c r="G3684" t="s">
        <v>4452</v>
      </c>
      <c r="H3684" t="s">
        <v>4450</v>
      </c>
      <c r="I3684">
        <v>2030</v>
      </c>
      <c r="O3684" t="s">
        <v>100</v>
      </c>
      <c r="P3684" t="s">
        <v>278</v>
      </c>
    </row>
    <row r="3685" spans="1:16" hidden="1">
      <c r="A3685">
        <v>3684</v>
      </c>
      <c r="B3685" t="s">
        <v>4310</v>
      </c>
      <c r="C3685" t="s">
        <v>133</v>
      </c>
      <c r="D3685">
        <v>2021</v>
      </c>
      <c r="E3685" t="s">
        <v>157</v>
      </c>
      <c r="F3685" t="s">
        <v>157</v>
      </c>
      <c r="G3685" t="s">
        <v>4453</v>
      </c>
      <c r="H3685" t="s">
        <v>4450</v>
      </c>
      <c r="I3685">
        <v>2030</v>
      </c>
      <c r="O3685" t="s">
        <v>100</v>
      </c>
      <c r="P3685" t="s">
        <v>278</v>
      </c>
    </row>
    <row r="3686" spans="1:16" hidden="1">
      <c r="A3686">
        <v>3685</v>
      </c>
      <c r="B3686" t="s">
        <v>4310</v>
      </c>
      <c r="C3686" t="s">
        <v>133</v>
      </c>
      <c r="D3686">
        <v>2021</v>
      </c>
      <c r="E3686" t="s">
        <v>157</v>
      </c>
      <c r="F3686" t="s">
        <v>157</v>
      </c>
      <c r="G3686" t="s">
        <v>4454</v>
      </c>
      <c r="H3686" t="s">
        <v>4455</v>
      </c>
      <c r="I3686">
        <v>2030</v>
      </c>
      <c r="O3686" t="s">
        <v>100</v>
      </c>
      <c r="P3686" t="s">
        <v>278</v>
      </c>
    </row>
    <row r="3687" spans="1:16" hidden="1">
      <c r="A3687">
        <v>3686</v>
      </c>
      <c r="B3687" t="s">
        <v>4310</v>
      </c>
      <c r="C3687" t="s">
        <v>133</v>
      </c>
      <c r="D3687">
        <v>2021</v>
      </c>
      <c r="E3687" t="s">
        <v>157</v>
      </c>
      <c r="F3687" t="s">
        <v>157</v>
      </c>
      <c r="G3687" t="s">
        <v>4456</v>
      </c>
      <c r="H3687" t="s">
        <v>4425</v>
      </c>
      <c r="I3687">
        <v>2030</v>
      </c>
      <c r="O3687" t="s">
        <v>57</v>
      </c>
      <c r="P3687" t="s">
        <v>278</v>
      </c>
    </row>
    <row r="3688" spans="1:16" hidden="1">
      <c r="A3688">
        <v>3687</v>
      </c>
      <c r="B3688" t="s">
        <v>4310</v>
      </c>
      <c r="C3688" t="s">
        <v>133</v>
      </c>
      <c r="D3688">
        <v>2021</v>
      </c>
      <c r="E3688" t="s">
        <v>157</v>
      </c>
      <c r="F3688" t="s">
        <v>157</v>
      </c>
      <c r="G3688" t="s">
        <v>4457</v>
      </c>
      <c r="H3688" t="s">
        <v>4450</v>
      </c>
      <c r="I3688">
        <v>2030</v>
      </c>
      <c r="O3688" t="s">
        <v>100</v>
      </c>
      <c r="P3688" t="s">
        <v>278</v>
      </c>
    </row>
    <row r="3689" spans="1:16" hidden="1">
      <c r="A3689">
        <v>3688</v>
      </c>
      <c r="B3689" t="s">
        <v>4310</v>
      </c>
      <c r="C3689" t="s">
        <v>133</v>
      </c>
      <c r="D3689">
        <v>2021</v>
      </c>
      <c r="E3689" t="s">
        <v>157</v>
      </c>
      <c r="F3689" t="s">
        <v>157</v>
      </c>
      <c r="G3689" t="s">
        <v>4458</v>
      </c>
      <c r="H3689" t="s">
        <v>4455</v>
      </c>
      <c r="I3689">
        <v>2030</v>
      </c>
      <c r="O3689" t="s">
        <v>100</v>
      </c>
      <c r="P3689" t="s">
        <v>278</v>
      </c>
    </row>
    <row r="3690" spans="1:16" hidden="1">
      <c r="A3690">
        <v>3689</v>
      </c>
      <c r="B3690" t="s">
        <v>4310</v>
      </c>
      <c r="C3690" t="s">
        <v>133</v>
      </c>
      <c r="D3690">
        <v>2021</v>
      </c>
      <c r="E3690" t="s">
        <v>157</v>
      </c>
      <c r="F3690" t="s">
        <v>157</v>
      </c>
      <c r="G3690" t="s">
        <v>4459</v>
      </c>
      <c r="H3690" t="s">
        <v>4455</v>
      </c>
      <c r="I3690">
        <v>2030</v>
      </c>
      <c r="O3690" t="s">
        <v>100</v>
      </c>
      <c r="P3690" t="s">
        <v>278</v>
      </c>
    </row>
    <row r="3691" spans="1:16" hidden="1">
      <c r="A3691">
        <v>3690</v>
      </c>
      <c r="B3691" t="s">
        <v>4310</v>
      </c>
      <c r="C3691" t="s">
        <v>133</v>
      </c>
      <c r="D3691">
        <v>2021</v>
      </c>
      <c r="E3691" t="s">
        <v>157</v>
      </c>
      <c r="F3691" t="s">
        <v>157</v>
      </c>
      <c r="G3691" t="s">
        <v>4460</v>
      </c>
      <c r="H3691" t="s">
        <v>4461</v>
      </c>
      <c r="I3691">
        <v>2030</v>
      </c>
      <c r="O3691" t="s">
        <v>63</v>
      </c>
      <c r="P3691" t="s">
        <v>278</v>
      </c>
    </row>
    <row r="3692" spans="1:16" hidden="1">
      <c r="A3692">
        <v>3691</v>
      </c>
      <c r="B3692" t="s">
        <v>4310</v>
      </c>
      <c r="C3692" t="s">
        <v>133</v>
      </c>
      <c r="D3692">
        <v>2021</v>
      </c>
      <c r="E3692" t="s">
        <v>157</v>
      </c>
      <c r="F3692" t="s">
        <v>157</v>
      </c>
      <c r="G3692" t="s">
        <v>4462</v>
      </c>
      <c r="H3692" t="s">
        <v>4463</v>
      </c>
      <c r="I3692">
        <v>2030</v>
      </c>
      <c r="O3692" t="s">
        <v>86</v>
      </c>
      <c r="P3692" t="s">
        <v>278</v>
      </c>
    </row>
    <row r="3693" spans="1:16" hidden="1">
      <c r="A3693">
        <v>3692</v>
      </c>
      <c r="B3693" t="s">
        <v>4310</v>
      </c>
      <c r="C3693" t="s">
        <v>133</v>
      </c>
      <c r="D3693">
        <v>2021</v>
      </c>
      <c r="E3693" t="s">
        <v>157</v>
      </c>
      <c r="F3693" t="s">
        <v>157</v>
      </c>
      <c r="G3693" t="s">
        <v>4464</v>
      </c>
      <c r="H3693" t="s">
        <v>4425</v>
      </c>
      <c r="I3693">
        <v>2030</v>
      </c>
      <c r="O3693" t="s">
        <v>57</v>
      </c>
      <c r="P3693" t="s">
        <v>278</v>
      </c>
    </row>
    <row r="3694" spans="1:16" hidden="1">
      <c r="A3694">
        <v>3693</v>
      </c>
      <c r="B3694" t="s">
        <v>4310</v>
      </c>
      <c r="C3694" t="s">
        <v>133</v>
      </c>
      <c r="D3694">
        <v>2021</v>
      </c>
      <c r="E3694" t="s">
        <v>157</v>
      </c>
      <c r="F3694" t="s">
        <v>157</v>
      </c>
      <c r="G3694" t="s">
        <v>4465</v>
      </c>
      <c r="H3694" t="s">
        <v>4425</v>
      </c>
      <c r="I3694">
        <v>2030</v>
      </c>
      <c r="O3694" t="s">
        <v>57</v>
      </c>
      <c r="P3694" t="s">
        <v>278</v>
      </c>
    </row>
    <row r="3695" spans="1:16" hidden="1">
      <c r="A3695">
        <v>3694</v>
      </c>
      <c r="B3695" t="s">
        <v>4310</v>
      </c>
      <c r="C3695" t="s">
        <v>133</v>
      </c>
      <c r="D3695">
        <v>2021</v>
      </c>
      <c r="E3695" t="s">
        <v>157</v>
      </c>
      <c r="F3695" t="s">
        <v>157</v>
      </c>
      <c r="G3695" t="s">
        <v>4466</v>
      </c>
      <c r="H3695" t="s">
        <v>4467</v>
      </c>
      <c r="I3695">
        <v>2025</v>
      </c>
      <c r="O3695" t="s">
        <v>86</v>
      </c>
      <c r="P3695" t="s">
        <v>278</v>
      </c>
    </row>
    <row r="3696" spans="1:16" hidden="1">
      <c r="A3696">
        <v>3695</v>
      </c>
      <c r="B3696" t="s">
        <v>4310</v>
      </c>
      <c r="C3696" t="s">
        <v>133</v>
      </c>
      <c r="D3696">
        <v>2021</v>
      </c>
      <c r="E3696" t="s">
        <v>157</v>
      </c>
      <c r="F3696" t="s">
        <v>157</v>
      </c>
      <c r="G3696" t="s">
        <v>4468</v>
      </c>
      <c r="H3696" t="s">
        <v>4467</v>
      </c>
      <c r="I3696">
        <v>2030</v>
      </c>
      <c r="O3696" t="s">
        <v>86</v>
      </c>
      <c r="P3696" t="s">
        <v>278</v>
      </c>
    </row>
    <row r="3697" spans="1:16" hidden="1">
      <c r="A3697">
        <v>3696</v>
      </c>
      <c r="B3697" t="s">
        <v>4310</v>
      </c>
      <c r="C3697" t="s">
        <v>133</v>
      </c>
      <c r="D3697">
        <v>2021</v>
      </c>
      <c r="E3697" t="s">
        <v>157</v>
      </c>
      <c r="F3697" t="s">
        <v>157</v>
      </c>
      <c r="G3697" t="s">
        <v>4469</v>
      </c>
      <c r="H3697" t="s">
        <v>4425</v>
      </c>
      <c r="I3697">
        <v>2025</v>
      </c>
      <c r="O3697" t="s">
        <v>57</v>
      </c>
      <c r="P3697" t="s">
        <v>278</v>
      </c>
    </row>
    <row r="3698" spans="1:16" hidden="1">
      <c r="A3698">
        <v>3697</v>
      </c>
      <c r="B3698" t="s">
        <v>4310</v>
      </c>
      <c r="C3698" t="s">
        <v>133</v>
      </c>
      <c r="D3698">
        <v>2021</v>
      </c>
      <c r="E3698" t="s">
        <v>157</v>
      </c>
      <c r="F3698" t="s">
        <v>157</v>
      </c>
      <c r="G3698" t="s">
        <v>4470</v>
      </c>
      <c r="H3698" t="s">
        <v>4467</v>
      </c>
      <c r="I3698">
        <v>2025</v>
      </c>
      <c r="O3698" t="s">
        <v>86</v>
      </c>
      <c r="P3698" t="s">
        <v>278</v>
      </c>
    </row>
    <row r="3699" spans="1:16" hidden="1">
      <c r="A3699">
        <v>3698</v>
      </c>
      <c r="B3699" t="s">
        <v>4310</v>
      </c>
      <c r="C3699" t="s">
        <v>133</v>
      </c>
      <c r="D3699">
        <v>2021</v>
      </c>
      <c r="E3699" t="s">
        <v>157</v>
      </c>
      <c r="F3699" t="s">
        <v>157</v>
      </c>
      <c r="G3699" t="s">
        <v>4471</v>
      </c>
      <c r="H3699" t="s">
        <v>4425</v>
      </c>
      <c r="I3699">
        <v>2030</v>
      </c>
      <c r="O3699" t="s">
        <v>57</v>
      </c>
      <c r="P3699" t="s">
        <v>278</v>
      </c>
    </row>
    <row r="3700" spans="1:16" hidden="1">
      <c r="A3700">
        <v>3699</v>
      </c>
      <c r="B3700" t="s">
        <v>4310</v>
      </c>
      <c r="C3700" t="s">
        <v>133</v>
      </c>
      <c r="D3700">
        <v>2021</v>
      </c>
      <c r="E3700" t="s">
        <v>157</v>
      </c>
      <c r="F3700" t="s">
        <v>157</v>
      </c>
      <c r="G3700" t="s">
        <v>4472</v>
      </c>
      <c r="H3700" t="s">
        <v>4467</v>
      </c>
      <c r="I3700">
        <v>2030</v>
      </c>
      <c r="J3700">
        <v>1</v>
      </c>
      <c r="K3700" t="s">
        <v>213</v>
      </c>
      <c r="L3700" t="s">
        <v>4473</v>
      </c>
      <c r="O3700" t="s">
        <v>86</v>
      </c>
      <c r="P3700" t="s">
        <v>655</v>
      </c>
    </row>
    <row r="3701" spans="1:16" hidden="1">
      <c r="A3701">
        <v>3700</v>
      </c>
      <c r="B3701" t="s">
        <v>4310</v>
      </c>
      <c r="C3701" t="s">
        <v>133</v>
      </c>
      <c r="D3701">
        <v>2021</v>
      </c>
      <c r="E3701" t="s">
        <v>157</v>
      </c>
      <c r="F3701" t="s">
        <v>157</v>
      </c>
      <c r="G3701" t="s">
        <v>4474</v>
      </c>
      <c r="H3701" t="s">
        <v>4252</v>
      </c>
      <c r="I3701">
        <v>2030</v>
      </c>
      <c r="O3701" t="s">
        <v>82</v>
      </c>
      <c r="P3701" t="s">
        <v>278</v>
      </c>
    </row>
    <row r="3702" spans="1:16" hidden="1">
      <c r="A3702">
        <v>3701</v>
      </c>
      <c r="B3702" t="s">
        <v>4310</v>
      </c>
      <c r="C3702" t="s">
        <v>133</v>
      </c>
      <c r="D3702">
        <v>2021</v>
      </c>
      <c r="E3702" t="s">
        <v>157</v>
      </c>
      <c r="F3702" t="s">
        <v>157</v>
      </c>
      <c r="G3702" t="s">
        <v>4475</v>
      </c>
      <c r="H3702" t="s">
        <v>4425</v>
      </c>
      <c r="I3702">
        <v>2030</v>
      </c>
      <c r="O3702" t="s">
        <v>57</v>
      </c>
      <c r="P3702" t="s">
        <v>278</v>
      </c>
    </row>
    <row r="3703" spans="1:16" hidden="1">
      <c r="A3703">
        <v>3702</v>
      </c>
      <c r="B3703" t="s">
        <v>4310</v>
      </c>
      <c r="C3703" t="s">
        <v>133</v>
      </c>
      <c r="D3703">
        <v>2021</v>
      </c>
      <c r="E3703" t="s">
        <v>157</v>
      </c>
      <c r="F3703" t="s">
        <v>157</v>
      </c>
      <c r="G3703" t="s">
        <v>4476</v>
      </c>
      <c r="H3703" t="s">
        <v>4477</v>
      </c>
      <c r="I3703">
        <v>2030</v>
      </c>
      <c r="O3703" t="s">
        <v>82</v>
      </c>
      <c r="P3703" t="s">
        <v>278</v>
      </c>
    </row>
    <row r="3704" spans="1:16" hidden="1">
      <c r="A3704">
        <v>3703</v>
      </c>
      <c r="B3704" t="s">
        <v>4310</v>
      </c>
      <c r="C3704" t="s">
        <v>133</v>
      </c>
      <c r="D3704">
        <v>2021</v>
      </c>
      <c r="E3704" t="s">
        <v>157</v>
      </c>
      <c r="F3704" t="s">
        <v>157</v>
      </c>
      <c r="G3704" t="s">
        <v>4478</v>
      </c>
      <c r="H3704" t="s">
        <v>4416</v>
      </c>
      <c r="I3704">
        <v>2030</v>
      </c>
      <c r="O3704" t="s">
        <v>100</v>
      </c>
      <c r="P3704" t="s">
        <v>278</v>
      </c>
    </row>
    <row r="3705" spans="1:16" hidden="1">
      <c r="A3705">
        <v>3704</v>
      </c>
      <c r="B3705" t="s">
        <v>4310</v>
      </c>
      <c r="C3705" t="s">
        <v>133</v>
      </c>
      <c r="D3705">
        <v>2021</v>
      </c>
      <c r="E3705" t="s">
        <v>157</v>
      </c>
      <c r="F3705" t="s">
        <v>157</v>
      </c>
      <c r="G3705" t="s">
        <v>4479</v>
      </c>
      <c r="H3705" t="s">
        <v>4425</v>
      </c>
      <c r="I3705">
        <v>2030</v>
      </c>
      <c r="O3705" t="s">
        <v>57</v>
      </c>
      <c r="P3705" t="s">
        <v>278</v>
      </c>
    </row>
    <row r="3706" spans="1:16" hidden="1">
      <c r="A3706">
        <v>3705</v>
      </c>
      <c r="B3706" t="s">
        <v>4310</v>
      </c>
      <c r="C3706" t="s">
        <v>133</v>
      </c>
      <c r="D3706">
        <v>2021</v>
      </c>
      <c r="E3706" t="s">
        <v>157</v>
      </c>
      <c r="F3706" t="s">
        <v>157</v>
      </c>
      <c r="G3706" t="s">
        <v>4480</v>
      </c>
      <c r="H3706" t="s">
        <v>4425</v>
      </c>
      <c r="I3706">
        <v>2030</v>
      </c>
      <c r="O3706" t="s">
        <v>57</v>
      </c>
      <c r="P3706" t="s">
        <v>278</v>
      </c>
    </row>
    <row r="3707" spans="1:16" hidden="1">
      <c r="A3707">
        <v>3706</v>
      </c>
      <c r="B3707" t="s">
        <v>4310</v>
      </c>
      <c r="C3707" t="s">
        <v>133</v>
      </c>
      <c r="D3707">
        <v>2021</v>
      </c>
      <c r="E3707" t="s">
        <v>157</v>
      </c>
      <c r="F3707" t="s">
        <v>157</v>
      </c>
      <c r="G3707" t="s">
        <v>4481</v>
      </c>
      <c r="H3707" t="s">
        <v>4467</v>
      </c>
      <c r="I3707">
        <v>2030</v>
      </c>
      <c r="O3707" t="s">
        <v>86</v>
      </c>
      <c r="P3707" t="s">
        <v>278</v>
      </c>
    </row>
    <row r="3708" spans="1:16" hidden="1">
      <c r="A3708">
        <v>3707</v>
      </c>
      <c r="B3708" t="s">
        <v>4310</v>
      </c>
      <c r="C3708" t="s">
        <v>133</v>
      </c>
      <c r="D3708">
        <v>2021</v>
      </c>
      <c r="E3708" t="s">
        <v>157</v>
      </c>
      <c r="F3708" t="s">
        <v>157</v>
      </c>
      <c r="G3708" t="s">
        <v>4482</v>
      </c>
      <c r="H3708" t="s">
        <v>4467</v>
      </c>
      <c r="I3708">
        <v>2030</v>
      </c>
      <c r="O3708" t="s">
        <v>86</v>
      </c>
      <c r="P3708" t="s">
        <v>278</v>
      </c>
    </row>
    <row r="3709" spans="1:16" hidden="1">
      <c r="A3709">
        <v>3708</v>
      </c>
      <c r="B3709" t="s">
        <v>4310</v>
      </c>
      <c r="C3709" t="s">
        <v>133</v>
      </c>
      <c r="D3709">
        <v>2021</v>
      </c>
      <c r="E3709" t="s">
        <v>157</v>
      </c>
      <c r="F3709" t="s">
        <v>157</v>
      </c>
      <c r="G3709" t="s">
        <v>4483</v>
      </c>
      <c r="H3709" t="s">
        <v>4425</v>
      </c>
      <c r="I3709">
        <v>2030</v>
      </c>
      <c r="O3709" t="s">
        <v>57</v>
      </c>
      <c r="P3709" t="s">
        <v>278</v>
      </c>
    </row>
    <row r="3710" spans="1:16" hidden="1">
      <c r="A3710">
        <v>3709</v>
      </c>
      <c r="B3710" t="s">
        <v>4310</v>
      </c>
      <c r="C3710" t="s">
        <v>133</v>
      </c>
      <c r="D3710">
        <v>2021</v>
      </c>
      <c r="E3710" t="s">
        <v>157</v>
      </c>
      <c r="F3710" t="s">
        <v>157</v>
      </c>
      <c r="G3710" t="s">
        <v>4484</v>
      </c>
      <c r="H3710" t="s">
        <v>4425</v>
      </c>
      <c r="I3710">
        <v>2030</v>
      </c>
      <c r="O3710" t="s">
        <v>57</v>
      </c>
      <c r="P3710" t="s">
        <v>278</v>
      </c>
    </row>
    <row r="3711" spans="1:16" hidden="1">
      <c r="A3711">
        <v>3710</v>
      </c>
      <c r="B3711" t="s">
        <v>4310</v>
      </c>
      <c r="C3711" t="s">
        <v>133</v>
      </c>
      <c r="D3711">
        <v>2021</v>
      </c>
      <c r="E3711" t="s">
        <v>157</v>
      </c>
      <c r="F3711" t="s">
        <v>157</v>
      </c>
      <c r="G3711" t="s">
        <v>4485</v>
      </c>
      <c r="H3711" t="s">
        <v>4467</v>
      </c>
      <c r="I3711">
        <v>2030</v>
      </c>
      <c r="O3711" t="s">
        <v>86</v>
      </c>
      <c r="P3711" t="s">
        <v>278</v>
      </c>
    </row>
    <row r="3712" spans="1:16" hidden="1">
      <c r="A3712">
        <v>3711</v>
      </c>
      <c r="B3712" t="s">
        <v>4310</v>
      </c>
      <c r="C3712" t="s">
        <v>133</v>
      </c>
      <c r="D3712">
        <v>2021</v>
      </c>
      <c r="E3712" t="s">
        <v>157</v>
      </c>
      <c r="F3712" t="s">
        <v>157</v>
      </c>
      <c r="G3712" t="s">
        <v>4486</v>
      </c>
      <c r="H3712" t="s">
        <v>4467</v>
      </c>
      <c r="I3712">
        <v>2030</v>
      </c>
      <c r="O3712" t="s">
        <v>86</v>
      </c>
      <c r="P3712" t="s">
        <v>278</v>
      </c>
    </row>
    <row r="3713" spans="1:17" hidden="1">
      <c r="A3713">
        <v>3712</v>
      </c>
      <c r="B3713" t="s">
        <v>4310</v>
      </c>
      <c r="C3713" t="s">
        <v>133</v>
      </c>
      <c r="D3713">
        <v>2021</v>
      </c>
      <c r="E3713" t="s">
        <v>157</v>
      </c>
      <c r="F3713" t="s">
        <v>157</v>
      </c>
      <c r="G3713" t="s">
        <v>4487</v>
      </c>
      <c r="H3713" t="s">
        <v>88</v>
      </c>
      <c r="I3713">
        <v>2030</v>
      </c>
      <c r="O3713" t="s">
        <v>86</v>
      </c>
      <c r="P3713" t="s">
        <v>278</v>
      </c>
    </row>
    <row r="3714" spans="1:17" hidden="1">
      <c r="A3714">
        <v>3713</v>
      </c>
      <c r="B3714" t="s">
        <v>4310</v>
      </c>
      <c r="C3714" t="s">
        <v>133</v>
      </c>
      <c r="D3714">
        <v>2021</v>
      </c>
      <c r="E3714" t="s">
        <v>157</v>
      </c>
      <c r="F3714" t="s">
        <v>157</v>
      </c>
      <c r="G3714" t="s">
        <v>4488</v>
      </c>
      <c r="H3714" t="s">
        <v>88</v>
      </c>
      <c r="I3714">
        <v>2025</v>
      </c>
      <c r="O3714" t="s">
        <v>86</v>
      </c>
      <c r="P3714" t="s">
        <v>278</v>
      </c>
    </row>
    <row r="3715" spans="1:17" hidden="1">
      <c r="A3715">
        <v>3714</v>
      </c>
      <c r="B3715" t="s">
        <v>4310</v>
      </c>
      <c r="C3715" t="s">
        <v>133</v>
      </c>
      <c r="D3715">
        <v>2021</v>
      </c>
      <c r="E3715" t="s">
        <v>157</v>
      </c>
      <c r="F3715" t="s">
        <v>157</v>
      </c>
      <c r="G3715" t="s">
        <v>4489</v>
      </c>
      <c r="H3715" t="s">
        <v>88</v>
      </c>
      <c r="I3715">
        <v>2025</v>
      </c>
      <c r="O3715" t="s">
        <v>86</v>
      </c>
      <c r="P3715" t="s">
        <v>278</v>
      </c>
    </row>
    <row r="3716" spans="1:17" hidden="1">
      <c r="A3716">
        <v>3715</v>
      </c>
      <c r="B3716" t="s">
        <v>4310</v>
      </c>
      <c r="C3716" t="s">
        <v>133</v>
      </c>
      <c r="D3716">
        <v>2021</v>
      </c>
      <c r="E3716" t="s">
        <v>157</v>
      </c>
      <c r="F3716" t="s">
        <v>157</v>
      </c>
      <c r="G3716" t="s">
        <v>4490</v>
      </c>
      <c r="H3716" t="s">
        <v>88</v>
      </c>
      <c r="I3716">
        <v>2025</v>
      </c>
      <c r="J3716">
        <v>1</v>
      </c>
      <c r="K3716" t="s">
        <v>213</v>
      </c>
      <c r="L3716" t="s">
        <v>4491</v>
      </c>
      <c r="O3716" t="s">
        <v>86</v>
      </c>
      <c r="P3716" t="s">
        <v>655</v>
      </c>
    </row>
    <row r="3717" spans="1:17" hidden="1">
      <c r="A3717">
        <v>3716</v>
      </c>
      <c r="B3717" t="s">
        <v>4310</v>
      </c>
      <c r="C3717" t="s">
        <v>133</v>
      </c>
      <c r="D3717">
        <v>2021</v>
      </c>
      <c r="E3717" t="s">
        <v>157</v>
      </c>
      <c r="F3717" t="s">
        <v>157</v>
      </c>
      <c r="G3717" t="s">
        <v>4492</v>
      </c>
      <c r="H3717" t="s">
        <v>4467</v>
      </c>
      <c r="I3717">
        <v>2025</v>
      </c>
      <c r="O3717" t="s">
        <v>86</v>
      </c>
      <c r="P3717" t="s">
        <v>278</v>
      </c>
    </row>
    <row r="3718" spans="1:17" hidden="1">
      <c r="A3718">
        <v>3717</v>
      </c>
      <c r="B3718" t="s">
        <v>4310</v>
      </c>
      <c r="C3718" t="s">
        <v>133</v>
      </c>
      <c r="D3718">
        <v>2021</v>
      </c>
      <c r="E3718" t="s">
        <v>157</v>
      </c>
      <c r="F3718" t="s">
        <v>157</v>
      </c>
      <c r="G3718" t="s">
        <v>4493</v>
      </c>
      <c r="H3718" t="s">
        <v>4425</v>
      </c>
      <c r="I3718">
        <v>2030</v>
      </c>
      <c r="O3718" t="s">
        <v>57</v>
      </c>
      <c r="P3718" t="s">
        <v>278</v>
      </c>
    </row>
    <row r="3719" spans="1:17" hidden="1">
      <c r="A3719">
        <v>3718</v>
      </c>
      <c r="B3719" t="s">
        <v>4310</v>
      </c>
      <c r="C3719" t="s">
        <v>133</v>
      </c>
      <c r="D3719">
        <v>2021</v>
      </c>
      <c r="E3719" t="s">
        <v>157</v>
      </c>
      <c r="F3719" t="s">
        <v>157</v>
      </c>
      <c r="G3719" t="s">
        <v>4494</v>
      </c>
      <c r="H3719" t="s">
        <v>4425</v>
      </c>
      <c r="I3719">
        <v>2030</v>
      </c>
      <c r="O3719" t="s">
        <v>57</v>
      </c>
      <c r="P3719" t="s">
        <v>278</v>
      </c>
    </row>
    <row r="3720" spans="1:17" hidden="1">
      <c r="A3720">
        <v>3719</v>
      </c>
      <c r="B3720" t="s">
        <v>4310</v>
      </c>
      <c r="C3720" t="s">
        <v>133</v>
      </c>
      <c r="D3720">
        <v>2021</v>
      </c>
      <c r="E3720" t="s">
        <v>157</v>
      </c>
      <c r="F3720" t="s">
        <v>157</v>
      </c>
      <c r="G3720" t="s">
        <v>4495</v>
      </c>
      <c r="H3720" t="s">
        <v>4425</v>
      </c>
      <c r="I3720">
        <v>2025</v>
      </c>
      <c r="O3720" t="s">
        <v>57</v>
      </c>
      <c r="P3720" t="s">
        <v>278</v>
      </c>
    </row>
    <row r="3721" spans="1:17" hidden="1">
      <c r="A3721">
        <v>3720</v>
      </c>
      <c r="B3721" t="s">
        <v>4310</v>
      </c>
      <c r="C3721" t="s">
        <v>133</v>
      </c>
      <c r="D3721">
        <v>2021</v>
      </c>
      <c r="E3721" t="s">
        <v>157</v>
      </c>
      <c r="F3721" t="s">
        <v>157</v>
      </c>
      <c r="G3721" t="s">
        <v>4496</v>
      </c>
      <c r="H3721" t="s">
        <v>4450</v>
      </c>
      <c r="I3721">
        <v>2030</v>
      </c>
      <c r="O3721" t="s">
        <v>100</v>
      </c>
      <c r="P3721" t="s">
        <v>278</v>
      </c>
    </row>
    <row r="3722" spans="1:17" hidden="1">
      <c r="A3722">
        <v>3721</v>
      </c>
      <c r="B3722" t="s">
        <v>4310</v>
      </c>
      <c r="C3722" t="s">
        <v>133</v>
      </c>
      <c r="D3722">
        <v>2021</v>
      </c>
      <c r="E3722" t="s">
        <v>157</v>
      </c>
      <c r="F3722" t="s">
        <v>157</v>
      </c>
      <c r="G3722" t="s">
        <v>4497</v>
      </c>
      <c r="H3722" t="s">
        <v>4425</v>
      </c>
      <c r="I3722">
        <v>2025</v>
      </c>
      <c r="O3722" t="s">
        <v>57</v>
      </c>
      <c r="P3722" t="s">
        <v>278</v>
      </c>
    </row>
    <row r="3723" spans="1:17" hidden="1">
      <c r="A3723">
        <v>3722</v>
      </c>
      <c r="B3723" t="s">
        <v>4310</v>
      </c>
      <c r="C3723" t="s">
        <v>133</v>
      </c>
      <c r="D3723">
        <v>2021</v>
      </c>
      <c r="E3723" t="s">
        <v>157</v>
      </c>
      <c r="F3723" t="s">
        <v>157</v>
      </c>
      <c r="G3723" t="s">
        <v>4498</v>
      </c>
      <c r="H3723" t="s">
        <v>4425</v>
      </c>
      <c r="I3723">
        <v>2025</v>
      </c>
      <c r="O3723" t="s">
        <v>57</v>
      </c>
      <c r="P3723" t="s">
        <v>278</v>
      </c>
    </row>
    <row r="3724" spans="1:17" hidden="1">
      <c r="A3724">
        <v>3723</v>
      </c>
      <c r="B3724" t="s">
        <v>4310</v>
      </c>
      <c r="C3724" t="s">
        <v>133</v>
      </c>
      <c r="D3724">
        <v>2021</v>
      </c>
      <c r="E3724" t="s">
        <v>157</v>
      </c>
      <c r="F3724" t="s">
        <v>157</v>
      </c>
      <c r="G3724" t="s">
        <v>4499</v>
      </c>
      <c r="H3724" t="s">
        <v>4467</v>
      </c>
      <c r="I3724">
        <v>2025</v>
      </c>
      <c r="O3724" t="s">
        <v>86</v>
      </c>
      <c r="P3724" t="s">
        <v>278</v>
      </c>
    </row>
    <row r="3725" spans="1:17" hidden="1">
      <c r="A3725">
        <v>3724</v>
      </c>
      <c r="B3725" t="s">
        <v>4310</v>
      </c>
      <c r="C3725" t="s">
        <v>133</v>
      </c>
      <c r="D3725">
        <v>2021</v>
      </c>
      <c r="E3725" t="s">
        <v>157</v>
      </c>
      <c r="F3725" t="s">
        <v>157</v>
      </c>
      <c r="G3725" t="s">
        <v>4500</v>
      </c>
      <c r="H3725" t="s">
        <v>4467</v>
      </c>
      <c r="I3725">
        <v>2025</v>
      </c>
      <c r="J3725">
        <v>1</v>
      </c>
      <c r="K3725" t="s">
        <v>213</v>
      </c>
      <c r="L3725" t="s">
        <v>4501</v>
      </c>
      <c r="O3725" t="s">
        <v>86</v>
      </c>
      <c r="P3725" t="s">
        <v>655</v>
      </c>
    </row>
    <row r="3726" spans="1:17" hidden="1">
      <c r="A3726">
        <v>3725</v>
      </c>
      <c r="B3726" t="s">
        <v>4502</v>
      </c>
      <c r="C3726" t="s">
        <v>133</v>
      </c>
      <c r="D3726">
        <v>2021</v>
      </c>
      <c r="E3726" t="s">
        <v>134</v>
      </c>
      <c r="F3726" t="s">
        <v>142</v>
      </c>
      <c r="G3726" t="s">
        <v>1764</v>
      </c>
      <c r="H3726" t="s">
        <v>100</v>
      </c>
      <c r="O3726" t="s">
        <v>100</v>
      </c>
      <c r="Q3726" t="s">
        <v>136</v>
      </c>
    </row>
    <row r="3727" spans="1:17" hidden="1">
      <c r="A3727">
        <v>3726</v>
      </c>
      <c r="B3727" t="s">
        <v>4502</v>
      </c>
      <c r="C3727" t="s">
        <v>133</v>
      </c>
      <c r="D3727">
        <v>2021</v>
      </c>
      <c r="E3727" t="s">
        <v>134</v>
      </c>
      <c r="F3727" t="s">
        <v>142</v>
      </c>
      <c r="G3727" t="s">
        <v>4503</v>
      </c>
      <c r="H3727" t="s">
        <v>100</v>
      </c>
      <c r="O3727" t="s">
        <v>100</v>
      </c>
      <c r="Q3727" t="s">
        <v>138</v>
      </c>
    </row>
    <row r="3728" spans="1:17" hidden="1">
      <c r="A3728">
        <v>3727</v>
      </c>
      <c r="B3728" t="s">
        <v>4502</v>
      </c>
      <c r="C3728" t="s">
        <v>133</v>
      </c>
      <c r="D3728">
        <v>2021</v>
      </c>
      <c r="E3728" t="s">
        <v>134</v>
      </c>
      <c r="F3728" t="s">
        <v>142</v>
      </c>
      <c r="G3728" t="s">
        <v>4504</v>
      </c>
      <c r="H3728" t="s">
        <v>100</v>
      </c>
      <c r="O3728" t="s">
        <v>100</v>
      </c>
      <c r="Q3728" t="s">
        <v>791</v>
      </c>
    </row>
    <row r="3729" spans="1:18" hidden="1">
      <c r="A3729">
        <v>3728</v>
      </c>
      <c r="B3729" t="s">
        <v>4502</v>
      </c>
      <c r="C3729" t="s">
        <v>133</v>
      </c>
      <c r="D3729">
        <v>2021</v>
      </c>
      <c r="E3729" t="s">
        <v>141</v>
      </c>
      <c r="F3729" t="s">
        <v>142</v>
      </c>
      <c r="G3729" t="s">
        <v>4505</v>
      </c>
      <c r="O3729" t="s">
        <v>57</v>
      </c>
      <c r="R3729" t="s">
        <v>526</v>
      </c>
    </row>
    <row r="3730" spans="1:18" hidden="1">
      <c r="A3730">
        <v>3729</v>
      </c>
      <c r="B3730" t="s">
        <v>4502</v>
      </c>
      <c r="C3730" t="s">
        <v>133</v>
      </c>
      <c r="D3730">
        <v>2021</v>
      </c>
      <c r="E3730" t="s">
        <v>141</v>
      </c>
      <c r="F3730" t="s">
        <v>142</v>
      </c>
      <c r="G3730" t="s">
        <v>4506</v>
      </c>
      <c r="O3730" t="s">
        <v>57</v>
      </c>
      <c r="R3730" t="s">
        <v>274</v>
      </c>
    </row>
    <row r="3731" spans="1:18" hidden="1">
      <c r="A3731">
        <v>3730</v>
      </c>
      <c r="B3731" t="s">
        <v>4502</v>
      </c>
      <c r="C3731" t="s">
        <v>133</v>
      </c>
      <c r="D3731">
        <v>2021</v>
      </c>
      <c r="E3731" t="s">
        <v>141</v>
      </c>
      <c r="F3731" t="s">
        <v>142</v>
      </c>
      <c r="G3731" t="s">
        <v>4507</v>
      </c>
      <c r="O3731" t="s">
        <v>91</v>
      </c>
      <c r="R3731" t="s">
        <v>146</v>
      </c>
    </row>
    <row r="3732" spans="1:18" hidden="1">
      <c r="A3732">
        <v>3731</v>
      </c>
      <c r="B3732" t="s">
        <v>4502</v>
      </c>
      <c r="C3732" t="s">
        <v>133</v>
      </c>
      <c r="D3732">
        <v>2021</v>
      </c>
      <c r="E3732" t="s">
        <v>141</v>
      </c>
      <c r="F3732" t="s">
        <v>142</v>
      </c>
      <c r="G3732" t="s">
        <v>4508</v>
      </c>
      <c r="O3732" t="s">
        <v>100</v>
      </c>
      <c r="R3732" t="s">
        <v>1770</v>
      </c>
    </row>
    <row r="3733" spans="1:18" hidden="1">
      <c r="A3733">
        <v>3732</v>
      </c>
      <c r="B3733" t="s">
        <v>4502</v>
      </c>
      <c r="C3733" t="s">
        <v>133</v>
      </c>
      <c r="D3733">
        <v>2021</v>
      </c>
      <c r="E3733" t="s">
        <v>190</v>
      </c>
      <c r="F3733" t="s">
        <v>4509</v>
      </c>
      <c r="G3733" t="s">
        <v>4510</v>
      </c>
      <c r="H3733" t="s">
        <v>100</v>
      </c>
      <c r="O3733" t="s">
        <v>100</v>
      </c>
    </row>
    <row r="3734" spans="1:18" hidden="1">
      <c r="A3734">
        <v>3733</v>
      </c>
      <c r="B3734" t="s">
        <v>4502</v>
      </c>
      <c r="C3734" t="s">
        <v>133</v>
      </c>
      <c r="D3734">
        <v>2021</v>
      </c>
      <c r="E3734" t="s">
        <v>157</v>
      </c>
      <c r="F3734" t="s">
        <v>157</v>
      </c>
      <c r="G3734" t="s">
        <v>4511</v>
      </c>
      <c r="H3734" t="s">
        <v>4394</v>
      </c>
      <c r="O3734" t="s">
        <v>57</v>
      </c>
    </row>
    <row r="3735" spans="1:18" hidden="1">
      <c r="A3735">
        <v>3734</v>
      </c>
      <c r="B3735" t="s">
        <v>4502</v>
      </c>
      <c r="C3735" t="s">
        <v>133</v>
      </c>
      <c r="D3735">
        <v>2021</v>
      </c>
      <c r="E3735" t="s">
        <v>157</v>
      </c>
      <c r="F3735" t="s">
        <v>157</v>
      </c>
      <c r="G3735" t="s">
        <v>4512</v>
      </c>
      <c r="H3735" t="s">
        <v>4394</v>
      </c>
      <c r="O3735" t="s">
        <v>57</v>
      </c>
    </row>
    <row r="3736" spans="1:18" hidden="1">
      <c r="A3736">
        <v>3735</v>
      </c>
      <c r="B3736" t="s">
        <v>4502</v>
      </c>
      <c r="C3736" t="s">
        <v>133</v>
      </c>
      <c r="D3736">
        <v>2021</v>
      </c>
      <c r="E3736" t="s">
        <v>157</v>
      </c>
      <c r="F3736" t="s">
        <v>157</v>
      </c>
      <c r="G3736" t="s">
        <v>4513</v>
      </c>
      <c r="H3736" t="s">
        <v>4394</v>
      </c>
      <c r="O3736" t="s">
        <v>57</v>
      </c>
    </row>
    <row r="3737" spans="1:18" hidden="1">
      <c r="A3737">
        <v>3736</v>
      </c>
      <c r="B3737" t="s">
        <v>4502</v>
      </c>
      <c r="C3737" t="s">
        <v>133</v>
      </c>
      <c r="D3737">
        <v>2021</v>
      </c>
      <c r="E3737" t="s">
        <v>157</v>
      </c>
      <c r="F3737" t="s">
        <v>157</v>
      </c>
      <c r="G3737" t="s">
        <v>4514</v>
      </c>
      <c r="H3737" t="s">
        <v>4394</v>
      </c>
      <c r="O3737" t="s">
        <v>57</v>
      </c>
    </row>
    <row r="3738" spans="1:18" hidden="1">
      <c r="A3738">
        <v>3737</v>
      </c>
      <c r="B3738" t="s">
        <v>4502</v>
      </c>
      <c r="C3738" t="s">
        <v>133</v>
      </c>
      <c r="D3738">
        <v>2021</v>
      </c>
      <c r="E3738" t="s">
        <v>157</v>
      </c>
      <c r="F3738" t="s">
        <v>157</v>
      </c>
      <c r="G3738" t="s">
        <v>4515</v>
      </c>
      <c r="H3738" t="s">
        <v>4394</v>
      </c>
      <c r="O3738" t="s">
        <v>57</v>
      </c>
    </row>
    <row r="3739" spans="1:18" hidden="1">
      <c r="A3739">
        <v>3738</v>
      </c>
      <c r="B3739" t="s">
        <v>4502</v>
      </c>
      <c r="C3739" t="s">
        <v>133</v>
      </c>
      <c r="D3739">
        <v>2021</v>
      </c>
      <c r="E3739" t="s">
        <v>157</v>
      </c>
      <c r="F3739" t="s">
        <v>157</v>
      </c>
      <c r="G3739" t="s">
        <v>4516</v>
      </c>
      <c r="H3739" t="s">
        <v>4394</v>
      </c>
      <c r="O3739" t="s">
        <v>57</v>
      </c>
    </row>
    <row r="3740" spans="1:18" hidden="1">
      <c r="A3740">
        <v>3739</v>
      </c>
      <c r="B3740" t="s">
        <v>4502</v>
      </c>
      <c r="C3740" t="s">
        <v>133</v>
      </c>
      <c r="D3740">
        <v>2021</v>
      </c>
      <c r="E3740" t="s">
        <v>157</v>
      </c>
      <c r="F3740" t="s">
        <v>157</v>
      </c>
      <c r="G3740" t="s">
        <v>4517</v>
      </c>
      <c r="H3740" t="s">
        <v>4394</v>
      </c>
      <c r="O3740" t="s">
        <v>57</v>
      </c>
    </row>
    <row r="3741" spans="1:18" hidden="1">
      <c r="A3741">
        <v>3740</v>
      </c>
      <c r="B3741" t="s">
        <v>4502</v>
      </c>
      <c r="C3741" t="s">
        <v>133</v>
      </c>
      <c r="D3741">
        <v>2021</v>
      </c>
      <c r="E3741" t="s">
        <v>157</v>
      </c>
      <c r="F3741" t="s">
        <v>157</v>
      </c>
      <c r="G3741" t="s">
        <v>4518</v>
      </c>
      <c r="H3741" t="s">
        <v>4394</v>
      </c>
      <c r="O3741" t="s">
        <v>57</v>
      </c>
    </row>
    <row r="3742" spans="1:18" hidden="1">
      <c r="A3742">
        <v>3741</v>
      </c>
      <c r="B3742" t="s">
        <v>4502</v>
      </c>
      <c r="C3742" t="s">
        <v>133</v>
      </c>
      <c r="D3742">
        <v>2021</v>
      </c>
      <c r="E3742" t="s">
        <v>157</v>
      </c>
      <c r="F3742" t="s">
        <v>157</v>
      </c>
      <c r="G3742" t="s">
        <v>4519</v>
      </c>
      <c r="H3742" t="s">
        <v>4394</v>
      </c>
      <c r="O3742" t="s">
        <v>57</v>
      </c>
    </row>
    <row r="3743" spans="1:18" hidden="1">
      <c r="A3743">
        <v>3742</v>
      </c>
      <c r="B3743" t="s">
        <v>4502</v>
      </c>
      <c r="C3743" t="s">
        <v>133</v>
      </c>
      <c r="D3743">
        <v>2021</v>
      </c>
      <c r="E3743" t="s">
        <v>157</v>
      </c>
      <c r="F3743" t="s">
        <v>157</v>
      </c>
      <c r="G3743" t="s">
        <v>4520</v>
      </c>
      <c r="H3743" t="s">
        <v>4394</v>
      </c>
      <c r="O3743" t="s">
        <v>57</v>
      </c>
    </row>
    <row r="3744" spans="1:18" hidden="1">
      <c r="A3744">
        <v>3743</v>
      </c>
      <c r="B3744" t="s">
        <v>4502</v>
      </c>
      <c r="C3744" t="s">
        <v>133</v>
      </c>
      <c r="D3744">
        <v>2021</v>
      </c>
      <c r="E3744" t="s">
        <v>157</v>
      </c>
      <c r="F3744" t="s">
        <v>157</v>
      </c>
      <c r="G3744" t="s">
        <v>4521</v>
      </c>
      <c r="H3744" t="s">
        <v>4394</v>
      </c>
      <c r="O3744" t="s">
        <v>57</v>
      </c>
    </row>
    <row r="3745" spans="1:16" hidden="1">
      <c r="A3745">
        <v>3744</v>
      </c>
      <c r="B3745" t="s">
        <v>4502</v>
      </c>
      <c r="C3745" t="s">
        <v>133</v>
      </c>
      <c r="D3745">
        <v>2021</v>
      </c>
      <c r="E3745" t="s">
        <v>157</v>
      </c>
      <c r="F3745" t="s">
        <v>157</v>
      </c>
      <c r="G3745" t="s">
        <v>4522</v>
      </c>
      <c r="H3745" t="s">
        <v>4394</v>
      </c>
      <c r="O3745" t="s">
        <v>57</v>
      </c>
    </row>
    <row r="3746" spans="1:16" hidden="1">
      <c r="A3746">
        <v>3745</v>
      </c>
      <c r="B3746" t="s">
        <v>4502</v>
      </c>
      <c r="C3746" t="s">
        <v>133</v>
      </c>
      <c r="D3746">
        <v>2021</v>
      </c>
      <c r="E3746" t="s">
        <v>157</v>
      </c>
      <c r="F3746" t="s">
        <v>157</v>
      </c>
      <c r="G3746" t="s">
        <v>4523</v>
      </c>
      <c r="H3746" t="s">
        <v>4394</v>
      </c>
      <c r="O3746" t="s">
        <v>57</v>
      </c>
    </row>
    <row r="3747" spans="1:16" hidden="1">
      <c r="A3747">
        <v>3746</v>
      </c>
      <c r="B3747" t="s">
        <v>4502</v>
      </c>
      <c r="C3747" t="s">
        <v>133</v>
      </c>
      <c r="D3747">
        <v>2021</v>
      </c>
      <c r="E3747" t="s">
        <v>157</v>
      </c>
      <c r="F3747" t="s">
        <v>157</v>
      </c>
      <c r="G3747" t="s">
        <v>4524</v>
      </c>
      <c r="H3747" t="s">
        <v>4525</v>
      </c>
      <c r="J3747">
        <v>1</v>
      </c>
      <c r="K3747" t="s">
        <v>213</v>
      </c>
      <c r="L3747" t="s">
        <v>4526</v>
      </c>
      <c r="M3747">
        <v>2021</v>
      </c>
      <c r="O3747" t="s">
        <v>82</v>
      </c>
      <c r="P3747" t="s">
        <v>215</v>
      </c>
    </row>
    <row r="3748" spans="1:16" hidden="1">
      <c r="A3748">
        <v>3747</v>
      </c>
      <c r="B3748" t="s">
        <v>4502</v>
      </c>
      <c r="C3748" t="s">
        <v>133</v>
      </c>
      <c r="D3748">
        <v>2021</v>
      </c>
      <c r="E3748" t="s">
        <v>157</v>
      </c>
      <c r="F3748" t="s">
        <v>157</v>
      </c>
      <c r="G3748" t="s">
        <v>4527</v>
      </c>
      <c r="H3748" t="s">
        <v>4525</v>
      </c>
      <c r="O3748" t="s">
        <v>82</v>
      </c>
    </row>
    <row r="3749" spans="1:16" hidden="1">
      <c r="A3749">
        <v>3748</v>
      </c>
      <c r="B3749" t="s">
        <v>4502</v>
      </c>
      <c r="C3749" t="s">
        <v>133</v>
      </c>
      <c r="D3749">
        <v>2021</v>
      </c>
      <c r="E3749" t="s">
        <v>157</v>
      </c>
      <c r="F3749" t="s">
        <v>157</v>
      </c>
      <c r="G3749" t="s">
        <v>4528</v>
      </c>
      <c r="H3749" t="s">
        <v>4525</v>
      </c>
      <c r="O3749" t="s">
        <v>82</v>
      </c>
    </row>
    <row r="3750" spans="1:16" hidden="1">
      <c r="A3750">
        <v>3749</v>
      </c>
      <c r="B3750" t="s">
        <v>4502</v>
      </c>
      <c r="C3750" t="s">
        <v>133</v>
      </c>
      <c r="D3750">
        <v>2021</v>
      </c>
      <c r="E3750" t="s">
        <v>157</v>
      </c>
      <c r="F3750" t="s">
        <v>157</v>
      </c>
      <c r="G3750" t="s">
        <v>4529</v>
      </c>
      <c r="H3750" t="s">
        <v>4525</v>
      </c>
      <c r="O3750" t="s">
        <v>82</v>
      </c>
    </row>
    <row r="3751" spans="1:16" hidden="1">
      <c r="A3751">
        <v>3750</v>
      </c>
      <c r="B3751" t="s">
        <v>4502</v>
      </c>
      <c r="C3751" t="s">
        <v>133</v>
      </c>
      <c r="D3751">
        <v>2021</v>
      </c>
      <c r="E3751" t="s">
        <v>157</v>
      </c>
      <c r="F3751" t="s">
        <v>157</v>
      </c>
      <c r="G3751" t="s">
        <v>4530</v>
      </c>
      <c r="H3751" t="s">
        <v>4525</v>
      </c>
      <c r="O3751" t="s">
        <v>82</v>
      </c>
    </row>
    <row r="3752" spans="1:16" hidden="1">
      <c r="A3752">
        <v>3751</v>
      </c>
      <c r="B3752" t="s">
        <v>4502</v>
      </c>
      <c r="C3752" t="s">
        <v>133</v>
      </c>
      <c r="D3752">
        <v>2021</v>
      </c>
      <c r="E3752" t="s">
        <v>157</v>
      </c>
      <c r="F3752" t="s">
        <v>157</v>
      </c>
      <c r="G3752" t="s">
        <v>4531</v>
      </c>
      <c r="H3752" t="s">
        <v>4525</v>
      </c>
      <c r="O3752" t="s">
        <v>82</v>
      </c>
    </row>
    <row r="3753" spans="1:16" hidden="1">
      <c r="A3753">
        <v>3752</v>
      </c>
      <c r="B3753" t="s">
        <v>4502</v>
      </c>
      <c r="C3753" t="s">
        <v>133</v>
      </c>
      <c r="D3753">
        <v>2021</v>
      </c>
      <c r="E3753" t="s">
        <v>157</v>
      </c>
      <c r="F3753" t="s">
        <v>157</v>
      </c>
      <c r="G3753" t="s">
        <v>4532</v>
      </c>
      <c r="H3753" t="s">
        <v>4525</v>
      </c>
      <c r="O3753" t="s">
        <v>82</v>
      </c>
    </row>
    <row r="3754" spans="1:16" hidden="1">
      <c r="A3754">
        <v>3753</v>
      </c>
      <c r="B3754" t="s">
        <v>4502</v>
      </c>
      <c r="C3754" t="s">
        <v>133</v>
      </c>
      <c r="D3754">
        <v>2021</v>
      </c>
      <c r="E3754" t="s">
        <v>157</v>
      </c>
      <c r="F3754" t="s">
        <v>157</v>
      </c>
      <c r="G3754" t="s">
        <v>4533</v>
      </c>
      <c r="H3754" t="s">
        <v>4525</v>
      </c>
      <c r="O3754" t="s">
        <v>82</v>
      </c>
    </row>
    <row r="3755" spans="1:16" hidden="1">
      <c r="A3755">
        <v>3754</v>
      </c>
      <c r="B3755" t="s">
        <v>4502</v>
      </c>
      <c r="C3755" t="s">
        <v>133</v>
      </c>
      <c r="D3755">
        <v>2021</v>
      </c>
      <c r="E3755" t="s">
        <v>157</v>
      </c>
      <c r="F3755" t="s">
        <v>157</v>
      </c>
      <c r="G3755" t="s">
        <v>4534</v>
      </c>
      <c r="H3755" t="s">
        <v>4525</v>
      </c>
      <c r="O3755" t="s">
        <v>82</v>
      </c>
    </row>
    <row r="3756" spans="1:16" hidden="1">
      <c r="A3756">
        <v>3755</v>
      </c>
      <c r="B3756" t="s">
        <v>4502</v>
      </c>
      <c r="C3756" t="s">
        <v>133</v>
      </c>
      <c r="D3756">
        <v>2021</v>
      </c>
      <c r="E3756" t="s">
        <v>157</v>
      </c>
      <c r="F3756" t="s">
        <v>157</v>
      </c>
      <c r="G3756" t="s">
        <v>4535</v>
      </c>
      <c r="H3756" t="s">
        <v>4536</v>
      </c>
      <c r="O3756" t="s">
        <v>86</v>
      </c>
    </row>
    <row r="3757" spans="1:16" hidden="1">
      <c r="A3757">
        <v>3756</v>
      </c>
      <c r="B3757" t="s">
        <v>4502</v>
      </c>
      <c r="C3757" t="s">
        <v>133</v>
      </c>
      <c r="D3757">
        <v>2021</v>
      </c>
      <c r="E3757" t="s">
        <v>157</v>
      </c>
      <c r="F3757" t="s">
        <v>157</v>
      </c>
      <c r="G3757" t="s">
        <v>4537</v>
      </c>
      <c r="H3757" t="s">
        <v>4536</v>
      </c>
      <c r="O3757" t="s">
        <v>86</v>
      </c>
    </row>
    <row r="3758" spans="1:16" hidden="1">
      <c r="A3758">
        <v>3757</v>
      </c>
      <c r="B3758" t="s">
        <v>4502</v>
      </c>
      <c r="C3758" t="s">
        <v>133</v>
      </c>
      <c r="D3758">
        <v>2021</v>
      </c>
      <c r="E3758" t="s">
        <v>157</v>
      </c>
      <c r="F3758" t="s">
        <v>157</v>
      </c>
      <c r="G3758" t="s">
        <v>4538</v>
      </c>
      <c r="H3758" t="s">
        <v>4536</v>
      </c>
      <c r="O3758" t="s">
        <v>86</v>
      </c>
    </row>
    <row r="3759" spans="1:16" hidden="1">
      <c r="A3759">
        <v>3758</v>
      </c>
      <c r="B3759" t="s">
        <v>4502</v>
      </c>
      <c r="C3759" t="s">
        <v>133</v>
      </c>
      <c r="D3759">
        <v>2021</v>
      </c>
      <c r="E3759" t="s">
        <v>157</v>
      </c>
      <c r="F3759" t="s">
        <v>157</v>
      </c>
      <c r="G3759" t="s">
        <v>4539</v>
      </c>
      <c r="H3759" t="s">
        <v>4536</v>
      </c>
      <c r="O3759" t="s">
        <v>86</v>
      </c>
    </row>
    <row r="3760" spans="1:16" hidden="1">
      <c r="A3760">
        <v>3759</v>
      </c>
      <c r="B3760" t="s">
        <v>4502</v>
      </c>
      <c r="C3760" t="s">
        <v>133</v>
      </c>
      <c r="D3760">
        <v>2021</v>
      </c>
      <c r="E3760" t="s">
        <v>157</v>
      </c>
      <c r="F3760" t="s">
        <v>157</v>
      </c>
      <c r="G3760" t="s">
        <v>4540</v>
      </c>
      <c r="H3760" t="s">
        <v>4541</v>
      </c>
      <c r="O3760" t="s">
        <v>76</v>
      </c>
    </row>
    <row r="3761" spans="1:15" hidden="1">
      <c r="A3761">
        <v>3760</v>
      </c>
      <c r="B3761" t="s">
        <v>4502</v>
      </c>
      <c r="C3761" t="s">
        <v>133</v>
      </c>
      <c r="D3761">
        <v>2021</v>
      </c>
      <c r="E3761" t="s">
        <v>157</v>
      </c>
      <c r="F3761" t="s">
        <v>157</v>
      </c>
      <c r="G3761" t="s">
        <v>4542</v>
      </c>
      <c r="H3761" t="s">
        <v>4541</v>
      </c>
      <c r="O3761" t="s">
        <v>76</v>
      </c>
    </row>
    <row r="3762" spans="1:15" hidden="1">
      <c r="A3762">
        <v>3761</v>
      </c>
      <c r="B3762" t="s">
        <v>4502</v>
      </c>
      <c r="C3762" t="s">
        <v>133</v>
      </c>
      <c r="D3762">
        <v>2021</v>
      </c>
      <c r="E3762" t="s">
        <v>157</v>
      </c>
      <c r="F3762" t="s">
        <v>157</v>
      </c>
      <c r="G3762" t="s">
        <v>4543</v>
      </c>
      <c r="H3762" t="s">
        <v>4541</v>
      </c>
      <c r="O3762" t="s">
        <v>76</v>
      </c>
    </row>
    <row r="3763" spans="1:15" hidden="1">
      <c r="A3763">
        <v>3762</v>
      </c>
      <c r="B3763" t="s">
        <v>4502</v>
      </c>
      <c r="C3763" t="s">
        <v>133</v>
      </c>
      <c r="D3763">
        <v>2021</v>
      </c>
      <c r="E3763" t="s">
        <v>157</v>
      </c>
      <c r="F3763" t="s">
        <v>157</v>
      </c>
      <c r="G3763" t="s">
        <v>4544</v>
      </c>
      <c r="H3763" t="s">
        <v>4541</v>
      </c>
      <c r="O3763" t="s">
        <v>76</v>
      </c>
    </row>
    <row r="3764" spans="1:15" hidden="1">
      <c r="A3764">
        <v>3763</v>
      </c>
      <c r="B3764" t="s">
        <v>4502</v>
      </c>
      <c r="C3764" t="s">
        <v>133</v>
      </c>
      <c r="D3764">
        <v>2021</v>
      </c>
      <c r="E3764" t="s">
        <v>157</v>
      </c>
      <c r="F3764" t="s">
        <v>157</v>
      </c>
      <c r="G3764" t="s">
        <v>4545</v>
      </c>
      <c r="H3764" t="s">
        <v>4541</v>
      </c>
      <c r="O3764" t="s">
        <v>76</v>
      </c>
    </row>
    <row r="3765" spans="1:15" hidden="1">
      <c r="A3765">
        <v>3764</v>
      </c>
      <c r="B3765" t="s">
        <v>4502</v>
      </c>
      <c r="C3765" t="s">
        <v>133</v>
      </c>
      <c r="D3765">
        <v>2021</v>
      </c>
      <c r="E3765" t="s">
        <v>157</v>
      </c>
      <c r="F3765" t="s">
        <v>157</v>
      </c>
      <c r="G3765" t="s">
        <v>4546</v>
      </c>
      <c r="H3765" t="s">
        <v>4541</v>
      </c>
      <c r="O3765" t="s">
        <v>76</v>
      </c>
    </row>
    <row r="3766" spans="1:15" hidden="1">
      <c r="A3766">
        <v>3765</v>
      </c>
      <c r="B3766" t="s">
        <v>4502</v>
      </c>
      <c r="C3766" t="s">
        <v>133</v>
      </c>
      <c r="D3766">
        <v>2021</v>
      </c>
      <c r="E3766" t="s">
        <v>157</v>
      </c>
      <c r="F3766" t="s">
        <v>157</v>
      </c>
      <c r="G3766" t="s">
        <v>4547</v>
      </c>
      <c r="H3766" t="s">
        <v>4541</v>
      </c>
      <c r="O3766" t="s">
        <v>76</v>
      </c>
    </row>
    <row r="3767" spans="1:15" hidden="1">
      <c r="A3767">
        <v>3766</v>
      </c>
      <c r="B3767" t="s">
        <v>4502</v>
      </c>
      <c r="C3767" t="s">
        <v>133</v>
      </c>
      <c r="D3767">
        <v>2021</v>
      </c>
      <c r="E3767" t="s">
        <v>157</v>
      </c>
      <c r="F3767" t="s">
        <v>157</v>
      </c>
      <c r="G3767" t="s">
        <v>4548</v>
      </c>
      <c r="H3767" t="s">
        <v>4541</v>
      </c>
      <c r="O3767" t="s">
        <v>76</v>
      </c>
    </row>
    <row r="3768" spans="1:15" hidden="1">
      <c r="A3768">
        <v>3767</v>
      </c>
      <c r="B3768" t="s">
        <v>4502</v>
      </c>
      <c r="C3768" t="s">
        <v>133</v>
      </c>
      <c r="D3768">
        <v>2021</v>
      </c>
      <c r="E3768" t="s">
        <v>157</v>
      </c>
      <c r="F3768" t="s">
        <v>157</v>
      </c>
      <c r="G3768" t="s">
        <v>4549</v>
      </c>
      <c r="H3768" t="s">
        <v>4541</v>
      </c>
      <c r="O3768" t="s">
        <v>76</v>
      </c>
    </row>
    <row r="3769" spans="1:15" hidden="1">
      <c r="A3769">
        <v>3768</v>
      </c>
      <c r="B3769" t="s">
        <v>4502</v>
      </c>
      <c r="C3769" t="s">
        <v>133</v>
      </c>
      <c r="D3769">
        <v>2021</v>
      </c>
      <c r="E3769" t="s">
        <v>157</v>
      </c>
      <c r="F3769" t="s">
        <v>157</v>
      </c>
      <c r="G3769" t="s">
        <v>4550</v>
      </c>
      <c r="H3769" t="s">
        <v>4541</v>
      </c>
      <c r="O3769" t="s">
        <v>76</v>
      </c>
    </row>
    <row r="3770" spans="1:15" hidden="1">
      <c r="A3770">
        <v>3769</v>
      </c>
      <c r="B3770" t="s">
        <v>4502</v>
      </c>
      <c r="C3770" t="s">
        <v>133</v>
      </c>
      <c r="D3770">
        <v>2021</v>
      </c>
      <c r="E3770" t="s">
        <v>157</v>
      </c>
      <c r="F3770" t="s">
        <v>157</v>
      </c>
      <c r="G3770" t="s">
        <v>4551</v>
      </c>
      <c r="H3770" t="s">
        <v>4541</v>
      </c>
      <c r="O3770" t="s">
        <v>76</v>
      </c>
    </row>
    <row r="3771" spans="1:15" hidden="1">
      <c r="A3771">
        <v>3770</v>
      </c>
      <c r="B3771" t="s">
        <v>4502</v>
      </c>
      <c r="C3771" t="s">
        <v>133</v>
      </c>
      <c r="D3771">
        <v>2021</v>
      </c>
      <c r="E3771" t="s">
        <v>157</v>
      </c>
      <c r="F3771" t="s">
        <v>157</v>
      </c>
      <c r="G3771" t="s">
        <v>4552</v>
      </c>
      <c r="H3771" t="s">
        <v>4553</v>
      </c>
      <c r="O3771" t="s">
        <v>100</v>
      </c>
    </row>
    <row r="3772" spans="1:15" hidden="1">
      <c r="A3772">
        <v>3771</v>
      </c>
      <c r="B3772" t="s">
        <v>4502</v>
      </c>
      <c r="C3772" t="s">
        <v>133</v>
      </c>
      <c r="D3772">
        <v>2021</v>
      </c>
      <c r="E3772" t="s">
        <v>157</v>
      </c>
      <c r="F3772" t="s">
        <v>157</v>
      </c>
      <c r="G3772" t="s">
        <v>4554</v>
      </c>
      <c r="H3772" t="s">
        <v>4553</v>
      </c>
      <c r="O3772" t="s">
        <v>100</v>
      </c>
    </row>
    <row r="3773" spans="1:15" hidden="1">
      <c r="A3773">
        <v>3772</v>
      </c>
      <c r="B3773" t="s">
        <v>4502</v>
      </c>
      <c r="C3773" t="s">
        <v>133</v>
      </c>
      <c r="D3773">
        <v>2021</v>
      </c>
      <c r="E3773" t="s">
        <v>157</v>
      </c>
      <c r="F3773" t="s">
        <v>157</v>
      </c>
      <c r="G3773" t="s">
        <v>4555</v>
      </c>
      <c r="H3773" t="s">
        <v>4553</v>
      </c>
      <c r="O3773" t="s">
        <v>100</v>
      </c>
    </row>
    <row r="3774" spans="1:15" hidden="1">
      <c r="A3774">
        <v>3773</v>
      </c>
      <c r="B3774" t="s">
        <v>4502</v>
      </c>
      <c r="C3774" t="s">
        <v>133</v>
      </c>
      <c r="D3774">
        <v>2021</v>
      </c>
      <c r="E3774" t="s">
        <v>157</v>
      </c>
      <c r="F3774" t="s">
        <v>157</v>
      </c>
      <c r="G3774" t="s">
        <v>4556</v>
      </c>
      <c r="H3774" t="s">
        <v>4553</v>
      </c>
      <c r="O3774" t="s">
        <v>100</v>
      </c>
    </row>
    <row r="3775" spans="1:15" hidden="1">
      <c r="A3775">
        <v>3774</v>
      </c>
      <c r="B3775" t="s">
        <v>4502</v>
      </c>
      <c r="C3775" t="s">
        <v>133</v>
      </c>
      <c r="D3775">
        <v>2021</v>
      </c>
      <c r="E3775" t="s">
        <v>157</v>
      </c>
      <c r="F3775" t="s">
        <v>157</v>
      </c>
      <c r="G3775" t="s">
        <v>4557</v>
      </c>
      <c r="H3775" t="s">
        <v>4553</v>
      </c>
      <c r="O3775" t="s">
        <v>100</v>
      </c>
    </row>
    <row r="3776" spans="1:15" hidden="1">
      <c r="A3776">
        <v>3775</v>
      </c>
      <c r="B3776" t="s">
        <v>4502</v>
      </c>
      <c r="C3776" t="s">
        <v>133</v>
      </c>
      <c r="D3776">
        <v>2021</v>
      </c>
      <c r="E3776" t="s">
        <v>157</v>
      </c>
      <c r="F3776" t="s">
        <v>157</v>
      </c>
      <c r="G3776" t="s">
        <v>4558</v>
      </c>
      <c r="H3776" t="s">
        <v>4553</v>
      </c>
      <c r="O3776" t="s">
        <v>100</v>
      </c>
    </row>
    <row r="3777" spans="1:17" hidden="1">
      <c r="A3777">
        <v>3776</v>
      </c>
      <c r="B3777" t="s">
        <v>4502</v>
      </c>
      <c r="C3777" t="s">
        <v>133</v>
      </c>
      <c r="D3777">
        <v>2021</v>
      </c>
      <c r="E3777" t="s">
        <v>157</v>
      </c>
      <c r="F3777" t="s">
        <v>157</v>
      </c>
      <c r="G3777" t="s">
        <v>4559</v>
      </c>
      <c r="H3777" t="s">
        <v>4553</v>
      </c>
      <c r="O3777" t="s">
        <v>100</v>
      </c>
    </row>
    <row r="3778" spans="1:17" hidden="1">
      <c r="A3778">
        <v>3777</v>
      </c>
      <c r="B3778" t="s">
        <v>4502</v>
      </c>
      <c r="C3778" t="s">
        <v>133</v>
      </c>
      <c r="D3778">
        <v>2021</v>
      </c>
      <c r="E3778" t="s">
        <v>157</v>
      </c>
      <c r="F3778" t="s">
        <v>157</v>
      </c>
      <c r="G3778" t="s">
        <v>4560</v>
      </c>
      <c r="H3778" t="s">
        <v>62</v>
      </c>
      <c r="O3778" t="s">
        <v>63</v>
      </c>
    </row>
    <row r="3779" spans="1:17" hidden="1">
      <c r="A3779">
        <v>3778</v>
      </c>
      <c r="B3779" t="s">
        <v>4502</v>
      </c>
      <c r="C3779" t="s">
        <v>133</v>
      </c>
      <c r="D3779">
        <v>2021</v>
      </c>
      <c r="E3779" t="s">
        <v>157</v>
      </c>
      <c r="F3779" t="s">
        <v>157</v>
      </c>
      <c r="G3779" t="s">
        <v>4561</v>
      </c>
      <c r="H3779" t="s">
        <v>62</v>
      </c>
      <c r="O3779" t="s">
        <v>63</v>
      </c>
    </row>
    <row r="3780" spans="1:17" hidden="1">
      <c r="A3780">
        <v>3779</v>
      </c>
      <c r="B3780" t="s">
        <v>4502</v>
      </c>
      <c r="C3780" t="s">
        <v>133</v>
      </c>
      <c r="D3780">
        <v>2021</v>
      </c>
      <c r="E3780" t="s">
        <v>157</v>
      </c>
      <c r="F3780" t="s">
        <v>157</v>
      </c>
      <c r="G3780" t="s">
        <v>4562</v>
      </c>
      <c r="H3780" t="s">
        <v>62</v>
      </c>
      <c r="O3780" t="s">
        <v>63</v>
      </c>
    </row>
    <row r="3781" spans="1:17" hidden="1">
      <c r="A3781">
        <v>3780</v>
      </c>
      <c r="B3781" t="s">
        <v>4502</v>
      </c>
      <c r="C3781" t="s">
        <v>133</v>
      </c>
      <c r="D3781">
        <v>2021</v>
      </c>
      <c r="E3781" t="s">
        <v>157</v>
      </c>
      <c r="F3781" t="s">
        <v>157</v>
      </c>
      <c r="G3781" t="s">
        <v>4563</v>
      </c>
      <c r="H3781" t="s">
        <v>62</v>
      </c>
      <c r="O3781" t="s">
        <v>63</v>
      </c>
    </row>
    <row r="3782" spans="1:17" hidden="1">
      <c r="A3782">
        <v>3781</v>
      </c>
      <c r="B3782" t="s">
        <v>4502</v>
      </c>
      <c r="C3782" t="s">
        <v>133</v>
      </c>
      <c r="D3782">
        <v>2021</v>
      </c>
      <c r="E3782" t="s">
        <v>157</v>
      </c>
      <c r="F3782" t="s">
        <v>157</v>
      </c>
      <c r="G3782" t="s">
        <v>4564</v>
      </c>
      <c r="H3782" t="s">
        <v>62</v>
      </c>
      <c r="O3782" t="s">
        <v>63</v>
      </c>
    </row>
    <row r="3783" spans="1:17" hidden="1">
      <c r="A3783">
        <v>3782</v>
      </c>
      <c r="B3783" t="s">
        <v>4502</v>
      </c>
      <c r="C3783" t="s">
        <v>133</v>
      </c>
      <c r="D3783">
        <v>2021</v>
      </c>
      <c r="E3783" t="s">
        <v>157</v>
      </c>
      <c r="F3783" t="s">
        <v>157</v>
      </c>
      <c r="G3783" t="s">
        <v>4565</v>
      </c>
      <c r="H3783" t="s">
        <v>62</v>
      </c>
      <c r="O3783" t="s">
        <v>63</v>
      </c>
    </row>
    <row r="3784" spans="1:17" hidden="1">
      <c r="A3784">
        <v>3783</v>
      </c>
      <c r="B3784" t="s">
        <v>4502</v>
      </c>
      <c r="C3784" t="s">
        <v>133</v>
      </c>
      <c r="D3784">
        <v>2021</v>
      </c>
      <c r="E3784" t="s">
        <v>157</v>
      </c>
      <c r="F3784" t="s">
        <v>157</v>
      </c>
      <c r="G3784" t="s">
        <v>4566</v>
      </c>
      <c r="H3784" t="s">
        <v>1858</v>
      </c>
      <c r="O3784" t="s">
        <v>63</v>
      </c>
    </row>
    <row r="3785" spans="1:17" hidden="1">
      <c r="A3785">
        <v>3784</v>
      </c>
      <c r="B3785" t="s">
        <v>4502</v>
      </c>
      <c r="C3785" t="s">
        <v>133</v>
      </c>
      <c r="D3785">
        <v>2021</v>
      </c>
      <c r="E3785" t="s">
        <v>157</v>
      </c>
      <c r="F3785" t="s">
        <v>157</v>
      </c>
      <c r="G3785" t="s">
        <v>4567</v>
      </c>
      <c r="H3785" t="s">
        <v>1858</v>
      </c>
      <c r="O3785" t="s">
        <v>63</v>
      </c>
    </row>
    <row r="3786" spans="1:17" hidden="1">
      <c r="A3786">
        <v>3785</v>
      </c>
      <c r="B3786" t="s">
        <v>4502</v>
      </c>
      <c r="C3786" t="s">
        <v>133</v>
      </c>
      <c r="D3786">
        <v>2021</v>
      </c>
      <c r="E3786" t="s">
        <v>157</v>
      </c>
      <c r="F3786" t="s">
        <v>157</v>
      </c>
      <c r="G3786" t="s">
        <v>4568</v>
      </c>
      <c r="H3786" t="s">
        <v>1858</v>
      </c>
      <c r="O3786" t="s">
        <v>63</v>
      </c>
    </row>
    <row r="3787" spans="1:17" hidden="1">
      <c r="A3787">
        <v>3786</v>
      </c>
      <c r="B3787" t="s">
        <v>4502</v>
      </c>
      <c r="C3787" t="s">
        <v>133</v>
      </c>
      <c r="D3787">
        <v>2021</v>
      </c>
      <c r="E3787" t="s">
        <v>157</v>
      </c>
      <c r="F3787" t="s">
        <v>157</v>
      </c>
      <c r="G3787" t="s">
        <v>4569</v>
      </c>
      <c r="H3787" t="s">
        <v>4570</v>
      </c>
      <c r="O3787" t="s">
        <v>63</v>
      </c>
    </row>
    <row r="3788" spans="1:17" hidden="1">
      <c r="A3788">
        <v>3787</v>
      </c>
      <c r="B3788" t="s">
        <v>4502</v>
      </c>
      <c r="C3788" t="s">
        <v>133</v>
      </c>
      <c r="D3788">
        <v>2021</v>
      </c>
      <c r="E3788" t="s">
        <v>157</v>
      </c>
      <c r="F3788" t="s">
        <v>157</v>
      </c>
      <c r="G3788" t="s">
        <v>4571</v>
      </c>
      <c r="H3788" t="s">
        <v>4570</v>
      </c>
      <c r="O3788" t="s">
        <v>63</v>
      </c>
    </row>
    <row r="3789" spans="1:17" hidden="1">
      <c r="A3789">
        <v>3788</v>
      </c>
      <c r="B3789" t="s">
        <v>4502</v>
      </c>
      <c r="C3789" t="s">
        <v>133</v>
      </c>
      <c r="D3789">
        <v>2021</v>
      </c>
      <c r="E3789" t="s">
        <v>157</v>
      </c>
      <c r="F3789" t="s">
        <v>157</v>
      </c>
      <c r="G3789" t="s">
        <v>4572</v>
      </c>
      <c r="H3789" t="s">
        <v>4570</v>
      </c>
      <c r="O3789" t="s">
        <v>63</v>
      </c>
    </row>
    <row r="3790" spans="1:17" hidden="1">
      <c r="A3790">
        <v>3789</v>
      </c>
      <c r="B3790" t="s">
        <v>4502</v>
      </c>
      <c r="C3790" t="s">
        <v>133</v>
      </c>
      <c r="D3790">
        <v>2021</v>
      </c>
      <c r="E3790" t="s">
        <v>157</v>
      </c>
      <c r="F3790" t="s">
        <v>157</v>
      </c>
      <c r="G3790" t="s">
        <v>4573</v>
      </c>
      <c r="H3790" t="s">
        <v>4570</v>
      </c>
      <c r="O3790" t="s">
        <v>63</v>
      </c>
    </row>
    <row r="3791" spans="1:17" hidden="1">
      <c r="A3791">
        <v>3790</v>
      </c>
      <c r="B3791" t="s">
        <v>4574</v>
      </c>
      <c r="C3791" t="s">
        <v>133</v>
      </c>
      <c r="D3791">
        <v>2021</v>
      </c>
      <c r="E3791" t="s">
        <v>134</v>
      </c>
      <c r="F3791" t="s">
        <v>269</v>
      </c>
      <c r="G3791" t="s">
        <v>642</v>
      </c>
      <c r="H3791" t="s">
        <v>100</v>
      </c>
      <c r="O3791" t="s">
        <v>100</v>
      </c>
      <c r="Q3791" t="s">
        <v>643</v>
      </c>
    </row>
    <row r="3792" spans="1:17" hidden="1">
      <c r="A3792">
        <v>3791</v>
      </c>
      <c r="B3792" t="s">
        <v>4574</v>
      </c>
      <c r="C3792" t="s">
        <v>133</v>
      </c>
      <c r="D3792">
        <v>2021</v>
      </c>
      <c r="E3792" t="s">
        <v>134</v>
      </c>
      <c r="F3792" t="s">
        <v>269</v>
      </c>
      <c r="G3792" t="s">
        <v>4575</v>
      </c>
      <c r="H3792" t="s">
        <v>100</v>
      </c>
      <c r="O3792" t="s">
        <v>100</v>
      </c>
      <c r="Q3792" t="s">
        <v>506</v>
      </c>
    </row>
    <row r="3793" spans="1:18" hidden="1">
      <c r="A3793">
        <v>3792</v>
      </c>
      <c r="B3793" t="s">
        <v>4574</v>
      </c>
      <c r="C3793" t="s">
        <v>133</v>
      </c>
      <c r="D3793">
        <v>2021</v>
      </c>
      <c r="E3793" t="s">
        <v>134</v>
      </c>
      <c r="F3793" t="s">
        <v>269</v>
      </c>
      <c r="G3793" t="s">
        <v>4576</v>
      </c>
      <c r="H3793" t="s">
        <v>100</v>
      </c>
      <c r="O3793" t="s">
        <v>100</v>
      </c>
      <c r="Q3793" t="s">
        <v>167</v>
      </c>
    </row>
    <row r="3794" spans="1:18" hidden="1">
      <c r="A3794">
        <v>3793</v>
      </c>
      <c r="B3794" t="s">
        <v>4574</v>
      </c>
      <c r="C3794" t="s">
        <v>133</v>
      </c>
      <c r="D3794">
        <v>2021</v>
      </c>
      <c r="E3794" t="s">
        <v>134</v>
      </c>
      <c r="F3794" t="s">
        <v>269</v>
      </c>
      <c r="G3794" t="s">
        <v>4577</v>
      </c>
      <c r="H3794" t="s">
        <v>100</v>
      </c>
      <c r="O3794" t="s">
        <v>100</v>
      </c>
      <c r="Q3794" t="s">
        <v>138</v>
      </c>
    </row>
    <row r="3795" spans="1:18" hidden="1">
      <c r="A3795">
        <v>3794</v>
      </c>
      <c r="B3795" t="s">
        <v>4574</v>
      </c>
      <c r="C3795" t="s">
        <v>133</v>
      </c>
      <c r="D3795">
        <v>2021</v>
      </c>
      <c r="E3795" t="s">
        <v>134</v>
      </c>
      <c r="F3795" t="s">
        <v>269</v>
      </c>
      <c r="G3795" t="s">
        <v>1764</v>
      </c>
      <c r="H3795" t="s">
        <v>100</v>
      </c>
      <c r="O3795" t="s">
        <v>100</v>
      </c>
      <c r="Q3795" t="s">
        <v>136</v>
      </c>
    </row>
    <row r="3796" spans="1:18" hidden="1">
      <c r="A3796">
        <v>3795</v>
      </c>
      <c r="B3796" t="s">
        <v>4574</v>
      </c>
      <c r="C3796" t="s">
        <v>133</v>
      </c>
      <c r="D3796">
        <v>2021</v>
      </c>
      <c r="E3796" t="s">
        <v>134</v>
      </c>
      <c r="F3796" t="s">
        <v>269</v>
      </c>
      <c r="G3796" t="s">
        <v>1172</v>
      </c>
      <c r="H3796" t="s">
        <v>100</v>
      </c>
      <c r="O3796" t="s">
        <v>100</v>
      </c>
      <c r="Q3796" t="s">
        <v>175</v>
      </c>
    </row>
    <row r="3797" spans="1:18" hidden="1">
      <c r="A3797">
        <v>3796</v>
      </c>
      <c r="B3797" t="s">
        <v>4574</v>
      </c>
      <c r="C3797" t="s">
        <v>133</v>
      </c>
      <c r="D3797">
        <v>2021</v>
      </c>
      <c r="E3797" t="s">
        <v>134</v>
      </c>
      <c r="F3797" t="s">
        <v>269</v>
      </c>
      <c r="G3797" t="s">
        <v>1988</v>
      </c>
      <c r="H3797" t="s">
        <v>100</v>
      </c>
      <c r="O3797" t="s">
        <v>100</v>
      </c>
      <c r="Q3797" t="s">
        <v>169</v>
      </c>
    </row>
    <row r="3798" spans="1:18" hidden="1">
      <c r="A3798">
        <v>3797</v>
      </c>
      <c r="B3798" t="s">
        <v>4574</v>
      </c>
      <c r="C3798" t="s">
        <v>133</v>
      </c>
      <c r="D3798">
        <v>2021</v>
      </c>
      <c r="E3798" t="s">
        <v>141</v>
      </c>
      <c r="F3798" t="s">
        <v>4578</v>
      </c>
      <c r="G3798" t="s">
        <v>4579</v>
      </c>
      <c r="O3798" t="s">
        <v>86</v>
      </c>
      <c r="R3798" t="s">
        <v>148</v>
      </c>
    </row>
    <row r="3799" spans="1:18" hidden="1">
      <c r="A3799">
        <v>3798</v>
      </c>
      <c r="B3799" t="s">
        <v>4574</v>
      </c>
      <c r="C3799" t="s">
        <v>133</v>
      </c>
      <c r="D3799">
        <v>2021</v>
      </c>
      <c r="E3799" t="s">
        <v>141</v>
      </c>
      <c r="F3799" t="s">
        <v>4578</v>
      </c>
      <c r="G3799" t="s">
        <v>4580</v>
      </c>
      <c r="O3799" t="s">
        <v>74</v>
      </c>
      <c r="R3799" t="s">
        <v>73</v>
      </c>
    </row>
    <row r="3800" spans="1:18" hidden="1">
      <c r="A3800">
        <v>3799</v>
      </c>
      <c r="B3800" t="s">
        <v>4574</v>
      </c>
      <c r="C3800" t="s">
        <v>133</v>
      </c>
      <c r="D3800">
        <v>2021</v>
      </c>
      <c r="E3800" t="s">
        <v>141</v>
      </c>
      <c r="F3800" t="s">
        <v>4578</v>
      </c>
      <c r="G3800" t="s">
        <v>4581</v>
      </c>
      <c r="O3800" t="s">
        <v>100</v>
      </c>
      <c r="R3800" t="s">
        <v>1770</v>
      </c>
    </row>
    <row r="3801" spans="1:18" hidden="1">
      <c r="A3801">
        <v>3800</v>
      </c>
      <c r="B3801" t="s">
        <v>4574</v>
      </c>
      <c r="C3801" t="s">
        <v>133</v>
      </c>
      <c r="D3801">
        <v>2021</v>
      </c>
      <c r="E3801" t="s">
        <v>141</v>
      </c>
      <c r="F3801" t="s">
        <v>4578</v>
      </c>
      <c r="G3801" t="s">
        <v>4582</v>
      </c>
      <c r="O3801" t="s">
        <v>91</v>
      </c>
      <c r="R3801" t="s">
        <v>146</v>
      </c>
    </row>
    <row r="3802" spans="1:18" hidden="1">
      <c r="A3802">
        <v>3801</v>
      </c>
      <c r="B3802" t="s">
        <v>4574</v>
      </c>
      <c r="C3802" t="s">
        <v>133</v>
      </c>
      <c r="D3802">
        <v>2021</v>
      </c>
      <c r="E3802" t="s">
        <v>141</v>
      </c>
      <c r="F3802" t="s">
        <v>4578</v>
      </c>
      <c r="G3802" t="s">
        <v>4583</v>
      </c>
      <c r="O3802" t="s">
        <v>63</v>
      </c>
      <c r="R3802" t="s">
        <v>151</v>
      </c>
    </row>
    <row r="3803" spans="1:18" hidden="1">
      <c r="A3803">
        <v>3802</v>
      </c>
      <c r="B3803" t="s">
        <v>4574</v>
      </c>
      <c r="C3803" t="s">
        <v>133</v>
      </c>
      <c r="D3803">
        <v>2021</v>
      </c>
      <c r="E3803" t="s">
        <v>141</v>
      </c>
      <c r="F3803" t="s">
        <v>4578</v>
      </c>
      <c r="G3803" t="s">
        <v>4584</v>
      </c>
      <c r="O3803" t="s">
        <v>57</v>
      </c>
      <c r="R3803" t="s">
        <v>274</v>
      </c>
    </row>
    <row r="3804" spans="1:18" hidden="1">
      <c r="A3804">
        <v>3803</v>
      </c>
      <c r="B3804" t="s">
        <v>4574</v>
      </c>
      <c r="C3804" t="s">
        <v>133</v>
      </c>
      <c r="D3804">
        <v>2021</v>
      </c>
      <c r="E3804" t="s">
        <v>141</v>
      </c>
      <c r="F3804" t="s">
        <v>4578</v>
      </c>
      <c r="G3804" t="s">
        <v>4585</v>
      </c>
      <c r="O3804" t="s">
        <v>57</v>
      </c>
      <c r="R3804" t="s">
        <v>183</v>
      </c>
    </row>
    <row r="3805" spans="1:18" hidden="1">
      <c r="A3805">
        <v>3804</v>
      </c>
      <c r="B3805" t="s">
        <v>4574</v>
      </c>
      <c r="C3805" t="s">
        <v>133</v>
      </c>
      <c r="D3805">
        <v>2021</v>
      </c>
      <c r="E3805" t="s">
        <v>141</v>
      </c>
      <c r="F3805" t="s">
        <v>4578</v>
      </c>
      <c r="G3805" t="s">
        <v>4586</v>
      </c>
      <c r="O3805" t="s">
        <v>57</v>
      </c>
      <c r="R3805" t="s">
        <v>526</v>
      </c>
    </row>
    <row r="3806" spans="1:18" hidden="1">
      <c r="A3806">
        <v>3805</v>
      </c>
      <c r="B3806" t="s">
        <v>4574</v>
      </c>
      <c r="C3806" t="s">
        <v>133</v>
      </c>
      <c r="D3806">
        <v>2021</v>
      </c>
      <c r="E3806" t="s">
        <v>141</v>
      </c>
      <c r="F3806" t="s">
        <v>4578</v>
      </c>
      <c r="G3806" t="s">
        <v>4587</v>
      </c>
      <c r="O3806" t="s">
        <v>86</v>
      </c>
      <c r="R3806" t="s">
        <v>187</v>
      </c>
    </row>
    <row r="3807" spans="1:18" hidden="1">
      <c r="A3807">
        <v>3806</v>
      </c>
      <c r="B3807" t="s">
        <v>4574</v>
      </c>
      <c r="C3807" t="s">
        <v>133</v>
      </c>
      <c r="D3807">
        <v>2021</v>
      </c>
      <c r="E3807" t="s">
        <v>190</v>
      </c>
      <c r="F3807" t="s">
        <v>190</v>
      </c>
      <c r="G3807" t="s">
        <v>4588</v>
      </c>
      <c r="H3807" t="s">
        <v>100</v>
      </c>
      <c r="I3807">
        <v>2030</v>
      </c>
      <c r="O3807" t="s">
        <v>100</v>
      </c>
      <c r="P3807" t="s">
        <v>278</v>
      </c>
    </row>
    <row r="3808" spans="1:18" hidden="1">
      <c r="A3808">
        <v>3807</v>
      </c>
      <c r="B3808" t="s">
        <v>4574</v>
      </c>
      <c r="C3808" t="s">
        <v>133</v>
      </c>
      <c r="D3808">
        <v>2021</v>
      </c>
      <c r="E3808" t="s">
        <v>190</v>
      </c>
      <c r="F3808" t="s">
        <v>190</v>
      </c>
      <c r="G3808" t="s">
        <v>4589</v>
      </c>
      <c r="H3808" t="s">
        <v>100</v>
      </c>
      <c r="I3808">
        <v>2030</v>
      </c>
      <c r="O3808" t="s">
        <v>100</v>
      </c>
      <c r="P3808" t="s">
        <v>278</v>
      </c>
    </row>
    <row r="3809" spans="1:16" hidden="1">
      <c r="A3809">
        <v>3808</v>
      </c>
      <c r="B3809" t="s">
        <v>4574</v>
      </c>
      <c r="C3809" t="s">
        <v>133</v>
      </c>
      <c r="D3809">
        <v>2021</v>
      </c>
      <c r="E3809" t="s">
        <v>190</v>
      </c>
      <c r="F3809" t="s">
        <v>190</v>
      </c>
      <c r="G3809" t="s">
        <v>4590</v>
      </c>
      <c r="H3809" t="s">
        <v>100</v>
      </c>
      <c r="I3809">
        <v>2030</v>
      </c>
      <c r="O3809" t="s">
        <v>100</v>
      </c>
      <c r="P3809" t="s">
        <v>278</v>
      </c>
    </row>
    <row r="3810" spans="1:16" hidden="1">
      <c r="A3810">
        <v>3809</v>
      </c>
      <c r="B3810" t="s">
        <v>4574</v>
      </c>
      <c r="C3810" t="s">
        <v>133</v>
      </c>
      <c r="D3810">
        <v>2021</v>
      </c>
      <c r="E3810" t="s">
        <v>190</v>
      </c>
      <c r="F3810" t="s">
        <v>190</v>
      </c>
      <c r="G3810" t="s">
        <v>4591</v>
      </c>
      <c r="H3810" t="s">
        <v>100</v>
      </c>
      <c r="I3810">
        <v>2030</v>
      </c>
      <c r="O3810" t="s">
        <v>100</v>
      </c>
      <c r="P3810" t="s">
        <v>278</v>
      </c>
    </row>
    <row r="3811" spans="1:16" hidden="1">
      <c r="A3811">
        <v>3810</v>
      </c>
      <c r="B3811" t="s">
        <v>4574</v>
      </c>
      <c r="C3811" t="s">
        <v>133</v>
      </c>
      <c r="D3811">
        <v>2021</v>
      </c>
      <c r="E3811" t="s">
        <v>190</v>
      </c>
      <c r="F3811" t="s">
        <v>190</v>
      </c>
      <c r="G3811" t="s">
        <v>4592</v>
      </c>
      <c r="H3811" t="s">
        <v>100</v>
      </c>
      <c r="I3811">
        <v>2030</v>
      </c>
      <c r="O3811" t="s">
        <v>100</v>
      </c>
      <c r="P3811" t="s">
        <v>278</v>
      </c>
    </row>
    <row r="3812" spans="1:16" hidden="1">
      <c r="A3812">
        <v>3811</v>
      </c>
      <c r="B3812" t="s">
        <v>4574</v>
      </c>
      <c r="C3812" t="s">
        <v>133</v>
      </c>
      <c r="D3812">
        <v>2021</v>
      </c>
      <c r="E3812" t="s">
        <v>157</v>
      </c>
      <c r="F3812" t="s">
        <v>4593</v>
      </c>
      <c r="G3812" t="s">
        <v>4594</v>
      </c>
      <c r="H3812" t="s">
        <v>142</v>
      </c>
      <c r="I3812">
        <v>2025</v>
      </c>
      <c r="O3812" t="s">
        <v>142</v>
      </c>
      <c r="P3812" t="s">
        <v>278</v>
      </c>
    </row>
    <row r="3813" spans="1:16" hidden="1">
      <c r="A3813">
        <v>3812</v>
      </c>
      <c r="B3813" t="s">
        <v>4574</v>
      </c>
      <c r="C3813" t="s">
        <v>133</v>
      </c>
      <c r="D3813">
        <v>2021</v>
      </c>
      <c r="E3813" t="s">
        <v>157</v>
      </c>
      <c r="F3813" t="s">
        <v>4593</v>
      </c>
      <c r="G3813" t="s">
        <v>4595</v>
      </c>
      <c r="H3813" t="s">
        <v>142</v>
      </c>
      <c r="I3813">
        <v>2025</v>
      </c>
      <c r="O3813" t="s">
        <v>142</v>
      </c>
      <c r="P3813" t="s">
        <v>278</v>
      </c>
    </row>
    <row r="3814" spans="1:16" hidden="1">
      <c r="A3814">
        <v>3813</v>
      </c>
      <c r="B3814" t="s">
        <v>4574</v>
      </c>
      <c r="C3814" t="s">
        <v>133</v>
      </c>
      <c r="D3814">
        <v>2021</v>
      </c>
      <c r="E3814" t="s">
        <v>157</v>
      </c>
      <c r="F3814" t="s">
        <v>4593</v>
      </c>
      <c r="G3814" t="s">
        <v>4596</v>
      </c>
      <c r="H3814" t="s">
        <v>142</v>
      </c>
      <c r="I3814">
        <v>2025</v>
      </c>
      <c r="O3814" t="s">
        <v>142</v>
      </c>
      <c r="P3814" t="s">
        <v>278</v>
      </c>
    </row>
    <row r="3815" spans="1:16" hidden="1">
      <c r="A3815">
        <v>3814</v>
      </c>
      <c r="B3815" t="s">
        <v>4574</v>
      </c>
      <c r="C3815" t="s">
        <v>133</v>
      </c>
      <c r="D3815">
        <v>2021</v>
      </c>
      <c r="E3815" t="s">
        <v>157</v>
      </c>
      <c r="F3815" t="s">
        <v>4593</v>
      </c>
      <c r="G3815" t="s">
        <v>4597</v>
      </c>
      <c r="H3815" t="s">
        <v>142</v>
      </c>
      <c r="O3815" t="s">
        <v>142</v>
      </c>
    </row>
    <row r="3816" spans="1:16" hidden="1">
      <c r="A3816">
        <v>3815</v>
      </c>
      <c r="B3816" t="s">
        <v>4574</v>
      </c>
      <c r="C3816" t="s">
        <v>133</v>
      </c>
      <c r="D3816">
        <v>2021</v>
      </c>
      <c r="E3816" t="s">
        <v>157</v>
      </c>
      <c r="F3816" t="s">
        <v>4593</v>
      </c>
      <c r="G3816" t="s">
        <v>4598</v>
      </c>
      <c r="H3816" t="s">
        <v>142</v>
      </c>
      <c r="O3816" t="s">
        <v>142</v>
      </c>
    </row>
    <row r="3817" spans="1:16" hidden="1">
      <c r="A3817">
        <v>3816</v>
      </c>
      <c r="B3817" t="s">
        <v>4574</v>
      </c>
      <c r="C3817" t="s">
        <v>133</v>
      </c>
      <c r="D3817">
        <v>2021</v>
      </c>
      <c r="E3817" t="s">
        <v>157</v>
      </c>
      <c r="F3817" t="s">
        <v>4593</v>
      </c>
      <c r="G3817" t="s">
        <v>4599</v>
      </c>
      <c r="H3817" t="s">
        <v>142</v>
      </c>
      <c r="O3817" t="s">
        <v>142</v>
      </c>
    </row>
    <row r="3818" spans="1:16" hidden="1">
      <c r="A3818">
        <v>3817</v>
      </c>
      <c r="B3818" t="s">
        <v>4574</v>
      </c>
      <c r="C3818" t="s">
        <v>133</v>
      </c>
      <c r="D3818">
        <v>2021</v>
      </c>
      <c r="E3818" t="s">
        <v>157</v>
      </c>
      <c r="F3818" t="s">
        <v>4593</v>
      </c>
      <c r="G3818" t="s">
        <v>4600</v>
      </c>
      <c r="H3818" t="s">
        <v>142</v>
      </c>
      <c r="O3818" t="s">
        <v>142</v>
      </c>
    </row>
    <row r="3819" spans="1:16" hidden="1">
      <c r="A3819">
        <v>3818</v>
      </c>
      <c r="B3819" t="s">
        <v>4574</v>
      </c>
      <c r="C3819" t="s">
        <v>133</v>
      </c>
      <c r="D3819">
        <v>2021</v>
      </c>
      <c r="E3819" t="s">
        <v>157</v>
      </c>
      <c r="F3819" t="s">
        <v>4593</v>
      </c>
      <c r="G3819" t="s">
        <v>4601</v>
      </c>
      <c r="H3819" t="s">
        <v>142</v>
      </c>
      <c r="O3819" t="s">
        <v>142</v>
      </c>
    </row>
    <row r="3820" spans="1:16" hidden="1">
      <c r="A3820">
        <v>3819</v>
      </c>
      <c r="B3820" t="s">
        <v>4574</v>
      </c>
      <c r="C3820" t="s">
        <v>133</v>
      </c>
      <c r="D3820">
        <v>2021</v>
      </c>
      <c r="E3820" t="s">
        <v>157</v>
      </c>
      <c r="F3820" t="s">
        <v>4593</v>
      </c>
      <c r="G3820" t="s">
        <v>4602</v>
      </c>
      <c r="H3820" t="s">
        <v>142</v>
      </c>
      <c r="O3820" t="s">
        <v>142</v>
      </c>
    </row>
    <row r="3821" spans="1:16" hidden="1">
      <c r="A3821">
        <v>3820</v>
      </c>
      <c r="B3821" t="s">
        <v>4574</v>
      </c>
      <c r="C3821" t="s">
        <v>133</v>
      </c>
      <c r="D3821">
        <v>2021</v>
      </c>
      <c r="E3821" t="s">
        <v>157</v>
      </c>
      <c r="F3821" t="s">
        <v>4593</v>
      </c>
      <c r="G3821" t="s">
        <v>4603</v>
      </c>
      <c r="H3821" t="s">
        <v>80</v>
      </c>
      <c r="O3821" t="s">
        <v>76</v>
      </c>
    </row>
    <row r="3822" spans="1:16" hidden="1">
      <c r="A3822">
        <v>3821</v>
      </c>
      <c r="B3822" t="s">
        <v>4574</v>
      </c>
      <c r="C3822" t="s">
        <v>133</v>
      </c>
      <c r="D3822">
        <v>2021</v>
      </c>
      <c r="E3822" t="s">
        <v>157</v>
      </c>
      <c r="F3822" t="s">
        <v>4593</v>
      </c>
      <c r="G3822" t="s">
        <v>4604</v>
      </c>
      <c r="H3822" t="s">
        <v>56</v>
      </c>
      <c r="O3822" t="s">
        <v>57</v>
      </c>
    </row>
    <row r="3823" spans="1:16" hidden="1">
      <c r="A3823">
        <v>3822</v>
      </c>
      <c r="B3823" t="s">
        <v>4574</v>
      </c>
      <c r="C3823" t="s">
        <v>133</v>
      </c>
      <c r="D3823">
        <v>2021</v>
      </c>
      <c r="E3823" t="s">
        <v>157</v>
      </c>
      <c r="F3823" t="s">
        <v>4593</v>
      </c>
      <c r="G3823" t="s">
        <v>4605</v>
      </c>
      <c r="H3823" t="s">
        <v>56</v>
      </c>
      <c r="O3823" t="s">
        <v>57</v>
      </c>
    </row>
    <row r="3824" spans="1:16" hidden="1">
      <c r="A3824">
        <v>3823</v>
      </c>
      <c r="B3824" t="s">
        <v>4574</v>
      </c>
      <c r="C3824" t="s">
        <v>133</v>
      </c>
      <c r="D3824">
        <v>2021</v>
      </c>
      <c r="E3824" t="s">
        <v>157</v>
      </c>
      <c r="F3824" t="s">
        <v>4593</v>
      </c>
      <c r="G3824" t="s">
        <v>4606</v>
      </c>
      <c r="H3824" t="s">
        <v>56</v>
      </c>
      <c r="O3824" t="s">
        <v>57</v>
      </c>
    </row>
    <row r="3825" spans="1:16" hidden="1">
      <c r="A3825">
        <v>3824</v>
      </c>
      <c r="B3825" t="s">
        <v>4574</v>
      </c>
      <c r="C3825" t="s">
        <v>133</v>
      </c>
      <c r="D3825">
        <v>2021</v>
      </c>
      <c r="E3825" t="s">
        <v>157</v>
      </c>
      <c r="F3825" t="s">
        <v>4593</v>
      </c>
      <c r="G3825" t="s">
        <v>4607</v>
      </c>
      <c r="H3825" t="s">
        <v>56</v>
      </c>
      <c r="O3825" t="s">
        <v>57</v>
      </c>
    </row>
    <row r="3826" spans="1:16" hidden="1">
      <c r="A3826">
        <v>3825</v>
      </c>
      <c r="B3826" t="s">
        <v>4574</v>
      </c>
      <c r="C3826" t="s">
        <v>133</v>
      </c>
      <c r="D3826">
        <v>2021</v>
      </c>
      <c r="E3826" t="s">
        <v>157</v>
      </c>
      <c r="F3826" t="s">
        <v>4593</v>
      </c>
      <c r="G3826" t="s">
        <v>4608</v>
      </c>
      <c r="H3826" t="s">
        <v>56</v>
      </c>
      <c r="O3826" t="s">
        <v>57</v>
      </c>
    </row>
    <row r="3827" spans="1:16" hidden="1">
      <c r="A3827">
        <v>3826</v>
      </c>
      <c r="B3827" t="s">
        <v>4574</v>
      </c>
      <c r="C3827" t="s">
        <v>133</v>
      </c>
      <c r="D3827">
        <v>2021</v>
      </c>
      <c r="E3827" t="s">
        <v>157</v>
      </c>
      <c r="F3827" t="s">
        <v>4593</v>
      </c>
      <c r="G3827" t="s">
        <v>4609</v>
      </c>
      <c r="H3827" t="s">
        <v>73</v>
      </c>
      <c r="O3827" t="s">
        <v>74</v>
      </c>
    </row>
    <row r="3828" spans="1:16" hidden="1">
      <c r="A3828">
        <v>3827</v>
      </c>
      <c r="B3828" t="s">
        <v>4574</v>
      </c>
      <c r="C3828" t="s">
        <v>133</v>
      </c>
      <c r="D3828">
        <v>2021</v>
      </c>
      <c r="E3828" t="s">
        <v>157</v>
      </c>
      <c r="F3828" t="s">
        <v>4593</v>
      </c>
      <c r="G3828" t="s">
        <v>4610</v>
      </c>
      <c r="H3828" t="s">
        <v>187</v>
      </c>
      <c r="O3828" t="s">
        <v>86</v>
      </c>
    </row>
    <row r="3829" spans="1:16" hidden="1">
      <c r="A3829">
        <v>3828</v>
      </c>
      <c r="B3829" t="s">
        <v>4574</v>
      </c>
      <c r="C3829" t="s">
        <v>133</v>
      </c>
      <c r="D3829">
        <v>2021</v>
      </c>
      <c r="E3829" t="s">
        <v>157</v>
      </c>
      <c r="F3829" t="s">
        <v>4593</v>
      </c>
      <c r="G3829" t="s">
        <v>4611</v>
      </c>
      <c r="H3829" t="s">
        <v>1858</v>
      </c>
      <c r="O3829" t="s">
        <v>63</v>
      </c>
    </row>
    <row r="3830" spans="1:16" hidden="1">
      <c r="A3830">
        <v>3829</v>
      </c>
      <c r="B3830" t="s">
        <v>4574</v>
      </c>
      <c r="C3830" t="s">
        <v>133</v>
      </c>
      <c r="D3830">
        <v>2021</v>
      </c>
      <c r="E3830" t="s">
        <v>157</v>
      </c>
      <c r="F3830" t="s">
        <v>4593</v>
      </c>
      <c r="G3830" t="s">
        <v>4612</v>
      </c>
      <c r="H3830" t="s">
        <v>1858</v>
      </c>
      <c r="O3830" t="s">
        <v>63</v>
      </c>
    </row>
    <row r="3831" spans="1:16" hidden="1">
      <c r="A3831">
        <v>3830</v>
      </c>
      <c r="B3831" t="s">
        <v>4574</v>
      </c>
      <c r="C3831" t="s">
        <v>133</v>
      </c>
      <c r="D3831">
        <v>2021</v>
      </c>
      <c r="E3831" t="s">
        <v>157</v>
      </c>
      <c r="F3831" t="s">
        <v>4593</v>
      </c>
      <c r="G3831" t="s">
        <v>4613</v>
      </c>
      <c r="H3831" t="s">
        <v>65</v>
      </c>
      <c r="O3831" t="s">
        <v>63</v>
      </c>
    </row>
    <row r="3832" spans="1:16" hidden="1">
      <c r="A3832">
        <v>3831</v>
      </c>
      <c r="B3832" t="s">
        <v>4574</v>
      </c>
      <c r="C3832" t="s">
        <v>133</v>
      </c>
      <c r="D3832">
        <v>2021</v>
      </c>
      <c r="E3832" t="s">
        <v>157</v>
      </c>
      <c r="F3832" t="s">
        <v>4593</v>
      </c>
      <c r="G3832" t="s">
        <v>4614</v>
      </c>
      <c r="H3832" t="s">
        <v>65</v>
      </c>
      <c r="O3832" t="s">
        <v>63</v>
      </c>
    </row>
    <row r="3833" spans="1:16" hidden="1">
      <c r="A3833">
        <v>3832</v>
      </c>
      <c r="B3833" t="s">
        <v>4574</v>
      </c>
      <c r="C3833" t="s">
        <v>133</v>
      </c>
      <c r="D3833">
        <v>2021</v>
      </c>
      <c r="E3833" t="s">
        <v>157</v>
      </c>
      <c r="F3833" t="s">
        <v>4593</v>
      </c>
      <c r="G3833" t="s">
        <v>4615</v>
      </c>
      <c r="H3833" t="s">
        <v>65</v>
      </c>
      <c r="O3833" t="s">
        <v>63</v>
      </c>
    </row>
    <row r="3834" spans="1:16" hidden="1">
      <c r="A3834">
        <v>3833</v>
      </c>
      <c r="B3834" t="s">
        <v>4574</v>
      </c>
      <c r="C3834" t="s">
        <v>133</v>
      </c>
      <c r="D3834">
        <v>2021</v>
      </c>
      <c r="E3834" t="s">
        <v>157</v>
      </c>
      <c r="F3834" t="s">
        <v>4593</v>
      </c>
      <c r="G3834" t="s">
        <v>4616</v>
      </c>
      <c r="H3834" t="s">
        <v>65</v>
      </c>
      <c r="I3834">
        <v>2030</v>
      </c>
      <c r="O3834" t="s">
        <v>63</v>
      </c>
      <c r="P3834" t="s">
        <v>278</v>
      </c>
    </row>
    <row r="3835" spans="1:16" hidden="1">
      <c r="A3835">
        <v>3834</v>
      </c>
      <c r="B3835" t="s">
        <v>4574</v>
      </c>
      <c r="C3835" t="s">
        <v>133</v>
      </c>
      <c r="D3835">
        <v>2021</v>
      </c>
      <c r="E3835" t="s">
        <v>157</v>
      </c>
      <c r="F3835" t="s">
        <v>4593</v>
      </c>
      <c r="G3835" t="s">
        <v>4617</v>
      </c>
      <c r="H3835" t="s">
        <v>65</v>
      </c>
      <c r="I3835">
        <v>2030</v>
      </c>
      <c r="O3835" t="s">
        <v>63</v>
      </c>
      <c r="P3835" t="s">
        <v>278</v>
      </c>
    </row>
    <row r="3836" spans="1:16" hidden="1">
      <c r="A3836">
        <v>3835</v>
      </c>
      <c r="B3836" t="s">
        <v>4574</v>
      </c>
      <c r="C3836" t="s">
        <v>133</v>
      </c>
      <c r="D3836">
        <v>2021</v>
      </c>
      <c r="E3836" t="s">
        <v>157</v>
      </c>
      <c r="F3836" t="s">
        <v>4593</v>
      </c>
      <c r="G3836" t="s">
        <v>4618</v>
      </c>
      <c r="H3836" t="s">
        <v>65</v>
      </c>
      <c r="I3836">
        <v>2030</v>
      </c>
      <c r="O3836" t="s">
        <v>63</v>
      </c>
      <c r="P3836" t="s">
        <v>278</v>
      </c>
    </row>
    <row r="3837" spans="1:16" hidden="1">
      <c r="A3837">
        <v>3836</v>
      </c>
      <c r="B3837" t="s">
        <v>4574</v>
      </c>
      <c r="C3837" t="s">
        <v>133</v>
      </c>
      <c r="D3837">
        <v>2021</v>
      </c>
      <c r="E3837" t="s">
        <v>157</v>
      </c>
      <c r="F3837" t="s">
        <v>4593</v>
      </c>
      <c r="G3837" t="s">
        <v>4619</v>
      </c>
      <c r="H3837" t="s">
        <v>65</v>
      </c>
      <c r="I3837">
        <v>2030</v>
      </c>
      <c r="O3837" t="s">
        <v>63</v>
      </c>
      <c r="P3837" t="s">
        <v>278</v>
      </c>
    </row>
    <row r="3838" spans="1:16" hidden="1">
      <c r="A3838">
        <v>3837</v>
      </c>
      <c r="B3838" t="s">
        <v>4574</v>
      </c>
      <c r="C3838" t="s">
        <v>133</v>
      </c>
      <c r="D3838">
        <v>2021</v>
      </c>
      <c r="E3838" t="s">
        <v>157</v>
      </c>
      <c r="F3838" t="s">
        <v>4593</v>
      </c>
      <c r="G3838" t="s">
        <v>4620</v>
      </c>
      <c r="H3838" t="s">
        <v>65</v>
      </c>
      <c r="I3838">
        <v>2030</v>
      </c>
      <c r="O3838" t="s">
        <v>63</v>
      </c>
      <c r="P3838" t="s">
        <v>278</v>
      </c>
    </row>
    <row r="3839" spans="1:16" hidden="1">
      <c r="A3839">
        <v>3838</v>
      </c>
      <c r="B3839" t="s">
        <v>4574</v>
      </c>
      <c r="C3839" t="s">
        <v>133</v>
      </c>
      <c r="D3839">
        <v>2021</v>
      </c>
      <c r="E3839" t="s">
        <v>157</v>
      </c>
      <c r="F3839" t="s">
        <v>4593</v>
      </c>
      <c r="G3839" t="s">
        <v>4621</v>
      </c>
      <c r="H3839" t="s">
        <v>65</v>
      </c>
      <c r="I3839">
        <v>2030</v>
      </c>
      <c r="O3839" t="s">
        <v>63</v>
      </c>
      <c r="P3839" t="s">
        <v>278</v>
      </c>
    </row>
    <row r="3840" spans="1:16" hidden="1">
      <c r="A3840">
        <v>3839</v>
      </c>
      <c r="B3840" t="s">
        <v>4574</v>
      </c>
      <c r="C3840" t="s">
        <v>133</v>
      </c>
      <c r="D3840">
        <v>2021</v>
      </c>
      <c r="E3840" t="s">
        <v>157</v>
      </c>
      <c r="F3840" t="s">
        <v>4593</v>
      </c>
      <c r="G3840" t="s">
        <v>4622</v>
      </c>
      <c r="H3840" t="s">
        <v>65</v>
      </c>
      <c r="I3840">
        <v>2030</v>
      </c>
      <c r="O3840" t="s">
        <v>63</v>
      </c>
      <c r="P3840" t="s">
        <v>278</v>
      </c>
    </row>
    <row r="3841" spans="1:18" hidden="1">
      <c r="A3841">
        <v>3840</v>
      </c>
      <c r="B3841" t="s">
        <v>4574</v>
      </c>
      <c r="C3841" t="s">
        <v>133</v>
      </c>
      <c r="D3841">
        <v>2021</v>
      </c>
      <c r="E3841" t="s">
        <v>157</v>
      </c>
      <c r="F3841" t="s">
        <v>4593</v>
      </c>
      <c r="G3841" t="s">
        <v>4623</v>
      </c>
      <c r="H3841" t="s">
        <v>142</v>
      </c>
      <c r="O3841" t="s">
        <v>142</v>
      </c>
    </row>
    <row r="3842" spans="1:18" hidden="1">
      <c r="A3842">
        <v>3841</v>
      </c>
      <c r="B3842" t="s">
        <v>4574</v>
      </c>
      <c r="C3842" t="s">
        <v>1167</v>
      </c>
      <c r="D3842">
        <v>2021</v>
      </c>
      <c r="E3842" t="s">
        <v>134</v>
      </c>
      <c r="F3842" t="s">
        <v>4624</v>
      </c>
      <c r="G3842" t="s">
        <v>4625</v>
      </c>
      <c r="H3842" t="s">
        <v>100</v>
      </c>
      <c r="O3842" t="s">
        <v>100</v>
      </c>
      <c r="Q3842" t="s">
        <v>643</v>
      </c>
    </row>
    <row r="3843" spans="1:18" hidden="1">
      <c r="A3843">
        <v>3842</v>
      </c>
      <c r="B3843" t="s">
        <v>4574</v>
      </c>
      <c r="C3843" t="s">
        <v>1167</v>
      </c>
      <c r="D3843">
        <v>2021</v>
      </c>
      <c r="E3843" t="s">
        <v>134</v>
      </c>
      <c r="F3843" t="s">
        <v>4624</v>
      </c>
      <c r="G3843" t="s">
        <v>4626</v>
      </c>
      <c r="H3843" t="s">
        <v>100</v>
      </c>
      <c r="O3843" t="s">
        <v>100</v>
      </c>
      <c r="Q3843" t="s">
        <v>169</v>
      </c>
    </row>
    <row r="3844" spans="1:18" hidden="1">
      <c r="A3844">
        <v>3843</v>
      </c>
      <c r="B3844" t="s">
        <v>4574</v>
      </c>
      <c r="C3844" t="s">
        <v>1167</v>
      </c>
      <c r="D3844">
        <v>2021</v>
      </c>
      <c r="E3844" t="s">
        <v>134</v>
      </c>
      <c r="F3844" t="s">
        <v>4624</v>
      </c>
      <c r="G3844" t="s">
        <v>4627</v>
      </c>
      <c r="H3844" t="s">
        <v>100</v>
      </c>
      <c r="O3844" t="s">
        <v>100</v>
      </c>
      <c r="Q3844" t="s">
        <v>506</v>
      </c>
    </row>
    <row r="3845" spans="1:18" hidden="1">
      <c r="A3845">
        <v>3844</v>
      </c>
      <c r="B3845" t="s">
        <v>4574</v>
      </c>
      <c r="C3845" t="s">
        <v>1167</v>
      </c>
      <c r="D3845">
        <v>2021</v>
      </c>
      <c r="E3845" t="s">
        <v>134</v>
      </c>
      <c r="F3845" t="s">
        <v>4624</v>
      </c>
      <c r="G3845" t="s">
        <v>4628</v>
      </c>
      <c r="H3845" t="s">
        <v>100</v>
      </c>
      <c r="O3845" t="s">
        <v>100</v>
      </c>
      <c r="Q3845" t="s">
        <v>167</v>
      </c>
    </row>
    <row r="3846" spans="1:18" hidden="1">
      <c r="A3846">
        <v>3845</v>
      </c>
      <c r="B3846" t="s">
        <v>4574</v>
      </c>
      <c r="C3846" t="s">
        <v>1167</v>
      </c>
      <c r="D3846">
        <v>2021</v>
      </c>
      <c r="E3846" t="s">
        <v>134</v>
      </c>
      <c r="F3846" t="s">
        <v>4624</v>
      </c>
      <c r="G3846" t="s">
        <v>4629</v>
      </c>
      <c r="H3846" t="s">
        <v>100</v>
      </c>
      <c r="O3846" t="s">
        <v>100</v>
      </c>
      <c r="Q3846" t="s">
        <v>138</v>
      </c>
    </row>
    <row r="3847" spans="1:18" hidden="1">
      <c r="A3847">
        <v>3846</v>
      </c>
      <c r="B3847" t="s">
        <v>4574</v>
      </c>
      <c r="C3847" t="s">
        <v>1167</v>
      </c>
      <c r="D3847">
        <v>2021</v>
      </c>
      <c r="E3847" t="s">
        <v>134</v>
      </c>
      <c r="F3847" t="s">
        <v>4624</v>
      </c>
      <c r="G3847" t="s">
        <v>4630</v>
      </c>
      <c r="H3847" t="s">
        <v>100</v>
      </c>
      <c r="O3847" t="s">
        <v>100</v>
      </c>
      <c r="Q3847" t="s">
        <v>140</v>
      </c>
    </row>
    <row r="3848" spans="1:18" hidden="1">
      <c r="A3848">
        <v>3847</v>
      </c>
      <c r="B3848" t="s">
        <v>4574</v>
      </c>
      <c r="C3848" t="s">
        <v>1167</v>
      </c>
      <c r="D3848">
        <v>2021</v>
      </c>
      <c r="E3848" t="s">
        <v>134</v>
      </c>
      <c r="F3848" t="s">
        <v>4624</v>
      </c>
      <c r="G3848" t="s">
        <v>4631</v>
      </c>
      <c r="H3848" t="s">
        <v>100</v>
      </c>
      <c r="O3848" t="s">
        <v>100</v>
      </c>
      <c r="Q3848" t="s">
        <v>175</v>
      </c>
    </row>
    <row r="3849" spans="1:18" hidden="1">
      <c r="A3849">
        <v>3848</v>
      </c>
      <c r="B3849" t="s">
        <v>4574</v>
      </c>
      <c r="C3849" t="s">
        <v>1167</v>
      </c>
      <c r="D3849">
        <v>2021</v>
      </c>
      <c r="E3849" t="s">
        <v>134</v>
      </c>
      <c r="F3849" t="s">
        <v>4624</v>
      </c>
      <c r="G3849" t="s">
        <v>136</v>
      </c>
      <c r="H3849" t="s">
        <v>100</v>
      </c>
      <c r="O3849" t="s">
        <v>100</v>
      </c>
      <c r="Q3849" t="s">
        <v>136</v>
      </c>
    </row>
    <row r="3850" spans="1:18" hidden="1">
      <c r="A3850">
        <v>3849</v>
      </c>
      <c r="B3850" t="s">
        <v>4574</v>
      </c>
      <c r="C3850" t="s">
        <v>1167</v>
      </c>
      <c r="D3850">
        <v>2021</v>
      </c>
      <c r="E3850" t="s">
        <v>141</v>
      </c>
      <c r="F3850" t="s">
        <v>177</v>
      </c>
      <c r="G3850" t="s">
        <v>4632</v>
      </c>
      <c r="O3850" t="s">
        <v>57</v>
      </c>
      <c r="R3850" t="s">
        <v>274</v>
      </c>
    </row>
    <row r="3851" spans="1:18" hidden="1">
      <c r="A3851">
        <v>3850</v>
      </c>
      <c r="B3851" t="s">
        <v>4574</v>
      </c>
      <c r="C3851" t="s">
        <v>1167</v>
      </c>
      <c r="D3851">
        <v>2021</v>
      </c>
      <c r="E3851" t="s">
        <v>141</v>
      </c>
      <c r="F3851" t="s">
        <v>177</v>
      </c>
      <c r="G3851" t="s">
        <v>4633</v>
      </c>
      <c r="O3851" t="s">
        <v>86</v>
      </c>
      <c r="R3851" t="s">
        <v>148</v>
      </c>
    </row>
    <row r="3852" spans="1:18" hidden="1">
      <c r="A3852">
        <v>3851</v>
      </c>
      <c r="B3852" t="s">
        <v>4574</v>
      </c>
      <c r="C3852" t="s">
        <v>1167</v>
      </c>
      <c r="D3852">
        <v>2021</v>
      </c>
      <c r="E3852" t="s">
        <v>141</v>
      </c>
      <c r="F3852" t="s">
        <v>177</v>
      </c>
      <c r="G3852" t="s">
        <v>4634</v>
      </c>
      <c r="O3852" t="s">
        <v>82</v>
      </c>
      <c r="R3852" t="s">
        <v>181</v>
      </c>
    </row>
    <row r="3853" spans="1:18" hidden="1">
      <c r="A3853">
        <v>3852</v>
      </c>
      <c r="B3853" t="s">
        <v>4574</v>
      </c>
      <c r="C3853" t="s">
        <v>1167</v>
      </c>
      <c r="D3853">
        <v>2021</v>
      </c>
      <c r="E3853" t="s">
        <v>141</v>
      </c>
      <c r="F3853" t="s">
        <v>177</v>
      </c>
      <c r="G3853" t="s">
        <v>4635</v>
      </c>
      <c r="O3853" t="s">
        <v>74</v>
      </c>
      <c r="R3853" t="s">
        <v>73</v>
      </c>
    </row>
    <row r="3854" spans="1:18" hidden="1">
      <c r="A3854">
        <v>3853</v>
      </c>
      <c r="B3854" t="s">
        <v>4574</v>
      </c>
      <c r="C3854" t="s">
        <v>1167</v>
      </c>
      <c r="D3854">
        <v>2021</v>
      </c>
      <c r="E3854" t="s">
        <v>141</v>
      </c>
      <c r="F3854" t="s">
        <v>177</v>
      </c>
      <c r="G3854" t="s">
        <v>4636</v>
      </c>
      <c r="O3854" t="s">
        <v>86</v>
      </c>
      <c r="R3854" t="s">
        <v>144</v>
      </c>
    </row>
    <row r="3855" spans="1:18" hidden="1">
      <c r="A3855">
        <v>3854</v>
      </c>
      <c r="B3855" t="s">
        <v>4574</v>
      </c>
      <c r="C3855" t="s">
        <v>1167</v>
      </c>
      <c r="D3855">
        <v>2021</v>
      </c>
      <c r="E3855" t="s">
        <v>141</v>
      </c>
      <c r="F3855" t="s">
        <v>177</v>
      </c>
      <c r="G3855" t="s">
        <v>4637</v>
      </c>
      <c r="O3855" t="s">
        <v>63</v>
      </c>
      <c r="R3855" t="s">
        <v>151</v>
      </c>
    </row>
    <row r="3856" spans="1:18" hidden="1">
      <c r="A3856">
        <v>3855</v>
      </c>
      <c r="B3856" t="s">
        <v>4574</v>
      </c>
      <c r="C3856" t="s">
        <v>1167</v>
      </c>
      <c r="D3856">
        <v>2021</v>
      </c>
      <c r="E3856" t="s">
        <v>190</v>
      </c>
      <c r="F3856" t="s">
        <v>964</v>
      </c>
      <c r="G3856" t="s">
        <v>4638</v>
      </c>
      <c r="H3856" t="s">
        <v>100</v>
      </c>
      <c r="O3856" t="s">
        <v>100</v>
      </c>
    </row>
    <row r="3857" spans="1:16" hidden="1">
      <c r="A3857">
        <v>3856</v>
      </c>
      <c r="B3857" t="s">
        <v>4574</v>
      </c>
      <c r="C3857" t="s">
        <v>1167</v>
      </c>
      <c r="D3857">
        <v>2021</v>
      </c>
      <c r="E3857" t="s">
        <v>152</v>
      </c>
      <c r="F3857" t="s">
        <v>4639</v>
      </c>
      <c r="G3857" t="s">
        <v>4640</v>
      </c>
      <c r="H3857" t="s">
        <v>142</v>
      </c>
      <c r="O3857" t="s">
        <v>142</v>
      </c>
    </row>
    <row r="3858" spans="1:16" hidden="1">
      <c r="A3858">
        <v>3857</v>
      </c>
      <c r="B3858" t="s">
        <v>4574</v>
      </c>
      <c r="C3858" t="s">
        <v>1167</v>
      </c>
      <c r="D3858">
        <v>2021</v>
      </c>
      <c r="E3858" t="s">
        <v>152</v>
      </c>
      <c r="F3858" t="s">
        <v>4641</v>
      </c>
      <c r="G3858" t="s">
        <v>4642</v>
      </c>
      <c r="H3858" t="s">
        <v>142</v>
      </c>
      <c r="O3858" t="s">
        <v>142</v>
      </c>
    </row>
    <row r="3859" spans="1:16" hidden="1">
      <c r="A3859">
        <v>3858</v>
      </c>
      <c r="B3859" t="s">
        <v>4574</v>
      </c>
      <c r="C3859" t="s">
        <v>1167</v>
      </c>
      <c r="D3859">
        <v>2021</v>
      </c>
      <c r="E3859" t="s">
        <v>152</v>
      </c>
      <c r="F3859" t="s">
        <v>4643</v>
      </c>
      <c r="G3859" t="s">
        <v>4644</v>
      </c>
      <c r="H3859" t="s">
        <v>142</v>
      </c>
      <c r="O3859" t="s">
        <v>142</v>
      </c>
    </row>
    <row r="3860" spans="1:16" hidden="1">
      <c r="A3860">
        <v>3859</v>
      </c>
      <c r="B3860" t="s">
        <v>4574</v>
      </c>
      <c r="C3860" t="s">
        <v>1167</v>
      </c>
      <c r="D3860">
        <v>2021</v>
      </c>
      <c r="E3860" t="s">
        <v>152</v>
      </c>
      <c r="F3860" t="s">
        <v>4645</v>
      </c>
      <c r="G3860" t="s">
        <v>4646</v>
      </c>
      <c r="H3860" t="s">
        <v>142</v>
      </c>
      <c r="O3860" t="s">
        <v>142</v>
      </c>
    </row>
    <row r="3861" spans="1:16" hidden="1">
      <c r="A3861">
        <v>3860</v>
      </c>
      <c r="B3861" t="s">
        <v>4574</v>
      </c>
      <c r="C3861" t="s">
        <v>1167</v>
      </c>
      <c r="D3861">
        <v>2021</v>
      </c>
      <c r="E3861" t="s">
        <v>152</v>
      </c>
      <c r="F3861" t="s">
        <v>4647</v>
      </c>
      <c r="G3861" t="s">
        <v>4648</v>
      </c>
      <c r="H3861" t="s">
        <v>142</v>
      </c>
      <c r="O3861" t="s">
        <v>142</v>
      </c>
    </row>
    <row r="3862" spans="1:16" hidden="1">
      <c r="A3862">
        <v>3861</v>
      </c>
      <c r="B3862" t="s">
        <v>4574</v>
      </c>
      <c r="C3862" t="s">
        <v>1167</v>
      </c>
      <c r="D3862">
        <v>2021</v>
      </c>
      <c r="E3862" t="s">
        <v>152</v>
      </c>
      <c r="F3862" t="s">
        <v>4649</v>
      </c>
      <c r="G3862" t="s">
        <v>4650</v>
      </c>
      <c r="H3862" t="s">
        <v>142</v>
      </c>
      <c r="O3862" t="s">
        <v>142</v>
      </c>
    </row>
    <row r="3863" spans="1:16" hidden="1">
      <c r="A3863">
        <v>3862</v>
      </c>
      <c r="B3863" t="s">
        <v>4574</v>
      </c>
      <c r="C3863" t="s">
        <v>1167</v>
      </c>
      <c r="D3863">
        <v>2021</v>
      </c>
      <c r="E3863" t="s">
        <v>152</v>
      </c>
      <c r="F3863" t="s">
        <v>4651</v>
      </c>
      <c r="G3863" t="s">
        <v>4652</v>
      </c>
      <c r="H3863" t="s">
        <v>142</v>
      </c>
      <c r="J3863">
        <v>100</v>
      </c>
      <c r="K3863" t="s">
        <v>816</v>
      </c>
      <c r="L3863" t="s">
        <v>4653</v>
      </c>
      <c r="O3863" t="s">
        <v>142</v>
      </c>
      <c r="P3863" t="s">
        <v>215</v>
      </c>
    </row>
    <row r="3864" spans="1:16" hidden="1">
      <c r="A3864">
        <v>3863</v>
      </c>
      <c r="B3864" t="s">
        <v>4574</v>
      </c>
      <c r="C3864" t="s">
        <v>1167</v>
      </c>
      <c r="D3864">
        <v>2021</v>
      </c>
      <c r="E3864" t="s">
        <v>152</v>
      </c>
      <c r="F3864" t="s">
        <v>4654</v>
      </c>
      <c r="G3864" t="s">
        <v>4655</v>
      </c>
      <c r="H3864" t="s">
        <v>142</v>
      </c>
      <c r="J3864">
        <v>100</v>
      </c>
      <c r="K3864" t="s">
        <v>816</v>
      </c>
      <c r="L3864" t="s">
        <v>4656</v>
      </c>
      <c r="O3864" t="s">
        <v>142</v>
      </c>
      <c r="P3864" t="s">
        <v>215</v>
      </c>
    </row>
    <row r="3865" spans="1:16" hidden="1">
      <c r="A3865">
        <v>3864</v>
      </c>
      <c r="B3865" t="s">
        <v>4574</v>
      </c>
      <c r="C3865" t="s">
        <v>1167</v>
      </c>
      <c r="D3865">
        <v>2021</v>
      </c>
      <c r="E3865" t="s">
        <v>152</v>
      </c>
      <c r="F3865" t="s">
        <v>4657</v>
      </c>
      <c r="G3865" t="s">
        <v>4658</v>
      </c>
      <c r="H3865" t="s">
        <v>142</v>
      </c>
      <c r="J3865">
        <v>100</v>
      </c>
      <c r="K3865" t="s">
        <v>816</v>
      </c>
      <c r="L3865" t="s">
        <v>4659</v>
      </c>
      <c r="O3865" t="s">
        <v>142</v>
      </c>
      <c r="P3865" t="s">
        <v>215</v>
      </c>
    </row>
    <row r="3866" spans="1:16" hidden="1">
      <c r="A3866">
        <v>3865</v>
      </c>
      <c r="B3866" t="s">
        <v>4574</v>
      </c>
      <c r="C3866" t="s">
        <v>1167</v>
      </c>
      <c r="D3866">
        <v>2021</v>
      </c>
      <c r="E3866" t="s">
        <v>152</v>
      </c>
      <c r="F3866" t="s">
        <v>4660</v>
      </c>
      <c r="G3866" t="s">
        <v>4661</v>
      </c>
      <c r="H3866" t="s">
        <v>142</v>
      </c>
      <c r="O3866" t="s">
        <v>142</v>
      </c>
    </row>
    <row r="3867" spans="1:16" hidden="1">
      <c r="A3867">
        <v>3866</v>
      </c>
      <c r="B3867" t="s">
        <v>4574</v>
      </c>
      <c r="C3867" t="s">
        <v>1167</v>
      </c>
      <c r="D3867">
        <v>2021</v>
      </c>
      <c r="E3867" t="s">
        <v>152</v>
      </c>
      <c r="F3867" t="s">
        <v>4662</v>
      </c>
      <c r="G3867" t="s">
        <v>4663</v>
      </c>
      <c r="H3867" t="s">
        <v>142</v>
      </c>
      <c r="O3867" t="s">
        <v>142</v>
      </c>
    </row>
    <row r="3868" spans="1:16" hidden="1">
      <c r="A3868">
        <v>3867</v>
      </c>
      <c r="B3868" t="s">
        <v>4574</v>
      </c>
      <c r="C3868" t="s">
        <v>1167</v>
      </c>
      <c r="D3868">
        <v>2021</v>
      </c>
      <c r="E3868" t="s">
        <v>152</v>
      </c>
      <c r="F3868" t="s">
        <v>4664</v>
      </c>
      <c r="G3868" t="s">
        <v>4665</v>
      </c>
      <c r="H3868" t="s">
        <v>142</v>
      </c>
      <c r="O3868" t="s">
        <v>142</v>
      </c>
    </row>
    <row r="3869" spans="1:16" hidden="1">
      <c r="A3869">
        <v>3868</v>
      </c>
      <c r="B3869" t="s">
        <v>4574</v>
      </c>
      <c r="C3869" t="s">
        <v>1167</v>
      </c>
      <c r="D3869">
        <v>2021</v>
      </c>
      <c r="E3869" t="s">
        <v>152</v>
      </c>
      <c r="F3869" t="s">
        <v>4666</v>
      </c>
      <c r="G3869" t="s">
        <v>4667</v>
      </c>
      <c r="H3869" t="s">
        <v>142</v>
      </c>
      <c r="O3869" t="s">
        <v>142</v>
      </c>
    </row>
    <row r="3870" spans="1:16" hidden="1">
      <c r="A3870">
        <v>3869</v>
      </c>
      <c r="B3870" t="s">
        <v>4574</v>
      </c>
      <c r="C3870" t="s">
        <v>1167</v>
      </c>
      <c r="D3870">
        <v>2021</v>
      </c>
      <c r="E3870" t="s">
        <v>152</v>
      </c>
      <c r="F3870" t="s">
        <v>4668</v>
      </c>
      <c r="G3870" t="s">
        <v>4669</v>
      </c>
      <c r="H3870" t="s">
        <v>142</v>
      </c>
      <c r="O3870" t="s">
        <v>142</v>
      </c>
    </row>
    <row r="3871" spans="1:16" hidden="1">
      <c r="A3871">
        <v>3870</v>
      </c>
      <c r="B3871" t="s">
        <v>4574</v>
      </c>
      <c r="C3871" t="s">
        <v>1167</v>
      </c>
      <c r="D3871">
        <v>2021</v>
      </c>
      <c r="E3871" t="s">
        <v>152</v>
      </c>
      <c r="F3871" t="s">
        <v>4670</v>
      </c>
      <c r="G3871" t="s">
        <v>4671</v>
      </c>
      <c r="H3871" t="s">
        <v>142</v>
      </c>
      <c r="O3871" t="s">
        <v>142</v>
      </c>
    </row>
    <row r="3872" spans="1:16" hidden="1">
      <c r="A3872">
        <v>3871</v>
      </c>
      <c r="B3872" t="s">
        <v>4574</v>
      </c>
      <c r="C3872" t="s">
        <v>1167</v>
      </c>
      <c r="D3872">
        <v>2021</v>
      </c>
      <c r="E3872" t="s">
        <v>152</v>
      </c>
      <c r="F3872" t="s">
        <v>4672</v>
      </c>
      <c r="G3872" t="s">
        <v>4673</v>
      </c>
      <c r="H3872" t="s">
        <v>142</v>
      </c>
      <c r="O3872" t="s">
        <v>142</v>
      </c>
    </row>
    <row r="3873" spans="1:16" hidden="1">
      <c r="A3873">
        <v>3872</v>
      </c>
      <c r="B3873" t="s">
        <v>4574</v>
      </c>
      <c r="C3873" t="s">
        <v>1167</v>
      </c>
      <c r="D3873">
        <v>2021</v>
      </c>
      <c r="E3873" t="s">
        <v>157</v>
      </c>
      <c r="F3873" t="s">
        <v>2073</v>
      </c>
      <c r="G3873" t="s">
        <v>4674</v>
      </c>
      <c r="H3873" t="s">
        <v>142</v>
      </c>
      <c r="O3873" t="s">
        <v>142</v>
      </c>
    </row>
    <row r="3874" spans="1:16" hidden="1">
      <c r="A3874">
        <v>3873</v>
      </c>
      <c r="B3874" t="s">
        <v>4574</v>
      </c>
      <c r="C3874" t="s">
        <v>1167</v>
      </c>
      <c r="D3874">
        <v>2021</v>
      </c>
      <c r="E3874" t="s">
        <v>157</v>
      </c>
      <c r="F3874" t="s">
        <v>2073</v>
      </c>
      <c r="G3874" t="s">
        <v>4675</v>
      </c>
      <c r="H3874" t="s">
        <v>142</v>
      </c>
      <c r="J3874">
        <v>1</v>
      </c>
      <c r="K3874" t="s">
        <v>213</v>
      </c>
      <c r="L3874" t="s">
        <v>4676</v>
      </c>
      <c r="O3874" t="s">
        <v>142</v>
      </c>
      <c r="P3874" t="s">
        <v>215</v>
      </c>
    </row>
    <row r="3875" spans="1:16" hidden="1">
      <c r="A3875">
        <v>3874</v>
      </c>
      <c r="B3875" t="s">
        <v>4574</v>
      </c>
      <c r="C3875" t="s">
        <v>1167</v>
      </c>
      <c r="D3875">
        <v>2021</v>
      </c>
      <c r="E3875" t="s">
        <v>157</v>
      </c>
      <c r="F3875" t="s">
        <v>2073</v>
      </c>
      <c r="G3875" t="s">
        <v>4677</v>
      </c>
      <c r="H3875" t="s">
        <v>142</v>
      </c>
      <c r="J3875">
        <v>1</v>
      </c>
      <c r="K3875" t="s">
        <v>213</v>
      </c>
      <c r="L3875" t="s">
        <v>4678</v>
      </c>
      <c r="O3875" t="s">
        <v>142</v>
      </c>
      <c r="P3875" t="s">
        <v>215</v>
      </c>
    </row>
    <row r="3876" spans="1:16" hidden="1">
      <c r="A3876">
        <v>3875</v>
      </c>
      <c r="B3876" t="s">
        <v>4574</v>
      </c>
      <c r="C3876" t="s">
        <v>1167</v>
      </c>
      <c r="D3876">
        <v>2021</v>
      </c>
      <c r="E3876" t="s">
        <v>157</v>
      </c>
      <c r="F3876" t="s">
        <v>2073</v>
      </c>
      <c r="G3876" t="s">
        <v>4679</v>
      </c>
      <c r="H3876" t="s">
        <v>142</v>
      </c>
      <c r="O3876" t="s">
        <v>142</v>
      </c>
    </row>
    <row r="3877" spans="1:16" hidden="1">
      <c r="A3877">
        <v>3876</v>
      </c>
      <c r="B3877" t="s">
        <v>4574</v>
      </c>
      <c r="C3877" t="s">
        <v>1167</v>
      </c>
      <c r="D3877">
        <v>2021</v>
      </c>
      <c r="E3877" t="s">
        <v>157</v>
      </c>
      <c r="F3877" t="s">
        <v>2073</v>
      </c>
      <c r="G3877" t="s">
        <v>4680</v>
      </c>
      <c r="H3877" t="s">
        <v>142</v>
      </c>
      <c r="O3877" t="s">
        <v>142</v>
      </c>
    </row>
    <row r="3878" spans="1:16" hidden="1">
      <c r="A3878">
        <v>3877</v>
      </c>
      <c r="B3878" t="s">
        <v>4574</v>
      </c>
      <c r="C3878" t="s">
        <v>1167</v>
      </c>
      <c r="D3878">
        <v>2021</v>
      </c>
      <c r="E3878" t="s">
        <v>157</v>
      </c>
      <c r="F3878" t="s">
        <v>2073</v>
      </c>
      <c r="G3878" t="s">
        <v>4681</v>
      </c>
      <c r="H3878" t="s">
        <v>142</v>
      </c>
      <c r="O3878" t="s">
        <v>142</v>
      </c>
    </row>
    <row r="3879" spans="1:16" hidden="1">
      <c r="A3879">
        <v>3878</v>
      </c>
      <c r="B3879" t="s">
        <v>4574</v>
      </c>
      <c r="C3879" t="s">
        <v>1167</v>
      </c>
      <c r="D3879">
        <v>2021</v>
      </c>
      <c r="E3879" t="s">
        <v>157</v>
      </c>
      <c r="F3879" t="s">
        <v>2073</v>
      </c>
      <c r="G3879" t="s">
        <v>4682</v>
      </c>
      <c r="H3879" t="s">
        <v>142</v>
      </c>
      <c r="O3879" t="s">
        <v>142</v>
      </c>
    </row>
    <row r="3880" spans="1:16" hidden="1">
      <c r="A3880">
        <v>3879</v>
      </c>
      <c r="B3880" t="s">
        <v>4574</v>
      </c>
      <c r="C3880" t="s">
        <v>1167</v>
      </c>
      <c r="D3880">
        <v>2021</v>
      </c>
      <c r="E3880" t="s">
        <v>157</v>
      </c>
      <c r="F3880" t="s">
        <v>2073</v>
      </c>
      <c r="G3880" t="s">
        <v>4683</v>
      </c>
      <c r="H3880" t="s">
        <v>142</v>
      </c>
      <c r="O3880" t="s">
        <v>142</v>
      </c>
    </row>
    <row r="3881" spans="1:16" hidden="1">
      <c r="A3881">
        <v>3880</v>
      </c>
      <c r="B3881" t="s">
        <v>4574</v>
      </c>
      <c r="C3881" t="s">
        <v>1167</v>
      </c>
      <c r="D3881">
        <v>2021</v>
      </c>
      <c r="E3881" t="s">
        <v>157</v>
      </c>
      <c r="F3881" t="s">
        <v>2073</v>
      </c>
      <c r="G3881" t="s">
        <v>4684</v>
      </c>
      <c r="H3881" t="s">
        <v>142</v>
      </c>
      <c r="O3881" t="s">
        <v>142</v>
      </c>
    </row>
    <row r="3882" spans="1:16" hidden="1">
      <c r="A3882">
        <v>3881</v>
      </c>
      <c r="B3882" t="s">
        <v>4574</v>
      </c>
      <c r="C3882" t="s">
        <v>1167</v>
      </c>
      <c r="D3882">
        <v>2021</v>
      </c>
      <c r="E3882" t="s">
        <v>157</v>
      </c>
      <c r="F3882" t="s">
        <v>4685</v>
      </c>
      <c r="G3882" t="s">
        <v>4686</v>
      </c>
      <c r="H3882" t="s">
        <v>142</v>
      </c>
      <c r="I3882" t="s">
        <v>4687</v>
      </c>
      <c r="O3882" t="s">
        <v>142</v>
      </c>
      <c r="P3882" t="s">
        <v>278</v>
      </c>
    </row>
    <row r="3883" spans="1:16" hidden="1">
      <c r="A3883">
        <v>3882</v>
      </c>
      <c r="B3883" t="s">
        <v>4574</v>
      </c>
      <c r="C3883" t="s">
        <v>1167</v>
      </c>
      <c r="D3883">
        <v>2021</v>
      </c>
      <c r="E3883" t="s">
        <v>157</v>
      </c>
      <c r="F3883" t="s">
        <v>4685</v>
      </c>
      <c r="G3883" t="s">
        <v>4688</v>
      </c>
      <c r="H3883" t="s">
        <v>142</v>
      </c>
      <c r="I3883" t="s">
        <v>4687</v>
      </c>
      <c r="O3883" t="s">
        <v>142</v>
      </c>
      <c r="P3883" t="s">
        <v>278</v>
      </c>
    </row>
    <row r="3884" spans="1:16" hidden="1">
      <c r="A3884">
        <v>3883</v>
      </c>
      <c r="B3884" t="s">
        <v>4574</v>
      </c>
      <c r="C3884" t="s">
        <v>1167</v>
      </c>
      <c r="D3884">
        <v>2021</v>
      </c>
      <c r="E3884" t="s">
        <v>157</v>
      </c>
      <c r="F3884" t="s">
        <v>4685</v>
      </c>
      <c r="G3884" t="s">
        <v>4689</v>
      </c>
      <c r="H3884" t="s">
        <v>142</v>
      </c>
      <c r="I3884" t="s">
        <v>4687</v>
      </c>
      <c r="J3884">
        <v>1</v>
      </c>
      <c r="K3884" t="s">
        <v>213</v>
      </c>
      <c r="L3884" t="s">
        <v>4690</v>
      </c>
      <c r="O3884" t="s">
        <v>142</v>
      </c>
      <c r="P3884" t="s">
        <v>655</v>
      </c>
    </row>
    <row r="3885" spans="1:16" hidden="1">
      <c r="A3885">
        <v>3884</v>
      </c>
      <c r="B3885" t="s">
        <v>4574</v>
      </c>
      <c r="C3885" t="s">
        <v>1167</v>
      </c>
      <c r="D3885">
        <v>2021</v>
      </c>
      <c r="E3885" t="s">
        <v>157</v>
      </c>
      <c r="F3885" t="s">
        <v>4685</v>
      </c>
      <c r="G3885" t="s">
        <v>4691</v>
      </c>
      <c r="H3885" t="s">
        <v>142</v>
      </c>
      <c r="I3885" t="s">
        <v>4687</v>
      </c>
      <c r="O3885" t="s">
        <v>142</v>
      </c>
      <c r="P3885" t="s">
        <v>278</v>
      </c>
    </row>
    <row r="3886" spans="1:16" hidden="1">
      <c r="A3886">
        <v>3885</v>
      </c>
      <c r="B3886" t="s">
        <v>4574</v>
      </c>
      <c r="C3886" t="s">
        <v>1167</v>
      </c>
      <c r="D3886">
        <v>2021</v>
      </c>
      <c r="E3886" t="s">
        <v>157</v>
      </c>
      <c r="F3886" t="s">
        <v>4685</v>
      </c>
      <c r="G3886" t="s">
        <v>4692</v>
      </c>
      <c r="H3886" t="s">
        <v>142</v>
      </c>
      <c r="I3886" t="s">
        <v>4687</v>
      </c>
      <c r="O3886" t="s">
        <v>142</v>
      </c>
      <c r="P3886" t="s">
        <v>278</v>
      </c>
    </row>
    <row r="3887" spans="1:16" hidden="1">
      <c r="A3887">
        <v>3886</v>
      </c>
      <c r="B3887" t="s">
        <v>4574</v>
      </c>
      <c r="C3887" t="s">
        <v>1167</v>
      </c>
      <c r="D3887">
        <v>2021</v>
      </c>
      <c r="E3887" t="s">
        <v>157</v>
      </c>
      <c r="F3887" t="s">
        <v>4685</v>
      </c>
      <c r="G3887" t="s">
        <v>4693</v>
      </c>
      <c r="H3887" t="s">
        <v>142</v>
      </c>
      <c r="I3887" t="s">
        <v>4687</v>
      </c>
      <c r="O3887" t="s">
        <v>142</v>
      </c>
      <c r="P3887" t="s">
        <v>278</v>
      </c>
    </row>
    <row r="3888" spans="1:16" hidden="1">
      <c r="A3888">
        <v>3887</v>
      </c>
      <c r="B3888" t="s">
        <v>4574</v>
      </c>
      <c r="C3888" t="s">
        <v>1167</v>
      </c>
      <c r="D3888">
        <v>2021</v>
      </c>
      <c r="E3888" t="s">
        <v>157</v>
      </c>
      <c r="F3888" t="s">
        <v>4685</v>
      </c>
      <c r="G3888" t="s">
        <v>4694</v>
      </c>
      <c r="H3888" t="s">
        <v>142</v>
      </c>
      <c r="I3888" t="s">
        <v>4687</v>
      </c>
      <c r="O3888" t="s">
        <v>142</v>
      </c>
      <c r="P3888" t="s">
        <v>278</v>
      </c>
    </row>
    <row r="3889" spans="1:16" hidden="1">
      <c r="A3889">
        <v>3888</v>
      </c>
      <c r="B3889" t="s">
        <v>4574</v>
      </c>
      <c r="C3889" t="s">
        <v>1167</v>
      </c>
      <c r="D3889">
        <v>2021</v>
      </c>
      <c r="E3889" t="s">
        <v>157</v>
      </c>
      <c r="F3889" t="s">
        <v>4685</v>
      </c>
      <c r="G3889" t="s">
        <v>4695</v>
      </c>
      <c r="H3889" t="s">
        <v>142</v>
      </c>
      <c r="I3889" t="s">
        <v>4687</v>
      </c>
      <c r="J3889">
        <v>1</v>
      </c>
      <c r="K3889" t="s">
        <v>213</v>
      </c>
      <c r="L3889" t="s">
        <v>4696</v>
      </c>
      <c r="O3889" t="s">
        <v>142</v>
      </c>
      <c r="P3889" t="s">
        <v>655</v>
      </c>
    </row>
    <row r="3890" spans="1:16" hidden="1">
      <c r="A3890">
        <v>3889</v>
      </c>
      <c r="B3890" t="s">
        <v>4574</v>
      </c>
      <c r="C3890" t="s">
        <v>1167</v>
      </c>
      <c r="D3890">
        <v>2021</v>
      </c>
      <c r="E3890" t="s">
        <v>157</v>
      </c>
      <c r="F3890" t="s">
        <v>4685</v>
      </c>
      <c r="G3890" t="s">
        <v>4697</v>
      </c>
      <c r="H3890" t="s">
        <v>142</v>
      </c>
      <c r="I3890" t="s">
        <v>4687</v>
      </c>
      <c r="O3890" t="s">
        <v>142</v>
      </c>
      <c r="P3890" t="s">
        <v>278</v>
      </c>
    </row>
    <row r="3891" spans="1:16" hidden="1">
      <c r="A3891">
        <v>3890</v>
      </c>
      <c r="B3891" t="s">
        <v>4574</v>
      </c>
      <c r="C3891" t="s">
        <v>1167</v>
      </c>
      <c r="D3891">
        <v>2021</v>
      </c>
      <c r="E3891" t="s">
        <v>157</v>
      </c>
      <c r="F3891" t="s">
        <v>4685</v>
      </c>
      <c r="G3891" t="s">
        <v>4698</v>
      </c>
      <c r="H3891" t="s">
        <v>142</v>
      </c>
      <c r="I3891" t="s">
        <v>4687</v>
      </c>
      <c r="O3891" t="s">
        <v>142</v>
      </c>
      <c r="P3891" t="s">
        <v>278</v>
      </c>
    </row>
    <row r="3892" spans="1:16" hidden="1">
      <c r="A3892">
        <v>3891</v>
      </c>
      <c r="B3892" t="s">
        <v>4574</v>
      </c>
      <c r="C3892" t="s">
        <v>1167</v>
      </c>
      <c r="D3892">
        <v>2021</v>
      </c>
      <c r="E3892" t="s">
        <v>157</v>
      </c>
      <c r="F3892" t="s">
        <v>4685</v>
      </c>
      <c r="G3892" t="s">
        <v>4699</v>
      </c>
      <c r="H3892" t="s">
        <v>142</v>
      </c>
      <c r="I3892" t="s">
        <v>4687</v>
      </c>
      <c r="O3892" t="s">
        <v>142</v>
      </c>
      <c r="P3892" t="s">
        <v>278</v>
      </c>
    </row>
    <row r="3893" spans="1:16" hidden="1">
      <c r="A3893">
        <v>3892</v>
      </c>
      <c r="B3893" t="s">
        <v>4574</v>
      </c>
      <c r="C3893" t="s">
        <v>1167</v>
      </c>
      <c r="D3893">
        <v>2021</v>
      </c>
      <c r="E3893" t="s">
        <v>157</v>
      </c>
      <c r="F3893" t="s">
        <v>4685</v>
      </c>
      <c r="G3893" t="s">
        <v>4700</v>
      </c>
      <c r="H3893" t="s">
        <v>142</v>
      </c>
      <c r="I3893" t="s">
        <v>4687</v>
      </c>
      <c r="O3893" t="s">
        <v>142</v>
      </c>
      <c r="P3893" t="s">
        <v>278</v>
      </c>
    </row>
    <row r="3894" spans="1:16" hidden="1">
      <c r="A3894">
        <v>3893</v>
      </c>
      <c r="B3894" t="s">
        <v>4574</v>
      </c>
      <c r="C3894" t="s">
        <v>1167</v>
      </c>
      <c r="D3894">
        <v>2021</v>
      </c>
      <c r="E3894" t="s">
        <v>157</v>
      </c>
      <c r="F3894" t="s">
        <v>4685</v>
      </c>
      <c r="G3894" t="s">
        <v>4701</v>
      </c>
      <c r="H3894" t="s">
        <v>142</v>
      </c>
      <c r="I3894" t="s">
        <v>4687</v>
      </c>
      <c r="O3894" t="s">
        <v>142</v>
      </c>
      <c r="P3894" t="s">
        <v>278</v>
      </c>
    </row>
    <row r="3895" spans="1:16" hidden="1">
      <c r="A3895">
        <v>3894</v>
      </c>
      <c r="B3895" t="s">
        <v>4574</v>
      </c>
      <c r="C3895" t="s">
        <v>1167</v>
      </c>
      <c r="D3895">
        <v>2021</v>
      </c>
      <c r="E3895" t="s">
        <v>157</v>
      </c>
      <c r="F3895" t="s">
        <v>4685</v>
      </c>
      <c r="G3895" t="s">
        <v>4702</v>
      </c>
      <c r="H3895" t="s">
        <v>142</v>
      </c>
      <c r="I3895" t="s">
        <v>4687</v>
      </c>
      <c r="O3895" t="s">
        <v>142</v>
      </c>
      <c r="P3895" t="s">
        <v>278</v>
      </c>
    </row>
    <row r="3896" spans="1:16" hidden="1">
      <c r="A3896">
        <v>3895</v>
      </c>
      <c r="B3896" t="s">
        <v>4574</v>
      </c>
      <c r="C3896" t="s">
        <v>1167</v>
      </c>
      <c r="D3896">
        <v>2021</v>
      </c>
      <c r="E3896" t="s">
        <v>157</v>
      </c>
      <c r="F3896" t="s">
        <v>4685</v>
      </c>
      <c r="G3896" t="s">
        <v>4703</v>
      </c>
      <c r="H3896" t="s">
        <v>142</v>
      </c>
      <c r="I3896" t="s">
        <v>4687</v>
      </c>
      <c r="O3896" t="s">
        <v>142</v>
      </c>
      <c r="P3896" t="s">
        <v>278</v>
      </c>
    </row>
    <row r="3897" spans="1:16" hidden="1">
      <c r="A3897">
        <v>3896</v>
      </c>
      <c r="B3897" t="s">
        <v>4574</v>
      </c>
      <c r="C3897" t="s">
        <v>1167</v>
      </c>
      <c r="D3897">
        <v>2021</v>
      </c>
      <c r="E3897" t="s">
        <v>157</v>
      </c>
      <c r="F3897" t="s">
        <v>4685</v>
      </c>
      <c r="G3897" t="s">
        <v>4704</v>
      </c>
      <c r="H3897" t="s">
        <v>142</v>
      </c>
      <c r="I3897" t="s">
        <v>4687</v>
      </c>
      <c r="O3897" t="s">
        <v>142</v>
      </c>
      <c r="P3897" t="s">
        <v>278</v>
      </c>
    </row>
    <row r="3898" spans="1:16" hidden="1">
      <c r="A3898">
        <v>3897</v>
      </c>
      <c r="B3898" t="s">
        <v>4574</v>
      </c>
      <c r="C3898" t="s">
        <v>1167</v>
      </c>
      <c r="D3898">
        <v>2021</v>
      </c>
      <c r="E3898" t="s">
        <v>157</v>
      </c>
      <c r="F3898" t="s">
        <v>4685</v>
      </c>
      <c r="G3898" t="s">
        <v>4705</v>
      </c>
      <c r="H3898" t="s">
        <v>142</v>
      </c>
      <c r="I3898" t="s">
        <v>4706</v>
      </c>
      <c r="O3898" t="s">
        <v>142</v>
      </c>
      <c r="P3898" t="s">
        <v>278</v>
      </c>
    </row>
    <row r="3899" spans="1:16" hidden="1">
      <c r="A3899">
        <v>3898</v>
      </c>
      <c r="B3899" t="s">
        <v>4574</v>
      </c>
      <c r="C3899" t="s">
        <v>1167</v>
      </c>
      <c r="D3899">
        <v>2021</v>
      </c>
      <c r="E3899" t="s">
        <v>157</v>
      </c>
      <c r="F3899" t="s">
        <v>4685</v>
      </c>
      <c r="G3899" t="s">
        <v>4707</v>
      </c>
      <c r="H3899" t="s">
        <v>142</v>
      </c>
      <c r="I3899" t="s">
        <v>4687</v>
      </c>
      <c r="O3899" t="s">
        <v>142</v>
      </c>
      <c r="P3899" t="s">
        <v>278</v>
      </c>
    </row>
    <row r="3900" spans="1:16" hidden="1">
      <c r="A3900">
        <v>3899</v>
      </c>
      <c r="B3900" t="s">
        <v>4574</v>
      </c>
      <c r="C3900" t="s">
        <v>1167</v>
      </c>
      <c r="D3900">
        <v>2021</v>
      </c>
      <c r="E3900" t="s">
        <v>157</v>
      </c>
      <c r="F3900" t="s">
        <v>4685</v>
      </c>
      <c r="G3900" t="s">
        <v>4708</v>
      </c>
      <c r="H3900" t="s">
        <v>142</v>
      </c>
      <c r="I3900" t="s">
        <v>4706</v>
      </c>
      <c r="O3900" t="s">
        <v>142</v>
      </c>
      <c r="P3900" t="s">
        <v>278</v>
      </c>
    </row>
    <row r="3901" spans="1:16" hidden="1">
      <c r="A3901">
        <v>3900</v>
      </c>
      <c r="B3901" t="s">
        <v>4574</v>
      </c>
      <c r="C3901" t="s">
        <v>1167</v>
      </c>
      <c r="D3901">
        <v>2021</v>
      </c>
      <c r="E3901" t="s">
        <v>157</v>
      </c>
      <c r="F3901" t="s">
        <v>4685</v>
      </c>
      <c r="G3901" t="s">
        <v>4709</v>
      </c>
      <c r="H3901" t="s">
        <v>142</v>
      </c>
      <c r="I3901" t="s">
        <v>4706</v>
      </c>
      <c r="O3901" t="s">
        <v>142</v>
      </c>
      <c r="P3901" t="s">
        <v>278</v>
      </c>
    </row>
    <row r="3902" spans="1:16" hidden="1">
      <c r="A3902">
        <v>3901</v>
      </c>
      <c r="B3902" t="s">
        <v>4574</v>
      </c>
      <c r="C3902" t="s">
        <v>1167</v>
      </c>
      <c r="D3902">
        <v>2021</v>
      </c>
      <c r="E3902" t="s">
        <v>157</v>
      </c>
      <c r="F3902" t="s">
        <v>4685</v>
      </c>
      <c r="G3902" t="s">
        <v>4710</v>
      </c>
      <c r="H3902" t="s">
        <v>142</v>
      </c>
      <c r="I3902" t="s">
        <v>4706</v>
      </c>
      <c r="O3902" t="s">
        <v>142</v>
      </c>
      <c r="P3902" t="s">
        <v>278</v>
      </c>
    </row>
    <row r="3903" spans="1:16" hidden="1">
      <c r="A3903">
        <v>3902</v>
      </c>
      <c r="B3903" t="s">
        <v>4574</v>
      </c>
      <c r="C3903" t="s">
        <v>1167</v>
      </c>
      <c r="D3903">
        <v>2021</v>
      </c>
      <c r="E3903" t="s">
        <v>157</v>
      </c>
      <c r="F3903" t="s">
        <v>4685</v>
      </c>
      <c r="G3903" t="s">
        <v>4711</v>
      </c>
      <c r="H3903" t="s">
        <v>142</v>
      </c>
      <c r="I3903" t="s">
        <v>4706</v>
      </c>
      <c r="O3903" t="s">
        <v>142</v>
      </c>
      <c r="P3903" t="s">
        <v>278</v>
      </c>
    </row>
    <row r="3904" spans="1:16" hidden="1">
      <c r="A3904">
        <v>3903</v>
      </c>
      <c r="B3904" t="s">
        <v>4574</v>
      </c>
      <c r="C3904" t="s">
        <v>1167</v>
      </c>
      <c r="D3904">
        <v>2021</v>
      </c>
      <c r="E3904" t="s">
        <v>157</v>
      </c>
      <c r="F3904" t="s">
        <v>4685</v>
      </c>
      <c r="G3904" t="s">
        <v>4712</v>
      </c>
      <c r="H3904" t="s">
        <v>142</v>
      </c>
      <c r="I3904" t="s">
        <v>4706</v>
      </c>
      <c r="O3904" t="s">
        <v>142</v>
      </c>
      <c r="P3904" t="s">
        <v>278</v>
      </c>
    </row>
    <row r="3905" spans="1:16" hidden="1">
      <c r="A3905">
        <v>3904</v>
      </c>
      <c r="B3905" t="s">
        <v>4574</v>
      </c>
      <c r="C3905" t="s">
        <v>1167</v>
      </c>
      <c r="D3905">
        <v>2021</v>
      </c>
      <c r="E3905" t="s">
        <v>157</v>
      </c>
      <c r="F3905" t="s">
        <v>4685</v>
      </c>
      <c r="G3905" t="s">
        <v>4713</v>
      </c>
      <c r="H3905" t="s">
        <v>142</v>
      </c>
      <c r="I3905" t="s">
        <v>4687</v>
      </c>
      <c r="O3905" t="s">
        <v>142</v>
      </c>
      <c r="P3905" t="s">
        <v>278</v>
      </c>
    </row>
    <row r="3906" spans="1:16" hidden="1">
      <c r="A3906">
        <v>3905</v>
      </c>
      <c r="B3906" t="s">
        <v>4574</v>
      </c>
      <c r="C3906" t="s">
        <v>1167</v>
      </c>
      <c r="D3906">
        <v>2021</v>
      </c>
      <c r="E3906" t="s">
        <v>157</v>
      </c>
      <c r="F3906" t="s">
        <v>4685</v>
      </c>
      <c r="G3906" t="s">
        <v>4714</v>
      </c>
      <c r="H3906" t="s">
        <v>142</v>
      </c>
      <c r="I3906" t="s">
        <v>4706</v>
      </c>
      <c r="O3906" t="s">
        <v>142</v>
      </c>
      <c r="P3906" t="s">
        <v>278</v>
      </c>
    </row>
    <row r="3907" spans="1:16" hidden="1">
      <c r="A3907">
        <v>3906</v>
      </c>
      <c r="B3907" t="s">
        <v>4574</v>
      </c>
      <c r="C3907" t="s">
        <v>1167</v>
      </c>
      <c r="D3907">
        <v>2021</v>
      </c>
      <c r="E3907" t="s">
        <v>157</v>
      </c>
      <c r="F3907" t="s">
        <v>4685</v>
      </c>
      <c r="G3907" t="s">
        <v>4715</v>
      </c>
      <c r="H3907" t="s">
        <v>142</v>
      </c>
      <c r="I3907" t="s">
        <v>4687</v>
      </c>
      <c r="O3907" t="s">
        <v>142</v>
      </c>
      <c r="P3907" t="s">
        <v>278</v>
      </c>
    </row>
    <row r="3908" spans="1:16" hidden="1">
      <c r="A3908">
        <v>3907</v>
      </c>
      <c r="B3908" t="s">
        <v>4574</v>
      </c>
      <c r="C3908" t="s">
        <v>1167</v>
      </c>
      <c r="D3908">
        <v>2021</v>
      </c>
      <c r="E3908" t="s">
        <v>157</v>
      </c>
      <c r="F3908" t="s">
        <v>4685</v>
      </c>
      <c r="G3908" t="s">
        <v>4716</v>
      </c>
      <c r="H3908" t="s">
        <v>142</v>
      </c>
      <c r="I3908" t="s">
        <v>4687</v>
      </c>
      <c r="O3908" t="s">
        <v>142</v>
      </c>
      <c r="P3908" t="s">
        <v>278</v>
      </c>
    </row>
    <row r="3909" spans="1:16" hidden="1">
      <c r="A3909">
        <v>3908</v>
      </c>
      <c r="B3909" t="s">
        <v>4574</v>
      </c>
      <c r="C3909" t="s">
        <v>1167</v>
      </c>
      <c r="D3909">
        <v>2021</v>
      </c>
      <c r="E3909" t="s">
        <v>157</v>
      </c>
      <c r="F3909" t="s">
        <v>4685</v>
      </c>
      <c r="G3909" t="s">
        <v>4717</v>
      </c>
      <c r="H3909" t="s">
        <v>142</v>
      </c>
      <c r="I3909" t="s">
        <v>4687</v>
      </c>
      <c r="O3909" t="s">
        <v>142</v>
      </c>
      <c r="P3909" t="s">
        <v>278</v>
      </c>
    </row>
    <row r="3910" spans="1:16" hidden="1">
      <c r="A3910">
        <v>3909</v>
      </c>
      <c r="B3910" t="s">
        <v>4574</v>
      </c>
      <c r="C3910" t="s">
        <v>1167</v>
      </c>
      <c r="D3910">
        <v>2021</v>
      </c>
      <c r="E3910" t="s">
        <v>157</v>
      </c>
      <c r="F3910" t="s">
        <v>4685</v>
      </c>
      <c r="G3910" t="s">
        <v>4718</v>
      </c>
      <c r="H3910" t="s">
        <v>142</v>
      </c>
      <c r="I3910" t="s">
        <v>4719</v>
      </c>
      <c r="O3910" t="s">
        <v>142</v>
      </c>
      <c r="P3910" t="s">
        <v>278</v>
      </c>
    </row>
    <row r="3911" spans="1:16" hidden="1">
      <c r="A3911">
        <v>3910</v>
      </c>
      <c r="B3911" t="s">
        <v>4574</v>
      </c>
      <c r="C3911" t="s">
        <v>1167</v>
      </c>
      <c r="D3911">
        <v>2021</v>
      </c>
      <c r="E3911" t="s">
        <v>157</v>
      </c>
      <c r="F3911" t="s">
        <v>4685</v>
      </c>
      <c r="G3911" t="s">
        <v>4720</v>
      </c>
      <c r="H3911" t="s">
        <v>142</v>
      </c>
      <c r="I3911" t="s">
        <v>4719</v>
      </c>
      <c r="O3911" t="s">
        <v>142</v>
      </c>
      <c r="P3911" t="s">
        <v>278</v>
      </c>
    </row>
    <row r="3912" spans="1:16" hidden="1">
      <c r="A3912">
        <v>3911</v>
      </c>
      <c r="B3912" t="s">
        <v>4574</v>
      </c>
      <c r="C3912" t="s">
        <v>1167</v>
      </c>
      <c r="D3912">
        <v>2021</v>
      </c>
      <c r="E3912" t="s">
        <v>157</v>
      </c>
      <c r="F3912" t="s">
        <v>4685</v>
      </c>
      <c r="G3912" t="s">
        <v>4721</v>
      </c>
      <c r="H3912" t="s">
        <v>142</v>
      </c>
      <c r="I3912" t="s">
        <v>4687</v>
      </c>
      <c r="O3912" t="s">
        <v>142</v>
      </c>
      <c r="P3912" t="s">
        <v>278</v>
      </c>
    </row>
    <row r="3913" spans="1:16" hidden="1">
      <c r="A3913">
        <v>3912</v>
      </c>
      <c r="B3913" t="s">
        <v>4574</v>
      </c>
      <c r="C3913" t="s">
        <v>1167</v>
      </c>
      <c r="D3913">
        <v>2021</v>
      </c>
      <c r="E3913" t="s">
        <v>157</v>
      </c>
      <c r="F3913" t="s">
        <v>4685</v>
      </c>
      <c r="G3913" t="s">
        <v>4722</v>
      </c>
      <c r="H3913" t="s">
        <v>142</v>
      </c>
      <c r="I3913" t="s">
        <v>4706</v>
      </c>
      <c r="O3913" t="s">
        <v>142</v>
      </c>
      <c r="P3913" t="s">
        <v>278</v>
      </c>
    </row>
    <row r="3914" spans="1:16" hidden="1">
      <c r="A3914">
        <v>3913</v>
      </c>
      <c r="B3914" t="s">
        <v>4574</v>
      </c>
      <c r="C3914" t="s">
        <v>1167</v>
      </c>
      <c r="D3914">
        <v>2021</v>
      </c>
      <c r="E3914" t="s">
        <v>157</v>
      </c>
      <c r="F3914" t="s">
        <v>4723</v>
      </c>
      <c r="G3914" t="s">
        <v>4724</v>
      </c>
      <c r="H3914" t="s">
        <v>142</v>
      </c>
      <c r="I3914" t="s">
        <v>4706</v>
      </c>
      <c r="J3914">
        <v>1</v>
      </c>
      <c r="K3914" t="s">
        <v>213</v>
      </c>
      <c r="L3914" t="s">
        <v>4725</v>
      </c>
      <c r="O3914" t="s">
        <v>142</v>
      </c>
      <c r="P3914" t="s">
        <v>655</v>
      </c>
    </row>
    <row r="3915" spans="1:16" hidden="1">
      <c r="A3915">
        <v>3914</v>
      </c>
      <c r="B3915" t="s">
        <v>4574</v>
      </c>
      <c r="C3915" t="s">
        <v>1167</v>
      </c>
      <c r="D3915">
        <v>2021</v>
      </c>
      <c r="E3915" t="s">
        <v>157</v>
      </c>
      <c r="F3915" t="s">
        <v>4723</v>
      </c>
      <c r="G3915" t="s">
        <v>4726</v>
      </c>
      <c r="H3915" t="s">
        <v>142</v>
      </c>
      <c r="I3915" t="s">
        <v>4706</v>
      </c>
      <c r="J3915">
        <v>1</v>
      </c>
      <c r="K3915" t="s">
        <v>213</v>
      </c>
      <c r="L3915" t="s">
        <v>4727</v>
      </c>
      <c r="O3915" t="s">
        <v>142</v>
      </c>
      <c r="P3915" t="s">
        <v>655</v>
      </c>
    </row>
    <row r="3916" spans="1:16" hidden="1">
      <c r="A3916">
        <v>3915</v>
      </c>
      <c r="B3916" t="s">
        <v>4574</v>
      </c>
      <c r="C3916" t="s">
        <v>1167</v>
      </c>
      <c r="D3916">
        <v>2021</v>
      </c>
      <c r="E3916" t="s">
        <v>157</v>
      </c>
      <c r="F3916" t="s">
        <v>4723</v>
      </c>
      <c r="G3916" t="s">
        <v>4728</v>
      </c>
      <c r="H3916" t="s">
        <v>142</v>
      </c>
      <c r="I3916" t="s">
        <v>4687</v>
      </c>
      <c r="J3916">
        <v>1</v>
      </c>
      <c r="K3916" t="s">
        <v>213</v>
      </c>
      <c r="L3916" t="s">
        <v>4729</v>
      </c>
      <c r="O3916" t="s">
        <v>142</v>
      </c>
      <c r="P3916" t="s">
        <v>655</v>
      </c>
    </row>
    <row r="3917" spans="1:16" hidden="1">
      <c r="A3917">
        <v>3916</v>
      </c>
      <c r="B3917" t="s">
        <v>4574</v>
      </c>
      <c r="C3917" t="s">
        <v>1167</v>
      </c>
      <c r="D3917">
        <v>2021</v>
      </c>
      <c r="E3917" t="s">
        <v>157</v>
      </c>
      <c r="F3917" t="s">
        <v>4723</v>
      </c>
      <c r="G3917" t="s">
        <v>4730</v>
      </c>
      <c r="H3917" t="s">
        <v>142</v>
      </c>
      <c r="I3917" t="s">
        <v>4706</v>
      </c>
      <c r="O3917" t="s">
        <v>142</v>
      </c>
      <c r="P3917" t="s">
        <v>278</v>
      </c>
    </row>
    <row r="3918" spans="1:16" hidden="1">
      <c r="A3918">
        <v>3917</v>
      </c>
      <c r="B3918" t="s">
        <v>4574</v>
      </c>
      <c r="C3918" t="s">
        <v>1167</v>
      </c>
      <c r="D3918">
        <v>2021</v>
      </c>
      <c r="E3918" t="s">
        <v>157</v>
      </c>
      <c r="F3918" t="s">
        <v>4723</v>
      </c>
      <c r="G3918" t="s">
        <v>4731</v>
      </c>
      <c r="H3918" t="s">
        <v>142</v>
      </c>
      <c r="I3918" t="s">
        <v>4687</v>
      </c>
      <c r="O3918" t="s">
        <v>142</v>
      </c>
      <c r="P3918" t="s">
        <v>278</v>
      </c>
    </row>
    <row r="3919" spans="1:16" hidden="1">
      <c r="A3919">
        <v>3918</v>
      </c>
      <c r="B3919" t="s">
        <v>4574</v>
      </c>
      <c r="C3919" t="s">
        <v>1167</v>
      </c>
      <c r="D3919">
        <v>2021</v>
      </c>
      <c r="E3919" t="s">
        <v>157</v>
      </c>
      <c r="F3919" t="s">
        <v>4723</v>
      </c>
      <c r="G3919" t="s">
        <v>4732</v>
      </c>
      <c r="H3919" t="s">
        <v>142</v>
      </c>
      <c r="I3919" t="s">
        <v>4706</v>
      </c>
      <c r="J3919">
        <v>1</v>
      </c>
      <c r="K3919" t="s">
        <v>213</v>
      </c>
      <c r="L3919" t="s">
        <v>4733</v>
      </c>
      <c r="O3919" t="s">
        <v>142</v>
      </c>
      <c r="P3919" t="s">
        <v>655</v>
      </c>
    </row>
    <row r="3920" spans="1:16" hidden="1">
      <c r="A3920">
        <v>3919</v>
      </c>
      <c r="B3920" t="s">
        <v>4574</v>
      </c>
      <c r="C3920" t="s">
        <v>1167</v>
      </c>
      <c r="D3920">
        <v>2021</v>
      </c>
      <c r="E3920" t="s">
        <v>157</v>
      </c>
      <c r="F3920" t="s">
        <v>4723</v>
      </c>
      <c r="G3920" t="s">
        <v>4734</v>
      </c>
      <c r="H3920" t="s">
        <v>142</v>
      </c>
      <c r="I3920" t="s">
        <v>4706</v>
      </c>
      <c r="O3920" t="s">
        <v>142</v>
      </c>
      <c r="P3920" t="s">
        <v>278</v>
      </c>
    </row>
    <row r="3921" spans="1:16" hidden="1">
      <c r="A3921">
        <v>3920</v>
      </c>
      <c r="B3921" t="s">
        <v>4574</v>
      </c>
      <c r="C3921" t="s">
        <v>1167</v>
      </c>
      <c r="D3921">
        <v>2021</v>
      </c>
      <c r="E3921" t="s">
        <v>157</v>
      </c>
      <c r="F3921" t="s">
        <v>4723</v>
      </c>
      <c r="G3921" t="s">
        <v>4735</v>
      </c>
      <c r="H3921" t="s">
        <v>142</v>
      </c>
      <c r="I3921" t="s">
        <v>4706</v>
      </c>
      <c r="O3921" t="s">
        <v>142</v>
      </c>
      <c r="P3921" t="s">
        <v>278</v>
      </c>
    </row>
    <row r="3922" spans="1:16" hidden="1">
      <c r="A3922">
        <v>3921</v>
      </c>
      <c r="B3922" t="s">
        <v>4574</v>
      </c>
      <c r="C3922" t="s">
        <v>1167</v>
      </c>
      <c r="D3922">
        <v>2021</v>
      </c>
      <c r="E3922" t="s">
        <v>157</v>
      </c>
      <c r="F3922" t="s">
        <v>4723</v>
      </c>
      <c r="G3922" t="s">
        <v>4736</v>
      </c>
      <c r="H3922" t="s">
        <v>142</v>
      </c>
      <c r="I3922" t="s">
        <v>4706</v>
      </c>
      <c r="O3922" t="s">
        <v>142</v>
      </c>
      <c r="P3922" t="s">
        <v>278</v>
      </c>
    </row>
    <row r="3923" spans="1:16" hidden="1">
      <c r="A3923">
        <v>3922</v>
      </c>
      <c r="B3923" t="s">
        <v>4574</v>
      </c>
      <c r="C3923" t="s">
        <v>1167</v>
      </c>
      <c r="D3923">
        <v>2021</v>
      </c>
      <c r="E3923" t="s">
        <v>157</v>
      </c>
      <c r="F3923" t="s">
        <v>4723</v>
      </c>
      <c r="G3923" t="s">
        <v>4737</v>
      </c>
      <c r="H3923" t="s">
        <v>142</v>
      </c>
      <c r="I3923" t="s">
        <v>4706</v>
      </c>
      <c r="J3923">
        <v>1</v>
      </c>
      <c r="K3923" t="s">
        <v>213</v>
      </c>
      <c r="L3923" t="s">
        <v>4738</v>
      </c>
      <c r="O3923" t="s">
        <v>142</v>
      </c>
      <c r="P3923" t="s">
        <v>655</v>
      </c>
    </row>
    <row r="3924" spans="1:16" hidden="1">
      <c r="A3924">
        <v>3923</v>
      </c>
      <c r="B3924" t="s">
        <v>4574</v>
      </c>
      <c r="C3924" t="s">
        <v>1167</v>
      </c>
      <c r="D3924">
        <v>2021</v>
      </c>
      <c r="E3924" t="s">
        <v>157</v>
      </c>
      <c r="F3924" t="s">
        <v>4723</v>
      </c>
      <c r="G3924" t="s">
        <v>4739</v>
      </c>
      <c r="H3924" t="s">
        <v>142</v>
      </c>
      <c r="I3924" t="s">
        <v>4706</v>
      </c>
      <c r="O3924" t="s">
        <v>142</v>
      </c>
      <c r="P3924" t="s">
        <v>278</v>
      </c>
    </row>
    <row r="3925" spans="1:16" hidden="1">
      <c r="A3925">
        <v>3924</v>
      </c>
      <c r="B3925" t="s">
        <v>4574</v>
      </c>
      <c r="C3925" t="s">
        <v>1167</v>
      </c>
      <c r="D3925">
        <v>2021</v>
      </c>
      <c r="E3925" t="s">
        <v>157</v>
      </c>
      <c r="F3925" t="s">
        <v>4723</v>
      </c>
      <c r="G3925" t="s">
        <v>4740</v>
      </c>
      <c r="H3925" t="s">
        <v>142</v>
      </c>
      <c r="I3925" t="s">
        <v>4719</v>
      </c>
      <c r="O3925" t="s">
        <v>142</v>
      </c>
      <c r="P3925" t="s">
        <v>278</v>
      </c>
    </row>
    <row r="3926" spans="1:16" hidden="1">
      <c r="A3926">
        <v>3925</v>
      </c>
      <c r="B3926" t="s">
        <v>4574</v>
      </c>
      <c r="C3926" t="s">
        <v>1167</v>
      </c>
      <c r="D3926">
        <v>2021</v>
      </c>
      <c r="E3926" t="s">
        <v>157</v>
      </c>
      <c r="F3926" t="s">
        <v>4741</v>
      </c>
      <c r="G3926" t="s">
        <v>4742</v>
      </c>
      <c r="H3926" t="s">
        <v>142</v>
      </c>
      <c r="I3926" t="s">
        <v>4687</v>
      </c>
      <c r="J3926">
        <v>1</v>
      </c>
      <c r="K3926" t="s">
        <v>213</v>
      </c>
      <c r="L3926" t="s">
        <v>4743</v>
      </c>
      <c r="O3926" t="s">
        <v>142</v>
      </c>
      <c r="P3926" t="s">
        <v>655</v>
      </c>
    </row>
    <row r="3927" spans="1:16" hidden="1">
      <c r="A3927">
        <v>3926</v>
      </c>
      <c r="B3927" t="s">
        <v>4574</v>
      </c>
      <c r="C3927" t="s">
        <v>1167</v>
      </c>
      <c r="D3927">
        <v>2021</v>
      </c>
      <c r="E3927" t="s">
        <v>157</v>
      </c>
      <c r="F3927" t="s">
        <v>4741</v>
      </c>
      <c r="G3927" t="s">
        <v>4744</v>
      </c>
      <c r="H3927" t="s">
        <v>142</v>
      </c>
      <c r="I3927" t="s">
        <v>4706</v>
      </c>
      <c r="O3927" t="s">
        <v>142</v>
      </c>
      <c r="P3927" t="s">
        <v>278</v>
      </c>
    </row>
    <row r="3928" spans="1:16" hidden="1">
      <c r="A3928">
        <v>3927</v>
      </c>
      <c r="B3928" t="s">
        <v>4574</v>
      </c>
      <c r="C3928" t="s">
        <v>1167</v>
      </c>
      <c r="D3928">
        <v>2021</v>
      </c>
      <c r="E3928" t="s">
        <v>157</v>
      </c>
      <c r="F3928" t="s">
        <v>4741</v>
      </c>
      <c r="G3928" t="s">
        <v>4745</v>
      </c>
      <c r="H3928" t="s">
        <v>142</v>
      </c>
      <c r="I3928" t="s">
        <v>4706</v>
      </c>
      <c r="O3928" t="s">
        <v>142</v>
      </c>
      <c r="P3928" t="s">
        <v>278</v>
      </c>
    </row>
    <row r="3929" spans="1:16" hidden="1">
      <c r="A3929">
        <v>3928</v>
      </c>
      <c r="B3929" t="s">
        <v>4574</v>
      </c>
      <c r="C3929" t="s">
        <v>1167</v>
      </c>
      <c r="D3929">
        <v>2021</v>
      </c>
      <c r="E3929" t="s">
        <v>157</v>
      </c>
      <c r="F3929" t="s">
        <v>4741</v>
      </c>
      <c r="G3929" t="s">
        <v>4746</v>
      </c>
      <c r="H3929" t="s">
        <v>142</v>
      </c>
      <c r="I3929" t="s">
        <v>4706</v>
      </c>
      <c r="O3929" t="s">
        <v>142</v>
      </c>
      <c r="P3929" t="s">
        <v>278</v>
      </c>
    </row>
    <row r="3930" spans="1:16" hidden="1">
      <c r="A3930">
        <v>3929</v>
      </c>
      <c r="B3930" t="s">
        <v>4574</v>
      </c>
      <c r="C3930" t="s">
        <v>1167</v>
      </c>
      <c r="D3930">
        <v>2021</v>
      </c>
      <c r="E3930" t="s">
        <v>157</v>
      </c>
      <c r="F3930" t="s">
        <v>4747</v>
      </c>
      <c r="G3930" t="s">
        <v>4748</v>
      </c>
      <c r="H3930" t="s">
        <v>142</v>
      </c>
      <c r="I3930" t="s">
        <v>4706</v>
      </c>
      <c r="O3930" t="s">
        <v>142</v>
      </c>
      <c r="P3930" t="s">
        <v>278</v>
      </c>
    </row>
    <row r="3931" spans="1:16" hidden="1">
      <c r="A3931">
        <v>3930</v>
      </c>
      <c r="B3931" t="s">
        <v>4574</v>
      </c>
      <c r="C3931" t="s">
        <v>1167</v>
      </c>
      <c r="D3931">
        <v>2021</v>
      </c>
      <c r="E3931" t="s">
        <v>157</v>
      </c>
      <c r="F3931" t="s">
        <v>4747</v>
      </c>
      <c r="G3931" t="s">
        <v>4749</v>
      </c>
      <c r="H3931" t="s">
        <v>142</v>
      </c>
      <c r="I3931" t="s">
        <v>4706</v>
      </c>
      <c r="O3931" t="s">
        <v>142</v>
      </c>
      <c r="P3931" t="s">
        <v>278</v>
      </c>
    </row>
    <row r="3932" spans="1:16" hidden="1">
      <c r="A3932">
        <v>3931</v>
      </c>
      <c r="B3932" t="s">
        <v>4574</v>
      </c>
      <c r="C3932" t="s">
        <v>1167</v>
      </c>
      <c r="D3932">
        <v>2021</v>
      </c>
      <c r="E3932" t="s">
        <v>157</v>
      </c>
      <c r="F3932" t="s">
        <v>4747</v>
      </c>
      <c r="G3932" t="s">
        <v>4750</v>
      </c>
      <c r="H3932" t="s">
        <v>142</v>
      </c>
      <c r="I3932" t="s">
        <v>4706</v>
      </c>
      <c r="O3932" t="s">
        <v>142</v>
      </c>
      <c r="P3932" t="s">
        <v>278</v>
      </c>
    </row>
    <row r="3933" spans="1:16" hidden="1">
      <c r="A3933">
        <v>3932</v>
      </c>
      <c r="B3933" t="s">
        <v>4574</v>
      </c>
      <c r="C3933" t="s">
        <v>1167</v>
      </c>
      <c r="D3933">
        <v>2021</v>
      </c>
      <c r="E3933" t="s">
        <v>157</v>
      </c>
      <c r="F3933" t="s">
        <v>4747</v>
      </c>
      <c r="G3933" t="s">
        <v>4751</v>
      </c>
      <c r="H3933" t="s">
        <v>142</v>
      </c>
      <c r="I3933" t="s">
        <v>4706</v>
      </c>
      <c r="O3933" t="s">
        <v>142</v>
      </c>
      <c r="P3933" t="s">
        <v>278</v>
      </c>
    </row>
    <row r="3934" spans="1:16" hidden="1">
      <c r="A3934">
        <v>3933</v>
      </c>
      <c r="B3934" t="s">
        <v>4574</v>
      </c>
      <c r="C3934" t="s">
        <v>1167</v>
      </c>
      <c r="D3934">
        <v>2021</v>
      </c>
      <c r="E3934" t="s">
        <v>157</v>
      </c>
      <c r="F3934" t="s">
        <v>4747</v>
      </c>
      <c r="G3934" t="s">
        <v>4752</v>
      </c>
      <c r="H3934" t="s">
        <v>142</v>
      </c>
      <c r="I3934" t="s">
        <v>4687</v>
      </c>
      <c r="O3934" t="s">
        <v>142</v>
      </c>
      <c r="P3934" t="s">
        <v>278</v>
      </c>
    </row>
    <row r="3935" spans="1:16" hidden="1">
      <c r="A3935">
        <v>3934</v>
      </c>
      <c r="B3935" t="s">
        <v>4574</v>
      </c>
      <c r="C3935" t="s">
        <v>1167</v>
      </c>
      <c r="D3935">
        <v>2021</v>
      </c>
      <c r="E3935" t="s">
        <v>157</v>
      </c>
      <c r="F3935" t="s">
        <v>4747</v>
      </c>
      <c r="G3935" t="s">
        <v>4753</v>
      </c>
      <c r="H3935" t="s">
        <v>142</v>
      </c>
      <c r="I3935" t="s">
        <v>4706</v>
      </c>
      <c r="O3935" t="s">
        <v>142</v>
      </c>
      <c r="P3935" t="s">
        <v>278</v>
      </c>
    </row>
    <row r="3936" spans="1:16" hidden="1">
      <c r="A3936">
        <v>3935</v>
      </c>
      <c r="B3936" t="s">
        <v>4574</v>
      </c>
      <c r="C3936" t="s">
        <v>1167</v>
      </c>
      <c r="D3936">
        <v>2021</v>
      </c>
      <c r="E3936" t="s">
        <v>157</v>
      </c>
      <c r="F3936" t="s">
        <v>4747</v>
      </c>
      <c r="G3936" t="s">
        <v>4754</v>
      </c>
      <c r="H3936" t="s">
        <v>142</v>
      </c>
      <c r="I3936" t="s">
        <v>4706</v>
      </c>
      <c r="O3936" t="s">
        <v>142</v>
      </c>
      <c r="P3936" t="s">
        <v>278</v>
      </c>
    </row>
    <row r="3937" spans="1:16" hidden="1">
      <c r="A3937">
        <v>3936</v>
      </c>
      <c r="B3937" t="s">
        <v>4574</v>
      </c>
      <c r="C3937" t="s">
        <v>1167</v>
      </c>
      <c r="D3937">
        <v>2021</v>
      </c>
      <c r="E3937" t="s">
        <v>157</v>
      </c>
      <c r="F3937" t="s">
        <v>4747</v>
      </c>
      <c r="G3937" t="s">
        <v>4755</v>
      </c>
      <c r="H3937" t="s">
        <v>142</v>
      </c>
      <c r="I3937" t="s">
        <v>4706</v>
      </c>
      <c r="O3937" t="s">
        <v>142</v>
      </c>
      <c r="P3937" t="s">
        <v>278</v>
      </c>
    </row>
    <row r="3938" spans="1:16" hidden="1">
      <c r="A3938">
        <v>3937</v>
      </c>
      <c r="B3938" t="s">
        <v>4574</v>
      </c>
      <c r="C3938" t="s">
        <v>1167</v>
      </c>
      <c r="D3938">
        <v>2021</v>
      </c>
      <c r="E3938" t="s">
        <v>157</v>
      </c>
      <c r="F3938" t="s">
        <v>4747</v>
      </c>
      <c r="G3938" t="s">
        <v>4756</v>
      </c>
      <c r="H3938" t="s">
        <v>142</v>
      </c>
      <c r="I3938" t="s">
        <v>4706</v>
      </c>
      <c r="O3938" t="s">
        <v>142</v>
      </c>
      <c r="P3938" t="s">
        <v>278</v>
      </c>
    </row>
    <row r="3939" spans="1:16" hidden="1">
      <c r="A3939">
        <v>3938</v>
      </c>
      <c r="B3939" t="s">
        <v>4574</v>
      </c>
      <c r="C3939" t="s">
        <v>1167</v>
      </c>
      <c r="D3939">
        <v>2021</v>
      </c>
      <c r="E3939" t="s">
        <v>157</v>
      </c>
      <c r="F3939" t="s">
        <v>4747</v>
      </c>
      <c r="G3939" t="s">
        <v>4757</v>
      </c>
      <c r="H3939" t="s">
        <v>142</v>
      </c>
      <c r="I3939" t="s">
        <v>4706</v>
      </c>
      <c r="O3939" t="s">
        <v>142</v>
      </c>
      <c r="P3939" t="s">
        <v>278</v>
      </c>
    </row>
    <row r="3940" spans="1:16" hidden="1">
      <c r="A3940">
        <v>3939</v>
      </c>
      <c r="B3940" t="s">
        <v>4574</v>
      </c>
      <c r="C3940" t="s">
        <v>1167</v>
      </c>
      <c r="D3940">
        <v>2021</v>
      </c>
      <c r="E3940" t="s">
        <v>157</v>
      </c>
      <c r="F3940" t="s">
        <v>4758</v>
      </c>
      <c r="G3940" t="s">
        <v>4759</v>
      </c>
      <c r="H3940" t="s">
        <v>142</v>
      </c>
      <c r="I3940" t="s">
        <v>4706</v>
      </c>
      <c r="J3940">
        <v>1</v>
      </c>
      <c r="K3940" t="s">
        <v>213</v>
      </c>
      <c r="L3940" t="s">
        <v>4760</v>
      </c>
      <c r="O3940" t="s">
        <v>142</v>
      </c>
      <c r="P3940" t="s">
        <v>655</v>
      </c>
    </row>
    <row r="3941" spans="1:16" hidden="1">
      <c r="A3941">
        <v>3940</v>
      </c>
      <c r="B3941" t="s">
        <v>4574</v>
      </c>
      <c r="C3941" t="s">
        <v>1167</v>
      </c>
      <c r="D3941">
        <v>2021</v>
      </c>
      <c r="E3941" t="s">
        <v>157</v>
      </c>
      <c r="F3941" t="s">
        <v>4758</v>
      </c>
      <c r="G3941" t="s">
        <v>4761</v>
      </c>
      <c r="H3941" t="s">
        <v>142</v>
      </c>
      <c r="I3941" t="s">
        <v>4706</v>
      </c>
      <c r="O3941" t="s">
        <v>142</v>
      </c>
      <c r="P3941" t="s">
        <v>278</v>
      </c>
    </row>
    <row r="3942" spans="1:16" hidden="1">
      <c r="A3942">
        <v>3941</v>
      </c>
      <c r="B3942" t="s">
        <v>4574</v>
      </c>
      <c r="C3942" t="s">
        <v>1167</v>
      </c>
      <c r="D3942">
        <v>2021</v>
      </c>
      <c r="E3942" t="s">
        <v>157</v>
      </c>
      <c r="F3942" t="s">
        <v>4758</v>
      </c>
      <c r="G3942" t="s">
        <v>4762</v>
      </c>
      <c r="H3942" t="s">
        <v>142</v>
      </c>
      <c r="I3942" t="s">
        <v>4706</v>
      </c>
      <c r="O3942" t="s">
        <v>142</v>
      </c>
      <c r="P3942" t="s">
        <v>278</v>
      </c>
    </row>
    <row r="3943" spans="1:16" hidden="1">
      <c r="A3943">
        <v>3942</v>
      </c>
      <c r="B3943" t="s">
        <v>4574</v>
      </c>
      <c r="C3943" t="s">
        <v>1167</v>
      </c>
      <c r="D3943">
        <v>2021</v>
      </c>
      <c r="E3943" t="s">
        <v>157</v>
      </c>
      <c r="F3943" t="s">
        <v>4758</v>
      </c>
      <c r="G3943" t="s">
        <v>4763</v>
      </c>
      <c r="H3943" t="s">
        <v>142</v>
      </c>
      <c r="I3943" t="s">
        <v>4706</v>
      </c>
      <c r="J3943">
        <v>1</v>
      </c>
      <c r="K3943" t="s">
        <v>213</v>
      </c>
      <c r="L3943" t="s">
        <v>4764</v>
      </c>
      <c r="O3943" t="s">
        <v>142</v>
      </c>
      <c r="P3943" t="s">
        <v>655</v>
      </c>
    </row>
    <row r="3944" spans="1:16" hidden="1">
      <c r="A3944">
        <v>3943</v>
      </c>
      <c r="B3944" t="s">
        <v>4574</v>
      </c>
      <c r="C3944" t="s">
        <v>1167</v>
      </c>
      <c r="D3944">
        <v>2021</v>
      </c>
      <c r="E3944" t="s">
        <v>157</v>
      </c>
      <c r="F3944" t="s">
        <v>4758</v>
      </c>
      <c r="G3944" t="s">
        <v>4765</v>
      </c>
      <c r="H3944" t="s">
        <v>142</v>
      </c>
      <c r="I3944" t="s">
        <v>4706</v>
      </c>
      <c r="J3944">
        <v>1</v>
      </c>
      <c r="K3944" t="s">
        <v>213</v>
      </c>
      <c r="L3944" t="s">
        <v>4766</v>
      </c>
      <c r="O3944" t="s">
        <v>142</v>
      </c>
      <c r="P3944" t="s">
        <v>655</v>
      </c>
    </row>
    <row r="3945" spans="1:16" hidden="1">
      <c r="A3945">
        <v>3944</v>
      </c>
      <c r="B3945" t="s">
        <v>4574</v>
      </c>
      <c r="C3945" t="s">
        <v>1167</v>
      </c>
      <c r="D3945">
        <v>2021</v>
      </c>
      <c r="E3945" t="s">
        <v>157</v>
      </c>
      <c r="F3945" t="s">
        <v>4767</v>
      </c>
      <c r="G3945" t="s">
        <v>4768</v>
      </c>
      <c r="H3945" t="s">
        <v>142</v>
      </c>
      <c r="I3945" t="s">
        <v>4687</v>
      </c>
      <c r="O3945" t="s">
        <v>142</v>
      </c>
      <c r="P3945" t="s">
        <v>278</v>
      </c>
    </row>
    <row r="3946" spans="1:16" hidden="1">
      <c r="A3946">
        <v>3945</v>
      </c>
      <c r="B3946" t="s">
        <v>4574</v>
      </c>
      <c r="C3946" t="s">
        <v>1167</v>
      </c>
      <c r="D3946">
        <v>2021</v>
      </c>
      <c r="E3946" t="s">
        <v>157</v>
      </c>
      <c r="F3946" t="s">
        <v>4767</v>
      </c>
      <c r="G3946" t="s">
        <v>4769</v>
      </c>
      <c r="H3946" t="s">
        <v>142</v>
      </c>
      <c r="I3946" t="s">
        <v>4687</v>
      </c>
      <c r="J3946">
        <v>1</v>
      </c>
      <c r="K3946" t="s">
        <v>213</v>
      </c>
      <c r="L3946" t="s">
        <v>4770</v>
      </c>
      <c r="O3946" t="s">
        <v>142</v>
      </c>
      <c r="P3946" t="s">
        <v>655</v>
      </c>
    </row>
    <row r="3947" spans="1:16" hidden="1">
      <c r="A3947">
        <v>3946</v>
      </c>
      <c r="B3947" t="s">
        <v>4574</v>
      </c>
      <c r="C3947" t="s">
        <v>1167</v>
      </c>
      <c r="D3947">
        <v>2021</v>
      </c>
      <c r="E3947" t="s">
        <v>157</v>
      </c>
      <c r="F3947" t="s">
        <v>4767</v>
      </c>
      <c r="G3947" t="s">
        <v>4771</v>
      </c>
      <c r="H3947" t="s">
        <v>142</v>
      </c>
      <c r="I3947" t="s">
        <v>4706</v>
      </c>
      <c r="O3947" t="s">
        <v>142</v>
      </c>
      <c r="P3947" t="s">
        <v>278</v>
      </c>
    </row>
    <row r="3948" spans="1:16" hidden="1">
      <c r="A3948">
        <v>3947</v>
      </c>
      <c r="B3948" t="s">
        <v>4574</v>
      </c>
      <c r="C3948" t="s">
        <v>1167</v>
      </c>
      <c r="D3948">
        <v>2021</v>
      </c>
      <c r="E3948" t="s">
        <v>157</v>
      </c>
      <c r="F3948" t="s">
        <v>4767</v>
      </c>
      <c r="G3948" t="s">
        <v>4772</v>
      </c>
      <c r="H3948" t="s">
        <v>142</v>
      </c>
      <c r="I3948" t="s">
        <v>4706</v>
      </c>
      <c r="J3948">
        <v>1</v>
      </c>
      <c r="K3948" t="s">
        <v>213</v>
      </c>
      <c r="L3948" t="s">
        <v>4773</v>
      </c>
      <c r="O3948" t="s">
        <v>142</v>
      </c>
      <c r="P3948" t="s">
        <v>655</v>
      </c>
    </row>
    <row r="3949" spans="1:16" hidden="1">
      <c r="A3949">
        <v>3948</v>
      </c>
      <c r="B3949" t="s">
        <v>4574</v>
      </c>
      <c r="C3949" t="s">
        <v>1167</v>
      </c>
      <c r="D3949">
        <v>2021</v>
      </c>
      <c r="E3949" t="s">
        <v>157</v>
      </c>
      <c r="F3949" t="s">
        <v>4767</v>
      </c>
      <c r="G3949" t="s">
        <v>4774</v>
      </c>
      <c r="H3949" t="s">
        <v>142</v>
      </c>
      <c r="I3949" t="s">
        <v>4706</v>
      </c>
      <c r="O3949" t="s">
        <v>142</v>
      </c>
      <c r="P3949" t="s">
        <v>278</v>
      </c>
    </row>
    <row r="3950" spans="1:16" hidden="1">
      <c r="A3950">
        <v>3949</v>
      </c>
      <c r="B3950" t="s">
        <v>4574</v>
      </c>
      <c r="C3950" t="s">
        <v>1167</v>
      </c>
      <c r="D3950">
        <v>2021</v>
      </c>
      <c r="E3950" t="s">
        <v>157</v>
      </c>
      <c r="F3950" t="s">
        <v>4767</v>
      </c>
      <c r="G3950" t="s">
        <v>4775</v>
      </c>
      <c r="H3950" t="s">
        <v>142</v>
      </c>
      <c r="I3950" t="s">
        <v>4706</v>
      </c>
      <c r="O3950" t="s">
        <v>142</v>
      </c>
      <c r="P3950" t="s">
        <v>278</v>
      </c>
    </row>
    <row r="3951" spans="1:16" hidden="1">
      <c r="A3951">
        <v>3950</v>
      </c>
      <c r="B3951" t="s">
        <v>4574</v>
      </c>
      <c r="C3951" t="s">
        <v>1167</v>
      </c>
      <c r="D3951">
        <v>2021</v>
      </c>
      <c r="E3951" t="s">
        <v>157</v>
      </c>
      <c r="F3951" t="s">
        <v>4767</v>
      </c>
      <c r="G3951" t="s">
        <v>4776</v>
      </c>
      <c r="H3951" t="s">
        <v>142</v>
      </c>
      <c r="I3951" t="s">
        <v>4706</v>
      </c>
      <c r="O3951" t="s">
        <v>142</v>
      </c>
      <c r="P3951" t="s">
        <v>278</v>
      </c>
    </row>
    <row r="3952" spans="1:16" hidden="1">
      <c r="A3952">
        <v>3951</v>
      </c>
      <c r="B3952" t="s">
        <v>4574</v>
      </c>
      <c r="C3952" t="s">
        <v>1167</v>
      </c>
      <c r="D3952">
        <v>2021</v>
      </c>
      <c r="E3952" t="s">
        <v>157</v>
      </c>
      <c r="F3952" t="s">
        <v>4767</v>
      </c>
      <c r="G3952" t="s">
        <v>4777</v>
      </c>
      <c r="H3952" t="s">
        <v>142</v>
      </c>
      <c r="I3952" t="s">
        <v>4687</v>
      </c>
      <c r="O3952" t="s">
        <v>142</v>
      </c>
      <c r="P3952" t="s">
        <v>278</v>
      </c>
    </row>
    <row r="3953" spans="1:16" hidden="1">
      <c r="A3953">
        <v>3952</v>
      </c>
      <c r="B3953" t="s">
        <v>4574</v>
      </c>
      <c r="C3953" t="s">
        <v>1167</v>
      </c>
      <c r="D3953">
        <v>2021</v>
      </c>
      <c r="E3953" t="s">
        <v>157</v>
      </c>
      <c r="F3953" t="s">
        <v>4778</v>
      </c>
      <c r="G3953" t="s">
        <v>4779</v>
      </c>
      <c r="H3953" t="s">
        <v>142</v>
      </c>
      <c r="I3953" t="s">
        <v>4687</v>
      </c>
      <c r="O3953" t="s">
        <v>142</v>
      </c>
      <c r="P3953" t="s">
        <v>278</v>
      </c>
    </row>
    <row r="3954" spans="1:16" hidden="1">
      <c r="A3954">
        <v>3953</v>
      </c>
      <c r="B3954" t="s">
        <v>4574</v>
      </c>
      <c r="C3954" t="s">
        <v>1167</v>
      </c>
      <c r="D3954">
        <v>2021</v>
      </c>
      <c r="E3954" t="s">
        <v>157</v>
      </c>
      <c r="F3954" t="s">
        <v>4778</v>
      </c>
      <c r="G3954" t="s">
        <v>4780</v>
      </c>
      <c r="H3954" t="s">
        <v>142</v>
      </c>
      <c r="I3954" t="s">
        <v>4687</v>
      </c>
      <c r="O3954" t="s">
        <v>142</v>
      </c>
      <c r="P3954" t="s">
        <v>278</v>
      </c>
    </row>
    <row r="3955" spans="1:16" hidden="1">
      <c r="A3955">
        <v>3954</v>
      </c>
      <c r="B3955" t="s">
        <v>4574</v>
      </c>
      <c r="C3955" t="s">
        <v>1167</v>
      </c>
      <c r="D3955">
        <v>2021</v>
      </c>
      <c r="E3955" t="s">
        <v>157</v>
      </c>
      <c r="F3955" t="s">
        <v>4778</v>
      </c>
      <c r="G3955" t="s">
        <v>4781</v>
      </c>
      <c r="H3955" t="s">
        <v>142</v>
      </c>
      <c r="I3955" t="s">
        <v>4687</v>
      </c>
      <c r="O3955" t="s">
        <v>142</v>
      </c>
      <c r="P3955" t="s">
        <v>278</v>
      </c>
    </row>
    <row r="3956" spans="1:16" hidden="1">
      <c r="A3956">
        <v>3955</v>
      </c>
      <c r="B3956" t="s">
        <v>4574</v>
      </c>
      <c r="C3956" t="s">
        <v>1167</v>
      </c>
      <c r="D3956">
        <v>2021</v>
      </c>
      <c r="E3956" t="s">
        <v>157</v>
      </c>
      <c r="F3956" t="s">
        <v>4778</v>
      </c>
      <c r="G3956" t="s">
        <v>4782</v>
      </c>
      <c r="H3956" t="s">
        <v>142</v>
      </c>
      <c r="I3956" t="s">
        <v>4687</v>
      </c>
      <c r="J3956">
        <v>1</v>
      </c>
      <c r="K3956" t="s">
        <v>213</v>
      </c>
      <c r="L3956" t="s">
        <v>4783</v>
      </c>
      <c r="O3956" t="s">
        <v>142</v>
      </c>
      <c r="P3956" t="s">
        <v>655</v>
      </c>
    </row>
    <row r="3957" spans="1:16" hidden="1">
      <c r="A3957">
        <v>3956</v>
      </c>
      <c r="B3957" t="s">
        <v>4574</v>
      </c>
      <c r="C3957" t="s">
        <v>1167</v>
      </c>
      <c r="D3957">
        <v>2021</v>
      </c>
      <c r="E3957" t="s">
        <v>157</v>
      </c>
      <c r="F3957" t="s">
        <v>4778</v>
      </c>
      <c r="G3957" t="s">
        <v>4784</v>
      </c>
      <c r="H3957" t="s">
        <v>142</v>
      </c>
      <c r="I3957" t="s">
        <v>4687</v>
      </c>
      <c r="J3957">
        <v>1</v>
      </c>
      <c r="K3957" t="s">
        <v>213</v>
      </c>
      <c r="L3957" t="s">
        <v>4785</v>
      </c>
      <c r="O3957" t="s">
        <v>142</v>
      </c>
      <c r="P3957" t="s">
        <v>655</v>
      </c>
    </row>
    <row r="3958" spans="1:16" hidden="1">
      <c r="A3958">
        <v>3957</v>
      </c>
      <c r="B3958" t="s">
        <v>4574</v>
      </c>
      <c r="C3958" t="s">
        <v>1167</v>
      </c>
      <c r="D3958">
        <v>2021</v>
      </c>
      <c r="E3958" t="s">
        <v>157</v>
      </c>
      <c r="F3958" t="s">
        <v>4778</v>
      </c>
      <c r="G3958" t="s">
        <v>4786</v>
      </c>
      <c r="H3958" t="s">
        <v>142</v>
      </c>
      <c r="I3958" t="s">
        <v>4687</v>
      </c>
      <c r="O3958" t="s">
        <v>142</v>
      </c>
      <c r="P3958" t="s">
        <v>278</v>
      </c>
    </row>
    <row r="3959" spans="1:16" hidden="1">
      <c r="A3959">
        <v>3958</v>
      </c>
      <c r="B3959" t="s">
        <v>4574</v>
      </c>
      <c r="C3959" t="s">
        <v>1167</v>
      </c>
      <c r="D3959">
        <v>2021</v>
      </c>
      <c r="E3959" t="s">
        <v>157</v>
      </c>
      <c r="F3959" t="s">
        <v>4778</v>
      </c>
      <c r="G3959" t="s">
        <v>4787</v>
      </c>
      <c r="H3959" t="s">
        <v>142</v>
      </c>
      <c r="I3959" t="s">
        <v>4706</v>
      </c>
      <c r="O3959" t="s">
        <v>142</v>
      </c>
      <c r="P3959" t="s">
        <v>278</v>
      </c>
    </row>
    <row r="3960" spans="1:16" hidden="1">
      <c r="A3960">
        <v>3959</v>
      </c>
      <c r="B3960" t="s">
        <v>4574</v>
      </c>
      <c r="C3960" t="s">
        <v>1167</v>
      </c>
      <c r="D3960">
        <v>2021</v>
      </c>
      <c r="E3960" t="s">
        <v>157</v>
      </c>
      <c r="F3960" t="s">
        <v>4778</v>
      </c>
      <c r="G3960" t="s">
        <v>4788</v>
      </c>
      <c r="H3960" t="s">
        <v>142</v>
      </c>
      <c r="I3960" t="s">
        <v>4706</v>
      </c>
      <c r="O3960" t="s">
        <v>142</v>
      </c>
      <c r="P3960" t="s">
        <v>278</v>
      </c>
    </row>
    <row r="3961" spans="1:16" hidden="1">
      <c r="A3961">
        <v>3960</v>
      </c>
      <c r="B3961" t="s">
        <v>4574</v>
      </c>
      <c r="C3961" t="s">
        <v>1167</v>
      </c>
      <c r="D3961">
        <v>2021</v>
      </c>
      <c r="E3961" t="s">
        <v>157</v>
      </c>
      <c r="F3961" t="s">
        <v>4789</v>
      </c>
      <c r="G3961" t="s">
        <v>4790</v>
      </c>
      <c r="H3961" t="s">
        <v>142</v>
      </c>
      <c r="I3961" t="s">
        <v>4687</v>
      </c>
      <c r="J3961">
        <v>1</v>
      </c>
      <c r="K3961" t="s">
        <v>213</v>
      </c>
      <c r="L3961" t="s">
        <v>4791</v>
      </c>
      <c r="O3961" t="s">
        <v>142</v>
      </c>
      <c r="P3961" t="s">
        <v>655</v>
      </c>
    </row>
    <row r="3962" spans="1:16" hidden="1">
      <c r="A3962">
        <v>3961</v>
      </c>
      <c r="B3962" t="s">
        <v>4574</v>
      </c>
      <c r="C3962" t="s">
        <v>1167</v>
      </c>
      <c r="D3962">
        <v>2021</v>
      </c>
      <c r="E3962" t="s">
        <v>157</v>
      </c>
      <c r="F3962" t="s">
        <v>4789</v>
      </c>
      <c r="G3962" t="s">
        <v>4792</v>
      </c>
      <c r="H3962" t="s">
        <v>142</v>
      </c>
      <c r="I3962" t="s">
        <v>4687</v>
      </c>
      <c r="J3962">
        <v>1</v>
      </c>
      <c r="K3962" t="s">
        <v>213</v>
      </c>
      <c r="L3962" t="s">
        <v>4793</v>
      </c>
      <c r="O3962" t="s">
        <v>142</v>
      </c>
      <c r="P3962" t="s">
        <v>655</v>
      </c>
    </row>
    <row r="3963" spans="1:16" hidden="1">
      <c r="A3963">
        <v>3962</v>
      </c>
      <c r="B3963" t="s">
        <v>4574</v>
      </c>
      <c r="C3963" t="s">
        <v>1167</v>
      </c>
      <c r="D3963">
        <v>2021</v>
      </c>
      <c r="E3963" t="s">
        <v>157</v>
      </c>
      <c r="F3963" t="s">
        <v>4789</v>
      </c>
      <c r="G3963" t="s">
        <v>4794</v>
      </c>
      <c r="H3963" t="s">
        <v>142</v>
      </c>
      <c r="I3963" t="s">
        <v>4706</v>
      </c>
      <c r="J3963">
        <v>1</v>
      </c>
      <c r="K3963" t="s">
        <v>213</v>
      </c>
      <c r="L3963" t="s">
        <v>4795</v>
      </c>
      <c r="O3963" t="s">
        <v>142</v>
      </c>
      <c r="P3963" t="s">
        <v>655</v>
      </c>
    </row>
    <row r="3964" spans="1:16" hidden="1">
      <c r="A3964">
        <v>3963</v>
      </c>
      <c r="B3964" t="s">
        <v>4574</v>
      </c>
      <c r="C3964" t="s">
        <v>1167</v>
      </c>
      <c r="D3964">
        <v>2021</v>
      </c>
      <c r="E3964" t="s">
        <v>157</v>
      </c>
      <c r="F3964" t="s">
        <v>4789</v>
      </c>
      <c r="G3964" t="s">
        <v>4796</v>
      </c>
      <c r="H3964" t="s">
        <v>142</v>
      </c>
      <c r="I3964" t="s">
        <v>4687</v>
      </c>
      <c r="O3964" t="s">
        <v>142</v>
      </c>
      <c r="P3964" t="s">
        <v>278</v>
      </c>
    </row>
    <row r="3965" spans="1:16" hidden="1">
      <c r="A3965">
        <v>3964</v>
      </c>
      <c r="B3965" t="s">
        <v>4574</v>
      </c>
      <c r="C3965" t="s">
        <v>1167</v>
      </c>
      <c r="D3965">
        <v>2021</v>
      </c>
      <c r="E3965" t="s">
        <v>157</v>
      </c>
      <c r="F3965" t="s">
        <v>4789</v>
      </c>
      <c r="G3965" t="s">
        <v>4797</v>
      </c>
      <c r="H3965" t="s">
        <v>142</v>
      </c>
      <c r="I3965" t="s">
        <v>4687</v>
      </c>
      <c r="O3965" t="s">
        <v>142</v>
      </c>
      <c r="P3965" t="s">
        <v>278</v>
      </c>
    </row>
    <row r="3966" spans="1:16" hidden="1">
      <c r="A3966">
        <v>3965</v>
      </c>
      <c r="B3966" t="s">
        <v>4574</v>
      </c>
      <c r="C3966" t="s">
        <v>1167</v>
      </c>
      <c r="D3966">
        <v>2021</v>
      </c>
      <c r="E3966" t="s">
        <v>157</v>
      </c>
      <c r="F3966" t="s">
        <v>4789</v>
      </c>
      <c r="G3966" t="s">
        <v>4798</v>
      </c>
      <c r="H3966" t="s">
        <v>142</v>
      </c>
      <c r="I3966" t="s">
        <v>4706</v>
      </c>
      <c r="J3966">
        <v>1</v>
      </c>
      <c r="K3966" t="s">
        <v>213</v>
      </c>
      <c r="L3966" t="s">
        <v>4799</v>
      </c>
      <c r="O3966" t="s">
        <v>142</v>
      </c>
      <c r="P3966" t="s">
        <v>655</v>
      </c>
    </row>
    <row r="3967" spans="1:16" hidden="1">
      <c r="A3967">
        <v>3966</v>
      </c>
      <c r="B3967" t="s">
        <v>4574</v>
      </c>
      <c r="C3967" t="s">
        <v>1167</v>
      </c>
      <c r="D3967">
        <v>2021</v>
      </c>
      <c r="E3967" t="s">
        <v>157</v>
      </c>
      <c r="F3967" t="s">
        <v>4789</v>
      </c>
      <c r="G3967" t="s">
        <v>4800</v>
      </c>
      <c r="H3967" t="s">
        <v>142</v>
      </c>
      <c r="I3967" t="s">
        <v>4706</v>
      </c>
      <c r="O3967" t="s">
        <v>142</v>
      </c>
      <c r="P3967" t="s">
        <v>278</v>
      </c>
    </row>
    <row r="3968" spans="1:16" hidden="1">
      <c r="A3968">
        <v>3967</v>
      </c>
      <c r="B3968" t="s">
        <v>4574</v>
      </c>
      <c r="C3968" t="s">
        <v>1167</v>
      </c>
      <c r="D3968">
        <v>2021</v>
      </c>
      <c r="E3968" t="s">
        <v>157</v>
      </c>
      <c r="F3968" t="s">
        <v>4789</v>
      </c>
      <c r="G3968" t="s">
        <v>4801</v>
      </c>
      <c r="H3968" t="s">
        <v>142</v>
      </c>
      <c r="I3968" t="s">
        <v>4687</v>
      </c>
      <c r="O3968" t="s">
        <v>142</v>
      </c>
      <c r="P3968" t="s">
        <v>278</v>
      </c>
    </row>
    <row r="3969" spans="1:31" hidden="1">
      <c r="A3969">
        <v>3968</v>
      </c>
      <c r="B3969" t="s">
        <v>4574</v>
      </c>
      <c r="C3969" t="s">
        <v>1167</v>
      </c>
      <c r="D3969">
        <v>2021</v>
      </c>
      <c r="E3969" t="s">
        <v>157</v>
      </c>
      <c r="F3969" t="s">
        <v>4789</v>
      </c>
      <c r="G3969" t="s">
        <v>4802</v>
      </c>
      <c r="H3969" t="s">
        <v>142</v>
      </c>
      <c r="I3969" t="s">
        <v>4687</v>
      </c>
      <c r="O3969" t="s">
        <v>142</v>
      </c>
      <c r="P3969" t="s">
        <v>278</v>
      </c>
    </row>
    <row r="3970" spans="1:31" hidden="1">
      <c r="A3970">
        <v>3969</v>
      </c>
      <c r="B3970" t="s">
        <v>4574</v>
      </c>
      <c r="C3970" t="s">
        <v>1167</v>
      </c>
      <c r="D3970">
        <v>2021</v>
      </c>
      <c r="E3970" t="s">
        <v>157</v>
      </c>
      <c r="F3970" t="s">
        <v>4789</v>
      </c>
      <c r="G3970" t="s">
        <v>4803</v>
      </c>
      <c r="H3970" t="s">
        <v>142</v>
      </c>
      <c r="I3970" t="s">
        <v>4706</v>
      </c>
      <c r="O3970" t="s">
        <v>142</v>
      </c>
      <c r="P3970" t="s">
        <v>278</v>
      </c>
    </row>
    <row r="3971" spans="1:31" hidden="1">
      <c r="A3971">
        <v>3970</v>
      </c>
      <c r="B3971" t="s">
        <v>4574</v>
      </c>
      <c r="C3971" t="s">
        <v>1167</v>
      </c>
      <c r="D3971">
        <v>2021</v>
      </c>
      <c r="E3971" t="s">
        <v>157</v>
      </c>
      <c r="F3971" t="s">
        <v>4789</v>
      </c>
      <c r="G3971" t="s">
        <v>4804</v>
      </c>
      <c r="H3971" t="s">
        <v>142</v>
      </c>
      <c r="I3971" t="s">
        <v>4687</v>
      </c>
      <c r="O3971" t="s">
        <v>142</v>
      </c>
      <c r="P3971" t="s">
        <v>278</v>
      </c>
    </row>
    <row r="3972" spans="1:31" hidden="1">
      <c r="A3972">
        <v>3971</v>
      </c>
      <c r="B3972" t="s">
        <v>4574</v>
      </c>
      <c r="C3972" t="s">
        <v>1167</v>
      </c>
      <c r="D3972">
        <v>2021</v>
      </c>
      <c r="E3972" t="s">
        <v>157</v>
      </c>
      <c r="F3972" t="s">
        <v>4789</v>
      </c>
      <c r="G3972" t="s">
        <v>4805</v>
      </c>
      <c r="H3972" t="s">
        <v>142</v>
      </c>
      <c r="I3972" t="s">
        <v>4687</v>
      </c>
      <c r="O3972" t="s">
        <v>142</v>
      </c>
      <c r="P3972" t="s">
        <v>278</v>
      </c>
    </row>
    <row r="3973" spans="1:31" hidden="1">
      <c r="A3973">
        <v>3972</v>
      </c>
      <c r="B3973" t="s">
        <v>4574</v>
      </c>
      <c r="C3973" t="s">
        <v>1167</v>
      </c>
      <c r="D3973">
        <v>2021</v>
      </c>
      <c r="E3973" t="s">
        <v>157</v>
      </c>
      <c r="F3973" t="s">
        <v>4806</v>
      </c>
      <c r="G3973" t="s">
        <v>4807</v>
      </c>
      <c r="H3973" t="s">
        <v>142</v>
      </c>
      <c r="I3973" t="s">
        <v>4687</v>
      </c>
      <c r="O3973" t="s">
        <v>142</v>
      </c>
      <c r="P3973" t="s">
        <v>278</v>
      </c>
    </row>
    <row r="3974" spans="1:31" hidden="1">
      <c r="A3974">
        <v>3973</v>
      </c>
      <c r="B3974" t="s">
        <v>4574</v>
      </c>
      <c r="C3974" t="s">
        <v>1167</v>
      </c>
      <c r="D3974">
        <v>2021</v>
      </c>
      <c r="E3974" t="s">
        <v>157</v>
      </c>
      <c r="F3974" t="s">
        <v>4806</v>
      </c>
      <c r="G3974" t="s">
        <v>4808</v>
      </c>
      <c r="H3974" t="s">
        <v>142</v>
      </c>
      <c r="I3974" t="s">
        <v>4687</v>
      </c>
      <c r="O3974" t="s">
        <v>142</v>
      </c>
      <c r="P3974" t="s">
        <v>278</v>
      </c>
    </row>
    <row r="3975" spans="1:31" hidden="1">
      <c r="A3975">
        <v>3974</v>
      </c>
      <c r="B3975" t="s">
        <v>4574</v>
      </c>
      <c r="C3975" t="s">
        <v>1167</v>
      </c>
      <c r="D3975">
        <v>2021</v>
      </c>
      <c r="E3975" t="s">
        <v>157</v>
      </c>
      <c r="F3975" t="s">
        <v>4806</v>
      </c>
      <c r="G3975" t="s">
        <v>4809</v>
      </c>
      <c r="H3975" t="s">
        <v>142</v>
      </c>
      <c r="I3975" t="s">
        <v>4687</v>
      </c>
      <c r="O3975" t="s">
        <v>142</v>
      </c>
      <c r="P3975" t="s">
        <v>278</v>
      </c>
    </row>
    <row r="3976" spans="1:31" hidden="1">
      <c r="A3976">
        <v>3975</v>
      </c>
      <c r="B3976" t="s">
        <v>4574</v>
      </c>
      <c r="C3976" t="s">
        <v>1167</v>
      </c>
      <c r="D3976">
        <v>2021</v>
      </c>
      <c r="E3976" t="s">
        <v>157</v>
      </c>
      <c r="F3976" t="s">
        <v>4806</v>
      </c>
      <c r="G3976" t="s">
        <v>4810</v>
      </c>
      <c r="H3976" t="s">
        <v>142</v>
      </c>
      <c r="I3976" t="s">
        <v>4687</v>
      </c>
      <c r="O3976" t="s">
        <v>142</v>
      </c>
      <c r="P3976" t="s">
        <v>278</v>
      </c>
    </row>
    <row r="3977" spans="1:31" hidden="1">
      <c r="A3977">
        <v>3976</v>
      </c>
      <c r="B3977" t="s">
        <v>4574</v>
      </c>
      <c r="C3977" t="s">
        <v>1167</v>
      </c>
      <c r="D3977">
        <v>2021</v>
      </c>
      <c r="E3977" t="s">
        <v>157</v>
      </c>
      <c r="F3977" t="s">
        <v>4806</v>
      </c>
      <c r="G3977" t="s">
        <v>4811</v>
      </c>
      <c r="H3977" t="s">
        <v>142</v>
      </c>
      <c r="I3977" t="s">
        <v>4706</v>
      </c>
      <c r="O3977" t="s">
        <v>142</v>
      </c>
      <c r="P3977" t="s">
        <v>278</v>
      </c>
    </row>
    <row r="3978" spans="1:31" hidden="1">
      <c r="A3978">
        <v>3977</v>
      </c>
      <c r="B3978" t="s">
        <v>4574</v>
      </c>
      <c r="C3978" t="s">
        <v>1167</v>
      </c>
      <c r="D3978">
        <v>2021</v>
      </c>
      <c r="E3978" t="s">
        <v>157</v>
      </c>
      <c r="F3978" t="s">
        <v>4806</v>
      </c>
      <c r="G3978" t="s">
        <v>4812</v>
      </c>
      <c r="H3978" t="s">
        <v>142</v>
      </c>
      <c r="I3978" t="s">
        <v>4687</v>
      </c>
      <c r="O3978" t="s">
        <v>142</v>
      </c>
      <c r="P3978" t="s">
        <v>278</v>
      </c>
    </row>
    <row r="3979" spans="1:31">
      <c r="A3979">
        <v>3978</v>
      </c>
      <c r="B3979" t="s">
        <v>4574</v>
      </c>
      <c r="C3979" t="s">
        <v>1167</v>
      </c>
      <c r="D3979">
        <v>2021</v>
      </c>
      <c r="E3979" t="s">
        <v>226</v>
      </c>
      <c r="F3979" t="s">
        <v>226</v>
      </c>
      <c r="G3979" t="s">
        <v>4813</v>
      </c>
      <c r="H3979" t="s">
        <v>142</v>
      </c>
      <c r="O3979" t="s">
        <v>142</v>
      </c>
      <c r="S3979" t="s">
        <v>257</v>
      </c>
      <c r="T3979" t="s">
        <v>258</v>
      </c>
      <c r="W3979" t="s">
        <v>101</v>
      </c>
      <c r="X3979" t="s">
        <v>31</v>
      </c>
      <c r="Y3979" t="s">
        <v>234</v>
      </c>
      <c r="Z3979" t="s">
        <v>43</v>
      </c>
      <c r="AA3979" t="s">
        <v>41</v>
      </c>
      <c r="AB3979" t="s">
        <v>41</v>
      </c>
      <c r="AC3979" t="s">
        <v>43</v>
      </c>
      <c r="AD3979" t="s">
        <v>41</v>
      </c>
      <c r="AE3979" t="s">
        <v>43</v>
      </c>
    </row>
    <row r="3980" spans="1:31">
      <c r="A3980">
        <v>3979</v>
      </c>
      <c r="B3980" t="s">
        <v>4574</v>
      </c>
      <c r="C3980" t="s">
        <v>1167</v>
      </c>
      <c r="D3980">
        <v>2021</v>
      </c>
      <c r="E3980" t="s">
        <v>226</v>
      </c>
      <c r="F3980" t="s">
        <v>226</v>
      </c>
      <c r="G3980" t="s">
        <v>4814</v>
      </c>
      <c r="H3980" t="s">
        <v>142</v>
      </c>
      <c r="O3980" t="s">
        <v>142</v>
      </c>
      <c r="S3980" t="s">
        <v>257</v>
      </c>
      <c r="T3980" t="s">
        <v>258</v>
      </c>
      <c r="W3980" t="s">
        <v>101</v>
      </c>
      <c r="X3980" t="s">
        <v>31</v>
      </c>
      <c r="Y3980" t="s">
        <v>234</v>
      </c>
      <c r="Z3980" t="s">
        <v>43</v>
      </c>
      <c r="AA3980" t="s">
        <v>41</v>
      </c>
      <c r="AB3980" t="s">
        <v>41</v>
      </c>
      <c r="AC3980" t="s">
        <v>43</v>
      </c>
      <c r="AD3980" t="s">
        <v>41</v>
      </c>
      <c r="AE3980" t="s">
        <v>43</v>
      </c>
    </row>
    <row r="3981" spans="1:31">
      <c r="A3981">
        <v>3980</v>
      </c>
      <c r="B3981" t="s">
        <v>4574</v>
      </c>
      <c r="C3981" t="s">
        <v>1167</v>
      </c>
      <c r="D3981">
        <v>2021</v>
      </c>
      <c r="E3981" t="s">
        <v>226</v>
      </c>
      <c r="F3981" t="s">
        <v>226</v>
      </c>
      <c r="G3981" t="s">
        <v>4815</v>
      </c>
      <c r="H3981" t="s">
        <v>142</v>
      </c>
      <c r="O3981" t="s">
        <v>142</v>
      </c>
      <c r="S3981" t="s">
        <v>261</v>
      </c>
      <c r="T3981" t="s">
        <v>258</v>
      </c>
      <c r="W3981" t="s">
        <v>101</v>
      </c>
      <c r="X3981" t="s">
        <v>31</v>
      </c>
      <c r="Y3981" t="s">
        <v>36</v>
      </c>
      <c r="Z3981" t="s">
        <v>43</v>
      </c>
      <c r="AA3981" t="s">
        <v>43</v>
      </c>
      <c r="AB3981" t="s">
        <v>41</v>
      </c>
      <c r="AC3981" t="s">
        <v>43</v>
      </c>
      <c r="AD3981" t="s">
        <v>41</v>
      </c>
      <c r="AE3981" t="s">
        <v>43</v>
      </c>
    </row>
    <row r="3982" spans="1:31">
      <c r="A3982">
        <v>3981</v>
      </c>
      <c r="B3982" t="s">
        <v>4574</v>
      </c>
      <c r="C3982" t="s">
        <v>1167</v>
      </c>
      <c r="D3982">
        <v>2021</v>
      </c>
      <c r="E3982" t="s">
        <v>226</v>
      </c>
      <c r="F3982" t="s">
        <v>226</v>
      </c>
      <c r="G3982" t="s">
        <v>4816</v>
      </c>
      <c r="H3982" t="s">
        <v>142</v>
      </c>
      <c r="O3982" t="s">
        <v>142</v>
      </c>
      <c r="S3982" t="s">
        <v>261</v>
      </c>
      <c r="T3982" t="s">
        <v>258</v>
      </c>
      <c r="W3982" t="s">
        <v>101</v>
      </c>
      <c r="X3982" t="s">
        <v>31</v>
      </c>
      <c r="Y3982" t="s">
        <v>234</v>
      </c>
      <c r="Z3982" t="s">
        <v>43</v>
      </c>
      <c r="AA3982" t="s">
        <v>41</v>
      </c>
      <c r="AB3982" t="s">
        <v>41</v>
      </c>
      <c r="AC3982" t="s">
        <v>43</v>
      </c>
      <c r="AD3982" t="s">
        <v>41</v>
      </c>
      <c r="AE3982" t="s">
        <v>43</v>
      </c>
    </row>
    <row r="3983" spans="1:31">
      <c r="A3983">
        <v>3982</v>
      </c>
      <c r="B3983" t="s">
        <v>4574</v>
      </c>
      <c r="C3983" t="s">
        <v>1167</v>
      </c>
      <c r="D3983">
        <v>2021</v>
      </c>
      <c r="E3983" t="s">
        <v>226</v>
      </c>
      <c r="F3983" t="s">
        <v>226</v>
      </c>
      <c r="G3983" t="s">
        <v>4817</v>
      </c>
      <c r="H3983" t="s">
        <v>142</v>
      </c>
      <c r="O3983" t="s">
        <v>142</v>
      </c>
      <c r="S3983" t="s">
        <v>257</v>
      </c>
      <c r="T3983" t="s">
        <v>258</v>
      </c>
      <c r="W3983" t="s">
        <v>101</v>
      </c>
      <c r="X3983" t="s">
        <v>31</v>
      </c>
      <c r="Y3983" t="s">
        <v>234</v>
      </c>
      <c r="Z3983" t="s">
        <v>43</v>
      </c>
      <c r="AA3983" t="s">
        <v>41</v>
      </c>
      <c r="AB3983" t="s">
        <v>41</v>
      </c>
      <c r="AC3983" t="s">
        <v>43</v>
      </c>
      <c r="AD3983" t="s">
        <v>41</v>
      </c>
      <c r="AE3983" t="s">
        <v>43</v>
      </c>
    </row>
    <row r="3984" spans="1:31">
      <c r="A3984">
        <v>3983</v>
      </c>
      <c r="B3984" t="s">
        <v>4574</v>
      </c>
      <c r="C3984" t="s">
        <v>1167</v>
      </c>
      <c r="D3984">
        <v>2021</v>
      </c>
      <c r="E3984" t="s">
        <v>226</v>
      </c>
      <c r="F3984" t="s">
        <v>226</v>
      </c>
      <c r="G3984" t="s">
        <v>4818</v>
      </c>
      <c r="H3984" t="s">
        <v>142</v>
      </c>
      <c r="O3984" t="s">
        <v>142</v>
      </c>
      <c r="S3984" t="s">
        <v>257</v>
      </c>
      <c r="T3984" t="s">
        <v>258</v>
      </c>
      <c r="W3984" t="s">
        <v>101</v>
      </c>
      <c r="X3984" t="s">
        <v>31</v>
      </c>
      <c r="Y3984" t="s">
        <v>234</v>
      </c>
      <c r="Z3984" t="s">
        <v>43</v>
      </c>
      <c r="AA3984" t="s">
        <v>43</v>
      </c>
      <c r="AB3984" t="s">
        <v>41</v>
      </c>
      <c r="AC3984" t="s">
        <v>43</v>
      </c>
      <c r="AD3984" t="s">
        <v>41</v>
      </c>
      <c r="AE3984" t="s">
        <v>43</v>
      </c>
    </row>
    <row r="3985" spans="1:31">
      <c r="A3985">
        <v>3984</v>
      </c>
      <c r="B3985" t="s">
        <v>4574</v>
      </c>
      <c r="C3985" t="s">
        <v>1167</v>
      </c>
      <c r="D3985">
        <v>2021</v>
      </c>
      <c r="E3985" t="s">
        <v>226</v>
      </c>
      <c r="F3985" t="s">
        <v>226</v>
      </c>
      <c r="G3985" t="s">
        <v>4819</v>
      </c>
      <c r="H3985" t="s">
        <v>142</v>
      </c>
      <c r="O3985" t="s">
        <v>142</v>
      </c>
      <c r="S3985" t="s">
        <v>257</v>
      </c>
      <c r="T3985" t="s">
        <v>258</v>
      </c>
      <c r="W3985" t="s">
        <v>244</v>
      </c>
      <c r="X3985" t="s">
        <v>31</v>
      </c>
      <c r="Y3985" t="s">
        <v>234</v>
      </c>
      <c r="Z3985" t="s">
        <v>43</v>
      </c>
      <c r="AA3985" t="s">
        <v>41</v>
      </c>
      <c r="AB3985" t="s">
        <v>41</v>
      </c>
      <c r="AC3985" t="s">
        <v>43</v>
      </c>
      <c r="AD3985" t="s">
        <v>41</v>
      </c>
      <c r="AE3985" t="s">
        <v>43</v>
      </c>
    </row>
    <row r="3986" spans="1:31">
      <c r="A3986">
        <v>3985</v>
      </c>
      <c r="B3986" t="s">
        <v>4574</v>
      </c>
      <c r="C3986" t="s">
        <v>1167</v>
      </c>
      <c r="D3986">
        <v>2021</v>
      </c>
      <c r="E3986" t="s">
        <v>226</v>
      </c>
      <c r="F3986" t="s">
        <v>226</v>
      </c>
      <c r="G3986" t="s">
        <v>4820</v>
      </c>
      <c r="H3986" t="s">
        <v>142</v>
      </c>
      <c r="O3986" t="s">
        <v>142</v>
      </c>
      <c r="S3986" t="s">
        <v>257</v>
      </c>
      <c r="T3986" t="s">
        <v>258</v>
      </c>
      <c r="W3986" t="s">
        <v>244</v>
      </c>
      <c r="X3986" t="s">
        <v>31</v>
      </c>
      <c r="Y3986" t="s">
        <v>234</v>
      </c>
      <c r="Z3986" t="s">
        <v>43</v>
      </c>
      <c r="AA3986" t="s">
        <v>41</v>
      </c>
      <c r="AB3986" t="s">
        <v>41</v>
      </c>
      <c r="AC3986" t="s">
        <v>43</v>
      </c>
      <c r="AD3986" t="s">
        <v>41</v>
      </c>
      <c r="AE3986" t="s">
        <v>43</v>
      </c>
    </row>
    <row r="3987" spans="1:31">
      <c r="A3987">
        <v>3986</v>
      </c>
      <c r="B3987" t="s">
        <v>4574</v>
      </c>
      <c r="C3987" t="s">
        <v>1167</v>
      </c>
      <c r="D3987">
        <v>2021</v>
      </c>
      <c r="E3987" t="s">
        <v>226</v>
      </c>
      <c r="F3987" t="s">
        <v>226</v>
      </c>
      <c r="G3987" t="s">
        <v>4821</v>
      </c>
      <c r="H3987" t="s">
        <v>142</v>
      </c>
      <c r="O3987" t="s">
        <v>142</v>
      </c>
      <c r="S3987" t="s">
        <v>261</v>
      </c>
      <c r="T3987" t="s">
        <v>258</v>
      </c>
      <c r="W3987" t="s">
        <v>83</v>
      </c>
      <c r="X3987" t="s">
        <v>31</v>
      </c>
      <c r="Y3987" t="s">
        <v>36</v>
      </c>
      <c r="Z3987" t="s">
        <v>43</v>
      </c>
      <c r="AA3987" t="s">
        <v>41</v>
      </c>
      <c r="AB3987" t="s">
        <v>41</v>
      </c>
      <c r="AC3987" t="s">
        <v>43</v>
      </c>
      <c r="AD3987" t="s">
        <v>41</v>
      </c>
      <c r="AE3987" t="s">
        <v>43</v>
      </c>
    </row>
    <row r="3988" spans="1:31">
      <c r="A3988">
        <v>3987</v>
      </c>
      <c r="B3988" t="s">
        <v>4574</v>
      </c>
      <c r="C3988" t="s">
        <v>1167</v>
      </c>
      <c r="D3988">
        <v>2021</v>
      </c>
      <c r="E3988" t="s">
        <v>226</v>
      </c>
      <c r="F3988" t="s">
        <v>226</v>
      </c>
      <c r="G3988" t="s">
        <v>4822</v>
      </c>
      <c r="H3988" t="s">
        <v>142</v>
      </c>
      <c r="O3988" t="s">
        <v>142</v>
      </c>
      <c r="S3988" t="s">
        <v>261</v>
      </c>
      <c r="T3988" t="s">
        <v>258</v>
      </c>
      <c r="W3988" t="s">
        <v>101</v>
      </c>
      <c r="X3988" t="s">
        <v>31</v>
      </c>
      <c r="Y3988" t="s">
        <v>36</v>
      </c>
      <c r="Z3988" t="s">
        <v>43</v>
      </c>
      <c r="AA3988" t="s">
        <v>43</v>
      </c>
      <c r="AB3988" t="s">
        <v>41</v>
      </c>
      <c r="AC3988" t="s">
        <v>43</v>
      </c>
      <c r="AD3988" t="s">
        <v>41</v>
      </c>
      <c r="AE3988" t="s">
        <v>43</v>
      </c>
    </row>
    <row r="3989" spans="1:31">
      <c r="A3989">
        <v>3988</v>
      </c>
      <c r="B3989" t="s">
        <v>4574</v>
      </c>
      <c r="C3989" t="s">
        <v>1167</v>
      </c>
      <c r="D3989">
        <v>2021</v>
      </c>
      <c r="E3989" t="s">
        <v>226</v>
      </c>
      <c r="F3989" t="s">
        <v>226</v>
      </c>
      <c r="G3989" t="s">
        <v>4823</v>
      </c>
      <c r="H3989" t="s">
        <v>142</v>
      </c>
      <c r="O3989" t="s">
        <v>142</v>
      </c>
      <c r="S3989" t="s">
        <v>257</v>
      </c>
      <c r="T3989" t="s">
        <v>258</v>
      </c>
      <c r="W3989" t="s">
        <v>101</v>
      </c>
      <c r="X3989" t="s">
        <v>31</v>
      </c>
      <c r="Y3989" t="s">
        <v>234</v>
      </c>
      <c r="Z3989" t="s">
        <v>43</v>
      </c>
      <c r="AA3989" t="s">
        <v>41</v>
      </c>
      <c r="AB3989" t="s">
        <v>41</v>
      </c>
      <c r="AC3989" t="s">
        <v>43</v>
      </c>
      <c r="AD3989" t="s">
        <v>41</v>
      </c>
      <c r="AE3989" t="s">
        <v>43</v>
      </c>
    </row>
    <row r="3990" spans="1:31">
      <c r="A3990">
        <v>3989</v>
      </c>
      <c r="B3990" t="s">
        <v>4574</v>
      </c>
      <c r="C3990" t="s">
        <v>1167</v>
      </c>
      <c r="D3990">
        <v>2021</v>
      </c>
      <c r="E3990" t="s">
        <v>226</v>
      </c>
      <c r="F3990" t="s">
        <v>226</v>
      </c>
      <c r="G3990" t="s">
        <v>4824</v>
      </c>
      <c r="H3990" t="s">
        <v>142</v>
      </c>
      <c r="O3990" t="s">
        <v>142</v>
      </c>
      <c r="S3990" t="s">
        <v>257</v>
      </c>
      <c r="T3990" t="s">
        <v>258</v>
      </c>
      <c r="W3990" t="s">
        <v>101</v>
      </c>
      <c r="X3990" t="s">
        <v>31</v>
      </c>
      <c r="Y3990" t="s">
        <v>234</v>
      </c>
      <c r="Z3990" t="s">
        <v>43</v>
      </c>
      <c r="AA3990" t="s">
        <v>41</v>
      </c>
      <c r="AB3990" t="s">
        <v>41</v>
      </c>
      <c r="AC3990" t="s">
        <v>43</v>
      </c>
      <c r="AD3990" t="s">
        <v>41</v>
      </c>
      <c r="AE3990" t="s">
        <v>43</v>
      </c>
    </row>
    <row r="3991" spans="1:31">
      <c r="A3991">
        <v>3990</v>
      </c>
      <c r="B3991" t="s">
        <v>4574</v>
      </c>
      <c r="C3991" t="s">
        <v>1167</v>
      </c>
      <c r="D3991">
        <v>2021</v>
      </c>
      <c r="E3991" t="s">
        <v>226</v>
      </c>
      <c r="F3991" t="s">
        <v>226</v>
      </c>
      <c r="G3991" t="s">
        <v>4825</v>
      </c>
      <c r="H3991" t="s">
        <v>142</v>
      </c>
      <c r="O3991" t="s">
        <v>142</v>
      </c>
      <c r="S3991" t="s">
        <v>629</v>
      </c>
      <c r="T3991" t="s">
        <v>258</v>
      </c>
      <c r="W3991" t="s">
        <v>101</v>
      </c>
      <c r="X3991" t="s">
        <v>31</v>
      </c>
      <c r="Y3991" t="s">
        <v>234</v>
      </c>
      <c r="Z3991" t="s">
        <v>43</v>
      </c>
      <c r="AA3991" t="s">
        <v>43</v>
      </c>
      <c r="AB3991" t="s">
        <v>41</v>
      </c>
      <c r="AC3991" t="s">
        <v>43</v>
      </c>
      <c r="AD3991" t="s">
        <v>41</v>
      </c>
      <c r="AE3991" t="s">
        <v>43</v>
      </c>
    </row>
    <row r="3992" spans="1:31">
      <c r="A3992">
        <v>3991</v>
      </c>
      <c r="B3992" t="s">
        <v>4574</v>
      </c>
      <c r="C3992" t="s">
        <v>1167</v>
      </c>
      <c r="D3992">
        <v>2021</v>
      </c>
      <c r="E3992" t="s">
        <v>226</v>
      </c>
      <c r="F3992" t="s">
        <v>226</v>
      </c>
      <c r="G3992" t="s">
        <v>4826</v>
      </c>
      <c r="H3992" t="s">
        <v>142</v>
      </c>
      <c r="O3992" t="s">
        <v>142</v>
      </c>
      <c r="S3992" t="s">
        <v>257</v>
      </c>
      <c r="T3992" t="s">
        <v>258</v>
      </c>
      <c r="W3992" t="s">
        <v>66</v>
      </c>
      <c r="X3992" t="s">
        <v>31</v>
      </c>
      <c r="Y3992" t="s">
        <v>234</v>
      </c>
      <c r="Z3992" t="s">
        <v>43</v>
      </c>
      <c r="AA3992" t="s">
        <v>41</v>
      </c>
      <c r="AB3992" t="s">
        <v>41</v>
      </c>
      <c r="AC3992" t="s">
        <v>43</v>
      </c>
      <c r="AD3992" t="s">
        <v>41</v>
      </c>
      <c r="AE3992" t="s">
        <v>43</v>
      </c>
    </row>
    <row r="3993" spans="1:31">
      <c r="A3993">
        <v>3992</v>
      </c>
      <c r="B3993" t="s">
        <v>4574</v>
      </c>
      <c r="C3993" t="s">
        <v>1167</v>
      </c>
      <c r="D3993">
        <v>2021</v>
      </c>
      <c r="E3993" t="s">
        <v>226</v>
      </c>
      <c r="F3993" t="s">
        <v>226</v>
      </c>
      <c r="G3993" t="s">
        <v>4827</v>
      </c>
      <c r="H3993" t="s">
        <v>142</v>
      </c>
      <c r="O3993" t="s">
        <v>142</v>
      </c>
      <c r="S3993" t="s">
        <v>257</v>
      </c>
      <c r="T3993" t="s">
        <v>258</v>
      </c>
      <c r="W3993" t="s">
        <v>83</v>
      </c>
      <c r="X3993" t="s">
        <v>31</v>
      </c>
      <c r="Y3993" t="s">
        <v>234</v>
      </c>
      <c r="Z3993" t="s">
        <v>43</v>
      </c>
      <c r="AA3993" t="s">
        <v>41</v>
      </c>
      <c r="AB3993" t="s">
        <v>41</v>
      </c>
      <c r="AC3993" t="s">
        <v>43</v>
      </c>
      <c r="AD3993" t="s">
        <v>41</v>
      </c>
      <c r="AE3993" t="s">
        <v>43</v>
      </c>
    </row>
    <row r="3994" spans="1:31">
      <c r="A3994">
        <v>3993</v>
      </c>
      <c r="B3994" t="s">
        <v>4574</v>
      </c>
      <c r="C3994" t="s">
        <v>1167</v>
      </c>
      <c r="D3994">
        <v>2021</v>
      </c>
      <c r="E3994" t="s">
        <v>226</v>
      </c>
      <c r="F3994" t="s">
        <v>226</v>
      </c>
      <c r="G3994" t="s">
        <v>4828</v>
      </c>
      <c r="H3994" t="s">
        <v>142</v>
      </c>
      <c r="O3994" t="s">
        <v>142</v>
      </c>
      <c r="S3994" t="s">
        <v>257</v>
      </c>
      <c r="T3994" t="s">
        <v>258</v>
      </c>
      <c r="W3994" t="s">
        <v>83</v>
      </c>
      <c r="X3994" t="s">
        <v>31</v>
      </c>
      <c r="Y3994" t="s">
        <v>234</v>
      </c>
      <c r="Z3994" t="s">
        <v>43</v>
      </c>
      <c r="AA3994" t="s">
        <v>41</v>
      </c>
      <c r="AB3994" t="s">
        <v>41</v>
      </c>
      <c r="AC3994" t="s">
        <v>43</v>
      </c>
      <c r="AD3994" t="s">
        <v>41</v>
      </c>
      <c r="AE3994" t="s">
        <v>43</v>
      </c>
    </row>
    <row r="3995" spans="1:31">
      <c r="A3995">
        <v>3994</v>
      </c>
      <c r="B3995" t="s">
        <v>4574</v>
      </c>
      <c r="C3995" t="s">
        <v>1167</v>
      </c>
      <c r="D3995">
        <v>2021</v>
      </c>
      <c r="E3995" t="s">
        <v>226</v>
      </c>
      <c r="F3995" t="s">
        <v>226</v>
      </c>
      <c r="G3995" t="s">
        <v>4829</v>
      </c>
      <c r="H3995" t="s">
        <v>142</v>
      </c>
      <c r="O3995" t="s">
        <v>142</v>
      </c>
      <c r="S3995" t="s">
        <v>257</v>
      </c>
      <c r="T3995" t="s">
        <v>258</v>
      </c>
      <c r="W3995" t="s">
        <v>83</v>
      </c>
      <c r="X3995" t="s">
        <v>31</v>
      </c>
      <c r="Y3995" t="s">
        <v>234</v>
      </c>
      <c r="Z3995" t="s">
        <v>43</v>
      </c>
      <c r="AA3995" t="s">
        <v>41</v>
      </c>
      <c r="AB3995" t="s">
        <v>41</v>
      </c>
      <c r="AC3995" t="s">
        <v>43</v>
      </c>
      <c r="AD3995" t="s">
        <v>41</v>
      </c>
      <c r="AE3995" t="s">
        <v>43</v>
      </c>
    </row>
    <row r="3996" spans="1:31">
      <c r="A3996">
        <v>3995</v>
      </c>
      <c r="B3996" t="s">
        <v>4574</v>
      </c>
      <c r="C3996" t="s">
        <v>1167</v>
      </c>
      <c r="D3996">
        <v>2021</v>
      </c>
      <c r="E3996" t="s">
        <v>226</v>
      </c>
      <c r="F3996" t="s">
        <v>226</v>
      </c>
      <c r="G3996" t="s">
        <v>4830</v>
      </c>
      <c r="H3996" t="s">
        <v>142</v>
      </c>
      <c r="O3996" t="s">
        <v>142</v>
      </c>
      <c r="S3996" t="s">
        <v>257</v>
      </c>
      <c r="T3996" t="s">
        <v>258</v>
      </c>
      <c r="W3996" t="s">
        <v>83</v>
      </c>
      <c r="X3996" t="s">
        <v>31</v>
      </c>
      <c r="Y3996" t="s">
        <v>234</v>
      </c>
      <c r="Z3996" t="s">
        <v>43</v>
      </c>
      <c r="AA3996" t="s">
        <v>41</v>
      </c>
      <c r="AB3996" t="s">
        <v>41</v>
      </c>
      <c r="AC3996" t="s">
        <v>43</v>
      </c>
      <c r="AD3996" t="s">
        <v>41</v>
      </c>
      <c r="AE3996" t="s">
        <v>43</v>
      </c>
    </row>
    <row r="3997" spans="1:31">
      <c r="A3997">
        <v>3996</v>
      </c>
      <c r="B3997" t="s">
        <v>4574</v>
      </c>
      <c r="C3997" t="s">
        <v>1167</v>
      </c>
      <c r="D3997">
        <v>2021</v>
      </c>
      <c r="E3997" t="s">
        <v>226</v>
      </c>
      <c r="F3997" t="s">
        <v>226</v>
      </c>
      <c r="G3997" t="s">
        <v>4831</v>
      </c>
      <c r="H3997" t="s">
        <v>142</v>
      </c>
      <c r="O3997" t="s">
        <v>142</v>
      </c>
      <c r="S3997" t="s">
        <v>261</v>
      </c>
      <c r="T3997" t="s">
        <v>258</v>
      </c>
      <c r="W3997" t="s">
        <v>83</v>
      </c>
      <c r="X3997" t="s">
        <v>29</v>
      </c>
      <c r="Y3997" t="s">
        <v>234</v>
      </c>
      <c r="Z3997" t="s">
        <v>43</v>
      </c>
      <c r="AA3997" t="s">
        <v>41</v>
      </c>
      <c r="AB3997" t="s">
        <v>41</v>
      </c>
      <c r="AC3997" t="s">
        <v>43</v>
      </c>
      <c r="AD3997" t="s">
        <v>41</v>
      </c>
      <c r="AE3997" t="s">
        <v>43</v>
      </c>
    </row>
    <row r="3998" spans="1:31">
      <c r="A3998">
        <v>3997</v>
      </c>
      <c r="B3998" t="s">
        <v>4574</v>
      </c>
      <c r="C3998" t="s">
        <v>1167</v>
      </c>
      <c r="D3998">
        <v>2021</v>
      </c>
      <c r="E3998" t="s">
        <v>226</v>
      </c>
      <c r="F3998" t="s">
        <v>226</v>
      </c>
      <c r="G3998" t="s">
        <v>4832</v>
      </c>
      <c r="H3998" t="s">
        <v>142</v>
      </c>
      <c r="O3998" t="s">
        <v>142</v>
      </c>
      <c r="S3998" t="s">
        <v>257</v>
      </c>
      <c r="T3998" t="s">
        <v>258</v>
      </c>
      <c r="W3998" t="s">
        <v>83</v>
      </c>
      <c r="X3998" t="s">
        <v>31</v>
      </c>
      <c r="Y3998" t="s">
        <v>234</v>
      </c>
      <c r="Z3998" t="s">
        <v>43</v>
      </c>
      <c r="AA3998" t="s">
        <v>43</v>
      </c>
      <c r="AB3998" t="s">
        <v>41</v>
      </c>
      <c r="AC3998" t="s">
        <v>43</v>
      </c>
      <c r="AD3998" t="s">
        <v>41</v>
      </c>
      <c r="AE3998" t="s">
        <v>43</v>
      </c>
    </row>
    <row r="3999" spans="1:31">
      <c r="A3999">
        <v>3998</v>
      </c>
      <c r="B3999" t="s">
        <v>4574</v>
      </c>
      <c r="C3999" t="s">
        <v>1167</v>
      </c>
      <c r="D3999">
        <v>2021</v>
      </c>
      <c r="E3999" t="s">
        <v>226</v>
      </c>
      <c r="F3999" t="s">
        <v>226</v>
      </c>
      <c r="G3999" t="s">
        <v>4833</v>
      </c>
      <c r="H3999" t="s">
        <v>142</v>
      </c>
      <c r="O3999" t="s">
        <v>142</v>
      </c>
      <c r="S3999" t="s">
        <v>257</v>
      </c>
      <c r="T3999" t="s">
        <v>258</v>
      </c>
      <c r="W3999" t="s">
        <v>83</v>
      </c>
      <c r="X3999" t="s">
        <v>31</v>
      </c>
      <c r="Y3999" t="s">
        <v>234</v>
      </c>
      <c r="Z3999" t="s">
        <v>43</v>
      </c>
      <c r="AA3999" t="s">
        <v>41</v>
      </c>
      <c r="AB3999" t="s">
        <v>41</v>
      </c>
      <c r="AC3999" t="s">
        <v>43</v>
      </c>
      <c r="AD3999" t="s">
        <v>41</v>
      </c>
      <c r="AE3999" t="s">
        <v>43</v>
      </c>
    </row>
    <row r="4000" spans="1:31">
      <c r="A4000">
        <v>3999</v>
      </c>
      <c r="B4000" t="s">
        <v>4574</v>
      </c>
      <c r="C4000" t="s">
        <v>1167</v>
      </c>
      <c r="D4000">
        <v>2021</v>
      </c>
      <c r="E4000" t="s">
        <v>226</v>
      </c>
      <c r="F4000" t="s">
        <v>226</v>
      </c>
      <c r="G4000" t="s">
        <v>4834</v>
      </c>
      <c r="H4000" t="s">
        <v>142</v>
      </c>
      <c r="O4000" t="s">
        <v>142</v>
      </c>
      <c r="S4000" t="s">
        <v>261</v>
      </c>
      <c r="T4000" t="s">
        <v>258</v>
      </c>
      <c r="W4000" t="s">
        <v>83</v>
      </c>
      <c r="X4000" t="s">
        <v>31</v>
      </c>
      <c r="Y4000" t="s">
        <v>36</v>
      </c>
      <c r="Z4000" t="s">
        <v>43</v>
      </c>
      <c r="AA4000" t="s">
        <v>43</v>
      </c>
      <c r="AB4000" t="s">
        <v>41</v>
      </c>
      <c r="AC4000" t="s">
        <v>43</v>
      </c>
      <c r="AD4000" t="s">
        <v>41</v>
      </c>
      <c r="AE4000" t="s">
        <v>43</v>
      </c>
    </row>
    <row r="4001" spans="1:31">
      <c r="A4001">
        <v>4000</v>
      </c>
      <c r="B4001" t="s">
        <v>4574</v>
      </c>
      <c r="C4001" t="s">
        <v>1167</v>
      </c>
      <c r="D4001">
        <v>2021</v>
      </c>
      <c r="E4001" t="s">
        <v>226</v>
      </c>
      <c r="F4001" t="s">
        <v>226</v>
      </c>
      <c r="G4001" t="s">
        <v>4835</v>
      </c>
      <c r="H4001" t="s">
        <v>142</v>
      </c>
      <c r="O4001" t="s">
        <v>142</v>
      </c>
      <c r="S4001" t="s">
        <v>257</v>
      </c>
      <c r="T4001" t="s">
        <v>258</v>
      </c>
      <c r="W4001" t="s">
        <v>244</v>
      </c>
      <c r="X4001" t="s">
        <v>31</v>
      </c>
      <c r="Y4001" t="s">
        <v>234</v>
      </c>
      <c r="Z4001" t="s">
        <v>41</v>
      </c>
      <c r="AA4001" t="s">
        <v>41</v>
      </c>
      <c r="AB4001" t="s">
        <v>41</v>
      </c>
      <c r="AC4001" t="s">
        <v>43</v>
      </c>
      <c r="AD4001" t="s">
        <v>41</v>
      </c>
      <c r="AE4001" t="s">
        <v>43</v>
      </c>
    </row>
    <row r="4002" spans="1:31">
      <c r="A4002">
        <v>4001</v>
      </c>
      <c r="B4002" t="s">
        <v>4574</v>
      </c>
      <c r="C4002" t="s">
        <v>1167</v>
      </c>
      <c r="D4002">
        <v>2021</v>
      </c>
      <c r="E4002" t="s">
        <v>226</v>
      </c>
      <c r="F4002" t="s">
        <v>226</v>
      </c>
      <c r="G4002" t="s">
        <v>4836</v>
      </c>
      <c r="H4002" t="s">
        <v>142</v>
      </c>
      <c r="O4002" t="s">
        <v>142</v>
      </c>
      <c r="S4002" t="s">
        <v>261</v>
      </c>
      <c r="T4002" t="s">
        <v>258</v>
      </c>
      <c r="W4002" t="s">
        <v>77</v>
      </c>
      <c r="X4002" t="s">
        <v>31</v>
      </c>
      <c r="Y4002" t="s">
        <v>234</v>
      </c>
      <c r="Z4002" t="s">
        <v>43</v>
      </c>
      <c r="AA4002" t="s">
        <v>43</v>
      </c>
      <c r="AB4002" t="s">
        <v>41</v>
      </c>
      <c r="AC4002" t="s">
        <v>43</v>
      </c>
      <c r="AD4002" t="s">
        <v>41</v>
      </c>
      <c r="AE4002" t="s">
        <v>43</v>
      </c>
    </row>
    <row r="4003" spans="1:31">
      <c r="A4003">
        <v>4002</v>
      </c>
      <c r="B4003" t="s">
        <v>4574</v>
      </c>
      <c r="C4003" t="s">
        <v>1167</v>
      </c>
      <c r="D4003">
        <v>2021</v>
      </c>
      <c r="E4003" t="s">
        <v>226</v>
      </c>
      <c r="F4003" t="s">
        <v>226</v>
      </c>
      <c r="G4003" t="s">
        <v>4837</v>
      </c>
      <c r="H4003" t="s">
        <v>142</v>
      </c>
      <c r="O4003" t="s">
        <v>142</v>
      </c>
      <c r="S4003" t="s">
        <v>261</v>
      </c>
      <c r="T4003" t="s">
        <v>258</v>
      </c>
      <c r="W4003" t="s">
        <v>66</v>
      </c>
      <c r="X4003" t="s">
        <v>31</v>
      </c>
      <c r="Y4003" t="s">
        <v>234</v>
      </c>
      <c r="Z4003" t="s">
        <v>43</v>
      </c>
      <c r="AA4003" t="s">
        <v>43</v>
      </c>
      <c r="AB4003" t="s">
        <v>41</v>
      </c>
      <c r="AC4003" t="s">
        <v>43</v>
      </c>
      <c r="AD4003" t="s">
        <v>41</v>
      </c>
      <c r="AE4003" t="s">
        <v>43</v>
      </c>
    </row>
    <row r="4004" spans="1:31">
      <c r="A4004">
        <v>4003</v>
      </c>
      <c r="B4004" t="s">
        <v>4574</v>
      </c>
      <c r="C4004" t="s">
        <v>1167</v>
      </c>
      <c r="D4004">
        <v>2021</v>
      </c>
      <c r="E4004" t="s">
        <v>226</v>
      </c>
      <c r="F4004" t="s">
        <v>226</v>
      </c>
      <c r="G4004" t="s">
        <v>4838</v>
      </c>
      <c r="H4004" t="s">
        <v>142</v>
      </c>
      <c r="O4004" t="s">
        <v>142</v>
      </c>
      <c r="S4004" t="s">
        <v>261</v>
      </c>
      <c r="T4004" t="s">
        <v>258</v>
      </c>
      <c r="W4004" t="s">
        <v>66</v>
      </c>
      <c r="X4004" t="s">
        <v>31</v>
      </c>
      <c r="Y4004" t="s">
        <v>234</v>
      </c>
      <c r="Z4004" t="s">
        <v>43</v>
      </c>
      <c r="AA4004" t="s">
        <v>43</v>
      </c>
      <c r="AB4004" t="s">
        <v>41</v>
      </c>
      <c r="AC4004" t="s">
        <v>43</v>
      </c>
      <c r="AD4004" t="s">
        <v>41</v>
      </c>
      <c r="AE4004" t="s">
        <v>43</v>
      </c>
    </row>
    <row r="4005" spans="1:31">
      <c r="A4005">
        <v>4004</v>
      </c>
      <c r="B4005" t="s">
        <v>4574</v>
      </c>
      <c r="C4005" t="s">
        <v>1167</v>
      </c>
      <c r="D4005">
        <v>2021</v>
      </c>
      <c r="E4005" t="s">
        <v>226</v>
      </c>
      <c r="F4005" t="s">
        <v>226</v>
      </c>
      <c r="G4005" t="s">
        <v>4839</v>
      </c>
      <c r="H4005" t="s">
        <v>142</v>
      </c>
      <c r="O4005" t="s">
        <v>142</v>
      </c>
      <c r="S4005" t="s">
        <v>240</v>
      </c>
      <c r="T4005" t="s">
        <v>258</v>
      </c>
      <c r="W4005" t="s">
        <v>66</v>
      </c>
      <c r="X4005" t="s">
        <v>31</v>
      </c>
      <c r="Y4005" t="s">
        <v>36</v>
      </c>
      <c r="Z4005" t="s">
        <v>43</v>
      </c>
      <c r="AA4005" t="s">
        <v>43</v>
      </c>
      <c r="AB4005" t="s">
        <v>41</v>
      </c>
      <c r="AC4005" t="s">
        <v>43</v>
      </c>
      <c r="AD4005" t="s">
        <v>41</v>
      </c>
      <c r="AE4005" t="s">
        <v>43</v>
      </c>
    </row>
    <row r="4006" spans="1:31">
      <c r="A4006">
        <v>4005</v>
      </c>
      <c r="B4006" t="s">
        <v>4574</v>
      </c>
      <c r="C4006" t="s">
        <v>1167</v>
      </c>
      <c r="D4006">
        <v>2021</v>
      </c>
      <c r="E4006" t="s">
        <v>226</v>
      </c>
      <c r="F4006" t="s">
        <v>226</v>
      </c>
      <c r="G4006" t="s">
        <v>4840</v>
      </c>
      <c r="H4006" t="s">
        <v>142</v>
      </c>
      <c r="O4006" t="s">
        <v>142</v>
      </c>
      <c r="S4006" t="s">
        <v>261</v>
      </c>
      <c r="T4006" t="s">
        <v>258</v>
      </c>
      <c r="W4006" t="s">
        <v>101</v>
      </c>
      <c r="X4006" t="s">
        <v>31</v>
      </c>
      <c r="Y4006" t="s">
        <v>36</v>
      </c>
      <c r="Z4006" t="s">
        <v>43</v>
      </c>
      <c r="AA4006" t="s">
        <v>43</v>
      </c>
      <c r="AB4006" t="s">
        <v>41</v>
      </c>
      <c r="AC4006" t="s">
        <v>43</v>
      </c>
      <c r="AD4006" t="s">
        <v>41</v>
      </c>
      <c r="AE4006" t="s">
        <v>43</v>
      </c>
    </row>
    <row r="4007" spans="1:31">
      <c r="A4007">
        <v>4006</v>
      </c>
      <c r="B4007" t="s">
        <v>4574</v>
      </c>
      <c r="C4007" t="s">
        <v>1167</v>
      </c>
      <c r="D4007">
        <v>2021</v>
      </c>
      <c r="E4007" t="s">
        <v>226</v>
      </c>
      <c r="F4007" t="s">
        <v>226</v>
      </c>
      <c r="G4007" t="s">
        <v>4841</v>
      </c>
      <c r="H4007" t="s">
        <v>142</v>
      </c>
      <c r="O4007" t="s">
        <v>142</v>
      </c>
      <c r="S4007" t="s">
        <v>261</v>
      </c>
      <c r="T4007" t="s">
        <v>258</v>
      </c>
      <c r="W4007" t="s">
        <v>101</v>
      </c>
      <c r="X4007" t="s">
        <v>31</v>
      </c>
      <c r="Y4007" t="s">
        <v>36</v>
      </c>
      <c r="Z4007" t="s">
        <v>43</v>
      </c>
      <c r="AA4007" t="s">
        <v>41</v>
      </c>
      <c r="AB4007" t="s">
        <v>41</v>
      </c>
      <c r="AC4007" t="s">
        <v>43</v>
      </c>
      <c r="AD4007" t="s">
        <v>41</v>
      </c>
      <c r="AE4007" t="s">
        <v>43</v>
      </c>
    </row>
    <row r="4008" spans="1:31">
      <c r="A4008">
        <v>4007</v>
      </c>
      <c r="B4008" t="s">
        <v>4574</v>
      </c>
      <c r="C4008" t="s">
        <v>1167</v>
      </c>
      <c r="D4008">
        <v>2021</v>
      </c>
      <c r="E4008" t="s">
        <v>226</v>
      </c>
      <c r="F4008" t="s">
        <v>226</v>
      </c>
      <c r="G4008" t="s">
        <v>4842</v>
      </c>
      <c r="H4008" t="s">
        <v>142</v>
      </c>
      <c r="O4008" t="s">
        <v>142</v>
      </c>
      <c r="S4008" t="s">
        <v>261</v>
      </c>
      <c r="T4008" t="s">
        <v>258</v>
      </c>
      <c r="W4008" t="s">
        <v>101</v>
      </c>
      <c r="X4008" t="s">
        <v>31</v>
      </c>
      <c r="Y4008" t="s">
        <v>36</v>
      </c>
      <c r="Z4008" t="s">
        <v>43</v>
      </c>
      <c r="AA4008" t="s">
        <v>41</v>
      </c>
      <c r="AB4008" t="s">
        <v>41</v>
      </c>
      <c r="AC4008" t="s">
        <v>43</v>
      </c>
      <c r="AD4008" t="s">
        <v>41</v>
      </c>
      <c r="AE4008" t="s">
        <v>43</v>
      </c>
    </row>
    <row r="4009" spans="1:31">
      <c r="A4009">
        <v>4008</v>
      </c>
      <c r="B4009" t="s">
        <v>4574</v>
      </c>
      <c r="C4009" t="s">
        <v>1167</v>
      </c>
      <c r="D4009">
        <v>2021</v>
      </c>
      <c r="E4009" t="s">
        <v>226</v>
      </c>
      <c r="F4009" t="s">
        <v>226</v>
      </c>
      <c r="G4009" t="s">
        <v>4843</v>
      </c>
      <c r="H4009" t="s">
        <v>142</v>
      </c>
      <c r="O4009" t="s">
        <v>142</v>
      </c>
      <c r="S4009" t="s">
        <v>261</v>
      </c>
      <c r="T4009" t="s">
        <v>258</v>
      </c>
      <c r="W4009" t="s">
        <v>101</v>
      </c>
      <c r="X4009" t="s">
        <v>31</v>
      </c>
      <c r="Y4009" t="s">
        <v>36</v>
      </c>
      <c r="Z4009" t="s">
        <v>43</v>
      </c>
      <c r="AA4009" t="s">
        <v>41</v>
      </c>
      <c r="AB4009" t="s">
        <v>41</v>
      </c>
      <c r="AC4009" t="s">
        <v>43</v>
      </c>
      <c r="AD4009" t="s">
        <v>41</v>
      </c>
      <c r="AE4009" t="s">
        <v>43</v>
      </c>
    </row>
    <row r="4010" spans="1:31">
      <c r="A4010">
        <v>4009</v>
      </c>
      <c r="B4010" t="s">
        <v>4574</v>
      </c>
      <c r="C4010" t="s">
        <v>1167</v>
      </c>
      <c r="D4010">
        <v>2021</v>
      </c>
      <c r="E4010" t="s">
        <v>226</v>
      </c>
      <c r="F4010" t="s">
        <v>226</v>
      </c>
      <c r="G4010" t="s">
        <v>4844</v>
      </c>
      <c r="H4010" t="s">
        <v>142</v>
      </c>
      <c r="O4010" t="s">
        <v>142</v>
      </c>
      <c r="S4010" t="s">
        <v>257</v>
      </c>
      <c r="T4010" t="s">
        <v>258</v>
      </c>
      <c r="W4010" t="s">
        <v>77</v>
      </c>
      <c r="X4010" t="s">
        <v>31</v>
      </c>
      <c r="Y4010" t="s">
        <v>234</v>
      </c>
      <c r="Z4010" t="s">
        <v>43</v>
      </c>
      <c r="AA4010" t="s">
        <v>43</v>
      </c>
      <c r="AB4010" t="s">
        <v>41</v>
      </c>
      <c r="AC4010" t="s">
        <v>43</v>
      </c>
      <c r="AD4010" t="s">
        <v>41</v>
      </c>
      <c r="AE4010" t="s">
        <v>43</v>
      </c>
    </row>
    <row r="4011" spans="1:31">
      <c r="A4011">
        <v>4010</v>
      </c>
      <c r="B4011" t="s">
        <v>4574</v>
      </c>
      <c r="C4011" t="s">
        <v>1167</v>
      </c>
      <c r="D4011">
        <v>2021</v>
      </c>
      <c r="E4011" t="s">
        <v>226</v>
      </c>
      <c r="F4011" t="s">
        <v>226</v>
      </c>
      <c r="G4011" t="s">
        <v>4845</v>
      </c>
      <c r="H4011" t="s">
        <v>142</v>
      </c>
      <c r="O4011" t="s">
        <v>142</v>
      </c>
      <c r="S4011" t="s">
        <v>261</v>
      </c>
      <c r="T4011" t="s">
        <v>258</v>
      </c>
      <c r="W4011" t="s">
        <v>101</v>
      </c>
      <c r="X4011" t="s">
        <v>31</v>
      </c>
      <c r="Y4011" t="s">
        <v>36</v>
      </c>
      <c r="Z4011" t="s">
        <v>43</v>
      </c>
      <c r="AA4011" t="s">
        <v>41</v>
      </c>
      <c r="AB4011" t="s">
        <v>41</v>
      </c>
      <c r="AC4011" t="s">
        <v>43</v>
      </c>
      <c r="AD4011" t="s">
        <v>41</v>
      </c>
      <c r="AE4011" t="s">
        <v>43</v>
      </c>
    </row>
    <row r="4012" spans="1:31">
      <c r="A4012">
        <v>4011</v>
      </c>
      <c r="B4012" t="s">
        <v>4574</v>
      </c>
      <c r="C4012" t="s">
        <v>1167</v>
      </c>
      <c r="D4012">
        <v>2021</v>
      </c>
      <c r="E4012" t="s">
        <v>226</v>
      </c>
      <c r="F4012" t="s">
        <v>226</v>
      </c>
      <c r="G4012" t="s">
        <v>4846</v>
      </c>
      <c r="H4012" t="s">
        <v>142</v>
      </c>
      <c r="O4012" t="s">
        <v>142</v>
      </c>
      <c r="S4012" t="s">
        <v>261</v>
      </c>
      <c r="T4012" t="s">
        <v>258</v>
      </c>
      <c r="W4012" t="s">
        <v>101</v>
      </c>
      <c r="X4012" t="s">
        <v>31</v>
      </c>
      <c r="Y4012" t="s">
        <v>36</v>
      </c>
      <c r="Z4012" t="s">
        <v>43</v>
      </c>
      <c r="AA4012" t="s">
        <v>43</v>
      </c>
      <c r="AB4012" t="s">
        <v>41</v>
      </c>
      <c r="AC4012" t="s">
        <v>43</v>
      </c>
      <c r="AD4012" t="s">
        <v>41</v>
      </c>
      <c r="AE4012" t="s">
        <v>43</v>
      </c>
    </row>
    <row r="4013" spans="1:31">
      <c r="A4013">
        <v>4012</v>
      </c>
      <c r="B4013" t="s">
        <v>4574</v>
      </c>
      <c r="C4013" t="s">
        <v>1167</v>
      </c>
      <c r="D4013">
        <v>2021</v>
      </c>
      <c r="E4013" t="s">
        <v>226</v>
      </c>
      <c r="F4013" t="s">
        <v>226</v>
      </c>
      <c r="G4013" t="s">
        <v>4847</v>
      </c>
      <c r="H4013" t="s">
        <v>142</v>
      </c>
      <c r="O4013" t="s">
        <v>142</v>
      </c>
      <c r="S4013" t="s">
        <v>261</v>
      </c>
      <c r="T4013" t="s">
        <v>258</v>
      </c>
      <c r="W4013" t="s">
        <v>101</v>
      </c>
      <c r="X4013" t="s">
        <v>31</v>
      </c>
      <c r="Y4013" t="s">
        <v>234</v>
      </c>
      <c r="Z4013" t="s">
        <v>43</v>
      </c>
      <c r="AA4013" t="s">
        <v>41</v>
      </c>
      <c r="AB4013" t="s">
        <v>41</v>
      </c>
      <c r="AC4013" t="s">
        <v>43</v>
      </c>
      <c r="AD4013" t="s">
        <v>41</v>
      </c>
      <c r="AE4013" t="s">
        <v>43</v>
      </c>
    </row>
    <row r="4014" spans="1:31">
      <c r="A4014">
        <v>4013</v>
      </c>
      <c r="B4014" t="s">
        <v>4574</v>
      </c>
      <c r="C4014" t="s">
        <v>1167</v>
      </c>
      <c r="D4014">
        <v>2021</v>
      </c>
      <c r="E4014" t="s">
        <v>226</v>
      </c>
      <c r="F4014" t="s">
        <v>226</v>
      </c>
      <c r="G4014" t="s">
        <v>4848</v>
      </c>
      <c r="H4014" t="s">
        <v>142</v>
      </c>
      <c r="O4014" t="s">
        <v>142</v>
      </c>
      <c r="S4014" t="s">
        <v>261</v>
      </c>
      <c r="T4014" t="s">
        <v>258</v>
      </c>
      <c r="W4014" t="s">
        <v>101</v>
      </c>
      <c r="X4014" t="s">
        <v>31</v>
      </c>
      <c r="Y4014" t="s">
        <v>234</v>
      </c>
      <c r="Z4014" t="s">
        <v>43</v>
      </c>
      <c r="AA4014" t="s">
        <v>41</v>
      </c>
      <c r="AB4014" t="s">
        <v>41</v>
      </c>
      <c r="AC4014" t="s">
        <v>43</v>
      </c>
      <c r="AD4014" t="s">
        <v>41</v>
      </c>
      <c r="AE4014" t="s">
        <v>43</v>
      </c>
    </row>
    <row r="4015" spans="1:31">
      <c r="A4015">
        <v>4014</v>
      </c>
      <c r="B4015" t="s">
        <v>4574</v>
      </c>
      <c r="C4015" t="s">
        <v>1167</v>
      </c>
      <c r="D4015">
        <v>2021</v>
      </c>
      <c r="E4015" t="s">
        <v>226</v>
      </c>
      <c r="F4015" t="s">
        <v>226</v>
      </c>
      <c r="G4015" t="s">
        <v>4849</v>
      </c>
      <c r="H4015" t="s">
        <v>142</v>
      </c>
      <c r="O4015" t="s">
        <v>142</v>
      </c>
      <c r="S4015" t="s">
        <v>261</v>
      </c>
      <c r="T4015" t="s">
        <v>258</v>
      </c>
      <c r="W4015" t="s">
        <v>101</v>
      </c>
      <c r="X4015" t="s">
        <v>31</v>
      </c>
      <c r="Y4015" t="s">
        <v>234</v>
      </c>
      <c r="Z4015" t="s">
        <v>43</v>
      </c>
      <c r="AA4015" t="s">
        <v>41</v>
      </c>
      <c r="AB4015" t="s">
        <v>41</v>
      </c>
      <c r="AC4015" t="s">
        <v>43</v>
      </c>
      <c r="AD4015" t="s">
        <v>41</v>
      </c>
      <c r="AE4015" t="s">
        <v>43</v>
      </c>
    </row>
    <row r="4016" spans="1:31">
      <c r="A4016">
        <v>4015</v>
      </c>
      <c r="B4016" t="s">
        <v>4574</v>
      </c>
      <c r="C4016" t="s">
        <v>1167</v>
      </c>
      <c r="D4016">
        <v>2021</v>
      </c>
      <c r="E4016" t="s">
        <v>226</v>
      </c>
      <c r="F4016" t="s">
        <v>226</v>
      </c>
      <c r="G4016" t="s">
        <v>4850</v>
      </c>
      <c r="H4016" t="s">
        <v>142</v>
      </c>
      <c r="O4016" t="s">
        <v>142</v>
      </c>
      <c r="S4016" t="s">
        <v>261</v>
      </c>
      <c r="T4016" t="s">
        <v>258</v>
      </c>
      <c r="W4016" t="s">
        <v>101</v>
      </c>
      <c r="X4016" t="s">
        <v>31</v>
      </c>
      <c r="Y4016" t="s">
        <v>36</v>
      </c>
      <c r="Z4016" t="s">
        <v>43</v>
      </c>
      <c r="AA4016" t="s">
        <v>41</v>
      </c>
      <c r="AB4016" t="s">
        <v>41</v>
      </c>
      <c r="AC4016" t="s">
        <v>43</v>
      </c>
      <c r="AD4016" t="s">
        <v>41</v>
      </c>
      <c r="AE4016" t="s">
        <v>43</v>
      </c>
    </row>
    <row r="4017" spans="1:31">
      <c r="A4017">
        <v>4016</v>
      </c>
      <c r="B4017" t="s">
        <v>4574</v>
      </c>
      <c r="C4017" t="s">
        <v>1167</v>
      </c>
      <c r="D4017">
        <v>2021</v>
      </c>
      <c r="E4017" t="s">
        <v>226</v>
      </c>
      <c r="F4017" t="s">
        <v>226</v>
      </c>
      <c r="G4017" t="s">
        <v>4851</v>
      </c>
      <c r="H4017" t="s">
        <v>142</v>
      </c>
      <c r="O4017" t="s">
        <v>142</v>
      </c>
      <c r="S4017" t="s">
        <v>257</v>
      </c>
      <c r="T4017" t="s">
        <v>258</v>
      </c>
      <c r="W4017" t="s">
        <v>101</v>
      </c>
      <c r="X4017" t="s">
        <v>31</v>
      </c>
      <c r="Y4017" t="s">
        <v>234</v>
      </c>
      <c r="Z4017" t="s">
        <v>43</v>
      </c>
      <c r="AA4017" t="s">
        <v>43</v>
      </c>
      <c r="AB4017" t="s">
        <v>41</v>
      </c>
      <c r="AC4017" t="s">
        <v>43</v>
      </c>
      <c r="AD4017" t="s">
        <v>41</v>
      </c>
      <c r="AE4017" t="s">
        <v>43</v>
      </c>
    </row>
    <row r="4018" spans="1:31">
      <c r="A4018">
        <v>4017</v>
      </c>
      <c r="B4018" t="s">
        <v>4574</v>
      </c>
      <c r="C4018" t="s">
        <v>1167</v>
      </c>
      <c r="D4018">
        <v>2021</v>
      </c>
      <c r="E4018" t="s">
        <v>226</v>
      </c>
      <c r="F4018" t="s">
        <v>226</v>
      </c>
      <c r="G4018" t="s">
        <v>4852</v>
      </c>
      <c r="H4018" t="s">
        <v>142</v>
      </c>
      <c r="O4018" t="s">
        <v>142</v>
      </c>
      <c r="S4018" t="s">
        <v>261</v>
      </c>
      <c r="T4018" t="s">
        <v>258</v>
      </c>
      <c r="W4018" t="s">
        <v>101</v>
      </c>
      <c r="X4018" t="s">
        <v>231</v>
      </c>
      <c r="Y4018" t="s">
        <v>36</v>
      </c>
      <c r="Z4018" t="s">
        <v>43</v>
      </c>
      <c r="AA4018" t="s">
        <v>41</v>
      </c>
      <c r="AB4018" t="s">
        <v>41</v>
      </c>
      <c r="AC4018" t="s">
        <v>43</v>
      </c>
      <c r="AD4018" t="s">
        <v>41</v>
      </c>
      <c r="AE4018" t="s">
        <v>43</v>
      </c>
    </row>
    <row r="4019" spans="1:31">
      <c r="A4019">
        <v>4018</v>
      </c>
      <c r="B4019" t="s">
        <v>4574</v>
      </c>
      <c r="C4019" t="s">
        <v>1167</v>
      </c>
      <c r="D4019">
        <v>2021</v>
      </c>
      <c r="E4019" t="s">
        <v>226</v>
      </c>
      <c r="F4019" t="s">
        <v>226</v>
      </c>
      <c r="G4019" t="s">
        <v>4853</v>
      </c>
      <c r="H4019" t="s">
        <v>142</v>
      </c>
      <c r="O4019" t="s">
        <v>142</v>
      </c>
      <c r="S4019" t="s">
        <v>257</v>
      </c>
      <c r="T4019" t="s">
        <v>258</v>
      </c>
      <c r="W4019" t="s">
        <v>101</v>
      </c>
      <c r="X4019" t="s">
        <v>29</v>
      </c>
      <c r="Y4019" t="s">
        <v>234</v>
      </c>
      <c r="Z4019" t="s">
        <v>43</v>
      </c>
      <c r="AA4019" t="s">
        <v>43</v>
      </c>
      <c r="AB4019" t="s">
        <v>41</v>
      </c>
      <c r="AC4019" t="s">
        <v>43</v>
      </c>
      <c r="AD4019" t="s">
        <v>41</v>
      </c>
      <c r="AE4019" t="s">
        <v>43</v>
      </c>
    </row>
    <row r="4020" spans="1:31">
      <c r="A4020">
        <v>4019</v>
      </c>
      <c r="B4020" t="s">
        <v>4574</v>
      </c>
      <c r="C4020" t="s">
        <v>1167</v>
      </c>
      <c r="D4020">
        <v>2021</v>
      </c>
      <c r="E4020" t="s">
        <v>226</v>
      </c>
      <c r="F4020" t="s">
        <v>226</v>
      </c>
      <c r="G4020" t="s">
        <v>4854</v>
      </c>
      <c r="H4020" t="s">
        <v>142</v>
      </c>
      <c r="O4020" t="s">
        <v>142</v>
      </c>
      <c r="S4020" t="s">
        <v>257</v>
      </c>
      <c r="T4020" t="s">
        <v>258</v>
      </c>
      <c r="W4020" t="s">
        <v>101</v>
      </c>
      <c r="X4020" t="s">
        <v>29</v>
      </c>
      <c r="Y4020" t="s">
        <v>234</v>
      </c>
      <c r="Z4020" t="s">
        <v>43</v>
      </c>
      <c r="AA4020" t="s">
        <v>43</v>
      </c>
      <c r="AB4020" t="s">
        <v>41</v>
      </c>
      <c r="AC4020" t="s">
        <v>43</v>
      </c>
      <c r="AD4020" t="s">
        <v>41</v>
      </c>
      <c r="AE4020" t="s">
        <v>43</v>
      </c>
    </row>
    <row r="4021" spans="1:31">
      <c r="A4021">
        <v>4020</v>
      </c>
      <c r="B4021" t="s">
        <v>4574</v>
      </c>
      <c r="C4021" t="s">
        <v>1167</v>
      </c>
      <c r="D4021">
        <v>2021</v>
      </c>
      <c r="E4021" t="s">
        <v>226</v>
      </c>
      <c r="F4021" t="s">
        <v>226</v>
      </c>
      <c r="G4021" t="s">
        <v>4855</v>
      </c>
      <c r="H4021" t="s">
        <v>142</v>
      </c>
      <c r="O4021" t="s">
        <v>142</v>
      </c>
      <c r="S4021" t="s">
        <v>257</v>
      </c>
      <c r="T4021" t="s">
        <v>258</v>
      </c>
      <c r="W4021" t="s">
        <v>101</v>
      </c>
      <c r="X4021" t="s">
        <v>29</v>
      </c>
      <c r="Y4021" t="s">
        <v>234</v>
      </c>
      <c r="Z4021" t="s">
        <v>43</v>
      </c>
      <c r="AA4021" t="s">
        <v>43</v>
      </c>
      <c r="AB4021" t="s">
        <v>41</v>
      </c>
      <c r="AC4021" t="s">
        <v>43</v>
      </c>
      <c r="AD4021" t="s">
        <v>41</v>
      </c>
      <c r="AE4021" t="s">
        <v>43</v>
      </c>
    </row>
    <row r="4022" spans="1:31">
      <c r="A4022">
        <v>4021</v>
      </c>
      <c r="B4022" t="s">
        <v>4574</v>
      </c>
      <c r="C4022" t="s">
        <v>1167</v>
      </c>
      <c r="D4022">
        <v>2021</v>
      </c>
      <c r="E4022" t="s">
        <v>226</v>
      </c>
      <c r="F4022" t="s">
        <v>226</v>
      </c>
      <c r="G4022" t="s">
        <v>4856</v>
      </c>
      <c r="H4022" t="s">
        <v>142</v>
      </c>
      <c r="O4022" t="s">
        <v>142</v>
      </c>
      <c r="S4022" t="s">
        <v>257</v>
      </c>
      <c r="T4022" t="s">
        <v>258</v>
      </c>
      <c r="W4022" t="s">
        <v>101</v>
      </c>
      <c r="X4022" t="s">
        <v>31</v>
      </c>
      <c r="Y4022" t="s">
        <v>234</v>
      </c>
      <c r="Z4022" t="s">
        <v>43</v>
      </c>
      <c r="AA4022" t="s">
        <v>43</v>
      </c>
      <c r="AB4022" t="s">
        <v>41</v>
      </c>
      <c r="AC4022" t="s">
        <v>43</v>
      </c>
      <c r="AD4022" t="s">
        <v>41</v>
      </c>
      <c r="AE4022" t="s">
        <v>43</v>
      </c>
    </row>
    <row r="4023" spans="1:31">
      <c r="A4023">
        <v>4022</v>
      </c>
      <c r="B4023" t="s">
        <v>4574</v>
      </c>
      <c r="C4023" t="s">
        <v>1167</v>
      </c>
      <c r="D4023">
        <v>2021</v>
      </c>
      <c r="E4023" t="s">
        <v>226</v>
      </c>
      <c r="F4023" t="s">
        <v>226</v>
      </c>
      <c r="G4023" t="s">
        <v>4857</v>
      </c>
      <c r="H4023" t="s">
        <v>142</v>
      </c>
      <c r="O4023" t="s">
        <v>142</v>
      </c>
      <c r="S4023" t="s">
        <v>261</v>
      </c>
      <c r="T4023" t="s">
        <v>258</v>
      </c>
      <c r="W4023" t="s">
        <v>101</v>
      </c>
      <c r="X4023" t="s">
        <v>29</v>
      </c>
      <c r="Y4023" t="s">
        <v>234</v>
      </c>
      <c r="Z4023" t="s">
        <v>43</v>
      </c>
      <c r="AA4023" t="s">
        <v>41</v>
      </c>
      <c r="AB4023" t="s">
        <v>41</v>
      </c>
      <c r="AC4023" t="s">
        <v>43</v>
      </c>
      <c r="AD4023" t="s">
        <v>41</v>
      </c>
      <c r="AE4023" t="s">
        <v>43</v>
      </c>
    </row>
    <row r="4024" spans="1:31">
      <c r="A4024">
        <v>4023</v>
      </c>
      <c r="B4024" t="s">
        <v>4574</v>
      </c>
      <c r="C4024" t="s">
        <v>1167</v>
      </c>
      <c r="D4024">
        <v>2021</v>
      </c>
      <c r="E4024" t="s">
        <v>226</v>
      </c>
      <c r="F4024" t="s">
        <v>226</v>
      </c>
      <c r="G4024" t="s">
        <v>4858</v>
      </c>
      <c r="H4024" t="s">
        <v>142</v>
      </c>
      <c r="O4024" t="s">
        <v>142</v>
      </c>
      <c r="S4024" t="s">
        <v>261</v>
      </c>
      <c r="T4024" t="s">
        <v>258</v>
      </c>
      <c r="W4024" t="s">
        <v>101</v>
      </c>
      <c r="X4024" t="s">
        <v>29</v>
      </c>
      <c r="Y4024" t="s">
        <v>234</v>
      </c>
      <c r="Z4024" t="s">
        <v>43</v>
      </c>
      <c r="AA4024" t="s">
        <v>41</v>
      </c>
      <c r="AB4024" t="s">
        <v>41</v>
      </c>
      <c r="AC4024" t="s">
        <v>43</v>
      </c>
      <c r="AD4024" t="s">
        <v>41</v>
      </c>
      <c r="AE4024" t="s">
        <v>43</v>
      </c>
    </row>
    <row r="4025" spans="1:31">
      <c r="A4025">
        <v>4024</v>
      </c>
      <c r="B4025" t="s">
        <v>4574</v>
      </c>
      <c r="C4025" t="s">
        <v>1167</v>
      </c>
      <c r="D4025">
        <v>2021</v>
      </c>
      <c r="E4025" t="s">
        <v>226</v>
      </c>
      <c r="F4025" t="s">
        <v>226</v>
      </c>
      <c r="G4025" t="s">
        <v>4859</v>
      </c>
      <c r="H4025" t="s">
        <v>142</v>
      </c>
      <c r="O4025" t="s">
        <v>142</v>
      </c>
      <c r="S4025" t="s">
        <v>261</v>
      </c>
      <c r="T4025" t="s">
        <v>258</v>
      </c>
      <c r="W4025" t="s">
        <v>101</v>
      </c>
      <c r="X4025" t="s">
        <v>29</v>
      </c>
      <c r="Y4025" t="s">
        <v>234</v>
      </c>
      <c r="Z4025" t="s">
        <v>43</v>
      </c>
      <c r="AA4025" t="s">
        <v>41</v>
      </c>
      <c r="AB4025" t="s">
        <v>41</v>
      </c>
      <c r="AC4025" t="s">
        <v>43</v>
      </c>
      <c r="AD4025" t="s">
        <v>41</v>
      </c>
      <c r="AE4025" t="s">
        <v>43</v>
      </c>
    </row>
    <row r="4026" spans="1:31">
      <c r="A4026">
        <v>4025</v>
      </c>
      <c r="B4026" t="s">
        <v>4574</v>
      </c>
      <c r="C4026" t="s">
        <v>1167</v>
      </c>
      <c r="D4026">
        <v>2021</v>
      </c>
      <c r="E4026" t="s">
        <v>226</v>
      </c>
      <c r="F4026" t="s">
        <v>226</v>
      </c>
      <c r="G4026" t="s">
        <v>4860</v>
      </c>
      <c r="H4026" t="s">
        <v>142</v>
      </c>
      <c r="O4026" t="s">
        <v>142</v>
      </c>
      <c r="S4026" t="s">
        <v>257</v>
      </c>
      <c r="T4026" t="s">
        <v>258</v>
      </c>
      <c r="W4026" t="s">
        <v>101</v>
      </c>
      <c r="X4026" t="s">
        <v>31</v>
      </c>
      <c r="Y4026" t="s">
        <v>234</v>
      </c>
      <c r="Z4026" t="s">
        <v>43</v>
      </c>
      <c r="AA4026" t="s">
        <v>43</v>
      </c>
      <c r="AB4026" t="s">
        <v>41</v>
      </c>
      <c r="AC4026" t="s">
        <v>43</v>
      </c>
      <c r="AD4026" t="s">
        <v>41</v>
      </c>
      <c r="AE4026" t="s">
        <v>43</v>
      </c>
    </row>
    <row r="4027" spans="1:31">
      <c r="A4027">
        <v>4026</v>
      </c>
      <c r="B4027" t="s">
        <v>4574</v>
      </c>
      <c r="C4027" t="s">
        <v>1167</v>
      </c>
      <c r="D4027">
        <v>2021</v>
      </c>
      <c r="E4027" t="s">
        <v>226</v>
      </c>
      <c r="F4027" t="s">
        <v>226</v>
      </c>
      <c r="G4027" t="s">
        <v>4861</v>
      </c>
      <c r="H4027" t="s">
        <v>142</v>
      </c>
      <c r="O4027" t="s">
        <v>142</v>
      </c>
      <c r="S4027" t="s">
        <v>257</v>
      </c>
      <c r="T4027" t="s">
        <v>258</v>
      </c>
      <c r="W4027" t="s">
        <v>101</v>
      </c>
      <c r="X4027" t="s">
        <v>29</v>
      </c>
      <c r="Y4027" t="s">
        <v>234</v>
      </c>
      <c r="Z4027" t="s">
        <v>43</v>
      </c>
      <c r="AA4027" t="s">
        <v>43</v>
      </c>
      <c r="AB4027" t="s">
        <v>41</v>
      </c>
      <c r="AC4027" t="s">
        <v>43</v>
      </c>
      <c r="AD4027" t="s">
        <v>41</v>
      </c>
      <c r="AE4027" t="s">
        <v>43</v>
      </c>
    </row>
    <row r="4028" spans="1:31">
      <c r="A4028">
        <v>4027</v>
      </c>
      <c r="B4028" t="s">
        <v>4574</v>
      </c>
      <c r="C4028" t="s">
        <v>1167</v>
      </c>
      <c r="D4028">
        <v>2021</v>
      </c>
      <c r="E4028" t="s">
        <v>226</v>
      </c>
      <c r="F4028" t="s">
        <v>226</v>
      </c>
      <c r="G4028" t="s">
        <v>4862</v>
      </c>
      <c r="H4028" t="s">
        <v>142</v>
      </c>
      <c r="O4028" t="s">
        <v>142</v>
      </c>
      <c r="S4028" t="s">
        <v>257</v>
      </c>
      <c r="T4028" t="s">
        <v>258</v>
      </c>
      <c r="W4028" t="s">
        <v>101</v>
      </c>
      <c r="X4028" t="s">
        <v>31</v>
      </c>
      <c r="Y4028" t="s">
        <v>36</v>
      </c>
      <c r="Z4028" t="s">
        <v>43</v>
      </c>
      <c r="AA4028" t="s">
        <v>43</v>
      </c>
      <c r="AB4028" t="s">
        <v>41</v>
      </c>
      <c r="AC4028" t="s">
        <v>43</v>
      </c>
      <c r="AD4028" t="s">
        <v>41</v>
      </c>
      <c r="AE4028" t="s">
        <v>43</v>
      </c>
    </row>
    <row r="4029" spans="1:31">
      <c r="A4029">
        <v>4028</v>
      </c>
      <c r="B4029" t="s">
        <v>4574</v>
      </c>
      <c r="C4029" t="s">
        <v>1167</v>
      </c>
      <c r="D4029">
        <v>2021</v>
      </c>
      <c r="E4029" t="s">
        <v>226</v>
      </c>
      <c r="F4029" t="s">
        <v>226</v>
      </c>
      <c r="G4029" t="s">
        <v>4863</v>
      </c>
      <c r="H4029" t="s">
        <v>142</v>
      </c>
      <c r="O4029" t="s">
        <v>142</v>
      </c>
      <c r="S4029" t="s">
        <v>257</v>
      </c>
      <c r="T4029" t="s">
        <v>258</v>
      </c>
      <c r="W4029" t="s">
        <v>101</v>
      </c>
      <c r="X4029" t="s">
        <v>31</v>
      </c>
      <c r="Y4029" t="s">
        <v>234</v>
      </c>
      <c r="Z4029" t="s">
        <v>43</v>
      </c>
      <c r="AA4029" t="s">
        <v>43</v>
      </c>
      <c r="AB4029" t="s">
        <v>41</v>
      </c>
      <c r="AC4029" t="s">
        <v>43</v>
      </c>
      <c r="AD4029" t="s">
        <v>41</v>
      </c>
      <c r="AE4029" t="s">
        <v>43</v>
      </c>
    </row>
    <row r="4030" spans="1:31">
      <c r="A4030">
        <v>4029</v>
      </c>
      <c r="B4030" t="s">
        <v>4574</v>
      </c>
      <c r="C4030" t="s">
        <v>1167</v>
      </c>
      <c r="D4030">
        <v>2021</v>
      </c>
      <c r="E4030" t="s">
        <v>226</v>
      </c>
      <c r="F4030" t="s">
        <v>226</v>
      </c>
      <c r="G4030" t="s">
        <v>4864</v>
      </c>
      <c r="H4030" t="s">
        <v>142</v>
      </c>
      <c r="O4030" t="s">
        <v>142</v>
      </c>
      <c r="S4030" t="s">
        <v>261</v>
      </c>
      <c r="T4030" t="s">
        <v>258</v>
      </c>
      <c r="W4030" t="s">
        <v>101</v>
      </c>
      <c r="X4030" t="s">
        <v>31</v>
      </c>
      <c r="Y4030" t="s">
        <v>234</v>
      </c>
      <c r="Z4030" t="s">
        <v>43</v>
      </c>
      <c r="AA4030" t="s">
        <v>43</v>
      </c>
      <c r="AB4030" t="s">
        <v>41</v>
      </c>
      <c r="AC4030" t="s">
        <v>43</v>
      </c>
      <c r="AD4030" t="s">
        <v>41</v>
      </c>
      <c r="AE4030" t="s">
        <v>43</v>
      </c>
    </row>
    <row r="4031" spans="1:31">
      <c r="A4031">
        <v>4030</v>
      </c>
      <c r="B4031" t="s">
        <v>4574</v>
      </c>
      <c r="C4031" t="s">
        <v>1167</v>
      </c>
      <c r="D4031">
        <v>2021</v>
      </c>
      <c r="E4031" t="s">
        <v>226</v>
      </c>
      <c r="F4031" t="s">
        <v>226</v>
      </c>
      <c r="G4031" t="s">
        <v>4865</v>
      </c>
      <c r="H4031" t="s">
        <v>142</v>
      </c>
      <c r="O4031" t="s">
        <v>142</v>
      </c>
      <c r="S4031" t="s">
        <v>261</v>
      </c>
      <c r="T4031" t="s">
        <v>258</v>
      </c>
      <c r="W4031" t="s">
        <v>101</v>
      </c>
      <c r="X4031" t="s">
        <v>29</v>
      </c>
      <c r="Y4031" t="s">
        <v>234</v>
      </c>
      <c r="Z4031" t="s">
        <v>43</v>
      </c>
      <c r="AA4031" t="s">
        <v>43</v>
      </c>
      <c r="AB4031" t="s">
        <v>41</v>
      </c>
      <c r="AC4031" t="s">
        <v>43</v>
      </c>
      <c r="AD4031" t="s">
        <v>41</v>
      </c>
      <c r="AE4031" t="s">
        <v>43</v>
      </c>
    </row>
    <row r="4032" spans="1:31">
      <c r="A4032">
        <v>4031</v>
      </c>
      <c r="B4032" t="s">
        <v>4574</v>
      </c>
      <c r="C4032" t="s">
        <v>1167</v>
      </c>
      <c r="D4032">
        <v>2021</v>
      </c>
      <c r="E4032" t="s">
        <v>226</v>
      </c>
      <c r="F4032" t="s">
        <v>226</v>
      </c>
      <c r="G4032" t="s">
        <v>4866</v>
      </c>
      <c r="H4032" t="s">
        <v>142</v>
      </c>
      <c r="O4032" t="s">
        <v>142</v>
      </c>
      <c r="S4032" t="s">
        <v>261</v>
      </c>
      <c r="T4032" t="s">
        <v>258</v>
      </c>
      <c r="W4032" t="s">
        <v>101</v>
      </c>
      <c r="X4032" t="s">
        <v>31</v>
      </c>
      <c r="Y4032" t="s">
        <v>234</v>
      </c>
      <c r="Z4032" t="s">
        <v>43</v>
      </c>
      <c r="AA4032" t="s">
        <v>43</v>
      </c>
      <c r="AB4032" t="s">
        <v>41</v>
      </c>
      <c r="AC4032" t="s">
        <v>43</v>
      </c>
      <c r="AD4032" t="s">
        <v>41</v>
      </c>
      <c r="AE4032" t="s">
        <v>43</v>
      </c>
    </row>
    <row r="4033" spans="1:31">
      <c r="A4033">
        <v>4032</v>
      </c>
      <c r="B4033" t="s">
        <v>4574</v>
      </c>
      <c r="C4033" t="s">
        <v>1167</v>
      </c>
      <c r="D4033">
        <v>2021</v>
      </c>
      <c r="E4033" t="s">
        <v>226</v>
      </c>
      <c r="F4033" t="s">
        <v>226</v>
      </c>
      <c r="G4033" t="s">
        <v>4867</v>
      </c>
      <c r="H4033" t="s">
        <v>142</v>
      </c>
      <c r="O4033" t="s">
        <v>142</v>
      </c>
      <c r="S4033" t="s">
        <v>261</v>
      </c>
      <c r="T4033" t="s">
        <v>258</v>
      </c>
      <c r="W4033" t="s">
        <v>101</v>
      </c>
      <c r="X4033" t="s">
        <v>29</v>
      </c>
      <c r="Y4033" t="s">
        <v>234</v>
      </c>
      <c r="Z4033" t="s">
        <v>43</v>
      </c>
      <c r="AA4033" t="s">
        <v>43</v>
      </c>
      <c r="AB4033" t="s">
        <v>41</v>
      </c>
      <c r="AC4033" t="s">
        <v>43</v>
      </c>
      <c r="AD4033" t="s">
        <v>41</v>
      </c>
      <c r="AE4033" t="s">
        <v>43</v>
      </c>
    </row>
    <row r="4034" spans="1:31">
      <c r="A4034">
        <v>4033</v>
      </c>
      <c r="B4034" t="s">
        <v>4574</v>
      </c>
      <c r="C4034" t="s">
        <v>1167</v>
      </c>
      <c r="D4034">
        <v>2021</v>
      </c>
      <c r="E4034" t="s">
        <v>226</v>
      </c>
      <c r="F4034" t="s">
        <v>226</v>
      </c>
      <c r="G4034" t="s">
        <v>4868</v>
      </c>
      <c r="H4034" t="s">
        <v>142</v>
      </c>
      <c r="O4034" t="s">
        <v>142</v>
      </c>
      <c r="S4034" t="s">
        <v>257</v>
      </c>
      <c r="T4034" t="s">
        <v>258</v>
      </c>
      <c r="W4034" t="s">
        <v>101</v>
      </c>
      <c r="X4034" t="s">
        <v>31</v>
      </c>
      <c r="Y4034" t="s">
        <v>36</v>
      </c>
      <c r="Z4034" t="s">
        <v>43</v>
      </c>
      <c r="AA4034" t="s">
        <v>43</v>
      </c>
      <c r="AB4034" t="s">
        <v>41</v>
      </c>
      <c r="AC4034" t="s">
        <v>43</v>
      </c>
      <c r="AD4034" t="s">
        <v>41</v>
      </c>
      <c r="AE4034" t="s">
        <v>43</v>
      </c>
    </row>
    <row r="4035" spans="1:31">
      <c r="A4035">
        <v>4034</v>
      </c>
      <c r="B4035" t="s">
        <v>4574</v>
      </c>
      <c r="C4035" t="s">
        <v>1167</v>
      </c>
      <c r="D4035">
        <v>2021</v>
      </c>
      <c r="E4035" t="s">
        <v>226</v>
      </c>
      <c r="F4035" t="s">
        <v>226</v>
      </c>
      <c r="G4035" t="s">
        <v>4869</v>
      </c>
      <c r="H4035" t="s">
        <v>142</v>
      </c>
      <c r="O4035" t="s">
        <v>142</v>
      </c>
      <c r="S4035" t="s">
        <v>257</v>
      </c>
      <c r="T4035" t="s">
        <v>258</v>
      </c>
      <c r="W4035" t="s">
        <v>101</v>
      </c>
      <c r="X4035" t="s">
        <v>31</v>
      </c>
      <c r="Y4035" t="s">
        <v>36</v>
      </c>
      <c r="Z4035" t="s">
        <v>43</v>
      </c>
      <c r="AA4035" t="s">
        <v>41</v>
      </c>
      <c r="AB4035" t="s">
        <v>41</v>
      </c>
      <c r="AC4035" t="s">
        <v>43</v>
      </c>
      <c r="AD4035" t="s">
        <v>41</v>
      </c>
      <c r="AE4035" t="s">
        <v>43</v>
      </c>
    </row>
    <row r="4036" spans="1:31">
      <c r="A4036">
        <v>4035</v>
      </c>
      <c r="B4036" t="s">
        <v>4574</v>
      </c>
      <c r="C4036" t="s">
        <v>1167</v>
      </c>
      <c r="D4036">
        <v>2021</v>
      </c>
      <c r="E4036" t="s">
        <v>226</v>
      </c>
      <c r="F4036" t="s">
        <v>226</v>
      </c>
      <c r="G4036" t="s">
        <v>4870</v>
      </c>
      <c r="H4036" t="s">
        <v>142</v>
      </c>
      <c r="O4036" t="s">
        <v>142</v>
      </c>
      <c r="S4036" t="s">
        <v>257</v>
      </c>
      <c r="T4036" t="s">
        <v>258</v>
      </c>
      <c r="W4036" t="s">
        <v>101</v>
      </c>
      <c r="X4036" t="s">
        <v>31</v>
      </c>
      <c r="Y4036" t="s">
        <v>36</v>
      </c>
      <c r="Z4036" t="s">
        <v>43</v>
      </c>
      <c r="AA4036" t="s">
        <v>41</v>
      </c>
      <c r="AB4036" t="s">
        <v>41</v>
      </c>
      <c r="AC4036" t="s">
        <v>43</v>
      </c>
      <c r="AD4036" t="s">
        <v>41</v>
      </c>
      <c r="AE4036" t="s">
        <v>43</v>
      </c>
    </row>
    <row r="4037" spans="1:31">
      <c r="A4037">
        <v>4036</v>
      </c>
      <c r="B4037" t="s">
        <v>4574</v>
      </c>
      <c r="C4037" t="s">
        <v>1167</v>
      </c>
      <c r="D4037">
        <v>2021</v>
      </c>
      <c r="E4037" t="s">
        <v>226</v>
      </c>
      <c r="F4037" t="s">
        <v>226</v>
      </c>
      <c r="G4037" t="s">
        <v>4871</v>
      </c>
      <c r="H4037" t="s">
        <v>142</v>
      </c>
      <c r="O4037" t="s">
        <v>142</v>
      </c>
      <c r="S4037" t="s">
        <v>257</v>
      </c>
      <c r="T4037" t="s">
        <v>258</v>
      </c>
      <c r="W4037" t="s">
        <v>101</v>
      </c>
      <c r="X4037" t="s">
        <v>31</v>
      </c>
      <c r="Y4037" t="s">
        <v>36</v>
      </c>
      <c r="Z4037" t="s">
        <v>43</v>
      </c>
      <c r="AA4037" t="s">
        <v>41</v>
      </c>
      <c r="AB4037" t="s">
        <v>41</v>
      </c>
      <c r="AC4037" t="s">
        <v>43</v>
      </c>
      <c r="AD4037" t="s">
        <v>41</v>
      </c>
      <c r="AE4037" t="s">
        <v>43</v>
      </c>
    </row>
    <row r="4038" spans="1:31">
      <c r="A4038">
        <v>4037</v>
      </c>
      <c r="B4038" t="s">
        <v>4574</v>
      </c>
      <c r="C4038" t="s">
        <v>1167</v>
      </c>
      <c r="D4038">
        <v>2021</v>
      </c>
      <c r="E4038" t="s">
        <v>226</v>
      </c>
      <c r="F4038" t="s">
        <v>226</v>
      </c>
      <c r="G4038" t="s">
        <v>4872</v>
      </c>
      <c r="H4038" t="s">
        <v>142</v>
      </c>
      <c r="O4038" t="s">
        <v>142</v>
      </c>
      <c r="S4038" t="s">
        <v>257</v>
      </c>
      <c r="T4038" t="s">
        <v>258</v>
      </c>
      <c r="W4038" t="s">
        <v>101</v>
      </c>
      <c r="X4038" t="s">
        <v>31</v>
      </c>
      <c r="Y4038" t="s">
        <v>36</v>
      </c>
      <c r="Z4038" t="s">
        <v>43</v>
      </c>
      <c r="AA4038" t="s">
        <v>41</v>
      </c>
      <c r="AB4038" t="s">
        <v>41</v>
      </c>
      <c r="AC4038" t="s">
        <v>43</v>
      </c>
      <c r="AD4038" t="s">
        <v>41</v>
      </c>
      <c r="AE4038" t="s">
        <v>43</v>
      </c>
    </row>
    <row r="4039" spans="1:31">
      <c r="A4039">
        <v>4038</v>
      </c>
      <c r="B4039" t="s">
        <v>4574</v>
      </c>
      <c r="C4039" t="s">
        <v>1167</v>
      </c>
      <c r="D4039">
        <v>2021</v>
      </c>
      <c r="E4039" t="s">
        <v>226</v>
      </c>
      <c r="F4039" t="s">
        <v>226</v>
      </c>
      <c r="G4039" t="s">
        <v>4873</v>
      </c>
      <c r="H4039" t="s">
        <v>142</v>
      </c>
      <c r="O4039" t="s">
        <v>142</v>
      </c>
      <c r="S4039" t="s">
        <v>257</v>
      </c>
      <c r="T4039" t="s">
        <v>258</v>
      </c>
      <c r="W4039" t="s">
        <v>101</v>
      </c>
      <c r="X4039" t="s">
        <v>31</v>
      </c>
      <c r="Y4039" t="s">
        <v>36</v>
      </c>
      <c r="Z4039" t="s">
        <v>43</v>
      </c>
      <c r="AA4039" t="s">
        <v>41</v>
      </c>
      <c r="AB4039" t="s">
        <v>41</v>
      </c>
      <c r="AC4039" t="s">
        <v>43</v>
      </c>
      <c r="AD4039" t="s">
        <v>41</v>
      </c>
      <c r="AE4039" t="s">
        <v>43</v>
      </c>
    </row>
    <row r="4040" spans="1:31">
      <c r="A4040">
        <v>4039</v>
      </c>
      <c r="B4040" t="s">
        <v>4574</v>
      </c>
      <c r="C4040" t="s">
        <v>1167</v>
      </c>
      <c r="D4040">
        <v>2021</v>
      </c>
      <c r="E4040" t="s">
        <v>226</v>
      </c>
      <c r="F4040" t="s">
        <v>226</v>
      </c>
      <c r="G4040" t="s">
        <v>4874</v>
      </c>
      <c r="H4040" t="s">
        <v>142</v>
      </c>
      <c r="O4040" t="s">
        <v>142</v>
      </c>
      <c r="S4040" t="s">
        <v>257</v>
      </c>
      <c r="T4040" t="s">
        <v>258</v>
      </c>
      <c r="W4040" t="s">
        <v>101</v>
      </c>
      <c r="X4040" t="s">
        <v>31</v>
      </c>
      <c r="Y4040" t="s">
        <v>36</v>
      </c>
      <c r="Z4040" t="s">
        <v>43</v>
      </c>
      <c r="AA4040" t="s">
        <v>41</v>
      </c>
      <c r="AB4040" t="s">
        <v>43</v>
      </c>
      <c r="AC4040" t="s">
        <v>43</v>
      </c>
      <c r="AD4040" t="s">
        <v>41</v>
      </c>
      <c r="AE4040" t="s">
        <v>43</v>
      </c>
    </row>
    <row r="4041" spans="1:31">
      <c r="A4041">
        <v>4040</v>
      </c>
      <c r="B4041" t="s">
        <v>4574</v>
      </c>
      <c r="C4041" t="s">
        <v>1167</v>
      </c>
      <c r="D4041">
        <v>2021</v>
      </c>
      <c r="E4041" t="s">
        <v>226</v>
      </c>
      <c r="F4041" t="s">
        <v>226</v>
      </c>
      <c r="G4041" t="s">
        <v>4875</v>
      </c>
      <c r="H4041" t="s">
        <v>142</v>
      </c>
      <c r="O4041" t="s">
        <v>142</v>
      </c>
      <c r="S4041" t="s">
        <v>257</v>
      </c>
      <c r="T4041" t="s">
        <v>258</v>
      </c>
      <c r="W4041" t="s">
        <v>101</v>
      </c>
      <c r="X4041" t="s">
        <v>31</v>
      </c>
      <c r="Y4041" t="s">
        <v>36</v>
      </c>
      <c r="Z4041" t="s">
        <v>43</v>
      </c>
      <c r="AA4041" t="s">
        <v>41</v>
      </c>
      <c r="AB4041" t="s">
        <v>41</v>
      </c>
      <c r="AC4041" t="s">
        <v>43</v>
      </c>
      <c r="AD4041" t="s">
        <v>41</v>
      </c>
      <c r="AE4041" t="s">
        <v>43</v>
      </c>
    </row>
    <row r="4042" spans="1:31">
      <c r="A4042">
        <v>4041</v>
      </c>
      <c r="B4042" t="s">
        <v>4574</v>
      </c>
      <c r="C4042" t="s">
        <v>1167</v>
      </c>
      <c r="D4042">
        <v>2021</v>
      </c>
      <c r="E4042" t="s">
        <v>226</v>
      </c>
      <c r="F4042" t="s">
        <v>226</v>
      </c>
      <c r="G4042" t="s">
        <v>4876</v>
      </c>
      <c r="H4042" t="s">
        <v>142</v>
      </c>
      <c r="O4042" t="s">
        <v>142</v>
      </c>
      <c r="S4042" t="s">
        <v>257</v>
      </c>
      <c r="T4042" t="s">
        <v>258</v>
      </c>
      <c r="W4042" t="s">
        <v>101</v>
      </c>
      <c r="X4042" t="s">
        <v>31</v>
      </c>
      <c r="Y4042" t="s">
        <v>36</v>
      </c>
      <c r="Z4042" t="s">
        <v>43</v>
      </c>
      <c r="AA4042" t="s">
        <v>41</v>
      </c>
      <c r="AB4042" t="s">
        <v>41</v>
      </c>
      <c r="AC4042" t="s">
        <v>43</v>
      </c>
      <c r="AD4042" t="s">
        <v>41</v>
      </c>
      <c r="AE4042" t="s">
        <v>43</v>
      </c>
    </row>
    <row r="4043" spans="1:31">
      <c r="A4043">
        <v>4042</v>
      </c>
      <c r="B4043" t="s">
        <v>4574</v>
      </c>
      <c r="C4043" t="s">
        <v>1167</v>
      </c>
      <c r="D4043">
        <v>2021</v>
      </c>
      <c r="E4043" t="s">
        <v>226</v>
      </c>
      <c r="F4043" t="s">
        <v>226</v>
      </c>
      <c r="G4043" t="s">
        <v>4877</v>
      </c>
      <c r="H4043" t="s">
        <v>142</v>
      </c>
      <c r="O4043" t="s">
        <v>142</v>
      </c>
      <c r="S4043" t="s">
        <v>257</v>
      </c>
      <c r="T4043" t="s">
        <v>258</v>
      </c>
      <c r="W4043" t="s">
        <v>101</v>
      </c>
      <c r="X4043" t="s">
        <v>31</v>
      </c>
      <c r="Y4043" t="s">
        <v>234</v>
      </c>
      <c r="Z4043" t="s">
        <v>43</v>
      </c>
      <c r="AA4043" t="s">
        <v>41</v>
      </c>
      <c r="AB4043" t="s">
        <v>41</v>
      </c>
      <c r="AC4043" t="s">
        <v>43</v>
      </c>
      <c r="AD4043" t="s">
        <v>41</v>
      </c>
      <c r="AE4043" t="s">
        <v>43</v>
      </c>
    </row>
    <row r="4044" spans="1:31">
      <c r="A4044">
        <v>4043</v>
      </c>
      <c r="B4044" t="s">
        <v>4574</v>
      </c>
      <c r="C4044" t="s">
        <v>1167</v>
      </c>
      <c r="D4044">
        <v>2021</v>
      </c>
      <c r="E4044" t="s">
        <v>226</v>
      </c>
      <c r="F4044" t="s">
        <v>226</v>
      </c>
      <c r="G4044" t="s">
        <v>4878</v>
      </c>
      <c r="H4044" t="s">
        <v>142</v>
      </c>
      <c r="O4044" t="s">
        <v>142</v>
      </c>
      <c r="S4044" t="s">
        <v>257</v>
      </c>
      <c r="T4044" t="s">
        <v>258</v>
      </c>
      <c r="W4044" t="s">
        <v>101</v>
      </c>
      <c r="X4044" t="s">
        <v>31</v>
      </c>
      <c r="Y4044" t="s">
        <v>234</v>
      </c>
      <c r="Z4044" t="s">
        <v>43</v>
      </c>
      <c r="AA4044" t="s">
        <v>41</v>
      </c>
      <c r="AB4044" t="s">
        <v>41</v>
      </c>
      <c r="AC4044" t="s">
        <v>43</v>
      </c>
      <c r="AD4044" t="s">
        <v>41</v>
      </c>
      <c r="AE4044" t="s">
        <v>43</v>
      </c>
    </row>
    <row r="4045" spans="1:31">
      <c r="A4045">
        <v>4044</v>
      </c>
      <c r="B4045" t="s">
        <v>4574</v>
      </c>
      <c r="C4045" t="s">
        <v>1167</v>
      </c>
      <c r="D4045">
        <v>2021</v>
      </c>
      <c r="E4045" t="s">
        <v>226</v>
      </c>
      <c r="F4045" t="s">
        <v>226</v>
      </c>
      <c r="G4045" t="s">
        <v>4879</v>
      </c>
      <c r="H4045" t="s">
        <v>142</v>
      </c>
      <c r="O4045" t="s">
        <v>142</v>
      </c>
      <c r="S4045" t="s">
        <v>257</v>
      </c>
      <c r="T4045" t="s">
        <v>258</v>
      </c>
      <c r="W4045" t="s">
        <v>101</v>
      </c>
      <c r="X4045" t="s">
        <v>31</v>
      </c>
      <c r="Y4045" t="s">
        <v>36</v>
      </c>
      <c r="Z4045" t="s">
        <v>43</v>
      </c>
      <c r="AA4045" t="s">
        <v>41</v>
      </c>
      <c r="AB4045" t="s">
        <v>41</v>
      </c>
      <c r="AC4045" t="s">
        <v>43</v>
      </c>
      <c r="AD4045" t="s">
        <v>41</v>
      </c>
      <c r="AE4045" t="s">
        <v>43</v>
      </c>
    </row>
    <row r="4046" spans="1:31">
      <c r="A4046">
        <v>4045</v>
      </c>
      <c r="B4046" t="s">
        <v>4574</v>
      </c>
      <c r="C4046" t="s">
        <v>1167</v>
      </c>
      <c r="D4046">
        <v>2021</v>
      </c>
      <c r="E4046" t="s">
        <v>226</v>
      </c>
      <c r="F4046" t="s">
        <v>226</v>
      </c>
      <c r="G4046" t="s">
        <v>4876</v>
      </c>
      <c r="H4046" t="s">
        <v>142</v>
      </c>
      <c r="O4046" t="s">
        <v>142</v>
      </c>
      <c r="S4046" t="s">
        <v>257</v>
      </c>
      <c r="T4046" t="s">
        <v>258</v>
      </c>
      <c r="W4046" t="s">
        <v>101</v>
      </c>
      <c r="X4046" t="s">
        <v>31</v>
      </c>
      <c r="Y4046" t="s">
        <v>36</v>
      </c>
      <c r="Z4046" t="s">
        <v>43</v>
      </c>
      <c r="AA4046" t="s">
        <v>41</v>
      </c>
      <c r="AB4046" t="s">
        <v>41</v>
      </c>
      <c r="AC4046" t="s">
        <v>43</v>
      </c>
      <c r="AD4046" t="s">
        <v>41</v>
      </c>
      <c r="AE4046" t="s">
        <v>43</v>
      </c>
    </row>
    <row r="4047" spans="1:31">
      <c r="A4047">
        <v>4046</v>
      </c>
      <c r="B4047" t="s">
        <v>4574</v>
      </c>
      <c r="C4047" t="s">
        <v>1167</v>
      </c>
      <c r="D4047">
        <v>2021</v>
      </c>
      <c r="E4047" t="s">
        <v>226</v>
      </c>
      <c r="F4047" t="s">
        <v>226</v>
      </c>
      <c r="G4047" t="s">
        <v>4880</v>
      </c>
      <c r="H4047" t="s">
        <v>142</v>
      </c>
      <c r="O4047" t="s">
        <v>142</v>
      </c>
      <c r="S4047" t="s">
        <v>261</v>
      </c>
      <c r="T4047" t="s">
        <v>258</v>
      </c>
      <c r="W4047" t="s">
        <v>101</v>
      </c>
      <c r="X4047" t="s">
        <v>31</v>
      </c>
      <c r="Y4047" t="s">
        <v>234</v>
      </c>
      <c r="Z4047" t="s">
        <v>43</v>
      </c>
      <c r="AA4047" t="s">
        <v>41</v>
      </c>
      <c r="AB4047" t="s">
        <v>41</v>
      </c>
      <c r="AC4047" t="s">
        <v>43</v>
      </c>
      <c r="AD4047" t="s">
        <v>41</v>
      </c>
      <c r="AE4047" t="s">
        <v>43</v>
      </c>
    </row>
    <row r="4048" spans="1:31">
      <c r="A4048">
        <v>4047</v>
      </c>
      <c r="B4048" t="s">
        <v>4574</v>
      </c>
      <c r="C4048" t="s">
        <v>1167</v>
      </c>
      <c r="D4048">
        <v>2021</v>
      </c>
      <c r="E4048" t="s">
        <v>226</v>
      </c>
      <c r="F4048" t="s">
        <v>226</v>
      </c>
      <c r="G4048" t="s">
        <v>4881</v>
      </c>
      <c r="H4048" t="s">
        <v>142</v>
      </c>
      <c r="O4048" t="s">
        <v>142</v>
      </c>
      <c r="S4048" t="s">
        <v>257</v>
      </c>
      <c r="T4048" t="s">
        <v>258</v>
      </c>
      <c r="W4048" t="s">
        <v>101</v>
      </c>
      <c r="X4048" t="s">
        <v>31</v>
      </c>
      <c r="Y4048" t="s">
        <v>234</v>
      </c>
      <c r="Z4048" t="s">
        <v>43</v>
      </c>
      <c r="AA4048" t="s">
        <v>41</v>
      </c>
      <c r="AB4048" t="s">
        <v>41</v>
      </c>
      <c r="AC4048" t="s">
        <v>43</v>
      </c>
      <c r="AD4048" t="s">
        <v>41</v>
      </c>
      <c r="AE4048" t="s">
        <v>43</v>
      </c>
    </row>
    <row r="4049" spans="1:31">
      <c r="A4049">
        <v>4048</v>
      </c>
      <c r="B4049" t="s">
        <v>4574</v>
      </c>
      <c r="C4049" t="s">
        <v>1167</v>
      </c>
      <c r="D4049">
        <v>2021</v>
      </c>
      <c r="E4049" t="s">
        <v>226</v>
      </c>
      <c r="F4049" t="s">
        <v>226</v>
      </c>
      <c r="G4049" t="s">
        <v>4882</v>
      </c>
      <c r="H4049" t="s">
        <v>142</v>
      </c>
      <c r="O4049" t="s">
        <v>142</v>
      </c>
      <c r="S4049" t="s">
        <v>257</v>
      </c>
      <c r="T4049" t="s">
        <v>258</v>
      </c>
      <c r="W4049" t="s">
        <v>101</v>
      </c>
      <c r="X4049" t="s">
        <v>31</v>
      </c>
      <c r="Y4049" t="s">
        <v>36</v>
      </c>
      <c r="Z4049" t="s">
        <v>43</v>
      </c>
      <c r="AA4049" t="s">
        <v>41</v>
      </c>
      <c r="AB4049" t="s">
        <v>41</v>
      </c>
      <c r="AC4049" t="s">
        <v>43</v>
      </c>
      <c r="AD4049" t="s">
        <v>41</v>
      </c>
      <c r="AE4049" t="s">
        <v>43</v>
      </c>
    </row>
    <row r="4050" spans="1:31">
      <c r="A4050">
        <v>4049</v>
      </c>
      <c r="B4050" t="s">
        <v>4574</v>
      </c>
      <c r="C4050" t="s">
        <v>1167</v>
      </c>
      <c r="D4050">
        <v>2021</v>
      </c>
      <c r="E4050" t="s">
        <v>226</v>
      </c>
      <c r="F4050" t="s">
        <v>226</v>
      </c>
      <c r="G4050" t="s">
        <v>4883</v>
      </c>
      <c r="H4050" t="s">
        <v>142</v>
      </c>
      <c r="O4050" t="s">
        <v>142</v>
      </c>
      <c r="S4050" t="s">
        <v>257</v>
      </c>
      <c r="T4050" t="s">
        <v>258</v>
      </c>
      <c r="W4050" t="s">
        <v>101</v>
      </c>
      <c r="X4050" t="s">
        <v>31</v>
      </c>
      <c r="Y4050" t="s">
        <v>234</v>
      </c>
      <c r="Z4050" t="s">
        <v>43</v>
      </c>
      <c r="AA4050" t="s">
        <v>41</v>
      </c>
      <c r="AB4050" t="s">
        <v>41</v>
      </c>
      <c r="AC4050" t="s">
        <v>43</v>
      </c>
      <c r="AD4050" t="s">
        <v>41</v>
      </c>
      <c r="AE4050" t="s">
        <v>43</v>
      </c>
    </row>
    <row r="4051" spans="1:31">
      <c r="A4051">
        <v>4050</v>
      </c>
      <c r="B4051" t="s">
        <v>4574</v>
      </c>
      <c r="C4051" t="s">
        <v>1167</v>
      </c>
      <c r="D4051">
        <v>2021</v>
      </c>
      <c r="E4051" t="s">
        <v>226</v>
      </c>
      <c r="F4051" t="s">
        <v>226</v>
      </c>
      <c r="G4051" t="s">
        <v>4884</v>
      </c>
      <c r="H4051" t="s">
        <v>142</v>
      </c>
      <c r="O4051" t="s">
        <v>142</v>
      </c>
      <c r="S4051" t="s">
        <v>261</v>
      </c>
      <c r="T4051" t="s">
        <v>258</v>
      </c>
      <c r="W4051" t="s">
        <v>101</v>
      </c>
      <c r="X4051" t="s">
        <v>31</v>
      </c>
      <c r="Y4051" t="s">
        <v>36</v>
      </c>
      <c r="Z4051" t="s">
        <v>43</v>
      </c>
      <c r="AA4051" t="s">
        <v>41</v>
      </c>
      <c r="AB4051" t="s">
        <v>41</v>
      </c>
      <c r="AC4051" t="s">
        <v>43</v>
      </c>
      <c r="AD4051" t="s">
        <v>41</v>
      </c>
      <c r="AE4051" t="s">
        <v>43</v>
      </c>
    </row>
    <row r="4052" spans="1:31">
      <c r="A4052">
        <v>4051</v>
      </c>
      <c r="B4052" t="s">
        <v>4574</v>
      </c>
      <c r="C4052" t="s">
        <v>1167</v>
      </c>
      <c r="D4052">
        <v>2021</v>
      </c>
      <c r="E4052" t="s">
        <v>226</v>
      </c>
      <c r="F4052" t="s">
        <v>226</v>
      </c>
      <c r="G4052" t="s">
        <v>4885</v>
      </c>
      <c r="H4052" t="s">
        <v>142</v>
      </c>
      <c r="O4052" t="s">
        <v>142</v>
      </c>
      <c r="S4052" t="s">
        <v>261</v>
      </c>
      <c r="T4052" t="s">
        <v>258</v>
      </c>
      <c r="W4052" t="s">
        <v>101</v>
      </c>
      <c r="X4052" t="s">
        <v>31</v>
      </c>
      <c r="Y4052" t="s">
        <v>234</v>
      </c>
      <c r="Z4052" t="s">
        <v>43</v>
      </c>
      <c r="AA4052" t="s">
        <v>41</v>
      </c>
      <c r="AB4052" t="s">
        <v>41</v>
      </c>
      <c r="AC4052" t="s">
        <v>43</v>
      </c>
      <c r="AD4052" t="s">
        <v>41</v>
      </c>
      <c r="AE4052" t="s">
        <v>43</v>
      </c>
    </row>
    <row r="4053" spans="1:31">
      <c r="A4053">
        <v>4052</v>
      </c>
      <c r="B4053" t="s">
        <v>4574</v>
      </c>
      <c r="C4053" t="s">
        <v>1167</v>
      </c>
      <c r="D4053">
        <v>2021</v>
      </c>
      <c r="E4053" t="s">
        <v>226</v>
      </c>
      <c r="F4053" t="s">
        <v>226</v>
      </c>
      <c r="G4053" t="s">
        <v>4886</v>
      </c>
      <c r="H4053" t="s">
        <v>142</v>
      </c>
      <c r="O4053" t="s">
        <v>142</v>
      </c>
      <c r="S4053" t="s">
        <v>261</v>
      </c>
      <c r="T4053" t="s">
        <v>258</v>
      </c>
      <c r="W4053" t="s">
        <v>101</v>
      </c>
      <c r="X4053" t="s">
        <v>31</v>
      </c>
      <c r="Y4053" t="s">
        <v>234</v>
      </c>
      <c r="Z4053" t="s">
        <v>43</v>
      </c>
      <c r="AA4053" t="s">
        <v>43</v>
      </c>
      <c r="AB4053" t="s">
        <v>41</v>
      </c>
      <c r="AC4053" t="s">
        <v>43</v>
      </c>
      <c r="AD4053" t="s">
        <v>41</v>
      </c>
      <c r="AE4053" t="s">
        <v>43</v>
      </c>
    </row>
    <row r="4054" spans="1:31">
      <c r="A4054">
        <v>4053</v>
      </c>
      <c r="B4054" t="s">
        <v>4574</v>
      </c>
      <c r="C4054" t="s">
        <v>1167</v>
      </c>
      <c r="D4054">
        <v>2021</v>
      </c>
      <c r="E4054" t="s">
        <v>226</v>
      </c>
      <c r="F4054" t="s">
        <v>226</v>
      </c>
      <c r="G4054" t="s">
        <v>4887</v>
      </c>
      <c r="H4054" t="s">
        <v>142</v>
      </c>
      <c r="O4054" t="s">
        <v>142</v>
      </c>
      <c r="S4054" t="s">
        <v>261</v>
      </c>
      <c r="T4054" t="s">
        <v>258</v>
      </c>
      <c r="W4054" t="s">
        <v>101</v>
      </c>
      <c r="X4054" t="s">
        <v>31</v>
      </c>
      <c r="Y4054" t="s">
        <v>234</v>
      </c>
      <c r="Z4054" t="s">
        <v>43</v>
      </c>
      <c r="AA4054" t="s">
        <v>41</v>
      </c>
      <c r="AB4054" t="s">
        <v>41</v>
      </c>
      <c r="AC4054" t="s">
        <v>43</v>
      </c>
      <c r="AD4054" t="s">
        <v>41</v>
      </c>
      <c r="AE4054" t="s">
        <v>43</v>
      </c>
    </row>
    <row r="4055" spans="1:31">
      <c r="A4055">
        <v>4054</v>
      </c>
      <c r="B4055" t="s">
        <v>4574</v>
      </c>
      <c r="C4055" t="s">
        <v>1167</v>
      </c>
      <c r="D4055">
        <v>2021</v>
      </c>
      <c r="E4055" t="s">
        <v>226</v>
      </c>
      <c r="F4055" t="s">
        <v>226</v>
      </c>
      <c r="G4055" t="s">
        <v>4888</v>
      </c>
      <c r="H4055" t="s">
        <v>142</v>
      </c>
      <c r="O4055" t="s">
        <v>142</v>
      </c>
      <c r="S4055" t="s">
        <v>261</v>
      </c>
      <c r="T4055" t="s">
        <v>258</v>
      </c>
      <c r="W4055" t="s">
        <v>101</v>
      </c>
      <c r="X4055" t="s">
        <v>31</v>
      </c>
      <c r="Y4055" t="s">
        <v>234</v>
      </c>
      <c r="Z4055" t="s">
        <v>43</v>
      </c>
      <c r="AA4055" t="s">
        <v>41</v>
      </c>
      <c r="AB4055" t="s">
        <v>41</v>
      </c>
      <c r="AC4055" t="s">
        <v>43</v>
      </c>
      <c r="AD4055" t="s">
        <v>41</v>
      </c>
      <c r="AE4055" t="s">
        <v>43</v>
      </c>
    </row>
    <row r="4056" spans="1:31">
      <c r="A4056">
        <v>4055</v>
      </c>
      <c r="B4056" t="s">
        <v>4574</v>
      </c>
      <c r="C4056" t="s">
        <v>1167</v>
      </c>
      <c r="D4056">
        <v>2021</v>
      </c>
      <c r="E4056" t="s">
        <v>226</v>
      </c>
      <c r="F4056" t="s">
        <v>226</v>
      </c>
      <c r="G4056" t="s">
        <v>4889</v>
      </c>
      <c r="H4056" t="s">
        <v>142</v>
      </c>
      <c r="O4056" t="s">
        <v>142</v>
      </c>
      <c r="S4056" t="s">
        <v>261</v>
      </c>
      <c r="T4056" t="s">
        <v>258</v>
      </c>
      <c r="W4056" t="s">
        <v>101</v>
      </c>
      <c r="X4056" t="s">
        <v>31</v>
      </c>
      <c r="Y4056" t="s">
        <v>234</v>
      </c>
      <c r="Z4056" t="s">
        <v>43</v>
      </c>
      <c r="AA4056" t="s">
        <v>43</v>
      </c>
      <c r="AB4056" t="s">
        <v>41</v>
      </c>
      <c r="AC4056" t="s">
        <v>43</v>
      </c>
      <c r="AD4056" t="s">
        <v>41</v>
      </c>
      <c r="AE4056" t="s">
        <v>43</v>
      </c>
    </row>
    <row r="4057" spans="1:31">
      <c r="A4057">
        <v>4056</v>
      </c>
      <c r="B4057" t="s">
        <v>4574</v>
      </c>
      <c r="C4057" t="s">
        <v>1167</v>
      </c>
      <c r="D4057">
        <v>2021</v>
      </c>
      <c r="E4057" t="s">
        <v>226</v>
      </c>
      <c r="F4057" t="s">
        <v>226</v>
      </c>
      <c r="G4057" t="s">
        <v>4890</v>
      </c>
      <c r="H4057" t="s">
        <v>142</v>
      </c>
      <c r="O4057" t="s">
        <v>142</v>
      </c>
      <c r="S4057" t="s">
        <v>257</v>
      </c>
      <c r="T4057" t="s">
        <v>258</v>
      </c>
      <c r="W4057" t="s">
        <v>101</v>
      </c>
      <c r="X4057" t="s">
        <v>31</v>
      </c>
      <c r="Y4057" t="s">
        <v>234</v>
      </c>
      <c r="Z4057" t="s">
        <v>43</v>
      </c>
      <c r="AA4057" t="s">
        <v>43</v>
      </c>
      <c r="AB4057" t="s">
        <v>41</v>
      </c>
      <c r="AC4057" t="s">
        <v>43</v>
      </c>
      <c r="AD4057" t="s">
        <v>41</v>
      </c>
      <c r="AE4057" t="s">
        <v>43</v>
      </c>
    </row>
    <row r="4058" spans="1:31">
      <c r="A4058">
        <v>4057</v>
      </c>
      <c r="B4058" t="s">
        <v>4574</v>
      </c>
      <c r="C4058" t="s">
        <v>1167</v>
      </c>
      <c r="D4058">
        <v>2021</v>
      </c>
      <c r="E4058" t="s">
        <v>226</v>
      </c>
      <c r="F4058" t="s">
        <v>226</v>
      </c>
      <c r="G4058" t="s">
        <v>4891</v>
      </c>
      <c r="H4058" t="s">
        <v>142</v>
      </c>
      <c r="O4058" t="s">
        <v>142</v>
      </c>
      <c r="S4058" t="s">
        <v>261</v>
      </c>
      <c r="T4058" t="s">
        <v>258</v>
      </c>
      <c r="W4058" t="s">
        <v>101</v>
      </c>
      <c r="X4058" t="s">
        <v>31</v>
      </c>
      <c r="Y4058" t="s">
        <v>234</v>
      </c>
      <c r="Z4058" t="s">
        <v>43</v>
      </c>
      <c r="AA4058" t="s">
        <v>43</v>
      </c>
      <c r="AB4058" t="s">
        <v>41</v>
      </c>
      <c r="AC4058" t="s">
        <v>43</v>
      </c>
      <c r="AD4058" t="s">
        <v>41</v>
      </c>
      <c r="AE4058" t="s">
        <v>43</v>
      </c>
    </row>
    <row r="4059" spans="1:31">
      <c r="A4059">
        <v>4058</v>
      </c>
      <c r="B4059" t="s">
        <v>4574</v>
      </c>
      <c r="C4059" t="s">
        <v>1167</v>
      </c>
      <c r="D4059">
        <v>2021</v>
      </c>
      <c r="E4059" t="s">
        <v>226</v>
      </c>
      <c r="F4059" t="s">
        <v>226</v>
      </c>
      <c r="G4059" t="s">
        <v>4892</v>
      </c>
      <c r="H4059" t="s">
        <v>142</v>
      </c>
      <c r="O4059" t="s">
        <v>142</v>
      </c>
      <c r="S4059" t="s">
        <v>261</v>
      </c>
      <c r="T4059" t="s">
        <v>258</v>
      </c>
      <c r="W4059" t="s">
        <v>101</v>
      </c>
      <c r="X4059" t="s">
        <v>31</v>
      </c>
      <c r="Y4059" t="s">
        <v>36</v>
      </c>
      <c r="Z4059" t="s">
        <v>43</v>
      </c>
      <c r="AA4059" t="s">
        <v>41</v>
      </c>
      <c r="AB4059" t="s">
        <v>41</v>
      </c>
      <c r="AC4059" t="s">
        <v>43</v>
      </c>
      <c r="AD4059" t="s">
        <v>41</v>
      </c>
      <c r="AE4059" t="s">
        <v>43</v>
      </c>
    </row>
    <row r="4060" spans="1:31">
      <c r="A4060">
        <v>4059</v>
      </c>
      <c r="B4060" t="s">
        <v>4574</v>
      </c>
      <c r="C4060" t="s">
        <v>1167</v>
      </c>
      <c r="D4060">
        <v>2021</v>
      </c>
      <c r="E4060" t="s">
        <v>226</v>
      </c>
      <c r="F4060" t="s">
        <v>226</v>
      </c>
      <c r="G4060" t="s">
        <v>4893</v>
      </c>
      <c r="H4060" t="s">
        <v>142</v>
      </c>
      <c r="O4060" t="s">
        <v>142</v>
      </c>
      <c r="S4060" t="s">
        <v>261</v>
      </c>
      <c r="T4060" t="s">
        <v>258</v>
      </c>
      <c r="W4060" t="s">
        <v>101</v>
      </c>
      <c r="X4060" t="s">
        <v>31</v>
      </c>
      <c r="Y4060" t="s">
        <v>36</v>
      </c>
      <c r="Z4060" t="s">
        <v>43</v>
      </c>
      <c r="AA4060" t="s">
        <v>41</v>
      </c>
      <c r="AB4060" t="s">
        <v>41</v>
      </c>
      <c r="AC4060" t="s">
        <v>43</v>
      </c>
      <c r="AD4060" t="s">
        <v>41</v>
      </c>
      <c r="AE4060" t="s">
        <v>43</v>
      </c>
    </row>
    <row r="4061" spans="1:31">
      <c r="A4061">
        <v>4060</v>
      </c>
      <c r="B4061" t="s">
        <v>4574</v>
      </c>
      <c r="C4061" t="s">
        <v>1167</v>
      </c>
      <c r="D4061">
        <v>2021</v>
      </c>
      <c r="E4061" t="s">
        <v>226</v>
      </c>
      <c r="F4061" t="s">
        <v>226</v>
      </c>
      <c r="G4061" t="s">
        <v>4894</v>
      </c>
      <c r="H4061" t="s">
        <v>142</v>
      </c>
      <c r="O4061" t="s">
        <v>142</v>
      </c>
      <c r="S4061" t="s">
        <v>261</v>
      </c>
      <c r="T4061" t="s">
        <v>258</v>
      </c>
      <c r="W4061" t="s">
        <v>101</v>
      </c>
      <c r="X4061" t="s">
        <v>29</v>
      </c>
      <c r="Y4061" t="s">
        <v>36</v>
      </c>
      <c r="Z4061" t="s">
        <v>43</v>
      </c>
      <c r="AA4061" t="s">
        <v>41</v>
      </c>
      <c r="AB4061" t="s">
        <v>41</v>
      </c>
      <c r="AC4061" t="s">
        <v>43</v>
      </c>
      <c r="AD4061" t="s">
        <v>41</v>
      </c>
      <c r="AE4061" t="s">
        <v>43</v>
      </c>
    </row>
    <row r="4062" spans="1:31">
      <c r="A4062">
        <v>4061</v>
      </c>
      <c r="B4062" t="s">
        <v>4574</v>
      </c>
      <c r="C4062" t="s">
        <v>1167</v>
      </c>
      <c r="D4062">
        <v>2021</v>
      </c>
      <c r="E4062" t="s">
        <v>226</v>
      </c>
      <c r="F4062" t="s">
        <v>226</v>
      </c>
      <c r="G4062" t="s">
        <v>4895</v>
      </c>
      <c r="H4062" t="s">
        <v>142</v>
      </c>
      <c r="O4062" t="s">
        <v>142</v>
      </c>
      <c r="S4062" t="s">
        <v>257</v>
      </c>
      <c r="T4062" t="s">
        <v>258</v>
      </c>
      <c r="W4062" t="s">
        <v>101</v>
      </c>
      <c r="X4062" t="s">
        <v>31</v>
      </c>
      <c r="Y4062" t="s">
        <v>234</v>
      </c>
      <c r="Z4062" t="s">
        <v>43</v>
      </c>
      <c r="AA4062" t="s">
        <v>41</v>
      </c>
      <c r="AB4062" t="s">
        <v>41</v>
      </c>
      <c r="AC4062" t="s">
        <v>43</v>
      </c>
      <c r="AD4062" t="s">
        <v>41</v>
      </c>
      <c r="AE4062" t="s">
        <v>43</v>
      </c>
    </row>
    <row r="4063" spans="1:31">
      <c r="A4063">
        <v>4062</v>
      </c>
      <c r="B4063" t="s">
        <v>4574</v>
      </c>
      <c r="C4063" t="s">
        <v>1167</v>
      </c>
      <c r="D4063">
        <v>2021</v>
      </c>
      <c r="E4063" t="s">
        <v>226</v>
      </c>
      <c r="F4063" t="s">
        <v>226</v>
      </c>
      <c r="G4063" t="s">
        <v>4896</v>
      </c>
      <c r="H4063" t="s">
        <v>142</v>
      </c>
      <c r="O4063" t="s">
        <v>142</v>
      </c>
      <c r="S4063" t="s">
        <v>629</v>
      </c>
      <c r="T4063" t="s">
        <v>258</v>
      </c>
      <c r="W4063" t="s">
        <v>101</v>
      </c>
      <c r="X4063" t="s">
        <v>31</v>
      </c>
      <c r="Y4063" t="s">
        <v>234</v>
      </c>
      <c r="Z4063" t="s">
        <v>43</v>
      </c>
      <c r="AA4063" t="s">
        <v>41</v>
      </c>
      <c r="AB4063" t="s">
        <v>41</v>
      </c>
      <c r="AC4063" t="s">
        <v>43</v>
      </c>
      <c r="AD4063" t="s">
        <v>41</v>
      </c>
      <c r="AE4063" t="s">
        <v>43</v>
      </c>
    </row>
    <row r="4064" spans="1:31">
      <c r="A4064">
        <v>4063</v>
      </c>
      <c r="B4064" t="s">
        <v>4574</v>
      </c>
      <c r="C4064" t="s">
        <v>1167</v>
      </c>
      <c r="D4064">
        <v>2021</v>
      </c>
      <c r="E4064" t="s">
        <v>226</v>
      </c>
      <c r="F4064" t="s">
        <v>226</v>
      </c>
      <c r="G4064" t="s">
        <v>4897</v>
      </c>
      <c r="H4064" t="s">
        <v>142</v>
      </c>
      <c r="O4064" t="s">
        <v>142</v>
      </c>
      <c r="S4064" t="s">
        <v>261</v>
      </c>
      <c r="T4064" t="s">
        <v>258</v>
      </c>
      <c r="W4064" t="s">
        <v>101</v>
      </c>
      <c r="X4064" t="s">
        <v>31</v>
      </c>
      <c r="Y4064" t="s">
        <v>36</v>
      </c>
      <c r="Z4064" t="s">
        <v>43</v>
      </c>
      <c r="AA4064" t="s">
        <v>41</v>
      </c>
      <c r="AB4064" t="s">
        <v>41</v>
      </c>
      <c r="AC4064" t="s">
        <v>43</v>
      </c>
      <c r="AD4064" t="s">
        <v>41</v>
      </c>
      <c r="AE4064" t="s">
        <v>43</v>
      </c>
    </row>
    <row r="4065" spans="1:31">
      <c r="A4065">
        <v>4064</v>
      </c>
      <c r="B4065" t="s">
        <v>4574</v>
      </c>
      <c r="C4065" t="s">
        <v>1167</v>
      </c>
      <c r="D4065">
        <v>2021</v>
      </c>
      <c r="E4065" t="s">
        <v>226</v>
      </c>
      <c r="F4065" t="s">
        <v>226</v>
      </c>
      <c r="G4065" t="s">
        <v>4898</v>
      </c>
      <c r="H4065" t="s">
        <v>142</v>
      </c>
      <c r="O4065" t="s">
        <v>142</v>
      </c>
      <c r="S4065" t="s">
        <v>261</v>
      </c>
      <c r="T4065" t="s">
        <v>258</v>
      </c>
      <c r="W4065" t="s">
        <v>101</v>
      </c>
      <c r="X4065" t="s">
        <v>31</v>
      </c>
      <c r="Y4065" t="s">
        <v>36</v>
      </c>
      <c r="Z4065" t="s">
        <v>43</v>
      </c>
      <c r="AA4065" t="s">
        <v>43</v>
      </c>
      <c r="AB4065" t="s">
        <v>41</v>
      </c>
      <c r="AC4065" t="s">
        <v>43</v>
      </c>
      <c r="AD4065" t="s">
        <v>41</v>
      </c>
      <c r="AE4065" t="s">
        <v>43</v>
      </c>
    </row>
    <row r="4066" spans="1:31">
      <c r="A4066">
        <v>4065</v>
      </c>
      <c r="B4066" t="s">
        <v>4574</v>
      </c>
      <c r="C4066" t="s">
        <v>1167</v>
      </c>
      <c r="D4066">
        <v>2021</v>
      </c>
      <c r="E4066" t="s">
        <v>226</v>
      </c>
      <c r="F4066" t="s">
        <v>226</v>
      </c>
      <c r="G4066" t="s">
        <v>4899</v>
      </c>
      <c r="H4066" t="s">
        <v>142</v>
      </c>
      <c r="O4066" t="s">
        <v>142</v>
      </c>
      <c r="S4066" t="s">
        <v>257</v>
      </c>
      <c r="T4066" t="s">
        <v>258</v>
      </c>
      <c r="W4066" t="s">
        <v>101</v>
      </c>
      <c r="X4066" t="s">
        <v>31</v>
      </c>
      <c r="Y4066" t="s">
        <v>36</v>
      </c>
      <c r="Z4066" t="s">
        <v>43</v>
      </c>
      <c r="AA4066" t="s">
        <v>41</v>
      </c>
      <c r="AB4066" t="s">
        <v>41</v>
      </c>
      <c r="AC4066" t="s">
        <v>43</v>
      </c>
      <c r="AD4066" t="s">
        <v>41</v>
      </c>
      <c r="AE4066" t="s">
        <v>43</v>
      </c>
    </row>
    <row r="4067" spans="1:31">
      <c r="A4067">
        <v>4066</v>
      </c>
      <c r="B4067" t="s">
        <v>4574</v>
      </c>
      <c r="C4067" t="s">
        <v>1167</v>
      </c>
      <c r="D4067">
        <v>2021</v>
      </c>
      <c r="E4067" t="s">
        <v>226</v>
      </c>
      <c r="F4067" t="s">
        <v>226</v>
      </c>
      <c r="G4067" t="s">
        <v>4900</v>
      </c>
      <c r="H4067" t="s">
        <v>142</v>
      </c>
      <c r="O4067" t="s">
        <v>142</v>
      </c>
      <c r="S4067" t="s">
        <v>257</v>
      </c>
      <c r="T4067" t="s">
        <v>258</v>
      </c>
      <c r="W4067" t="s">
        <v>101</v>
      </c>
      <c r="X4067" t="s">
        <v>31</v>
      </c>
      <c r="Y4067" t="s">
        <v>234</v>
      </c>
      <c r="Z4067" t="s">
        <v>43</v>
      </c>
      <c r="AA4067" t="s">
        <v>43</v>
      </c>
      <c r="AB4067" t="s">
        <v>41</v>
      </c>
      <c r="AC4067" t="s">
        <v>43</v>
      </c>
      <c r="AD4067" t="s">
        <v>41</v>
      </c>
      <c r="AE4067" t="s">
        <v>43</v>
      </c>
    </row>
    <row r="4068" spans="1:31">
      <c r="A4068">
        <v>4067</v>
      </c>
      <c r="B4068" t="s">
        <v>4574</v>
      </c>
      <c r="C4068" t="s">
        <v>1167</v>
      </c>
      <c r="D4068">
        <v>2021</v>
      </c>
      <c r="E4068" t="s">
        <v>226</v>
      </c>
      <c r="F4068" t="s">
        <v>226</v>
      </c>
      <c r="G4068" t="s">
        <v>4901</v>
      </c>
      <c r="H4068" t="s">
        <v>142</v>
      </c>
      <c r="O4068" t="s">
        <v>142</v>
      </c>
      <c r="S4068" t="s">
        <v>257</v>
      </c>
      <c r="T4068" t="s">
        <v>258</v>
      </c>
      <c r="W4068" t="s">
        <v>101</v>
      </c>
      <c r="X4068" t="s">
        <v>31</v>
      </c>
      <c r="Y4068" t="s">
        <v>234</v>
      </c>
      <c r="Z4068" t="s">
        <v>41</v>
      </c>
      <c r="AA4068" t="s">
        <v>43</v>
      </c>
      <c r="AB4068" t="s">
        <v>41</v>
      </c>
      <c r="AC4068" t="s">
        <v>43</v>
      </c>
      <c r="AD4068" t="s">
        <v>41</v>
      </c>
      <c r="AE4068" t="s">
        <v>43</v>
      </c>
    </row>
    <row r="4069" spans="1:31">
      <c r="A4069">
        <v>4068</v>
      </c>
      <c r="B4069" t="s">
        <v>4574</v>
      </c>
      <c r="C4069" t="s">
        <v>1167</v>
      </c>
      <c r="D4069">
        <v>2021</v>
      </c>
      <c r="E4069" t="s">
        <v>226</v>
      </c>
      <c r="F4069" t="s">
        <v>226</v>
      </c>
      <c r="G4069" t="s">
        <v>4902</v>
      </c>
      <c r="H4069" t="s">
        <v>142</v>
      </c>
      <c r="O4069" t="s">
        <v>142</v>
      </c>
      <c r="S4069" t="s">
        <v>257</v>
      </c>
      <c r="T4069" t="s">
        <v>258</v>
      </c>
      <c r="W4069" t="s">
        <v>101</v>
      </c>
      <c r="X4069" t="s">
        <v>31</v>
      </c>
      <c r="Y4069" t="s">
        <v>36</v>
      </c>
      <c r="Z4069" t="s">
        <v>43</v>
      </c>
      <c r="AA4069" t="s">
        <v>43</v>
      </c>
      <c r="AB4069" t="s">
        <v>41</v>
      </c>
      <c r="AC4069" t="s">
        <v>43</v>
      </c>
      <c r="AD4069" t="s">
        <v>41</v>
      </c>
      <c r="AE4069" t="s">
        <v>43</v>
      </c>
    </row>
    <row r="4070" spans="1:31">
      <c r="A4070">
        <v>4069</v>
      </c>
      <c r="B4070" t="s">
        <v>4574</v>
      </c>
      <c r="C4070" t="s">
        <v>1167</v>
      </c>
      <c r="D4070">
        <v>2021</v>
      </c>
      <c r="E4070" t="s">
        <v>226</v>
      </c>
      <c r="F4070" t="s">
        <v>226</v>
      </c>
      <c r="G4070" t="s">
        <v>4903</v>
      </c>
      <c r="H4070" t="s">
        <v>142</v>
      </c>
      <c r="O4070" t="s">
        <v>142</v>
      </c>
      <c r="S4070" t="s">
        <v>261</v>
      </c>
      <c r="T4070" t="s">
        <v>258</v>
      </c>
      <c r="W4070" t="s">
        <v>101</v>
      </c>
      <c r="X4070" t="s">
        <v>31</v>
      </c>
      <c r="Y4070" t="s">
        <v>36</v>
      </c>
      <c r="Z4070" t="s">
        <v>43</v>
      </c>
      <c r="AA4070" t="s">
        <v>43</v>
      </c>
      <c r="AB4070" t="s">
        <v>41</v>
      </c>
      <c r="AC4070" t="s">
        <v>43</v>
      </c>
      <c r="AD4070" t="s">
        <v>41</v>
      </c>
      <c r="AE4070" t="s">
        <v>43</v>
      </c>
    </row>
    <row r="4071" spans="1:31">
      <c r="A4071">
        <v>4070</v>
      </c>
      <c r="B4071" t="s">
        <v>4574</v>
      </c>
      <c r="C4071" t="s">
        <v>1167</v>
      </c>
      <c r="D4071">
        <v>2021</v>
      </c>
      <c r="E4071" t="s">
        <v>226</v>
      </c>
      <c r="F4071" t="s">
        <v>226</v>
      </c>
      <c r="G4071" t="s">
        <v>4904</v>
      </c>
      <c r="H4071" t="s">
        <v>142</v>
      </c>
      <c r="O4071" t="s">
        <v>142</v>
      </c>
      <c r="S4071" t="s">
        <v>261</v>
      </c>
      <c r="T4071" t="s">
        <v>258</v>
      </c>
      <c r="W4071" t="s">
        <v>101</v>
      </c>
      <c r="X4071" t="s">
        <v>31</v>
      </c>
      <c r="Y4071" t="s">
        <v>36</v>
      </c>
      <c r="Z4071" t="s">
        <v>43</v>
      </c>
      <c r="AA4071" t="s">
        <v>43</v>
      </c>
      <c r="AB4071" t="s">
        <v>41</v>
      </c>
      <c r="AC4071" t="s">
        <v>43</v>
      </c>
      <c r="AD4071" t="s">
        <v>41</v>
      </c>
      <c r="AE4071" t="s">
        <v>43</v>
      </c>
    </row>
    <row r="4072" spans="1:31">
      <c r="A4072">
        <v>4071</v>
      </c>
      <c r="B4072" t="s">
        <v>4574</v>
      </c>
      <c r="C4072" t="s">
        <v>1167</v>
      </c>
      <c r="D4072">
        <v>2021</v>
      </c>
      <c r="E4072" t="s">
        <v>226</v>
      </c>
      <c r="F4072" t="s">
        <v>226</v>
      </c>
      <c r="G4072" t="s">
        <v>4905</v>
      </c>
      <c r="H4072" t="s">
        <v>142</v>
      </c>
      <c r="O4072" t="s">
        <v>142</v>
      </c>
      <c r="S4072" t="s">
        <v>257</v>
      </c>
      <c r="T4072" t="s">
        <v>258</v>
      </c>
      <c r="W4072" t="s">
        <v>101</v>
      </c>
      <c r="X4072" t="s">
        <v>31</v>
      </c>
      <c r="Y4072" t="s">
        <v>36</v>
      </c>
      <c r="Z4072" t="s">
        <v>43</v>
      </c>
      <c r="AA4072" t="s">
        <v>43</v>
      </c>
      <c r="AB4072" t="s">
        <v>41</v>
      </c>
      <c r="AC4072" t="s">
        <v>43</v>
      </c>
      <c r="AD4072" t="s">
        <v>41</v>
      </c>
      <c r="AE4072" t="s">
        <v>43</v>
      </c>
    </row>
    <row r="4073" spans="1:31">
      <c r="A4073">
        <v>4072</v>
      </c>
      <c r="B4073" t="s">
        <v>4574</v>
      </c>
      <c r="C4073" t="s">
        <v>1167</v>
      </c>
      <c r="D4073">
        <v>2021</v>
      </c>
      <c r="E4073" t="s">
        <v>226</v>
      </c>
      <c r="F4073" t="s">
        <v>226</v>
      </c>
      <c r="G4073" t="s">
        <v>4906</v>
      </c>
      <c r="H4073" t="s">
        <v>142</v>
      </c>
      <c r="O4073" t="s">
        <v>142</v>
      </c>
      <c r="S4073" t="s">
        <v>261</v>
      </c>
      <c r="T4073" t="s">
        <v>258</v>
      </c>
      <c r="W4073" t="s">
        <v>101</v>
      </c>
      <c r="X4073" t="s">
        <v>31</v>
      </c>
      <c r="Y4073" t="s">
        <v>36</v>
      </c>
      <c r="Z4073" t="s">
        <v>43</v>
      </c>
      <c r="AA4073" t="s">
        <v>43</v>
      </c>
      <c r="AB4073" t="s">
        <v>41</v>
      </c>
      <c r="AC4073" t="s">
        <v>43</v>
      </c>
      <c r="AD4073" t="s">
        <v>41</v>
      </c>
      <c r="AE4073" t="s">
        <v>43</v>
      </c>
    </row>
    <row r="4074" spans="1:31">
      <c r="A4074">
        <v>4073</v>
      </c>
      <c r="B4074" t="s">
        <v>4574</v>
      </c>
      <c r="C4074" t="s">
        <v>1167</v>
      </c>
      <c r="D4074">
        <v>2021</v>
      </c>
      <c r="E4074" t="s">
        <v>226</v>
      </c>
      <c r="F4074" t="s">
        <v>226</v>
      </c>
      <c r="G4074" t="s">
        <v>4907</v>
      </c>
      <c r="H4074" t="s">
        <v>142</v>
      </c>
      <c r="O4074" t="s">
        <v>142</v>
      </c>
      <c r="S4074" t="s">
        <v>257</v>
      </c>
      <c r="T4074" t="s">
        <v>258</v>
      </c>
      <c r="W4074" t="s">
        <v>101</v>
      </c>
      <c r="X4074" t="s">
        <v>31</v>
      </c>
      <c r="Y4074" t="s">
        <v>36</v>
      </c>
      <c r="Z4074" t="s">
        <v>43</v>
      </c>
      <c r="AA4074" t="s">
        <v>43</v>
      </c>
      <c r="AB4074" t="s">
        <v>41</v>
      </c>
      <c r="AC4074" t="s">
        <v>43</v>
      </c>
      <c r="AD4074" t="s">
        <v>41</v>
      </c>
      <c r="AE4074" t="s">
        <v>43</v>
      </c>
    </row>
    <row r="4075" spans="1:31" hidden="1">
      <c r="A4075">
        <v>4074</v>
      </c>
      <c r="B4075" t="s">
        <v>4908</v>
      </c>
      <c r="C4075" t="s">
        <v>133</v>
      </c>
      <c r="D4075">
        <v>2022</v>
      </c>
      <c r="E4075" t="s">
        <v>134</v>
      </c>
      <c r="F4075" t="s">
        <v>142</v>
      </c>
      <c r="G4075" t="s">
        <v>4909</v>
      </c>
      <c r="H4075" t="s">
        <v>100</v>
      </c>
      <c r="O4075" t="s">
        <v>100</v>
      </c>
      <c r="Q4075" t="s">
        <v>167</v>
      </c>
    </row>
    <row r="4076" spans="1:31" hidden="1">
      <c r="A4076">
        <v>4075</v>
      </c>
      <c r="B4076" t="s">
        <v>4908</v>
      </c>
      <c r="C4076" t="s">
        <v>133</v>
      </c>
      <c r="D4076">
        <v>2022</v>
      </c>
      <c r="E4076" t="s">
        <v>134</v>
      </c>
      <c r="F4076" t="s">
        <v>142</v>
      </c>
      <c r="G4076" t="s">
        <v>1764</v>
      </c>
      <c r="H4076" t="s">
        <v>100</v>
      </c>
      <c r="O4076" t="s">
        <v>100</v>
      </c>
      <c r="Q4076" t="s">
        <v>136</v>
      </c>
    </row>
    <row r="4077" spans="1:31" hidden="1">
      <c r="A4077">
        <v>4076</v>
      </c>
      <c r="B4077" t="s">
        <v>4908</v>
      </c>
      <c r="C4077" t="s">
        <v>133</v>
      </c>
      <c r="D4077">
        <v>2022</v>
      </c>
      <c r="E4077" t="s">
        <v>134</v>
      </c>
      <c r="F4077" t="s">
        <v>142</v>
      </c>
      <c r="G4077" t="s">
        <v>4910</v>
      </c>
      <c r="H4077" t="s">
        <v>100</v>
      </c>
      <c r="O4077" t="s">
        <v>100</v>
      </c>
      <c r="Q4077" t="s">
        <v>506</v>
      </c>
    </row>
    <row r="4078" spans="1:31" hidden="1">
      <c r="A4078">
        <v>4077</v>
      </c>
      <c r="B4078" t="s">
        <v>4908</v>
      </c>
      <c r="C4078" t="s">
        <v>133</v>
      </c>
      <c r="D4078">
        <v>2022</v>
      </c>
      <c r="E4078" t="s">
        <v>134</v>
      </c>
      <c r="F4078" t="s">
        <v>142</v>
      </c>
      <c r="G4078" t="s">
        <v>137</v>
      </c>
      <c r="H4078" t="s">
        <v>100</v>
      </c>
      <c r="O4078" t="s">
        <v>100</v>
      </c>
      <c r="Q4078" t="s">
        <v>138</v>
      </c>
    </row>
    <row r="4079" spans="1:31" hidden="1">
      <c r="A4079">
        <v>4078</v>
      </c>
      <c r="B4079" t="s">
        <v>4908</v>
      </c>
      <c r="C4079" t="s">
        <v>133</v>
      </c>
      <c r="D4079">
        <v>2022</v>
      </c>
      <c r="E4079" t="s">
        <v>141</v>
      </c>
      <c r="F4079" t="s">
        <v>142</v>
      </c>
      <c r="G4079" t="s">
        <v>4911</v>
      </c>
      <c r="O4079" t="s">
        <v>57</v>
      </c>
      <c r="R4079" t="s">
        <v>274</v>
      </c>
    </row>
    <row r="4080" spans="1:31" hidden="1">
      <c r="A4080">
        <v>4079</v>
      </c>
      <c r="B4080" t="s">
        <v>4908</v>
      </c>
      <c r="C4080" t="s">
        <v>133</v>
      </c>
      <c r="D4080">
        <v>2022</v>
      </c>
      <c r="E4080" t="s">
        <v>141</v>
      </c>
      <c r="F4080" t="s">
        <v>142</v>
      </c>
      <c r="G4080" t="s">
        <v>4912</v>
      </c>
      <c r="O4080" t="s">
        <v>57</v>
      </c>
      <c r="R4080" t="s">
        <v>526</v>
      </c>
    </row>
    <row r="4081" spans="1:18" hidden="1">
      <c r="A4081">
        <v>4080</v>
      </c>
      <c r="B4081" t="s">
        <v>4908</v>
      </c>
      <c r="C4081" t="s">
        <v>133</v>
      </c>
      <c r="D4081">
        <v>2022</v>
      </c>
      <c r="E4081" t="s">
        <v>141</v>
      </c>
      <c r="F4081" t="s">
        <v>142</v>
      </c>
      <c r="G4081" t="s">
        <v>4913</v>
      </c>
      <c r="O4081" t="s">
        <v>57</v>
      </c>
      <c r="R4081" t="s">
        <v>179</v>
      </c>
    </row>
    <row r="4082" spans="1:18" hidden="1">
      <c r="A4082">
        <v>4081</v>
      </c>
      <c r="B4082" t="s">
        <v>4908</v>
      </c>
      <c r="C4082" t="s">
        <v>133</v>
      </c>
      <c r="D4082">
        <v>2022</v>
      </c>
      <c r="E4082" t="s">
        <v>141</v>
      </c>
      <c r="F4082" t="s">
        <v>142</v>
      </c>
      <c r="G4082" t="s">
        <v>4914</v>
      </c>
      <c r="O4082" t="s">
        <v>91</v>
      </c>
      <c r="R4082" t="s">
        <v>146</v>
      </c>
    </row>
    <row r="4083" spans="1:18" hidden="1">
      <c r="A4083">
        <v>4082</v>
      </c>
      <c r="B4083" t="s">
        <v>4908</v>
      </c>
      <c r="C4083" t="s">
        <v>133</v>
      </c>
      <c r="D4083">
        <v>2022</v>
      </c>
      <c r="E4083" t="s">
        <v>141</v>
      </c>
      <c r="F4083" t="s">
        <v>142</v>
      </c>
      <c r="G4083" t="s">
        <v>4915</v>
      </c>
      <c r="O4083" t="s">
        <v>74</v>
      </c>
      <c r="R4083" t="s">
        <v>2064</v>
      </c>
    </row>
    <row r="4084" spans="1:18" hidden="1">
      <c r="A4084">
        <v>4083</v>
      </c>
      <c r="B4084" t="s">
        <v>4908</v>
      </c>
      <c r="C4084" t="s">
        <v>133</v>
      </c>
      <c r="D4084">
        <v>2022</v>
      </c>
      <c r="E4084" t="s">
        <v>141</v>
      </c>
      <c r="F4084" t="s">
        <v>142</v>
      </c>
      <c r="G4084" t="s">
        <v>4916</v>
      </c>
      <c r="O4084" t="s">
        <v>86</v>
      </c>
      <c r="R4084" t="s">
        <v>144</v>
      </c>
    </row>
    <row r="4085" spans="1:18" hidden="1">
      <c r="A4085">
        <v>4084</v>
      </c>
      <c r="B4085" t="s">
        <v>4908</v>
      </c>
      <c r="C4085" t="s">
        <v>133</v>
      </c>
      <c r="D4085">
        <v>2022</v>
      </c>
      <c r="E4085" t="s">
        <v>141</v>
      </c>
      <c r="F4085" t="s">
        <v>142</v>
      </c>
      <c r="G4085" t="s">
        <v>2062</v>
      </c>
      <c r="O4085" t="s">
        <v>57</v>
      </c>
      <c r="R4085" t="s">
        <v>511</v>
      </c>
    </row>
    <row r="4086" spans="1:18" hidden="1">
      <c r="A4086">
        <v>4085</v>
      </c>
      <c r="B4086" t="s">
        <v>4908</v>
      </c>
      <c r="C4086" t="s">
        <v>133</v>
      </c>
      <c r="D4086">
        <v>2022</v>
      </c>
      <c r="E4086" t="s">
        <v>141</v>
      </c>
      <c r="F4086" t="s">
        <v>142</v>
      </c>
      <c r="G4086" t="s">
        <v>4917</v>
      </c>
      <c r="O4086" t="s">
        <v>57</v>
      </c>
      <c r="R4086" t="s">
        <v>183</v>
      </c>
    </row>
    <row r="4087" spans="1:18" hidden="1">
      <c r="A4087">
        <v>4086</v>
      </c>
      <c r="B4087" t="s">
        <v>4908</v>
      </c>
      <c r="C4087" t="s">
        <v>133</v>
      </c>
      <c r="D4087">
        <v>2022</v>
      </c>
      <c r="E4087" t="s">
        <v>141</v>
      </c>
      <c r="F4087" t="s">
        <v>142</v>
      </c>
      <c r="G4087" t="s">
        <v>4918</v>
      </c>
      <c r="O4087" t="s">
        <v>91</v>
      </c>
      <c r="R4087" t="s">
        <v>146</v>
      </c>
    </row>
    <row r="4088" spans="1:18" hidden="1">
      <c r="A4088">
        <v>4087</v>
      </c>
      <c r="B4088" t="s">
        <v>4908</v>
      </c>
      <c r="C4088" t="s">
        <v>133</v>
      </c>
      <c r="D4088">
        <v>2022</v>
      </c>
      <c r="E4088" t="s">
        <v>141</v>
      </c>
      <c r="F4088" t="s">
        <v>142</v>
      </c>
      <c r="G4088" t="s">
        <v>4919</v>
      </c>
      <c r="O4088" t="s">
        <v>86</v>
      </c>
      <c r="R4088" t="s">
        <v>148</v>
      </c>
    </row>
    <row r="4089" spans="1:18" hidden="1">
      <c r="A4089">
        <v>4088</v>
      </c>
      <c r="B4089" t="s">
        <v>4908</v>
      </c>
      <c r="C4089" t="s">
        <v>133</v>
      </c>
      <c r="D4089">
        <v>2022</v>
      </c>
      <c r="E4089" t="s">
        <v>190</v>
      </c>
      <c r="F4089" t="s">
        <v>964</v>
      </c>
      <c r="G4089" t="s">
        <v>4920</v>
      </c>
      <c r="H4089" t="s">
        <v>100</v>
      </c>
      <c r="I4089">
        <v>2030</v>
      </c>
      <c r="O4089" t="s">
        <v>100</v>
      </c>
      <c r="P4089" t="s">
        <v>278</v>
      </c>
    </row>
    <row r="4090" spans="1:18" hidden="1">
      <c r="A4090">
        <v>4089</v>
      </c>
      <c r="B4090" t="s">
        <v>4908</v>
      </c>
      <c r="C4090" t="s">
        <v>133</v>
      </c>
      <c r="D4090">
        <v>2022</v>
      </c>
      <c r="E4090" t="s">
        <v>157</v>
      </c>
      <c r="F4090" t="s">
        <v>4921</v>
      </c>
      <c r="G4090" t="s">
        <v>4922</v>
      </c>
      <c r="H4090" t="s">
        <v>59</v>
      </c>
      <c r="I4090" t="s">
        <v>4923</v>
      </c>
      <c r="O4090" t="s">
        <v>57</v>
      </c>
      <c r="P4090" t="s">
        <v>278</v>
      </c>
    </row>
    <row r="4091" spans="1:18" hidden="1">
      <c r="A4091">
        <v>4090</v>
      </c>
      <c r="B4091" t="s">
        <v>4908</v>
      </c>
      <c r="C4091" t="s">
        <v>133</v>
      </c>
      <c r="D4091">
        <v>2022</v>
      </c>
      <c r="E4091" t="s">
        <v>157</v>
      </c>
      <c r="F4091" t="s">
        <v>4921</v>
      </c>
      <c r="G4091" t="s">
        <v>4924</v>
      </c>
      <c r="H4091" t="s">
        <v>59</v>
      </c>
      <c r="I4091" t="s">
        <v>4923</v>
      </c>
      <c r="O4091" t="s">
        <v>57</v>
      </c>
      <c r="P4091" t="s">
        <v>278</v>
      </c>
    </row>
    <row r="4092" spans="1:18" hidden="1">
      <c r="A4092">
        <v>4091</v>
      </c>
      <c r="B4092" t="s">
        <v>4908</v>
      </c>
      <c r="C4092" t="s">
        <v>133</v>
      </c>
      <c r="D4092">
        <v>2022</v>
      </c>
      <c r="E4092" t="s">
        <v>157</v>
      </c>
      <c r="F4092" t="s">
        <v>4921</v>
      </c>
      <c r="G4092" t="s">
        <v>4925</v>
      </c>
      <c r="H4092" t="s">
        <v>59</v>
      </c>
      <c r="I4092" t="s">
        <v>4923</v>
      </c>
      <c r="O4092" t="s">
        <v>57</v>
      </c>
      <c r="P4092" t="s">
        <v>278</v>
      </c>
    </row>
    <row r="4093" spans="1:18" hidden="1">
      <c r="A4093">
        <v>4092</v>
      </c>
      <c r="B4093" t="s">
        <v>4908</v>
      </c>
      <c r="C4093" t="s">
        <v>133</v>
      </c>
      <c r="D4093">
        <v>2022</v>
      </c>
      <c r="E4093" t="s">
        <v>157</v>
      </c>
      <c r="F4093" t="s">
        <v>4921</v>
      </c>
      <c r="G4093" t="s">
        <v>4926</v>
      </c>
      <c r="H4093" t="s">
        <v>59</v>
      </c>
      <c r="I4093" t="s">
        <v>4927</v>
      </c>
      <c r="O4093" t="s">
        <v>57</v>
      </c>
      <c r="P4093" t="s">
        <v>278</v>
      </c>
    </row>
    <row r="4094" spans="1:18" hidden="1">
      <c r="A4094">
        <v>4093</v>
      </c>
      <c r="B4094" t="s">
        <v>4908</v>
      </c>
      <c r="C4094" t="s">
        <v>133</v>
      </c>
      <c r="D4094">
        <v>2022</v>
      </c>
      <c r="E4094" t="s">
        <v>157</v>
      </c>
      <c r="F4094" t="s">
        <v>4921</v>
      </c>
      <c r="G4094" t="s">
        <v>4928</v>
      </c>
      <c r="H4094" t="s">
        <v>59</v>
      </c>
      <c r="I4094" t="s">
        <v>4927</v>
      </c>
      <c r="O4094" t="s">
        <v>57</v>
      </c>
      <c r="P4094" t="s">
        <v>278</v>
      </c>
    </row>
    <row r="4095" spans="1:18" hidden="1">
      <c r="A4095">
        <v>4094</v>
      </c>
      <c r="B4095" t="s">
        <v>4908</v>
      </c>
      <c r="C4095" t="s">
        <v>133</v>
      </c>
      <c r="D4095">
        <v>2022</v>
      </c>
      <c r="E4095" t="s">
        <v>157</v>
      </c>
      <c r="F4095" t="s">
        <v>4921</v>
      </c>
      <c r="G4095" t="s">
        <v>4929</v>
      </c>
      <c r="H4095" t="s">
        <v>59</v>
      </c>
      <c r="I4095" t="s">
        <v>4706</v>
      </c>
      <c r="J4095">
        <v>1</v>
      </c>
      <c r="K4095" t="s">
        <v>213</v>
      </c>
      <c r="L4095" t="s">
        <v>4930</v>
      </c>
      <c r="O4095" t="s">
        <v>57</v>
      </c>
      <c r="P4095" t="s">
        <v>655</v>
      </c>
    </row>
    <row r="4096" spans="1:18" hidden="1">
      <c r="A4096">
        <v>4095</v>
      </c>
      <c r="B4096" t="s">
        <v>4908</v>
      </c>
      <c r="C4096" t="s">
        <v>133</v>
      </c>
      <c r="D4096">
        <v>2022</v>
      </c>
      <c r="E4096" t="s">
        <v>157</v>
      </c>
      <c r="F4096" t="s">
        <v>4921</v>
      </c>
      <c r="G4096" t="s">
        <v>4931</v>
      </c>
      <c r="H4096" t="s">
        <v>59</v>
      </c>
      <c r="I4096" t="s">
        <v>4706</v>
      </c>
      <c r="J4096">
        <v>1</v>
      </c>
      <c r="K4096" t="s">
        <v>213</v>
      </c>
      <c r="L4096" t="s">
        <v>4932</v>
      </c>
      <c r="O4096" t="s">
        <v>57</v>
      </c>
      <c r="P4096" t="s">
        <v>655</v>
      </c>
    </row>
    <row r="4097" spans="1:16" hidden="1">
      <c r="A4097">
        <v>4096</v>
      </c>
      <c r="B4097" t="s">
        <v>4908</v>
      </c>
      <c r="C4097" t="s">
        <v>133</v>
      </c>
      <c r="D4097">
        <v>2022</v>
      </c>
      <c r="E4097" t="s">
        <v>157</v>
      </c>
      <c r="F4097" t="s">
        <v>4921</v>
      </c>
      <c r="G4097" t="s">
        <v>4933</v>
      </c>
      <c r="H4097" t="s">
        <v>59</v>
      </c>
      <c r="I4097" t="s">
        <v>4923</v>
      </c>
      <c r="O4097" t="s">
        <v>57</v>
      </c>
      <c r="P4097" t="s">
        <v>278</v>
      </c>
    </row>
    <row r="4098" spans="1:16" hidden="1">
      <c r="A4098">
        <v>4097</v>
      </c>
      <c r="B4098" t="s">
        <v>4908</v>
      </c>
      <c r="C4098" t="s">
        <v>133</v>
      </c>
      <c r="D4098">
        <v>2022</v>
      </c>
      <c r="E4098" t="s">
        <v>157</v>
      </c>
      <c r="F4098" t="s">
        <v>4921</v>
      </c>
      <c r="G4098" t="s">
        <v>4934</v>
      </c>
      <c r="H4098" t="s">
        <v>59</v>
      </c>
      <c r="I4098" t="s">
        <v>4923</v>
      </c>
      <c r="O4098" t="s">
        <v>57</v>
      </c>
      <c r="P4098" t="s">
        <v>278</v>
      </c>
    </row>
    <row r="4099" spans="1:16" hidden="1">
      <c r="A4099">
        <v>4098</v>
      </c>
      <c r="B4099" t="s">
        <v>4908</v>
      </c>
      <c r="C4099" t="s">
        <v>133</v>
      </c>
      <c r="D4099">
        <v>2022</v>
      </c>
      <c r="E4099" t="s">
        <v>157</v>
      </c>
      <c r="F4099" t="s">
        <v>4921</v>
      </c>
      <c r="G4099" t="s">
        <v>4935</v>
      </c>
      <c r="H4099" t="s">
        <v>59</v>
      </c>
      <c r="I4099" t="s">
        <v>4923</v>
      </c>
      <c r="O4099" t="s">
        <v>57</v>
      </c>
      <c r="P4099" t="s">
        <v>278</v>
      </c>
    </row>
    <row r="4100" spans="1:16" hidden="1">
      <c r="A4100">
        <v>4099</v>
      </c>
      <c r="B4100" t="s">
        <v>4908</v>
      </c>
      <c r="C4100" t="s">
        <v>133</v>
      </c>
      <c r="D4100">
        <v>2022</v>
      </c>
      <c r="E4100" t="s">
        <v>157</v>
      </c>
      <c r="F4100" t="s">
        <v>4921</v>
      </c>
      <c r="G4100" t="s">
        <v>4936</v>
      </c>
      <c r="H4100" t="s">
        <v>59</v>
      </c>
      <c r="I4100" t="s">
        <v>4937</v>
      </c>
      <c r="O4100" t="s">
        <v>57</v>
      </c>
      <c r="P4100" t="s">
        <v>278</v>
      </c>
    </row>
    <row r="4101" spans="1:16" hidden="1">
      <c r="A4101">
        <v>4100</v>
      </c>
      <c r="B4101" t="s">
        <v>4908</v>
      </c>
      <c r="C4101" t="s">
        <v>133</v>
      </c>
      <c r="D4101">
        <v>2022</v>
      </c>
      <c r="E4101" t="s">
        <v>157</v>
      </c>
      <c r="F4101" t="s">
        <v>4921</v>
      </c>
      <c r="G4101" t="s">
        <v>4938</v>
      </c>
      <c r="H4101" t="s">
        <v>59</v>
      </c>
      <c r="I4101" t="s">
        <v>4706</v>
      </c>
      <c r="O4101" t="s">
        <v>57</v>
      </c>
      <c r="P4101" t="s">
        <v>278</v>
      </c>
    </row>
    <row r="4102" spans="1:16" hidden="1">
      <c r="A4102">
        <v>4101</v>
      </c>
      <c r="B4102" t="s">
        <v>4908</v>
      </c>
      <c r="C4102" t="s">
        <v>133</v>
      </c>
      <c r="D4102">
        <v>2022</v>
      </c>
      <c r="E4102" t="s">
        <v>157</v>
      </c>
      <c r="F4102" t="s">
        <v>4921</v>
      </c>
      <c r="G4102" t="s">
        <v>4939</v>
      </c>
      <c r="H4102" t="s">
        <v>59</v>
      </c>
      <c r="I4102" t="s">
        <v>4923</v>
      </c>
      <c r="O4102" t="s">
        <v>57</v>
      </c>
      <c r="P4102" t="s">
        <v>278</v>
      </c>
    </row>
    <row r="4103" spans="1:16" hidden="1">
      <c r="A4103">
        <v>4102</v>
      </c>
      <c r="B4103" t="s">
        <v>4908</v>
      </c>
      <c r="C4103" t="s">
        <v>133</v>
      </c>
      <c r="D4103">
        <v>2022</v>
      </c>
      <c r="E4103" t="s">
        <v>157</v>
      </c>
      <c r="F4103" t="s">
        <v>4921</v>
      </c>
      <c r="G4103" t="s">
        <v>4940</v>
      </c>
      <c r="H4103" t="s">
        <v>59</v>
      </c>
      <c r="I4103" t="s">
        <v>4927</v>
      </c>
      <c r="O4103" t="s">
        <v>57</v>
      </c>
      <c r="P4103" t="s">
        <v>278</v>
      </c>
    </row>
    <row r="4104" spans="1:16" hidden="1">
      <c r="A4104">
        <v>4103</v>
      </c>
      <c r="B4104" t="s">
        <v>4908</v>
      </c>
      <c r="C4104" t="s">
        <v>133</v>
      </c>
      <c r="D4104">
        <v>2022</v>
      </c>
      <c r="E4104" t="s">
        <v>157</v>
      </c>
      <c r="F4104" t="s">
        <v>4921</v>
      </c>
      <c r="G4104" t="s">
        <v>4941</v>
      </c>
      <c r="H4104" t="s">
        <v>59</v>
      </c>
      <c r="I4104" t="s">
        <v>4923</v>
      </c>
      <c r="J4104">
        <v>5</v>
      </c>
      <c r="K4104" t="s">
        <v>213</v>
      </c>
      <c r="L4104" t="s">
        <v>4942</v>
      </c>
      <c r="O4104" t="s">
        <v>57</v>
      </c>
      <c r="P4104" t="s">
        <v>655</v>
      </c>
    </row>
    <row r="4105" spans="1:16" hidden="1">
      <c r="A4105">
        <v>4104</v>
      </c>
      <c r="B4105" t="s">
        <v>4908</v>
      </c>
      <c r="C4105" t="s">
        <v>133</v>
      </c>
      <c r="D4105">
        <v>2022</v>
      </c>
      <c r="E4105" t="s">
        <v>157</v>
      </c>
      <c r="F4105" t="s">
        <v>4921</v>
      </c>
      <c r="G4105" t="s">
        <v>4943</v>
      </c>
      <c r="H4105" t="s">
        <v>59</v>
      </c>
      <c r="I4105" t="s">
        <v>4923</v>
      </c>
      <c r="J4105">
        <v>1</v>
      </c>
      <c r="K4105" t="s">
        <v>213</v>
      </c>
      <c r="L4105" t="s">
        <v>4944</v>
      </c>
      <c r="O4105" t="s">
        <v>57</v>
      </c>
      <c r="P4105" t="s">
        <v>655</v>
      </c>
    </row>
    <row r="4106" spans="1:16" hidden="1">
      <c r="A4106">
        <v>4105</v>
      </c>
      <c r="B4106" t="s">
        <v>4908</v>
      </c>
      <c r="C4106" t="s">
        <v>133</v>
      </c>
      <c r="D4106">
        <v>2022</v>
      </c>
      <c r="E4106" t="s">
        <v>157</v>
      </c>
      <c r="F4106" t="s">
        <v>4921</v>
      </c>
      <c r="G4106" t="s">
        <v>4945</v>
      </c>
      <c r="H4106" t="s">
        <v>59</v>
      </c>
      <c r="I4106" t="s">
        <v>4923</v>
      </c>
      <c r="J4106">
        <v>1</v>
      </c>
      <c r="K4106" t="s">
        <v>213</v>
      </c>
      <c r="L4106" t="s">
        <v>4946</v>
      </c>
      <c r="O4106" t="s">
        <v>57</v>
      </c>
      <c r="P4106" t="s">
        <v>655</v>
      </c>
    </row>
    <row r="4107" spans="1:16" hidden="1">
      <c r="A4107">
        <v>4106</v>
      </c>
      <c r="B4107" t="s">
        <v>4908</v>
      </c>
      <c r="C4107" t="s">
        <v>133</v>
      </c>
      <c r="D4107">
        <v>2022</v>
      </c>
      <c r="E4107" t="s">
        <v>157</v>
      </c>
      <c r="F4107" t="s">
        <v>4921</v>
      </c>
      <c r="G4107" t="s">
        <v>4947</v>
      </c>
      <c r="H4107" t="s">
        <v>59</v>
      </c>
      <c r="I4107" t="s">
        <v>4923</v>
      </c>
      <c r="J4107">
        <v>1</v>
      </c>
      <c r="K4107" t="s">
        <v>213</v>
      </c>
      <c r="L4107" t="s">
        <v>4948</v>
      </c>
      <c r="O4107" t="s">
        <v>57</v>
      </c>
      <c r="P4107" t="s">
        <v>655</v>
      </c>
    </row>
    <row r="4108" spans="1:16" hidden="1">
      <c r="A4108">
        <v>4107</v>
      </c>
      <c r="B4108" t="s">
        <v>4908</v>
      </c>
      <c r="C4108" t="s">
        <v>133</v>
      </c>
      <c r="D4108">
        <v>2022</v>
      </c>
      <c r="E4108" t="s">
        <v>157</v>
      </c>
      <c r="F4108" t="s">
        <v>4921</v>
      </c>
      <c r="G4108" t="s">
        <v>4949</v>
      </c>
      <c r="H4108" t="s">
        <v>59</v>
      </c>
      <c r="I4108" t="s">
        <v>4927</v>
      </c>
      <c r="J4108">
        <v>1</v>
      </c>
      <c r="K4108" t="s">
        <v>213</v>
      </c>
      <c r="L4108" t="s">
        <v>4950</v>
      </c>
      <c r="O4108" t="s">
        <v>57</v>
      </c>
      <c r="P4108" t="s">
        <v>655</v>
      </c>
    </row>
    <row r="4109" spans="1:16" hidden="1">
      <c r="A4109">
        <v>4108</v>
      </c>
      <c r="B4109" t="s">
        <v>4908</v>
      </c>
      <c r="C4109" t="s">
        <v>133</v>
      </c>
      <c r="D4109">
        <v>2022</v>
      </c>
      <c r="E4109" t="s">
        <v>157</v>
      </c>
      <c r="F4109" t="s">
        <v>4921</v>
      </c>
      <c r="G4109" t="s">
        <v>4951</v>
      </c>
      <c r="H4109" t="s">
        <v>59</v>
      </c>
      <c r="I4109" t="s">
        <v>4923</v>
      </c>
      <c r="J4109">
        <v>1</v>
      </c>
      <c r="K4109" t="s">
        <v>213</v>
      </c>
      <c r="L4109" t="s">
        <v>4952</v>
      </c>
      <c r="O4109" t="s">
        <v>57</v>
      </c>
      <c r="P4109" t="s">
        <v>655</v>
      </c>
    </row>
    <row r="4110" spans="1:16" hidden="1">
      <c r="A4110">
        <v>4109</v>
      </c>
      <c r="B4110" t="s">
        <v>4908</v>
      </c>
      <c r="C4110" t="s">
        <v>133</v>
      </c>
      <c r="D4110">
        <v>2022</v>
      </c>
      <c r="E4110" t="s">
        <v>157</v>
      </c>
      <c r="F4110" t="s">
        <v>4921</v>
      </c>
      <c r="G4110" t="s">
        <v>4953</v>
      </c>
      <c r="H4110" t="s">
        <v>59</v>
      </c>
      <c r="I4110" t="s">
        <v>4923</v>
      </c>
      <c r="O4110" t="s">
        <v>57</v>
      </c>
      <c r="P4110" t="s">
        <v>278</v>
      </c>
    </row>
    <row r="4111" spans="1:16" hidden="1">
      <c r="A4111">
        <v>4110</v>
      </c>
      <c r="B4111" t="s">
        <v>4908</v>
      </c>
      <c r="C4111" t="s">
        <v>133</v>
      </c>
      <c r="D4111">
        <v>2022</v>
      </c>
      <c r="E4111" t="s">
        <v>157</v>
      </c>
      <c r="F4111" t="s">
        <v>4921</v>
      </c>
      <c r="G4111" t="s">
        <v>4954</v>
      </c>
      <c r="H4111" t="s">
        <v>59</v>
      </c>
      <c r="I4111" t="s">
        <v>4923</v>
      </c>
      <c r="O4111" t="s">
        <v>57</v>
      </c>
      <c r="P4111" t="s">
        <v>278</v>
      </c>
    </row>
    <row r="4112" spans="1:16" hidden="1">
      <c r="A4112">
        <v>4111</v>
      </c>
      <c r="B4112" t="s">
        <v>4908</v>
      </c>
      <c r="C4112" t="s">
        <v>133</v>
      </c>
      <c r="D4112">
        <v>2022</v>
      </c>
      <c r="E4112" t="s">
        <v>157</v>
      </c>
      <c r="F4112" t="s">
        <v>4921</v>
      </c>
      <c r="G4112" t="s">
        <v>4955</v>
      </c>
      <c r="H4112" t="s">
        <v>59</v>
      </c>
      <c r="I4112" t="s">
        <v>4927</v>
      </c>
      <c r="J4112">
        <v>1</v>
      </c>
      <c r="K4112" t="s">
        <v>213</v>
      </c>
      <c r="L4112" t="s">
        <v>4956</v>
      </c>
      <c r="O4112" t="s">
        <v>57</v>
      </c>
      <c r="P4112" t="s">
        <v>655</v>
      </c>
    </row>
    <row r="4113" spans="1:16" hidden="1">
      <c r="A4113">
        <v>4112</v>
      </c>
      <c r="B4113" t="s">
        <v>4908</v>
      </c>
      <c r="C4113" t="s">
        <v>133</v>
      </c>
      <c r="D4113">
        <v>2022</v>
      </c>
      <c r="E4113" t="s">
        <v>157</v>
      </c>
      <c r="F4113" t="s">
        <v>4921</v>
      </c>
      <c r="G4113" t="s">
        <v>4957</v>
      </c>
      <c r="H4113" t="s">
        <v>59</v>
      </c>
      <c r="I4113" t="s">
        <v>4706</v>
      </c>
      <c r="O4113" t="s">
        <v>57</v>
      </c>
      <c r="P4113" t="s">
        <v>278</v>
      </c>
    </row>
    <row r="4114" spans="1:16" hidden="1">
      <c r="A4114">
        <v>4113</v>
      </c>
      <c r="B4114" t="s">
        <v>4908</v>
      </c>
      <c r="C4114" t="s">
        <v>133</v>
      </c>
      <c r="D4114">
        <v>2022</v>
      </c>
      <c r="E4114" t="s">
        <v>157</v>
      </c>
      <c r="F4114" t="s">
        <v>4921</v>
      </c>
      <c r="G4114" t="s">
        <v>4958</v>
      </c>
      <c r="H4114" t="s">
        <v>1309</v>
      </c>
      <c r="I4114" t="s">
        <v>4706</v>
      </c>
      <c r="O4114" t="s">
        <v>57</v>
      </c>
      <c r="P4114" t="s">
        <v>278</v>
      </c>
    </row>
    <row r="4115" spans="1:16" hidden="1">
      <c r="A4115">
        <v>4114</v>
      </c>
      <c r="B4115" t="s">
        <v>4908</v>
      </c>
      <c r="C4115" t="s">
        <v>133</v>
      </c>
      <c r="D4115">
        <v>2022</v>
      </c>
      <c r="E4115" t="s">
        <v>157</v>
      </c>
      <c r="F4115" t="s">
        <v>4921</v>
      </c>
      <c r="G4115" t="s">
        <v>4959</v>
      </c>
      <c r="H4115" t="s">
        <v>1309</v>
      </c>
      <c r="I4115" t="s">
        <v>4923</v>
      </c>
      <c r="J4115">
        <v>1</v>
      </c>
      <c r="K4115" t="s">
        <v>213</v>
      </c>
      <c r="L4115" t="s">
        <v>4960</v>
      </c>
      <c r="O4115" t="s">
        <v>57</v>
      </c>
      <c r="P4115" t="s">
        <v>655</v>
      </c>
    </row>
    <row r="4116" spans="1:16" hidden="1">
      <c r="A4116">
        <v>4115</v>
      </c>
      <c r="B4116" t="s">
        <v>4908</v>
      </c>
      <c r="C4116" t="s">
        <v>133</v>
      </c>
      <c r="D4116">
        <v>2022</v>
      </c>
      <c r="E4116" t="s">
        <v>157</v>
      </c>
      <c r="F4116" t="s">
        <v>4921</v>
      </c>
      <c r="G4116" t="s">
        <v>4961</v>
      </c>
      <c r="H4116" t="s">
        <v>1309</v>
      </c>
      <c r="I4116" t="s">
        <v>4706</v>
      </c>
      <c r="O4116" t="s">
        <v>57</v>
      </c>
      <c r="P4116" t="s">
        <v>278</v>
      </c>
    </row>
    <row r="4117" spans="1:16" hidden="1">
      <c r="A4117">
        <v>4116</v>
      </c>
      <c r="B4117" t="s">
        <v>4908</v>
      </c>
      <c r="C4117" t="s">
        <v>133</v>
      </c>
      <c r="D4117">
        <v>2022</v>
      </c>
      <c r="E4117" t="s">
        <v>157</v>
      </c>
      <c r="F4117" t="s">
        <v>4921</v>
      </c>
      <c r="G4117" t="s">
        <v>4962</v>
      </c>
      <c r="H4117" t="s">
        <v>1309</v>
      </c>
      <c r="I4117" t="s">
        <v>4923</v>
      </c>
      <c r="O4117" t="s">
        <v>57</v>
      </c>
      <c r="P4117" t="s">
        <v>278</v>
      </c>
    </row>
    <row r="4118" spans="1:16" hidden="1">
      <c r="A4118">
        <v>4117</v>
      </c>
      <c r="B4118" t="s">
        <v>4908</v>
      </c>
      <c r="C4118" t="s">
        <v>133</v>
      </c>
      <c r="D4118">
        <v>2022</v>
      </c>
      <c r="E4118" t="s">
        <v>157</v>
      </c>
      <c r="F4118" t="s">
        <v>4921</v>
      </c>
      <c r="G4118" t="s">
        <v>4963</v>
      </c>
      <c r="H4118" t="s">
        <v>1309</v>
      </c>
      <c r="I4118" t="s">
        <v>4923</v>
      </c>
      <c r="O4118" t="s">
        <v>57</v>
      </c>
      <c r="P4118" t="s">
        <v>278</v>
      </c>
    </row>
    <row r="4119" spans="1:16" hidden="1">
      <c r="A4119">
        <v>4118</v>
      </c>
      <c r="B4119" t="s">
        <v>4908</v>
      </c>
      <c r="C4119" t="s">
        <v>133</v>
      </c>
      <c r="D4119">
        <v>2022</v>
      </c>
      <c r="E4119" t="s">
        <v>157</v>
      </c>
      <c r="F4119" t="s">
        <v>4921</v>
      </c>
      <c r="G4119" t="s">
        <v>4964</v>
      </c>
      <c r="H4119" t="s">
        <v>65</v>
      </c>
      <c r="I4119" t="s">
        <v>4923</v>
      </c>
      <c r="O4119" t="s">
        <v>63</v>
      </c>
      <c r="P4119" t="s">
        <v>278</v>
      </c>
    </row>
    <row r="4120" spans="1:16" hidden="1">
      <c r="A4120">
        <v>4119</v>
      </c>
      <c r="B4120" t="s">
        <v>4908</v>
      </c>
      <c r="C4120" t="s">
        <v>133</v>
      </c>
      <c r="D4120">
        <v>2022</v>
      </c>
      <c r="E4120" t="s">
        <v>157</v>
      </c>
      <c r="F4120" t="s">
        <v>4921</v>
      </c>
      <c r="G4120" t="s">
        <v>4965</v>
      </c>
      <c r="H4120" t="s">
        <v>65</v>
      </c>
      <c r="I4120" t="s">
        <v>4923</v>
      </c>
      <c r="O4120" t="s">
        <v>63</v>
      </c>
      <c r="P4120" t="s">
        <v>278</v>
      </c>
    </row>
    <row r="4121" spans="1:16" hidden="1">
      <c r="A4121">
        <v>4120</v>
      </c>
      <c r="B4121" t="s">
        <v>4908</v>
      </c>
      <c r="C4121" t="s">
        <v>133</v>
      </c>
      <c r="D4121">
        <v>2022</v>
      </c>
      <c r="E4121" t="s">
        <v>157</v>
      </c>
      <c r="F4121" t="s">
        <v>4921</v>
      </c>
      <c r="G4121" t="s">
        <v>4966</v>
      </c>
      <c r="H4121" t="s">
        <v>65</v>
      </c>
      <c r="I4121" t="s">
        <v>4923</v>
      </c>
      <c r="J4121">
        <v>1</v>
      </c>
      <c r="K4121" t="s">
        <v>213</v>
      </c>
      <c r="L4121" t="s">
        <v>4967</v>
      </c>
      <c r="O4121" t="s">
        <v>63</v>
      </c>
      <c r="P4121" t="s">
        <v>655</v>
      </c>
    </row>
    <row r="4122" spans="1:16" hidden="1">
      <c r="A4122">
        <v>4121</v>
      </c>
      <c r="B4122" t="s">
        <v>4908</v>
      </c>
      <c r="C4122" t="s">
        <v>133</v>
      </c>
      <c r="D4122">
        <v>2022</v>
      </c>
      <c r="E4122" t="s">
        <v>157</v>
      </c>
      <c r="F4122" t="s">
        <v>4921</v>
      </c>
      <c r="G4122" t="s">
        <v>4968</v>
      </c>
      <c r="H4122" t="s">
        <v>65</v>
      </c>
      <c r="I4122" t="s">
        <v>4923</v>
      </c>
      <c r="O4122" t="s">
        <v>63</v>
      </c>
      <c r="P4122" t="s">
        <v>278</v>
      </c>
    </row>
    <row r="4123" spans="1:16" hidden="1">
      <c r="A4123">
        <v>4122</v>
      </c>
      <c r="B4123" t="s">
        <v>4908</v>
      </c>
      <c r="C4123" t="s">
        <v>133</v>
      </c>
      <c r="D4123">
        <v>2022</v>
      </c>
      <c r="E4123" t="s">
        <v>157</v>
      </c>
      <c r="F4123" t="s">
        <v>4921</v>
      </c>
      <c r="G4123" t="s">
        <v>4969</v>
      </c>
      <c r="H4123" t="s">
        <v>65</v>
      </c>
      <c r="I4123" t="s">
        <v>4706</v>
      </c>
      <c r="O4123" t="s">
        <v>63</v>
      </c>
      <c r="P4123" t="s">
        <v>278</v>
      </c>
    </row>
    <row r="4124" spans="1:16" hidden="1">
      <c r="A4124">
        <v>4123</v>
      </c>
      <c r="B4124" t="s">
        <v>4908</v>
      </c>
      <c r="C4124" t="s">
        <v>133</v>
      </c>
      <c r="D4124">
        <v>2022</v>
      </c>
      <c r="E4124" t="s">
        <v>157</v>
      </c>
      <c r="F4124" t="s">
        <v>4921</v>
      </c>
      <c r="G4124" t="s">
        <v>4970</v>
      </c>
      <c r="H4124" t="s">
        <v>287</v>
      </c>
      <c r="I4124" t="s">
        <v>4927</v>
      </c>
      <c r="O4124" t="s">
        <v>86</v>
      </c>
      <c r="P4124" t="s">
        <v>278</v>
      </c>
    </row>
    <row r="4125" spans="1:16" hidden="1">
      <c r="A4125">
        <v>4124</v>
      </c>
      <c r="B4125" t="s">
        <v>4908</v>
      </c>
      <c r="C4125" t="s">
        <v>133</v>
      </c>
      <c r="D4125">
        <v>2022</v>
      </c>
      <c r="E4125" t="s">
        <v>157</v>
      </c>
      <c r="F4125" t="s">
        <v>4921</v>
      </c>
      <c r="G4125" t="s">
        <v>4971</v>
      </c>
      <c r="H4125" t="s">
        <v>287</v>
      </c>
      <c r="I4125" t="s">
        <v>4972</v>
      </c>
      <c r="O4125" t="s">
        <v>86</v>
      </c>
      <c r="P4125" t="s">
        <v>278</v>
      </c>
    </row>
    <row r="4126" spans="1:16" hidden="1">
      <c r="A4126">
        <v>4125</v>
      </c>
      <c r="B4126" t="s">
        <v>4908</v>
      </c>
      <c r="C4126" t="s">
        <v>133</v>
      </c>
      <c r="D4126">
        <v>2022</v>
      </c>
      <c r="E4126" t="s">
        <v>157</v>
      </c>
      <c r="F4126" t="s">
        <v>4921</v>
      </c>
      <c r="G4126" t="s">
        <v>4973</v>
      </c>
      <c r="H4126" t="s">
        <v>187</v>
      </c>
      <c r="I4126" t="s">
        <v>4923</v>
      </c>
      <c r="O4126" t="s">
        <v>86</v>
      </c>
      <c r="P4126" t="s">
        <v>278</v>
      </c>
    </row>
    <row r="4127" spans="1:16" hidden="1">
      <c r="A4127">
        <v>4126</v>
      </c>
      <c r="B4127" t="s">
        <v>4908</v>
      </c>
      <c r="C4127" t="s">
        <v>133</v>
      </c>
      <c r="D4127">
        <v>2022</v>
      </c>
      <c r="E4127" t="s">
        <v>157</v>
      </c>
      <c r="F4127" t="s">
        <v>4921</v>
      </c>
      <c r="G4127" t="s">
        <v>4974</v>
      </c>
      <c r="H4127" t="s">
        <v>187</v>
      </c>
      <c r="I4127" t="s">
        <v>4923</v>
      </c>
      <c r="O4127" t="s">
        <v>86</v>
      </c>
      <c r="P4127" t="s">
        <v>278</v>
      </c>
    </row>
    <row r="4128" spans="1:16" hidden="1">
      <c r="A4128">
        <v>4127</v>
      </c>
      <c r="B4128" t="s">
        <v>4908</v>
      </c>
      <c r="C4128" t="s">
        <v>133</v>
      </c>
      <c r="D4128">
        <v>2022</v>
      </c>
      <c r="E4128" t="s">
        <v>157</v>
      </c>
      <c r="F4128" t="s">
        <v>4921</v>
      </c>
      <c r="G4128" t="s">
        <v>4975</v>
      </c>
      <c r="H4128" t="s">
        <v>187</v>
      </c>
      <c r="I4128" t="s">
        <v>4972</v>
      </c>
      <c r="O4128" t="s">
        <v>86</v>
      </c>
      <c r="P4128" t="s">
        <v>278</v>
      </c>
    </row>
    <row r="4129" spans="1:16" hidden="1">
      <c r="A4129">
        <v>4128</v>
      </c>
      <c r="B4129" t="s">
        <v>4908</v>
      </c>
      <c r="C4129" t="s">
        <v>133</v>
      </c>
      <c r="D4129">
        <v>2022</v>
      </c>
      <c r="E4129" t="s">
        <v>157</v>
      </c>
      <c r="F4129" t="s">
        <v>4921</v>
      </c>
      <c r="G4129" t="s">
        <v>4976</v>
      </c>
      <c r="H4129" t="s">
        <v>187</v>
      </c>
      <c r="I4129" t="s">
        <v>4972</v>
      </c>
      <c r="O4129" t="s">
        <v>86</v>
      </c>
      <c r="P4129" t="s">
        <v>278</v>
      </c>
    </row>
    <row r="4130" spans="1:16" hidden="1">
      <c r="A4130">
        <v>4129</v>
      </c>
      <c r="B4130" t="s">
        <v>4908</v>
      </c>
      <c r="C4130" t="s">
        <v>133</v>
      </c>
      <c r="D4130">
        <v>2022</v>
      </c>
      <c r="E4130" t="s">
        <v>157</v>
      </c>
      <c r="F4130" t="s">
        <v>4921</v>
      </c>
      <c r="G4130" t="s">
        <v>4977</v>
      </c>
      <c r="H4130" t="s">
        <v>187</v>
      </c>
      <c r="I4130" t="s">
        <v>4972</v>
      </c>
      <c r="J4130">
        <v>1</v>
      </c>
      <c r="K4130" t="s">
        <v>213</v>
      </c>
      <c r="L4130" t="s">
        <v>4978</v>
      </c>
      <c r="O4130" t="s">
        <v>86</v>
      </c>
      <c r="P4130" t="s">
        <v>655</v>
      </c>
    </row>
    <row r="4131" spans="1:16" hidden="1">
      <c r="A4131">
        <v>4130</v>
      </c>
      <c r="B4131" t="s">
        <v>4908</v>
      </c>
      <c r="C4131" t="s">
        <v>133</v>
      </c>
      <c r="D4131">
        <v>2022</v>
      </c>
      <c r="E4131" t="s">
        <v>157</v>
      </c>
      <c r="F4131" t="s">
        <v>4921</v>
      </c>
      <c r="G4131" t="s">
        <v>4979</v>
      </c>
      <c r="H4131" t="s">
        <v>187</v>
      </c>
      <c r="I4131" t="s">
        <v>4972</v>
      </c>
      <c r="O4131" t="s">
        <v>86</v>
      </c>
      <c r="P4131" t="s">
        <v>278</v>
      </c>
    </row>
    <row r="4132" spans="1:16" hidden="1">
      <c r="A4132">
        <v>4131</v>
      </c>
      <c r="B4132" t="s">
        <v>4908</v>
      </c>
      <c r="C4132" t="s">
        <v>133</v>
      </c>
      <c r="D4132">
        <v>2022</v>
      </c>
      <c r="E4132" t="s">
        <v>157</v>
      </c>
      <c r="F4132" t="s">
        <v>4921</v>
      </c>
      <c r="G4132" t="s">
        <v>4980</v>
      </c>
      <c r="H4132" t="s">
        <v>187</v>
      </c>
      <c r="I4132" t="s">
        <v>4923</v>
      </c>
      <c r="J4132">
        <v>1</v>
      </c>
      <c r="K4132" t="s">
        <v>213</v>
      </c>
      <c r="L4132" t="s">
        <v>4981</v>
      </c>
      <c r="O4132" t="s">
        <v>86</v>
      </c>
      <c r="P4132" t="s">
        <v>655</v>
      </c>
    </row>
    <row r="4133" spans="1:16" hidden="1">
      <c r="A4133">
        <v>4132</v>
      </c>
      <c r="B4133" t="s">
        <v>4908</v>
      </c>
      <c r="C4133" t="s">
        <v>133</v>
      </c>
      <c r="D4133">
        <v>2022</v>
      </c>
      <c r="E4133" t="s">
        <v>157</v>
      </c>
      <c r="F4133" t="s">
        <v>4921</v>
      </c>
      <c r="G4133" t="s">
        <v>4982</v>
      </c>
      <c r="H4133" t="s">
        <v>187</v>
      </c>
      <c r="I4133" t="s">
        <v>4927</v>
      </c>
      <c r="O4133" t="s">
        <v>86</v>
      </c>
      <c r="P4133" t="s">
        <v>278</v>
      </c>
    </row>
    <row r="4134" spans="1:16" hidden="1">
      <c r="A4134">
        <v>4133</v>
      </c>
      <c r="B4134" t="s">
        <v>4908</v>
      </c>
      <c r="C4134" t="s">
        <v>133</v>
      </c>
      <c r="D4134">
        <v>2022</v>
      </c>
      <c r="E4134" t="s">
        <v>157</v>
      </c>
      <c r="F4134" t="s">
        <v>4921</v>
      </c>
      <c r="G4134" t="s">
        <v>4983</v>
      </c>
      <c r="H4134" t="s">
        <v>187</v>
      </c>
      <c r="I4134" t="s">
        <v>4927</v>
      </c>
      <c r="O4134" t="s">
        <v>86</v>
      </c>
      <c r="P4134" t="s">
        <v>278</v>
      </c>
    </row>
    <row r="4135" spans="1:16" hidden="1">
      <c r="A4135">
        <v>4134</v>
      </c>
      <c r="B4135" t="s">
        <v>4908</v>
      </c>
      <c r="C4135" t="s">
        <v>133</v>
      </c>
      <c r="D4135">
        <v>2022</v>
      </c>
      <c r="E4135" t="s">
        <v>157</v>
      </c>
      <c r="F4135" t="s">
        <v>4921</v>
      </c>
      <c r="G4135" t="s">
        <v>4984</v>
      </c>
      <c r="H4135" t="s">
        <v>187</v>
      </c>
      <c r="I4135" t="s">
        <v>4927</v>
      </c>
      <c r="O4135" t="s">
        <v>86</v>
      </c>
      <c r="P4135" t="s">
        <v>278</v>
      </c>
    </row>
    <row r="4136" spans="1:16" hidden="1">
      <c r="A4136">
        <v>4135</v>
      </c>
      <c r="B4136" t="s">
        <v>4908</v>
      </c>
      <c r="C4136" t="s">
        <v>133</v>
      </c>
      <c r="D4136">
        <v>2022</v>
      </c>
      <c r="E4136" t="s">
        <v>157</v>
      </c>
      <c r="F4136" t="s">
        <v>4921</v>
      </c>
      <c r="G4136" t="s">
        <v>4985</v>
      </c>
      <c r="H4136" t="s">
        <v>187</v>
      </c>
      <c r="I4136" t="s">
        <v>4927</v>
      </c>
      <c r="O4136" t="s">
        <v>86</v>
      </c>
      <c r="P4136" t="s">
        <v>278</v>
      </c>
    </row>
    <row r="4137" spans="1:16" hidden="1">
      <c r="A4137">
        <v>4136</v>
      </c>
      <c r="B4137" t="s">
        <v>4908</v>
      </c>
      <c r="C4137" t="s">
        <v>133</v>
      </c>
      <c r="D4137">
        <v>2022</v>
      </c>
      <c r="E4137" t="s">
        <v>157</v>
      </c>
      <c r="F4137" t="s">
        <v>4921</v>
      </c>
      <c r="G4137" t="s">
        <v>4986</v>
      </c>
      <c r="H4137" t="s">
        <v>187</v>
      </c>
      <c r="I4137" t="s">
        <v>4972</v>
      </c>
      <c r="O4137" t="s">
        <v>86</v>
      </c>
      <c r="P4137" t="s">
        <v>278</v>
      </c>
    </row>
    <row r="4138" spans="1:16" hidden="1">
      <c r="A4138">
        <v>4137</v>
      </c>
      <c r="B4138" t="s">
        <v>4908</v>
      </c>
      <c r="C4138" t="s">
        <v>133</v>
      </c>
      <c r="D4138">
        <v>2022</v>
      </c>
      <c r="E4138" t="s">
        <v>157</v>
      </c>
      <c r="F4138" t="s">
        <v>4921</v>
      </c>
      <c r="G4138" t="s">
        <v>4987</v>
      </c>
      <c r="H4138" t="s">
        <v>187</v>
      </c>
      <c r="I4138" t="s">
        <v>4972</v>
      </c>
      <c r="J4138">
        <v>1</v>
      </c>
      <c r="K4138" t="s">
        <v>213</v>
      </c>
      <c r="L4138" t="s">
        <v>4988</v>
      </c>
      <c r="O4138" t="s">
        <v>86</v>
      </c>
      <c r="P4138" t="s">
        <v>655</v>
      </c>
    </row>
    <row r="4139" spans="1:16" hidden="1">
      <c r="A4139">
        <v>4138</v>
      </c>
      <c r="B4139" t="s">
        <v>4908</v>
      </c>
      <c r="C4139" t="s">
        <v>133</v>
      </c>
      <c r="D4139">
        <v>2022</v>
      </c>
      <c r="E4139" t="s">
        <v>157</v>
      </c>
      <c r="F4139" t="s">
        <v>4921</v>
      </c>
      <c r="G4139" t="s">
        <v>4989</v>
      </c>
      <c r="H4139" t="s">
        <v>187</v>
      </c>
      <c r="I4139" t="s">
        <v>4972</v>
      </c>
      <c r="O4139" t="s">
        <v>86</v>
      </c>
      <c r="P4139" t="s">
        <v>278</v>
      </c>
    </row>
    <row r="4140" spans="1:16" hidden="1">
      <c r="A4140">
        <v>4139</v>
      </c>
      <c r="B4140" t="s">
        <v>4908</v>
      </c>
      <c r="C4140" t="s">
        <v>133</v>
      </c>
      <c r="D4140">
        <v>2022</v>
      </c>
      <c r="E4140" t="s">
        <v>157</v>
      </c>
      <c r="F4140" t="s">
        <v>4921</v>
      </c>
      <c r="G4140" t="s">
        <v>4990</v>
      </c>
      <c r="H4140" t="s">
        <v>187</v>
      </c>
      <c r="I4140" t="s">
        <v>4923</v>
      </c>
      <c r="O4140" t="s">
        <v>86</v>
      </c>
      <c r="P4140" t="s">
        <v>278</v>
      </c>
    </row>
    <row r="4141" spans="1:16" hidden="1">
      <c r="A4141">
        <v>4140</v>
      </c>
      <c r="B4141" t="s">
        <v>4908</v>
      </c>
      <c r="C4141" t="s">
        <v>133</v>
      </c>
      <c r="D4141">
        <v>2022</v>
      </c>
      <c r="E4141" t="s">
        <v>157</v>
      </c>
      <c r="F4141" t="s">
        <v>4921</v>
      </c>
      <c r="G4141" t="s">
        <v>4991</v>
      </c>
      <c r="H4141" t="s">
        <v>187</v>
      </c>
      <c r="I4141" t="s">
        <v>4923</v>
      </c>
      <c r="O4141" t="s">
        <v>86</v>
      </c>
      <c r="P4141" t="s">
        <v>278</v>
      </c>
    </row>
    <row r="4142" spans="1:16" hidden="1">
      <c r="A4142">
        <v>4141</v>
      </c>
      <c r="B4142" t="s">
        <v>4908</v>
      </c>
      <c r="C4142" t="s">
        <v>133</v>
      </c>
      <c r="D4142">
        <v>2022</v>
      </c>
      <c r="E4142" t="s">
        <v>157</v>
      </c>
      <c r="F4142" t="s">
        <v>4921</v>
      </c>
      <c r="G4142" t="s">
        <v>4992</v>
      </c>
      <c r="H4142" t="s">
        <v>187</v>
      </c>
      <c r="I4142" t="s">
        <v>4927</v>
      </c>
      <c r="O4142" t="s">
        <v>86</v>
      </c>
      <c r="P4142" t="s">
        <v>278</v>
      </c>
    </row>
    <row r="4143" spans="1:16" hidden="1">
      <c r="A4143">
        <v>4142</v>
      </c>
      <c r="B4143" t="s">
        <v>4908</v>
      </c>
      <c r="C4143" t="s">
        <v>133</v>
      </c>
      <c r="D4143">
        <v>2022</v>
      </c>
      <c r="E4143" t="s">
        <v>157</v>
      </c>
      <c r="F4143" t="s">
        <v>4921</v>
      </c>
      <c r="G4143" t="s">
        <v>4993</v>
      </c>
      <c r="H4143" t="s">
        <v>187</v>
      </c>
      <c r="I4143" t="s">
        <v>4927</v>
      </c>
      <c r="O4143" t="s">
        <v>86</v>
      </c>
      <c r="P4143" t="s">
        <v>278</v>
      </c>
    </row>
    <row r="4144" spans="1:16" hidden="1">
      <c r="A4144">
        <v>4143</v>
      </c>
      <c r="B4144" t="s">
        <v>4908</v>
      </c>
      <c r="C4144" t="s">
        <v>133</v>
      </c>
      <c r="D4144">
        <v>2022</v>
      </c>
      <c r="E4144" t="s">
        <v>157</v>
      </c>
      <c r="F4144" t="s">
        <v>4921</v>
      </c>
      <c r="G4144" t="s">
        <v>4994</v>
      </c>
      <c r="H4144" t="s">
        <v>187</v>
      </c>
      <c r="I4144" t="s">
        <v>4927</v>
      </c>
      <c r="O4144" t="s">
        <v>86</v>
      </c>
      <c r="P4144" t="s">
        <v>278</v>
      </c>
    </row>
    <row r="4145" spans="1:16" hidden="1">
      <c r="A4145">
        <v>4144</v>
      </c>
      <c r="B4145" t="s">
        <v>4908</v>
      </c>
      <c r="C4145" t="s">
        <v>133</v>
      </c>
      <c r="D4145">
        <v>2022</v>
      </c>
      <c r="E4145" t="s">
        <v>157</v>
      </c>
      <c r="F4145" t="s">
        <v>4921</v>
      </c>
      <c r="G4145" t="s">
        <v>4995</v>
      </c>
      <c r="H4145" t="s">
        <v>187</v>
      </c>
      <c r="I4145" t="s">
        <v>4927</v>
      </c>
      <c r="O4145" t="s">
        <v>86</v>
      </c>
      <c r="P4145" t="s">
        <v>278</v>
      </c>
    </row>
    <row r="4146" spans="1:16" hidden="1">
      <c r="A4146">
        <v>4145</v>
      </c>
      <c r="B4146" t="s">
        <v>4908</v>
      </c>
      <c r="C4146" t="s">
        <v>133</v>
      </c>
      <c r="D4146">
        <v>2022</v>
      </c>
      <c r="E4146" t="s">
        <v>157</v>
      </c>
      <c r="F4146" t="s">
        <v>4921</v>
      </c>
      <c r="G4146" t="s">
        <v>4996</v>
      </c>
      <c r="H4146" t="s">
        <v>187</v>
      </c>
      <c r="I4146" t="s">
        <v>4923</v>
      </c>
      <c r="O4146" t="s">
        <v>86</v>
      </c>
      <c r="P4146" t="s">
        <v>278</v>
      </c>
    </row>
    <row r="4147" spans="1:16" hidden="1">
      <c r="A4147">
        <v>4146</v>
      </c>
      <c r="B4147" t="s">
        <v>4908</v>
      </c>
      <c r="C4147" t="s">
        <v>133</v>
      </c>
      <c r="D4147">
        <v>2022</v>
      </c>
      <c r="E4147" t="s">
        <v>157</v>
      </c>
      <c r="F4147" t="s">
        <v>4921</v>
      </c>
      <c r="G4147" t="s">
        <v>4997</v>
      </c>
      <c r="H4147" t="s">
        <v>187</v>
      </c>
      <c r="I4147" t="s">
        <v>4923</v>
      </c>
      <c r="O4147" t="s">
        <v>86</v>
      </c>
      <c r="P4147" t="s">
        <v>278</v>
      </c>
    </row>
    <row r="4148" spans="1:16" hidden="1">
      <c r="A4148">
        <v>4147</v>
      </c>
      <c r="B4148" t="s">
        <v>4908</v>
      </c>
      <c r="C4148" t="s">
        <v>133</v>
      </c>
      <c r="D4148">
        <v>2022</v>
      </c>
      <c r="E4148" t="s">
        <v>157</v>
      </c>
      <c r="F4148" t="s">
        <v>4921</v>
      </c>
      <c r="G4148" t="s">
        <v>4998</v>
      </c>
      <c r="H4148" t="s">
        <v>187</v>
      </c>
      <c r="I4148" t="s">
        <v>4923</v>
      </c>
      <c r="O4148" t="s">
        <v>86</v>
      </c>
      <c r="P4148" t="s">
        <v>278</v>
      </c>
    </row>
    <row r="4149" spans="1:16" hidden="1">
      <c r="A4149">
        <v>4148</v>
      </c>
      <c r="B4149" t="s">
        <v>4908</v>
      </c>
      <c r="C4149" t="s">
        <v>133</v>
      </c>
      <c r="D4149">
        <v>2022</v>
      </c>
      <c r="E4149" t="s">
        <v>157</v>
      </c>
      <c r="F4149" t="s">
        <v>4921</v>
      </c>
      <c r="G4149" t="s">
        <v>4999</v>
      </c>
      <c r="H4149" t="s">
        <v>80</v>
      </c>
      <c r="I4149">
        <v>2030</v>
      </c>
      <c r="J4149">
        <v>20</v>
      </c>
      <c r="K4149" t="s">
        <v>816</v>
      </c>
      <c r="L4149" t="s">
        <v>5000</v>
      </c>
      <c r="O4149" t="s">
        <v>76</v>
      </c>
      <c r="P4149" t="s">
        <v>655</v>
      </c>
    </row>
    <row r="4150" spans="1:16" hidden="1">
      <c r="A4150">
        <v>4149</v>
      </c>
      <c r="B4150" t="s">
        <v>4908</v>
      </c>
      <c r="C4150" t="s">
        <v>133</v>
      </c>
      <c r="D4150">
        <v>2022</v>
      </c>
      <c r="E4150" t="s">
        <v>157</v>
      </c>
      <c r="F4150" t="s">
        <v>4921</v>
      </c>
      <c r="G4150" t="s">
        <v>5001</v>
      </c>
      <c r="H4150" t="s">
        <v>80</v>
      </c>
      <c r="I4150" t="s">
        <v>4927</v>
      </c>
      <c r="O4150" t="s">
        <v>76</v>
      </c>
      <c r="P4150" t="s">
        <v>278</v>
      </c>
    </row>
    <row r="4151" spans="1:16" hidden="1">
      <c r="A4151">
        <v>4150</v>
      </c>
      <c r="B4151" t="s">
        <v>4908</v>
      </c>
      <c r="C4151" t="s">
        <v>133</v>
      </c>
      <c r="D4151">
        <v>2022</v>
      </c>
      <c r="E4151" t="s">
        <v>157</v>
      </c>
      <c r="F4151" t="s">
        <v>4921</v>
      </c>
      <c r="G4151" t="s">
        <v>5002</v>
      </c>
      <c r="H4151" t="s">
        <v>80</v>
      </c>
      <c r="I4151" t="s">
        <v>4923</v>
      </c>
      <c r="O4151" t="s">
        <v>76</v>
      </c>
      <c r="P4151" t="s">
        <v>278</v>
      </c>
    </row>
    <row r="4152" spans="1:16" hidden="1">
      <c r="A4152">
        <v>4151</v>
      </c>
      <c r="B4152" t="s">
        <v>4908</v>
      </c>
      <c r="C4152" t="s">
        <v>133</v>
      </c>
      <c r="D4152">
        <v>2022</v>
      </c>
      <c r="E4152" t="s">
        <v>157</v>
      </c>
      <c r="F4152" t="s">
        <v>4921</v>
      </c>
      <c r="G4152" t="s">
        <v>5003</v>
      </c>
      <c r="H4152" t="s">
        <v>80</v>
      </c>
      <c r="I4152" t="s">
        <v>4923</v>
      </c>
      <c r="O4152" t="s">
        <v>76</v>
      </c>
      <c r="P4152" t="s">
        <v>278</v>
      </c>
    </row>
    <row r="4153" spans="1:16" hidden="1">
      <c r="A4153">
        <v>4152</v>
      </c>
      <c r="B4153" t="s">
        <v>4908</v>
      </c>
      <c r="C4153" t="s">
        <v>133</v>
      </c>
      <c r="D4153">
        <v>2022</v>
      </c>
      <c r="E4153" t="s">
        <v>157</v>
      </c>
      <c r="F4153" t="s">
        <v>4921</v>
      </c>
      <c r="G4153" t="s">
        <v>5004</v>
      </c>
      <c r="H4153" t="s">
        <v>80</v>
      </c>
      <c r="I4153" t="s">
        <v>4927</v>
      </c>
      <c r="O4153" t="s">
        <v>76</v>
      </c>
      <c r="P4153" t="s">
        <v>278</v>
      </c>
    </row>
    <row r="4154" spans="1:16" hidden="1">
      <c r="A4154">
        <v>4153</v>
      </c>
      <c r="B4154" t="s">
        <v>4908</v>
      </c>
      <c r="C4154" t="s">
        <v>133</v>
      </c>
      <c r="D4154">
        <v>2022</v>
      </c>
      <c r="E4154" t="s">
        <v>157</v>
      </c>
      <c r="F4154" t="s">
        <v>4921</v>
      </c>
      <c r="G4154" t="s">
        <v>5005</v>
      </c>
      <c r="H4154" t="s">
        <v>80</v>
      </c>
      <c r="I4154" t="s">
        <v>4927</v>
      </c>
      <c r="O4154" t="s">
        <v>76</v>
      </c>
      <c r="P4154" t="s">
        <v>278</v>
      </c>
    </row>
    <row r="4155" spans="1:16" hidden="1">
      <c r="A4155">
        <v>4154</v>
      </c>
      <c r="B4155" t="s">
        <v>4908</v>
      </c>
      <c r="C4155" t="s">
        <v>133</v>
      </c>
      <c r="D4155">
        <v>2022</v>
      </c>
      <c r="E4155" t="s">
        <v>157</v>
      </c>
      <c r="F4155" t="s">
        <v>4921</v>
      </c>
      <c r="G4155" t="s">
        <v>5006</v>
      </c>
      <c r="H4155" t="s">
        <v>80</v>
      </c>
      <c r="I4155" t="s">
        <v>4937</v>
      </c>
      <c r="O4155" t="s">
        <v>76</v>
      </c>
      <c r="P4155" t="s">
        <v>278</v>
      </c>
    </row>
    <row r="4156" spans="1:16" hidden="1">
      <c r="A4156">
        <v>4155</v>
      </c>
      <c r="B4156" t="s">
        <v>4908</v>
      </c>
      <c r="C4156" t="s">
        <v>133</v>
      </c>
      <c r="D4156">
        <v>2022</v>
      </c>
      <c r="E4156" t="s">
        <v>157</v>
      </c>
      <c r="F4156" t="s">
        <v>4921</v>
      </c>
      <c r="G4156" t="s">
        <v>5007</v>
      </c>
      <c r="H4156" t="s">
        <v>80</v>
      </c>
      <c r="I4156" t="s">
        <v>4706</v>
      </c>
      <c r="O4156" t="s">
        <v>76</v>
      </c>
      <c r="P4156" t="s">
        <v>278</v>
      </c>
    </row>
    <row r="4157" spans="1:16" hidden="1">
      <c r="A4157">
        <v>4156</v>
      </c>
      <c r="B4157" t="s">
        <v>4908</v>
      </c>
      <c r="C4157" t="s">
        <v>133</v>
      </c>
      <c r="D4157">
        <v>2022</v>
      </c>
      <c r="E4157" t="s">
        <v>157</v>
      </c>
      <c r="F4157" t="s">
        <v>4921</v>
      </c>
      <c r="G4157" t="s">
        <v>5008</v>
      </c>
      <c r="H4157" t="s">
        <v>80</v>
      </c>
      <c r="I4157" t="s">
        <v>4927</v>
      </c>
      <c r="O4157" t="s">
        <v>76</v>
      </c>
      <c r="P4157" t="s">
        <v>278</v>
      </c>
    </row>
    <row r="4158" spans="1:16" hidden="1">
      <c r="A4158">
        <v>4157</v>
      </c>
      <c r="B4158" t="s">
        <v>4908</v>
      </c>
      <c r="C4158" t="s">
        <v>133</v>
      </c>
      <c r="D4158">
        <v>2022</v>
      </c>
      <c r="E4158" t="s">
        <v>157</v>
      </c>
      <c r="F4158" t="s">
        <v>4921</v>
      </c>
      <c r="G4158" t="s">
        <v>5009</v>
      </c>
      <c r="H4158" t="s">
        <v>70</v>
      </c>
      <c r="I4158" t="s">
        <v>4937</v>
      </c>
      <c r="O4158" t="s">
        <v>63</v>
      </c>
      <c r="P4158" t="s">
        <v>278</v>
      </c>
    </row>
    <row r="4159" spans="1:16" hidden="1">
      <c r="A4159">
        <v>4158</v>
      </c>
      <c r="B4159" t="s">
        <v>4908</v>
      </c>
      <c r="C4159" t="s">
        <v>133</v>
      </c>
      <c r="D4159">
        <v>2022</v>
      </c>
      <c r="E4159" t="s">
        <v>157</v>
      </c>
      <c r="F4159" t="s">
        <v>4921</v>
      </c>
      <c r="G4159" t="s">
        <v>5010</v>
      </c>
      <c r="H4159" t="s">
        <v>70</v>
      </c>
      <c r="I4159" t="s">
        <v>4927</v>
      </c>
      <c r="O4159" t="s">
        <v>63</v>
      </c>
      <c r="P4159" t="s">
        <v>278</v>
      </c>
    </row>
    <row r="4160" spans="1:16" hidden="1">
      <c r="A4160">
        <v>4159</v>
      </c>
      <c r="B4160" t="s">
        <v>4908</v>
      </c>
      <c r="C4160" t="s">
        <v>133</v>
      </c>
      <c r="D4160">
        <v>2022</v>
      </c>
      <c r="E4160" t="s">
        <v>157</v>
      </c>
      <c r="F4160" t="s">
        <v>4921</v>
      </c>
      <c r="G4160" t="s">
        <v>5011</v>
      </c>
      <c r="H4160" t="s">
        <v>70</v>
      </c>
      <c r="I4160" t="s">
        <v>4706</v>
      </c>
      <c r="O4160" t="s">
        <v>63</v>
      </c>
      <c r="P4160" t="s">
        <v>278</v>
      </c>
    </row>
    <row r="4161" spans="1:16" hidden="1">
      <c r="A4161">
        <v>4160</v>
      </c>
      <c r="B4161" t="s">
        <v>4908</v>
      </c>
      <c r="C4161" t="s">
        <v>133</v>
      </c>
      <c r="D4161">
        <v>2022</v>
      </c>
      <c r="E4161" t="s">
        <v>157</v>
      </c>
      <c r="F4161" t="s">
        <v>4921</v>
      </c>
      <c r="G4161" t="s">
        <v>5012</v>
      </c>
      <c r="H4161" t="s">
        <v>70</v>
      </c>
      <c r="I4161" t="s">
        <v>4927</v>
      </c>
      <c r="O4161" t="s">
        <v>63</v>
      </c>
      <c r="P4161" t="s">
        <v>278</v>
      </c>
    </row>
    <row r="4162" spans="1:16" hidden="1">
      <c r="A4162">
        <v>4161</v>
      </c>
      <c r="B4162" t="s">
        <v>4908</v>
      </c>
      <c r="C4162" t="s">
        <v>133</v>
      </c>
      <c r="D4162">
        <v>2022</v>
      </c>
      <c r="E4162" t="s">
        <v>157</v>
      </c>
      <c r="F4162" t="s">
        <v>4921</v>
      </c>
      <c r="G4162" t="s">
        <v>5013</v>
      </c>
      <c r="H4162" t="s">
        <v>97</v>
      </c>
      <c r="I4162" t="s">
        <v>4927</v>
      </c>
      <c r="O4162" t="s">
        <v>91</v>
      </c>
      <c r="P4162" t="s">
        <v>278</v>
      </c>
    </row>
    <row r="4163" spans="1:16" hidden="1">
      <c r="A4163">
        <v>4162</v>
      </c>
      <c r="B4163" t="s">
        <v>4908</v>
      </c>
      <c r="C4163" t="s">
        <v>133</v>
      </c>
      <c r="D4163">
        <v>2022</v>
      </c>
      <c r="E4163" t="s">
        <v>157</v>
      </c>
      <c r="F4163" t="s">
        <v>4921</v>
      </c>
      <c r="G4163" t="s">
        <v>5014</v>
      </c>
      <c r="H4163" t="s">
        <v>97</v>
      </c>
      <c r="I4163" t="s">
        <v>4927</v>
      </c>
      <c r="O4163" t="s">
        <v>91</v>
      </c>
      <c r="P4163" t="s">
        <v>278</v>
      </c>
    </row>
    <row r="4164" spans="1:16" hidden="1">
      <c r="A4164">
        <v>4163</v>
      </c>
      <c r="B4164" t="s">
        <v>4908</v>
      </c>
      <c r="C4164" t="s">
        <v>133</v>
      </c>
      <c r="D4164">
        <v>2022</v>
      </c>
      <c r="E4164" t="s">
        <v>157</v>
      </c>
      <c r="F4164" t="s">
        <v>4921</v>
      </c>
      <c r="G4164" t="s">
        <v>5015</v>
      </c>
      <c r="H4164" t="s">
        <v>97</v>
      </c>
      <c r="I4164" t="s">
        <v>4972</v>
      </c>
      <c r="O4164" t="s">
        <v>91</v>
      </c>
      <c r="P4164" t="s">
        <v>278</v>
      </c>
    </row>
    <row r="4165" spans="1:16" hidden="1">
      <c r="A4165">
        <v>4164</v>
      </c>
      <c r="B4165" t="s">
        <v>4908</v>
      </c>
      <c r="C4165" t="s">
        <v>133</v>
      </c>
      <c r="D4165">
        <v>2022</v>
      </c>
      <c r="E4165" t="s">
        <v>157</v>
      </c>
      <c r="F4165" t="s">
        <v>4921</v>
      </c>
      <c r="G4165" t="s">
        <v>5016</v>
      </c>
      <c r="H4165" t="s">
        <v>4046</v>
      </c>
      <c r="I4165" t="s">
        <v>4923</v>
      </c>
      <c r="O4165" t="s">
        <v>63</v>
      </c>
      <c r="P4165" t="s">
        <v>278</v>
      </c>
    </row>
    <row r="4166" spans="1:16" hidden="1">
      <c r="A4166">
        <v>4165</v>
      </c>
      <c r="B4166" t="s">
        <v>4908</v>
      </c>
      <c r="C4166" t="s">
        <v>133</v>
      </c>
      <c r="D4166">
        <v>2022</v>
      </c>
      <c r="E4166" t="s">
        <v>157</v>
      </c>
      <c r="F4166" t="s">
        <v>4921</v>
      </c>
      <c r="G4166" t="s">
        <v>5017</v>
      </c>
      <c r="H4166" t="s">
        <v>4046</v>
      </c>
      <c r="I4166" t="s">
        <v>4927</v>
      </c>
      <c r="O4166" t="s">
        <v>63</v>
      </c>
      <c r="P4166" t="s">
        <v>278</v>
      </c>
    </row>
    <row r="4167" spans="1:16" hidden="1">
      <c r="A4167">
        <v>4166</v>
      </c>
      <c r="B4167" t="s">
        <v>4908</v>
      </c>
      <c r="C4167" t="s">
        <v>133</v>
      </c>
      <c r="D4167">
        <v>2022</v>
      </c>
      <c r="E4167" t="s">
        <v>157</v>
      </c>
      <c r="F4167" t="s">
        <v>4921</v>
      </c>
      <c r="G4167" t="s">
        <v>5018</v>
      </c>
      <c r="H4167" t="s">
        <v>4046</v>
      </c>
      <c r="I4167" t="s">
        <v>4923</v>
      </c>
      <c r="O4167" t="s">
        <v>63</v>
      </c>
      <c r="P4167" t="s">
        <v>278</v>
      </c>
    </row>
    <row r="4168" spans="1:16" hidden="1">
      <c r="A4168">
        <v>4167</v>
      </c>
      <c r="B4168" t="s">
        <v>4908</v>
      </c>
      <c r="C4168" t="s">
        <v>133</v>
      </c>
      <c r="D4168">
        <v>2022</v>
      </c>
      <c r="E4168" t="s">
        <v>157</v>
      </c>
      <c r="F4168" t="s">
        <v>4921</v>
      </c>
      <c r="G4168" t="s">
        <v>5019</v>
      </c>
      <c r="H4168" t="s">
        <v>4046</v>
      </c>
      <c r="I4168" t="s">
        <v>4923</v>
      </c>
      <c r="O4168" t="s">
        <v>63</v>
      </c>
      <c r="P4168" t="s">
        <v>278</v>
      </c>
    </row>
    <row r="4169" spans="1:16" hidden="1">
      <c r="A4169">
        <v>4168</v>
      </c>
      <c r="B4169" t="s">
        <v>4908</v>
      </c>
      <c r="C4169" t="s">
        <v>133</v>
      </c>
      <c r="D4169">
        <v>2022</v>
      </c>
      <c r="E4169" t="s">
        <v>157</v>
      </c>
      <c r="F4169" t="s">
        <v>4921</v>
      </c>
      <c r="G4169" t="s">
        <v>5020</v>
      </c>
      <c r="H4169" t="s">
        <v>4046</v>
      </c>
      <c r="I4169" t="s">
        <v>4923</v>
      </c>
      <c r="O4169" t="s">
        <v>63</v>
      </c>
      <c r="P4169" t="s">
        <v>278</v>
      </c>
    </row>
    <row r="4170" spans="1:16" hidden="1">
      <c r="A4170">
        <v>4169</v>
      </c>
      <c r="B4170" t="s">
        <v>4908</v>
      </c>
      <c r="C4170" t="s">
        <v>133</v>
      </c>
      <c r="D4170">
        <v>2022</v>
      </c>
      <c r="E4170" t="s">
        <v>157</v>
      </c>
      <c r="F4170" t="s">
        <v>4921</v>
      </c>
      <c r="G4170" t="s">
        <v>5021</v>
      </c>
      <c r="H4170" t="s">
        <v>5022</v>
      </c>
      <c r="I4170" t="s">
        <v>4927</v>
      </c>
      <c r="O4170" t="s">
        <v>63</v>
      </c>
      <c r="P4170" t="s">
        <v>278</v>
      </c>
    </row>
    <row r="4171" spans="1:16" hidden="1">
      <c r="A4171">
        <v>4170</v>
      </c>
      <c r="B4171" t="s">
        <v>4908</v>
      </c>
      <c r="C4171" t="s">
        <v>133</v>
      </c>
      <c r="D4171">
        <v>2022</v>
      </c>
      <c r="E4171" t="s">
        <v>157</v>
      </c>
      <c r="F4171" t="s">
        <v>4921</v>
      </c>
      <c r="G4171" t="s">
        <v>5023</v>
      </c>
      <c r="H4171" t="s">
        <v>73</v>
      </c>
      <c r="I4171" t="s">
        <v>4972</v>
      </c>
      <c r="O4171" t="s">
        <v>74</v>
      </c>
      <c r="P4171" t="s">
        <v>278</v>
      </c>
    </row>
    <row r="4172" spans="1:16" hidden="1">
      <c r="A4172">
        <v>4171</v>
      </c>
      <c r="B4172" t="s">
        <v>4908</v>
      </c>
      <c r="C4172" t="s">
        <v>133</v>
      </c>
      <c r="D4172">
        <v>2022</v>
      </c>
      <c r="E4172" t="s">
        <v>157</v>
      </c>
      <c r="F4172" t="s">
        <v>4921</v>
      </c>
      <c r="G4172" t="s">
        <v>5024</v>
      </c>
      <c r="H4172" t="s">
        <v>73</v>
      </c>
      <c r="I4172" t="s">
        <v>4972</v>
      </c>
      <c r="O4172" t="s">
        <v>74</v>
      </c>
      <c r="P4172" t="s">
        <v>278</v>
      </c>
    </row>
    <row r="4173" spans="1:16" hidden="1">
      <c r="A4173">
        <v>4172</v>
      </c>
      <c r="B4173" t="s">
        <v>4908</v>
      </c>
      <c r="C4173" t="s">
        <v>133</v>
      </c>
      <c r="D4173">
        <v>2022</v>
      </c>
      <c r="E4173" t="s">
        <v>157</v>
      </c>
      <c r="F4173" t="s">
        <v>4921</v>
      </c>
      <c r="G4173" t="s">
        <v>5025</v>
      </c>
      <c r="H4173" t="s">
        <v>73</v>
      </c>
      <c r="I4173" t="s">
        <v>4972</v>
      </c>
      <c r="J4173">
        <v>1</v>
      </c>
      <c r="K4173" t="s">
        <v>213</v>
      </c>
      <c r="L4173" t="s">
        <v>5026</v>
      </c>
      <c r="O4173" t="s">
        <v>74</v>
      </c>
      <c r="P4173" t="s">
        <v>655</v>
      </c>
    </row>
    <row r="4174" spans="1:16" hidden="1">
      <c r="A4174">
        <v>4173</v>
      </c>
      <c r="B4174" t="s">
        <v>4908</v>
      </c>
      <c r="C4174" t="s">
        <v>133</v>
      </c>
      <c r="D4174">
        <v>2022</v>
      </c>
      <c r="E4174" t="s">
        <v>157</v>
      </c>
      <c r="F4174" t="s">
        <v>4921</v>
      </c>
      <c r="G4174" t="s">
        <v>5027</v>
      </c>
      <c r="H4174" t="s">
        <v>73</v>
      </c>
      <c r="I4174" t="s">
        <v>4923</v>
      </c>
      <c r="O4174" t="s">
        <v>74</v>
      </c>
      <c r="P4174" t="s">
        <v>278</v>
      </c>
    </row>
    <row r="4175" spans="1:16" hidden="1">
      <c r="A4175">
        <v>4174</v>
      </c>
      <c r="B4175" t="s">
        <v>4908</v>
      </c>
      <c r="C4175" t="s">
        <v>133</v>
      </c>
      <c r="D4175">
        <v>2022</v>
      </c>
      <c r="E4175" t="s">
        <v>157</v>
      </c>
      <c r="F4175" t="s">
        <v>4921</v>
      </c>
      <c r="G4175" t="s">
        <v>5028</v>
      </c>
      <c r="H4175" t="s">
        <v>73</v>
      </c>
      <c r="I4175" t="s">
        <v>4923</v>
      </c>
      <c r="O4175" t="s">
        <v>74</v>
      </c>
      <c r="P4175" t="s">
        <v>278</v>
      </c>
    </row>
    <row r="4176" spans="1:16" hidden="1">
      <c r="A4176">
        <v>4175</v>
      </c>
      <c r="B4176" t="s">
        <v>4908</v>
      </c>
      <c r="C4176" t="s">
        <v>133</v>
      </c>
      <c r="D4176">
        <v>2022</v>
      </c>
      <c r="E4176" t="s">
        <v>157</v>
      </c>
      <c r="F4176" t="s">
        <v>4921</v>
      </c>
      <c r="G4176" t="s">
        <v>5029</v>
      </c>
      <c r="H4176" t="s">
        <v>73</v>
      </c>
      <c r="I4176" t="s">
        <v>4923</v>
      </c>
      <c r="O4176" t="s">
        <v>74</v>
      </c>
      <c r="P4176" t="s">
        <v>278</v>
      </c>
    </row>
    <row r="4177" spans="1:16" hidden="1">
      <c r="A4177">
        <v>4176</v>
      </c>
      <c r="B4177" t="s">
        <v>4908</v>
      </c>
      <c r="C4177" t="s">
        <v>133</v>
      </c>
      <c r="D4177">
        <v>2022</v>
      </c>
      <c r="E4177" t="s">
        <v>157</v>
      </c>
      <c r="F4177" t="s">
        <v>4921</v>
      </c>
      <c r="G4177" t="s">
        <v>5030</v>
      </c>
      <c r="H4177" t="s">
        <v>73</v>
      </c>
      <c r="I4177" t="s">
        <v>4972</v>
      </c>
      <c r="O4177" t="s">
        <v>74</v>
      </c>
      <c r="P4177" t="s">
        <v>278</v>
      </c>
    </row>
    <row r="4178" spans="1:16" hidden="1">
      <c r="A4178">
        <v>4177</v>
      </c>
      <c r="B4178" t="s">
        <v>4908</v>
      </c>
      <c r="C4178" t="s">
        <v>133</v>
      </c>
      <c r="D4178">
        <v>2022</v>
      </c>
      <c r="E4178" t="s">
        <v>157</v>
      </c>
      <c r="F4178" t="s">
        <v>4921</v>
      </c>
      <c r="G4178" t="s">
        <v>5031</v>
      </c>
      <c r="H4178" t="s">
        <v>5032</v>
      </c>
      <c r="I4178" t="s">
        <v>4937</v>
      </c>
      <c r="O4178" t="s">
        <v>100</v>
      </c>
      <c r="P4178" t="s">
        <v>278</v>
      </c>
    </row>
    <row r="4179" spans="1:16" hidden="1">
      <c r="A4179">
        <v>4178</v>
      </c>
      <c r="B4179" t="s">
        <v>4908</v>
      </c>
      <c r="C4179" t="s">
        <v>133</v>
      </c>
      <c r="D4179">
        <v>2022</v>
      </c>
      <c r="E4179" t="s">
        <v>157</v>
      </c>
      <c r="F4179" t="s">
        <v>4921</v>
      </c>
      <c r="G4179" t="s">
        <v>5033</v>
      </c>
      <c r="H4179" t="s">
        <v>5032</v>
      </c>
      <c r="I4179" t="s">
        <v>4937</v>
      </c>
      <c r="O4179" t="s">
        <v>100</v>
      </c>
      <c r="P4179" t="s">
        <v>278</v>
      </c>
    </row>
    <row r="4180" spans="1:16" hidden="1">
      <c r="A4180">
        <v>4179</v>
      </c>
      <c r="B4180" t="s">
        <v>4908</v>
      </c>
      <c r="C4180" t="s">
        <v>133</v>
      </c>
      <c r="D4180">
        <v>2022</v>
      </c>
      <c r="E4180" t="s">
        <v>157</v>
      </c>
      <c r="F4180" t="s">
        <v>4921</v>
      </c>
      <c r="G4180" t="s">
        <v>5034</v>
      </c>
      <c r="H4180" t="s">
        <v>5032</v>
      </c>
      <c r="I4180" t="s">
        <v>4937</v>
      </c>
      <c r="O4180" t="s">
        <v>100</v>
      </c>
      <c r="P4180" t="s">
        <v>278</v>
      </c>
    </row>
    <row r="4181" spans="1:16" hidden="1">
      <c r="A4181">
        <v>4180</v>
      </c>
      <c r="B4181" t="s">
        <v>4908</v>
      </c>
      <c r="C4181" t="s">
        <v>133</v>
      </c>
      <c r="D4181">
        <v>2022</v>
      </c>
      <c r="E4181" t="s">
        <v>157</v>
      </c>
      <c r="F4181" t="s">
        <v>4921</v>
      </c>
      <c r="G4181" t="s">
        <v>5035</v>
      </c>
      <c r="H4181" t="s">
        <v>5032</v>
      </c>
      <c r="I4181" t="s">
        <v>4927</v>
      </c>
      <c r="O4181" t="s">
        <v>100</v>
      </c>
      <c r="P4181" t="s">
        <v>278</v>
      </c>
    </row>
    <row r="4182" spans="1:16" hidden="1">
      <c r="A4182">
        <v>4181</v>
      </c>
      <c r="B4182" t="s">
        <v>4908</v>
      </c>
      <c r="C4182" t="s">
        <v>133</v>
      </c>
      <c r="D4182">
        <v>2022</v>
      </c>
      <c r="E4182" t="s">
        <v>157</v>
      </c>
      <c r="F4182" t="s">
        <v>4921</v>
      </c>
      <c r="G4182" t="s">
        <v>5036</v>
      </c>
      <c r="H4182" t="s">
        <v>5032</v>
      </c>
      <c r="I4182" t="s">
        <v>4927</v>
      </c>
      <c r="O4182" t="s">
        <v>100</v>
      </c>
      <c r="P4182" t="s">
        <v>278</v>
      </c>
    </row>
    <row r="4183" spans="1:16" hidden="1">
      <c r="A4183">
        <v>4182</v>
      </c>
      <c r="B4183" t="s">
        <v>4908</v>
      </c>
      <c r="C4183" t="s">
        <v>133</v>
      </c>
      <c r="D4183">
        <v>2022</v>
      </c>
      <c r="E4183" t="s">
        <v>157</v>
      </c>
      <c r="F4183" t="s">
        <v>5037</v>
      </c>
      <c r="G4183" t="s">
        <v>5038</v>
      </c>
      <c r="H4183" t="s">
        <v>985</v>
      </c>
      <c r="I4183">
        <v>2030</v>
      </c>
      <c r="J4183">
        <v>14000</v>
      </c>
      <c r="K4183" t="s">
        <v>213</v>
      </c>
      <c r="L4183" t="s">
        <v>5039</v>
      </c>
      <c r="O4183" t="s">
        <v>57</v>
      </c>
      <c r="P4183" t="s">
        <v>655</v>
      </c>
    </row>
    <row r="4184" spans="1:16" hidden="1">
      <c r="A4184">
        <v>4183</v>
      </c>
      <c r="B4184" t="s">
        <v>4908</v>
      </c>
      <c r="C4184" t="s">
        <v>133</v>
      </c>
      <c r="D4184">
        <v>2022</v>
      </c>
      <c r="E4184" t="s">
        <v>157</v>
      </c>
      <c r="F4184" t="s">
        <v>5037</v>
      </c>
      <c r="G4184" t="s">
        <v>5040</v>
      </c>
      <c r="H4184" t="s">
        <v>985</v>
      </c>
      <c r="I4184">
        <v>2030</v>
      </c>
      <c r="J4184">
        <v>20000</v>
      </c>
      <c r="K4184" t="s">
        <v>213</v>
      </c>
      <c r="L4184" t="s">
        <v>5041</v>
      </c>
      <c r="O4184" t="s">
        <v>57</v>
      </c>
      <c r="P4184" t="s">
        <v>655</v>
      </c>
    </row>
    <row r="4185" spans="1:16" hidden="1">
      <c r="A4185">
        <v>4184</v>
      </c>
      <c r="B4185" t="s">
        <v>4908</v>
      </c>
      <c r="C4185" t="s">
        <v>133</v>
      </c>
      <c r="D4185">
        <v>2022</v>
      </c>
      <c r="E4185" t="s">
        <v>157</v>
      </c>
      <c r="F4185" t="s">
        <v>5037</v>
      </c>
      <c r="G4185" t="s">
        <v>5042</v>
      </c>
      <c r="H4185" t="s">
        <v>985</v>
      </c>
      <c r="O4185" t="s">
        <v>57</v>
      </c>
    </row>
    <row r="4186" spans="1:16" hidden="1">
      <c r="A4186">
        <v>4185</v>
      </c>
      <c r="B4186" t="s">
        <v>4908</v>
      </c>
      <c r="C4186" t="s">
        <v>133</v>
      </c>
      <c r="D4186">
        <v>2022</v>
      </c>
      <c r="E4186" t="s">
        <v>157</v>
      </c>
      <c r="F4186" t="s">
        <v>5037</v>
      </c>
      <c r="G4186" t="s">
        <v>5043</v>
      </c>
      <c r="H4186" t="s">
        <v>985</v>
      </c>
      <c r="O4186" t="s">
        <v>57</v>
      </c>
    </row>
    <row r="4187" spans="1:16" hidden="1">
      <c r="A4187">
        <v>4186</v>
      </c>
      <c r="B4187" t="s">
        <v>4908</v>
      </c>
      <c r="C4187" t="s">
        <v>133</v>
      </c>
      <c r="D4187">
        <v>2022</v>
      </c>
      <c r="E4187" t="s">
        <v>157</v>
      </c>
      <c r="F4187" t="s">
        <v>5037</v>
      </c>
      <c r="G4187" t="s">
        <v>5044</v>
      </c>
      <c r="H4187" t="s">
        <v>985</v>
      </c>
      <c r="O4187" t="s">
        <v>57</v>
      </c>
    </row>
    <row r="4188" spans="1:16" hidden="1">
      <c r="A4188">
        <v>4187</v>
      </c>
      <c r="B4188" t="s">
        <v>4908</v>
      </c>
      <c r="C4188" t="s">
        <v>133</v>
      </c>
      <c r="D4188">
        <v>2022</v>
      </c>
      <c r="E4188" t="s">
        <v>157</v>
      </c>
      <c r="F4188" t="s">
        <v>5037</v>
      </c>
      <c r="G4188" t="s">
        <v>5045</v>
      </c>
      <c r="H4188" t="s">
        <v>985</v>
      </c>
      <c r="O4188" t="s">
        <v>57</v>
      </c>
    </row>
    <row r="4189" spans="1:16" hidden="1">
      <c r="A4189">
        <v>4188</v>
      </c>
      <c r="B4189" t="s">
        <v>4908</v>
      </c>
      <c r="C4189" t="s">
        <v>133</v>
      </c>
      <c r="D4189">
        <v>2022</v>
      </c>
      <c r="E4189" t="s">
        <v>157</v>
      </c>
      <c r="F4189" t="s">
        <v>5037</v>
      </c>
      <c r="G4189" t="s">
        <v>5046</v>
      </c>
      <c r="H4189" t="s">
        <v>985</v>
      </c>
      <c r="I4189">
        <v>2030</v>
      </c>
      <c r="J4189">
        <v>10</v>
      </c>
      <c r="K4189" t="s">
        <v>816</v>
      </c>
      <c r="L4189" t="s">
        <v>5047</v>
      </c>
      <c r="O4189" t="s">
        <v>57</v>
      </c>
      <c r="P4189" t="s">
        <v>655</v>
      </c>
    </row>
    <row r="4190" spans="1:16" hidden="1">
      <c r="A4190">
        <v>4189</v>
      </c>
      <c r="B4190" t="s">
        <v>4908</v>
      </c>
      <c r="C4190" t="s">
        <v>133</v>
      </c>
      <c r="D4190">
        <v>2022</v>
      </c>
      <c r="E4190" t="s">
        <v>157</v>
      </c>
      <c r="F4190" t="s">
        <v>5037</v>
      </c>
      <c r="G4190" t="s">
        <v>5048</v>
      </c>
      <c r="H4190" t="s">
        <v>5049</v>
      </c>
      <c r="O4190" t="s">
        <v>63</v>
      </c>
    </row>
    <row r="4191" spans="1:16" hidden="1">
      <c r="A4191">
        <v>4190</v>
      </c>
      <c r="B4191" t="s">
        <v>4908</v>
      </c>
      <c r="C4191" t="s">
        <v>133</v>
      </c>
      <c r="D4191">
        <v>2022</v>
      </c>
      <c r="E4191" t="s">
        <v>157</v>
      </c>
      <c r="F4191" t="s">
        <v>5037</v>
      </c>
      <c r="G4191" t="s">
        <v>5050</v>
      </c>
      <c r="H4191" t="s">
        <v>5049</v>
      </c>
      <c r="I4191">
        <v>2030</v>
      </c>
      <c r="J4191">
        <v>4</v>
      </c>
      <c r="K4191" t="s">
        <v>213</v>
      </c>
      <c r="L4191" t="s">
        <v>5051</v>
      </c>
      <c r="O4191" t="s">
        <v>63</v>
      </c>
      <c r="P4191" t="s">
        <v>655</v>
      </c>
    </row>
    <row r="4192" spans="1:16" hidden="1">
      <c r="A4192">
        <v>4191</v>
      </c>
      <c r="B4192" t="s">
        <v>4908</v>
      </c>
      <c r="C4192" t="s">
        <v>133</v>
      </c>
      <c r="D4192">
        <v>2022</v>
      </c>
      <c r="E4192" t="s">
        <v>157</v>
      </c>
      <c r="F4192" t="s">
        <v>5037</v>
      </c>
      <c r="G4192" t="s">
        <v>5052</v>
      </c>
      <c r="H4192" t="s">
        <v>287</v>
      </c>
      <c r="O4192" t="s">
        <v>86</v>
      </c>
    </row>
    <row r="4193" spans="1:18" hidden="1">
      <c r="A4193">
        <v>4192</v>
      </c>
      <c r="B4193" t="s">
        <v>4908</v>
      </c>
      <c r="C4193" t="s">
        <v>133</v>
      </c>
      <c r="D4193">
        <v>2022</v>
      </c>
      <c r="E4193" t="s">
        <v>157</v>
      </c>
      <c r="F4193" t="s">
        <v>5037</v>
      </c>
      <c r="G4193" t="s">
        <v>5053</v>
      </c>
      <c r="H4193" t="s">
        <v>5054</v>
      </c>
      <c r="O4193" t="s">
        <v>86</v>
      </c>
    </row>
    <row r="4194" spans="1:18" hidden="1">
      <c r="A4194">
        <v>4193</v>
      </c>
      <c r="B4194" t="s">
        <v>4908</v>
      </c>
      <c r="C4194" t="s">
        <v>133</v>
      </c>
      <c r="D4194">
        <v>2022</v>
      </c>
      <c r="E4194" t="s">
        <v>157</v>
      </c>
      <c r="F4194" t="s">
        <v>5037</v>
      </c>
      <c r="G4194" t="s">
        <v>5055</v>
      </c>
      <c r="H4194" t="s">
        <v>5054</v>
      </c>
      <c r="O4194" t="s">
        <v>86</v>
      </c>
    </row>
    <row r="4195" spans="1:18" hidden="1">
      <c r="A4195">
        <v>4194</v>
      </c>
      <c r="B4195" t="s">
        <v>4908</v>
      </c>
      <c r="C4195" t="s">
        <v>133</v>
      </c>
      <c r="D4195">
        <v>2022</v>
      </c>
      <c r="E4195" t="s">
        <v>157</v>
      </c>
      <c r="F4195" t="s">
        <v>5037</v>
      </c>
      <c r="G4195" t="s">
        <v>5056</v>
      </c>
      <c r="H4195" t="s">
        <v>80</v>
      </c>
      <c r="O4195" t="s">
        <v>76</v>
      </c>
    </row>
    <row r="4196" spans="1:18" hidden="1">
      <c r="A4196">
        <v>4195</v>
      </c>
      <c r="B4196" t="s">
        <v>4908</v>
      </c>
      <c r="C4196" t="s">
        <v>133</v>
      </c>
      <c r="D4196">
        <v>2022</v>
      </c>
      <c r="E4196" t="s">
        <v>157</v>
      </c>
      <c r="F4196" t="s">
        <v>5037</v>
      </c>
      <c r="G4196" t="s">
        <v>5057</v>
      </c>
      <c r="H4196" t="s">
        <v>80</v>
      </c>
      <c r="O4196" t="s">
        <v>76</v>
      </c>
    </row>
    <row r="4197" spans="1:18" hidden="1">
      <c r="A4197">
        <v>4196</v>
      </c>
      <c r="B4197" t="s">
        <v>4908</v>
      </c>
      <c r="C4197" t="s">
        <v>133</v>
      </c>
      <c r="D4197">
        <v>2022</v>
      </c>
      <c r="E4197" t="s">
        <v>157</v>
      </c>
      <c r="F4197" t="s">
        <v>5037</v>
      </c>
      <c r="G4197" t="s">
        <v>5058</v>
      </c>
      <c r="H4197" t="s">
        <v>80</v>
      </c>
      <c r="I4197">
        <v>2030</v>
      </c>
      <c r="J4197">
        <v>10</v>
      </c>
      <c r="K4197" t="s">
        <v>816</v>
      </c>
      <c r="L4197" t="s">
        <v>5000</v>
      </c>
      <c r="O4197" t="s">
        <v>76</v>
      </c>
      <c r="P4197" t="s">
        <v>655</v>
      </c>
    </row>
    <row r="4198" spans="1:18" hidden="1">
      <c r="A4198">
        <v>4197</v>
      </c>
      <c r="B4198" t="s">
        <v>4908</v>
      </c>
      <c r="C4198" t="s">
        <v>133</v>
      </c>
      <c r="D4198">
        <v>2022</v>
      </c>
      <c r="E4198" t="s">
        <v>157</v>
      </c>
      <c r="F4198" t="s">
        <v>5037</v>
      </c>
      <c r="G4198" t="s">
        <v>5059</v>
      </c>
      <c r="H4198" t="s">
        <v>5060</v>
      </c>
      <c r="O4198" t="s">
        <v>91</v>
      </c>
    </row>
    <row r="4199" spans="1:18" hidden="1">
      <c r="A4199">
        <v>4198</v>
      </c>
      <c r="B4199" t="s">
        <v>4908</v>
      </c>
      <c r="C4199" t="s">
        <v>133</v>
      </c>
      <c r="D4199">
        <v>2022</v>
      </c>
      <c r="E4199" t="s">
        <v>157</v>
      </c>
      <c r="F4199" t="s">
        <v>5037</v>
      </c>
      <c r="G4199" t="s">
        <v>5061</v>
      </c>
      <c r="H4199" t="s">
        <v>5032</v>
      </c>
      <c r="J4199">
        <v>5</v>
      </c>
      <c r="K4199" t="s">
        <v>213</v>
      </c>
      <c r="L4199" t="s">
        <v>5062</v>
      </c>
      <c r="O4199" t="s">
        <v>100</v>
      </c>
      <c r="P4199" t="s">
        <v>215</v>
      </c>
    </row>
    <row r="4200" spans="1:18" hidden="1">
      <c r="A4200">
        <v>4199</v>
      </c>
      <c r="B4200" t="s">
        <v>4908</v>
      </c>
      <c r="C4200" t="s">
        <v>133</v>
      </c>
      <c r="D4200">
        <v>2022</v>
      </c>
      <c r="E4200" t="s">
        <v>157</v>
      </c>
      <c r="F4200" t="s">
        <v>5037</v>
      </c>
      <c r="G4200" t="s">
        <v>5063</v>
      </c>
      <c r="H4200" t="s">
        <v>73</v>
      </c>
      <c r="I4200">
        <v>2030</v>
      </c>
      <c r="J4200">
        <v>0</v>
      </c>
      <c r="K4200" t="s">
        <v>213</v>
      </c>
      <c r="L4200" t="s">
        <v>5064</v>
      </c>
      <c r="O4200" t="s">
        <v>74</v>
      </c>
      <c r="P4200" t="s">
        <v>655</v>
      </c>
    </row>
    <row r="4201" spans="1:18" hidden="1">
      <c r="A4201">
        <v>4200</v>
      </c>
      <c r="B4201" t="s">
        <v>5065</v>
      </c>
      <c r="C4201" t="s">
        <v>133</v>
      </c>
      <c r="D4201">
        <v>2022</v>
      </c>
      <c r="E4201" t="s">
        <v>134</v>
      </c>
      <c r="F4201" t="s">
        <v>269</v>
      </c>
      <c r="G4201" t="s">
        <v>5066</v>
      </c>
      <c r="H4201" t="s">
        <v>100</v>
      </c>
      <c r="O4201" t="s">
        <v>100</v>
      </c>
      <c r="Q4201" t="s">
        <v>506</v>
      </c>
    </row>
    <row r="4202" spans="1:18" hidden="1">
      <c r="A4202">
        <v>4201</v>
      </c>
      <c r="B4202" t="s">
        <v>5065</v>
      </c>
      <c r="C4202" t="s">
        <v>133</v>
      </c>
      <c r="D4202">
        <v>2022</v>
      </c>
      <c r="E4202" t="s">
        <v>134</v>
      </c>
      <c r="F4202" t="s">
        <v>269</v>
      </c>
      <c r="G4202" t="s">
        <v>5067</v>
      </c>
      <c r="H4202" t="s">
        <v>100</v>
      </c>
      <c r="O4202" t="s">
        <v>100</v>
      </c>
      <c r="Q4202" t="s">
        <v>643</v>
      </c>
    </row>
    <row r="4203" spans="1:18" hidden="1">
      <c r="A4203">
        <v>4202</v>
      </c>
      <c r="B4203" t="s">
        <v>5065</v>
      </c>
      <c r="C4203" t="s">
        <v>133</v>
      </c>
      <c r="D4203">
        <v>2022</v>
      </c>
      <c r="E4203" t="s">
        <v>134</v>
      </c>
      <c r="F4203" t="s">
        <v>269</v>
      </c>
      <c r="G4203" t="s">
        <v>5068</v>
      </c>
      <c r="H4203" t="s">
        <v>100</v>
      </c>
      <c r="O4203" t="s">
        <v>100</v>
      </c>
      <c r="Q4203" t="s">
        <v>138</v>
      </c>
    </row>
    <row r="4204" spans="1:18" hidden="1">
      <c r="A4204">
        <v>4203</v>
      </c>
      <c r="B4204" t="s">
        <v>5065</v>
      </c>
      <c r="C4204" t="s">
        <v>133</v>
      </c>
      <c r="D4204">
        <v>2022</v>
      </c>
      <c r="E4204" t="s">
        <v>134</v>
      </c>
      <c r="F4204" t="s">
        <v>269</v>
      </c>
      <c r="G4204" t="s">
        <v>5069</v>
      </c>
      <c r="H4204" t="s">
        <v>100</v>
      </c>
      <c r="O4204" t="s">
        <v>100</v>
      </c>
      <c r="Q4204" t="s">
        <v>136</v>
      </c>
    </row>
    <row r="4205" spans="1:18" hidden="1">
      <c r="A4205">
        <v>4204</v>
      </c>
      <c r="B4205" t="s">
        <v>5065</v>
      </c>
      <c r="C4205" t="s">
        <v>133</v>
      </c>
      <c r="D4205">
        <v>2022</v>
      </c>
      <c r="E4205" t="s">
        <v>134</v>
      </c>
      <c r="F4205" t="s">
        <v>269</v>
      </c>
      <c r="G4205" t="s">
        <v>5070</v>
      </c>
      <c r="H4205" t="s">
        <v>100</v>
      </c>
      <c r="O4205" t="s">
        <v>100</v>
      </c>
      <c r="Q4205" t="s">
        <v>788</v>
      </c>
    </row>
    <row r="4206" spans="1:18" hidden="1">
      <c r="A4206">
        <v>4205</v>
      </c>
      <c r="B4206" t="s">
        <v>5065</v>
      </c>
      <c r="C4206" t="s">
        <v>133</v>
      </c>
      <c r="D4206">
        <v>2022</v>
      </c>
      <c r="E4206" t="s">
        <v>134</v>
      </c>
      <c r="F4206" t="s">
        <v>269</v>
      </c>
      <c r="G4206" t="s">
        <v>5071</v>
      </c>
      <c r="H4206" t="s">
        <v>100</v>
      </c>
      <c r="O4206" t="s">
        <v>100</v>
      </c>
      <c r="Q4206" t="s">
        <v>171</v>
      </c>
    </row>
    <row r="4207" spans="1:18" hidden="1">
      <c r="A4207">
        <v>4206</v>
      </c>
      <c r="B4207" t="s">
        <v>5065</v>
      </c>
      <c r="C4207" t="s">
        <v>133</v>
      </c>
      <c r="D4207">
        <v>2022</v>
      </c>
      <c r="E4207" t="s">
        <v>141</v>
      </c>
      <c r="F4207" t="s">
        <v>5072</v>
      </c>
      <c r="G4207" t="s">
        <v>5073</v>
      </c>
      <c r="O4207" t="s">
        <v>86</v>
      </c>
      <c r="R4207" t="s">
        <v>144</v>
      </c>
    </row>
    <row r="4208" spans="1:18" hidden="1">
      <c r="A4208">
        <v>4207</v>
      </c>
      <c r="B4208" t="s">
        <v>5065</v>
      </c>
      <c r="C4208" t="s">
        <v>133</v>
      </c>
      <c r="D4208">
        <v>2022</v>
      </c>
      <c r="E4208" t="s">
        <v>141</v>
      </c>
      <c r="F4208" t="s">
        <v>5072</v>
      </c>
      <c r="G4208" t="s">
        <v>5074</v>
      </c>
      <c r="O4208" t="s">
        <v>86</v>
      </c>
      <c r="R4208" t="s">
        <v>187</v>
      </c>
    </row>
    <row r="4209" spans="1:18" hidden="1">
      <c r="A4209">
        <v>4208</v>
      </c>
      <c r="B4209" t="s">
        <v>5065</v>
      </c>
      <c r="C4209" t="s">
        <v>133</v>
      </c>
      <c r="D4209">
        <v>2022</v>
      </c>
      <c r="E4209" t="s">
        <v>141</v>
      </c>
      <c r="F4209" t="s">
        <v>5072</v>
      </c>
      <c r="G4209" t="s">
        <v>5075</v>
      </c>
      <c r="O4209" t="s">
        <v>57</v>
      </c>
      <c r="R4209" t="s">
        <v>274</v>
      </c>
    </row>
    <row r="4210" spans="1:18" hidden="1">
      <c r="A4210">
        <v>4209</v>
      </c>
      <c r="B4210" t="s">
        <v>5065</v>
      </c>
      <c r="C4210" t="s">
        <v>133</v>
      </c>
      <c r="D4210">
        <v>2022</v>
      </c>
      <c r="E4210" t="s">
        <v>141</v>
      </c>
      <c r="F4210" t="s">
        <v>5072</v>
      </c>
      <c r="G4210" t="s">
        <v>5076</v>
      </c>
      <c r="O4210" t="s">
        <v>57</v>
      </c>
      <c r="R4210" t="s">
        <v>526</v>
      </c>
    </row>
    <row r="4211" spans="1:18" hidden="1">
      <c r="A4211">
        <v>4210</v>
      </c>
      <c r="B4211" t="s">
        <v>5065</v>
      </c>
      <c r="C4211" t="s">
        <v>133</v>
      </c>
      <c r="D4211">
        <v>2022</v>
      </c>
      <c r="E4211" t="s">
        <v>141</v>
      </c>
      <c r="F4211" t="s">
        <v>5072</v>
      </c>
      <c r="G4211" t="s">
        <v>5077</v>
      </c>
      <c r="O4211" t="s">
        <v>57</v>
      </c>
      <c r="R4211" t="s">
        <v>179</v>
      </c>
    </row>
    <row r="4212" spans="1:18" hidden="1">
      <c r="A4212">
        <v>4211</v>
      </c>
      <c r="B4212" t="s">
        <v>5065</v>
      </c>
      <c r="C4212" t="s">
        <v>133</v>
      </c>
      <c r="D4212">
        <v>2022</v>
      </c>
      <c r="E4212" t="s">
        <v>141</v>
      </c>
      <c r="F4212" t="s">
        <v>5072</v>
      </c>
      <c r="G4212" t="s">
        <v>5078</v>
      </c>
      <c r="O4212" t="s">
        <v>91</v>
      </c>
      <c r="R4212" t="s">
        <v>146</v>
      </c>
    </row>
    <row r="4213" spans="1:18" hidden="1">
      <c r="A4213">
        <v>4212</v>
      </c>
      <c r="B4213" t="s">
        <v>5065</v>
      </c>
      <c r="C4213" t="s">
        <v>133</v>
      </c>
      <c r="D4213">
        <v>2022</v>
      </c>
      <c r="E4213" t="s">
        <v>141</v>
      </c>
      <c r="F4213" t="s">
        <v>5072</v>
      </c>
      <c r="G4213" t="s">
        <v>1316</v>
      </c>
      <c r="O4213" t="s">
        <v>57</v>
      </c>
      <c r="R4213" t="s">
        <v>511</v>
      </c>
    </row>
    <row r="4214" spans="1:18" hidden="1">
      <c r="A4214">
        <v>4213</v>
      </c>
      <c r="B4214" t="s">
        <v>5065</v>
      </c>
      <c r="C4214" t="s">
        <v>133</v>
      </c>
      <c r="D4214">
        <v>2022</v>
      </c>
      <c r="E4214" t="s">
        <v>141</v>
      </c>
      <c r="F4214" t="s">
        <v>5072</v>
      </c>
      <c r="G4214" t="s">
        <v>5079</v>
      </c>
      <c r="O4214" t="s">
        <v>74</v>
      </c>
      <c r="R4214" t="s">
        <v>73</v>
      </c>
    </row>
    <row r="4215" spans="1:18" hidden="1">
      <c r="A4215">
        <v>4214</v>
      </c>
      <c r="B4215" t="s">
        <v>5065</v>
      </c>
      <c r="C4215" t="s">
        <v>133</v>
      </c>
      <c r="D4215">
        <v>2022</v>
      </c>
      <c r="E4215" t="s">
        <v>141</v>
      </c>
      <c r="F4215" t="s">
        <v>5072</v>
      </c>
      <c r="G4215" t="s">
        <v>5080</v>
      </c>
      <c r="O4215" t="s">
        <v>82</v>
      </c>
      <c r="R4215" t="s">
        <v>181</v>
      </c>
    </row>
    <row r="4216" spans="1:18" hidden="1">
      <c r="A4216">
        <v>4215</v>
      </c>
      <c r="B4216" t="s">
        <v>5065</v>
      </c>
      <c r="C4216" t="s">
        <v>133</v>
      </c>
      <c r="D4216">
        <v>2022</v>
      </c>
      <c r="E4216" t="s">
        <v>190</v>
      </c>
      <c r="F4216" t="s">
        <v>190</v>
      </c>
      <c r="G4216" t="s">
        <v>5081</v>
      </c>
      <c r="H4216" t="s">
        <v>80</v>
      </c>
      <c r="O4216" t="s">
        <v>76</v>
      </c>
    </row>
    <row r="4217" spans="1:18" hidden="1">
      <c r="A4217">
        <v>4216</v>
      </c>
      <c r="B4217" t="s">
        <v>5065</v>
      </c>
      <c r="C4217" t="s">
        <v>133</v>
      </c>
      <c r="D4217">
        <v>2022</v>
      </c>
      <c r="E4217" t="s">
        <v>190</v>
      </c>
      <c r="F4217" t="s">
        <v>190</v>
      </c>
      <c r="G4217" t="s">
        <v>5082</v>
      </c>
      <c r="H4217" t="s">
        <v>80</v>
      </c>
      <c r="O4217" t="s">
        <v>76</v>
      </c>
    </row>
    <row r="4218" spans="1:18" hidden="1">
      <c r="A4218">
        <v>4217</v>
      </c>
      <c r="B4218" t="s">
        <v>5065</v>
      </c>
      <c r="C4218" t="s">
        <v>133</v>
      </c>
      <c r="D4218">
        <v>2022</v>
      </c>
      <c r="E4218" t="s">
        <v>190</v>
      </c>
      <c r="F4218" t="s">
        <v>190</v>
      </c>
      <c r="G4218" t="s">
        <v>5083</v>
      </c>
      <c r="H4218" t="s">
        <v>80</v>
      </c>
      <c r="O4218" t="s">
        <v>76</v>
      </c>
    </row>
    <row r="4219" spans="1:18" hidden="1">
      <c r="A4219">
        <v>4218</v>
      </c>
      <c r="B4219" t="s">
        <v>5065</v>
      </c>
      <c r="C4219" t="s">
        <v>133</v>
      </c>
      <c r="D4219">
        <v>2022</v>
      </c>
      <c r="E4219" t="s">
        <v>190</v>
      </c>
      <c r="F4219" t="s">
        <v>190</v>
      </c>
      <c r="G4219" t="s">
        <v>5084</v>
      </c>
      <c r="H4219" t="s">
        <v>56</v>
      </c>
      <c r="O4219" t="s">
        <v>57</v>
      </c>
    </row>
    <row r="4220" spans="1:18" hidden="1">
      <c r="A4220">
        <v>4219</v>
      </c>
      <c r="B4220" t="s">
        <v>5065</v>
      </c>
      <c r="C4220" t="s">
        <v>133</v>
      </c>
      <c r="D4220">
        <v>2022</v>
      </c>
      <c r="E4220" t="s">
        <v>190</v>
      </c>
      <c r="F4220" t="s">
        <v>190</v>
      </c>
      <c r="G4220" t="s">
        <v>5085</v>
      </c>
      <c r="H4220" t="s">
        <v>56</v>
      </c>
      <c r="O4220" t="s">
        <v>57</v>
      </c>
    </row>
    <row r="4221" spans="1:18" hidden="1">
      <c r="A4221">
        <v>4220</v>
      </c>
      <c r="B4221" t="s">
        <v>5065</v>
      </c>
      <c r="C4221" t="s">
        <v>133</v>
      </c>
      <c r="D4221">
        <v>2022</v>
      </c>
      <c r="E4221" t="s">
        <v>190</v>
      </c>
      <c r="F4221" t="s">
        <v>190</v>
      </c>
      <c r="G4221" t="s">
        <v>5086</v>
      </c>
      <c r="H4221" t="s">
        <v>56</v>
      </c>
      <c r="O4221" t="s">
        <v>57</v>
      </c>
    </row>
    <row r="4222" spans="1:18" hidden="1">
      <c r="A4222">
        <v>4221</v>
      </c>
      <c r="B4222" t="s">
        <v>5065</v>
      </c>
      <c r="C4222" t="s">
        <v>133</v>
      </c>
      <c r="D4222">
        <v>2022</v>
      </c>
      <c r="E4222" t="s">
        <v>190</v>
      </c>
      <c r="F4222" t="s">
        <v>190</v>
      </c>
      <c r="G4222" t="s">
        <v>5087</v>
      </c>
      <c r="H4222" t="s">
        <v>56</v>
      </c>
      <c r="O4222" t="s">
        <v>57</v>
      </c>
    </row>
    <row r="4223" spans="1:18" hidden="1">
      <c r="A4223">
        <v>4222</v>
      </c>
      <c r="B4223" t="s">
        <v>5065</v>
      </c>
      <c r="C4223" t="s">
        <v>133</v>
      </c>
      <c r="D4223">
        <v>2022</v>
      </c>
      <c r="E4223" t="s">
        <v>190</v>
      </c>
      <c r="F4223" t="s">
        <v>190</v>
      </c>
      <c r="G4223" t="s">
        <v>5088</v>
      </c>
      <c r="H4223" t="s">
        <v>56</v>
      </c>
      <c r="O4223" t="s">
        <v>57</v>
      </c>
    </row>
    <row r="4224" spans="1:18" hidden="1">
      <c r="A4224">
        <v>4223</v>
      </c>
      <c r="B4224" t="s">
        <v>5065</v>
      </c>
      <c r="C4224" t="s">
        <v>133</v>
      </c>
      <c r="D4224">
        <v>2022</v>
      </c>
      <c r="E4224" t="s">
        <v>190</v>
      </c>
      <c r="F4224" t="s">
        <v>190</v>
      </c>
      <c r="G4224" t="s">
        <v>5089</v>
      </c>
      <c r="H4224" t="s">
        <v>56</v>
      </c>
      <c r="O4224" t="s">
        <v>57</v>
      </c>
    </row>
    <row r="4225" spans="1:16" hidden="1">
      <c r="A4225">
        <v>4224</v>
      </c>
      <c r="B4225" t="s">
        <v>5065</v>
      </c>
      <c r="C4225" t="s">
        <v>133</v>
      </c>
      <c r="D4225">
        <v>2022</v>
      </c>
      <c r="E4225" t="s">
        <v>190</v>
      </c>
      <c r="F4225" t="s">
        <v>190</v>
      </c>
      <c r="G4225" t="s">
        <v>5090</v>
      </c>
      <c r="H4225" t="s">
        <v>56</v>
      </c>
      <c r="O4225" t="s">
        <v>57</v>
      </c>
    </row>
    <row r="4226" spans="1:16" hidden="1">
      <c r="A4226">
        <v>4225</v>
      </c>
      <c r="B4226" t="s">
        <v>5065</v>
      </c>
      <c r="C4226" t="s">
        <v>133</v>
      </c>
      <c r="D4226">
        <v>2022</v>
      </c>
      <c r="E4226" t="s">
        <v>190</v>
      </c>
      <c r="F4226" t="s">
        <v>190</v>
      </c>
      <c r="G4226" t="s">
        <v>5091</v>
      </c>
      <c r="H4226" t="s">
        <v>1089</v>
      </c>
      <c r="O4226" t="s">
        <v>74</v>
      </c>
    </row>
    <row r="4227" spans="1:16" hidden="1">
      <c r="A4227">
        <v>4226</v>
      </c>
      <c r="B4227" t="s">
        <v>5065</v>
      </c>
      <c r="C4227" t="s">
        <v>133</v>
      </c>
      <c r="D4227">
        <v>2022</v>
      </c>
      <c r="E4227" t="s">
        <v>190</v>
      </c>
      <c r="F4227" t="s">
        <v>190</v>
      </c>
      <c r="G4227" t="s">
        <v>5092</v>
      </c>
      <c r="H4227" t="s">
        <v>1426</v>
      </c>
      <c r="O4227" t="s">
        <v>82</v>
      </c>
    </row>
    <row r="4228" spans="1:16" hidden="1">
      <c r="A4228">
        <v>4227</v>
      </c>
      <c r="B4228" t="s">
        <v>5065</v>
      </c>
      <c r="C4228" t="s">
        <v>133</v>
      </c>
      <c r="D4228">
        <v>2022</v>
      </c>
      <c r="E4228" t="s">
        <v>152</v>
      </c>
      <c r="F4228" t="s">
        <v>5093</v>
      </c>
      <c r="G4228" t="s">
        <v>5094</v>
      </c>
      <c r="H4228" t="s">
        <v>80</v>
      </c>
      <c r="O4228" t="s">
        <v>76</v>
      </c>
    </row>
    <row r="4229" spans="1:16" hidden="1">
      <c r="A4229">
        <v>4228</v>
      </c>
      <c r="B4229" t="s">
        <v>5065</v>
      </c>
      <c r="C4229" t="s">
        <v>133</v>
      </c>
      <c r="D4229">
        <v>2022</v>
      </c>
      <c r="E4229" t="s">
        <v>152</v>
      </c>
      <c r="F4229" t="s">
        <v>5093</v>
      </c>
      <c r="G4229" t="s">
        <v>5095</v>
      </c>
      <c r="H4229" t="s">
        <v>80</v>
      </c>
      <c r="O4229" t="s">
        <v>76</v>
      </c>
    </row>
    <row r="4230" spans="1:16" hidden="1">
      <c r="A4230">
        <v>4229</v>
      </c>
      <c r="B4230" t="s">
        <v>5065</v>
      </c>
      <c r="C4230" t="s">
        <v>133</v>
      </c>
      <c r="D4230">
        <v>2022</v>
      </c>
      <c r="E4230" t="s">
        <v>152</v>
      </c>
      <c r="F4230" t="s">
        <v>5093</v>
      </c>
      <c r="G4230" t="s">
        <v>5096</v>
      </c>
      <c r="H4230" t="s">
        <v>80</v>
      </c>
      <c r="O4230" t="s">
        <v>76</v>
      </c>
    </row>
    <row r="4231" spans="1:16" hidden="1">
      <c r="A4231">
        <v>4230</v>
      </c>
      <c r="B4231" t="s">
        <v>5065</v>
      </c>
      <c r="C4231" t="s">
        <v>133</v>
      </c>
      <c r="D4231">
        <v>2022</v>
      </c>
      <c r="E4231" t="s">
        <v>152</v>
      </c>
      <c r="F4231" t="s">
        <v>5093</v>
      </c>
      <c r="G4231" t="s">
        <v>5097</v>
      </c>
      <c r="H4231" t="s">
        <v>80</v>
      </c>
      <c r="O4231" t="s">
        <v>76</v>
      </c>
    </row>
    <row r="4232" spans="1:16" hidden="1">
      <c r="A4232">
        <v>4231</v>
      </c>
      <c r="B4232" t="s">
        <v>5065</v>
      </c>
      <c r="C4232" t="s">
        <v>133</v>
      </c>
      <c r="D4232">
        <v>2022</v>
      </c>
      <c r="E4232" t="s">
        <v>152</v>
      </c>
      <c r="F4232" t="s">
        <v>5093</v>
      </c>
      <c r="G4232" t="s">
        <v>5098</v>
      </c>
      <c r="H4232" t="s">
        <v>56</v>
      </c>
      <c r="O4232" t="s">
        <v>57</v>
      </c>
    </row>
    <row r="4233" spans="1:16" hidden="1">
      <c r="A4233">
        <v>4232</v>
      </c>
      <c r="B4233" t="s">
        <v>5065</v>
      </c>
      <c r="C4233" t="s">
        <v>133</v>
      </c>
      <c r="D4233">
        <v>2022</v>
      </c>
      <c r="E4233" t="s">
        <v>152</v>
      </c>
      <c r="F4233" t="s">
        <v>5093</v>
      </c>
      <c r="G4233" t="s">
        <v>5099</v>
      </c>
      <c r="H4233" t="s">
        <v>56</v>
      </c>
      <c r="O4233" t="s">
        <v>57</v>
      </c>
    </row>
    <row r="4234" spans="1:16" hidden="1">
      <c r="A4234">
        <v>4233</v>
      </c>
      <c r="B4234" t="s">
        <v>5065</v>
      </c>
      <c r="C4234" t="s">
        <v>133</v>
      </c>
      <c r="D4234">
        <v>2022</v>
      </c>
      <c r="E4234" t="s">
        <v>152</v>
      </c>
      <c r="F4234" t="s">
        <v>5093</v>
      </c>
      <c r="G4234" t="s">
        <v>5100</v>
      </c>
      <c r="H4234" t="s">
        <v>56</v>
      </c>
      <c r="O4234" t="s">
        <v>57</v>
      </c>
    </row>
    <row r="4235" spans="1:16" hidden="1">
      <c r="A4235">
        <v>4234</v>
      </c>
      <c r="B4235" t="s">
        <v>5065</v>
      </c>
      <c r="C4235" t="s">
        <v>133</v>
      </c>
      <c r="D4235">
        <v>2022</v>
      </c>
      <c r="E4235" t="s">
        <v>152</v>
      </c>
      <c r="F4235" t="s">
        <v>5093</v>
      </c>
      <c r="G4235" t="s">
        <v>5101</v>
      </c>
      <c r="H4235" t="s">
        <v>56</v>
      </c>
      <c r="O4235" t="s">
        <v>57</v>
      </c>
    </row>
    <row r="4236" spans="1:16" hidden="1">
      <c r="A4236">
        <v>4235</v>
      </c>
      <c r="B4236" t="s">
        <v>5065</v>
      </c>
      <c r="C4236" t="s">
        <v>133</v>
      </c>
      <c r="D4236">
        <v>2022</v>
      </c>
      <c r="E4236" t="s">
        <v>152</v>
      </c>
      <c r="F4236" t="s">
        <v>5093</v>
      </c>
      <c r="G4236" t="s">
        <v>5102</v>
      </c>
      <c r="H4236" t="s">
        <v>56</v>
      </c>
      <c r="O4236" t="s">
        <v>57</v>
      </c>
    </row>
    <row r="4237" spans="1:16" hidden="1">
      <c r="A4237">
        <v>4236</v>
      </c>
      <c r="B4237" t="s">
        <v>5065</v>
      </c>
      <c r="C4237" t="s">
        <v>133</v>
      </c>
      <c r="D4237">
        <v>2022</v>
      </c>
      <c r="E4237" t="s">
        <v>152</v>
      </c>
      <c r="F4237" t="s">
        <v>5093</v>
      </c>
      <c r="G4237" t="s">
        <v>5101</v>
      </c>
      <c r="H4237" t="s">
        <v>56</v>
      </c>
      <c r="O4237" t="s">
        <v>57</v>
      </c>
    </row>
    <row r="4238" spans="1:16" hidden="1">
      <c r="A4238">
        <v>4237</v>
      </c>
      <c r="B4238" t="s">
        <v>5065</v>
      </c>
      <c r="C4238" t="s">
        <v>133</v>
      </c>
      <c r="D4238">
        <v>2022</v>
      </c>
      <c r="E4238" t="s">
        <v>152</v>
      </c>
      <c r="F4238" t="s">
        <v>5093</v>
      </c>
      <c r="G4238" t="s">
        <v>5103</v>
      </c>
      <c r="H4238" t="s">
        <v>1089</v>
      </c>
      <c r="O4238" t="s">
        <v>74</v>
      </c>
    </row>
    <row r="4239" spans="1:16" hidden="1">
      <c r="A4239">
        <v>4238</v>
      </c>
      <c r="B4239" t="s">
        <v>5065</v>
      </c>
      <c r="C4239" t="s">
        <v>133</v>
      </c>
      <c r="D4239">
        <v>2022</v>
      </c>
      <c r="E4239" t="s">
        <v>152</v>
      </c>
      <c r="F4239" t="s">
        <v>5093</v>
      </c>
      <c r="G4239" t="s">
        <v>5104</v>
      </c>
      <c r="H4239" t="s">
        <v>1426</v>
      </c>
      <c r="O4239" t="s">
        <v>82</v>
      </c>
    </row>
    <row r="4240" spans="1:16" hidden="1">
      <c r="A4240">
        <v>4239</v>
      </c>
      <c r="B4240" t="s">
        <v>5065</v>
      </c>
      <c r="C4240" t="s">
        <v>133</v>
      </c>
      <c r="D4240">
        <v>2022</v>
      </c>
      <c r="E4240" t="s">
        <v>157</v>
      </c>
      <c r="F4240" t="s">
        <v>5105</v>
      </c>
      <c r="G4240" t="s">
        <v>5106</v>
      </c>
      <c r="H4240" t="s">
        <v>80</v>
      </c>
      <c r="J4240">
        <v>100</v>
      </c>
      <c r="K4240" t="s">
        <v>816</v>
      </c>
      <c r="L4240" t="s">
        <v>5107</v>
      </c>
      <c r="O4240" t="s">
        <v>76</v>
      </c>
      <c r="P4240" t="s">
        <v>215</v>
      </c>
    </row>
    <row r="4241" spans="1:15" hidden="1">
      <c r="A4241">
        <v>4240</v>
      </c>
      <c r="B4241" t="s">
        <v>5065</v>
      </c>
      <c r="C4241" t="s">
        <v>133</v>
      </c>
      <c r="D4241">
        <v>2022</v>
      </c>
      <c r="E4241" t="s">
        <v>157</v>
      </c>
      <c r="F4241" t="s">
        <v>5105</v>
      </c>
      <c r="G4241" t="s">
        <v>5108</v>
      </c>
      <c r="H4241" t="s">
        <v>80</v>
      </c>
      <c r="O4241" t="s">
        <v>76</v>
      </c>
    </row>
    <row r="4242" spans="1:15" hidden="1">
      <c r="A4242">
        <v>4241</v>
      </c>
      <c r="B4242" t="s">
        <v>5065</v>
      </c>
      <c r="C4242" t="s">
        <v>133</v>
      </c>
      <c r="D4242">
        <v>2022</v>
      </c>
      <c r="E4242" t="s">
        <v>157</v>
      </c>
      <c r="F4242" t="s">
        <v>5105</v>
      </c>
      <c r="G4242" t="s">
        <v>5109</v>
      </c>
      <c r="H4242" t="s">
        <v>80</v>
      </c>
      <c r="O4242" t="s">
        <v>76</v>
      </c>
    </row>
    <row r="4243" spans="1:15" hidden="1">
      <c r="A4243">
        <v>4242</v>
      </c>
      <c r="B4243" t="s">
        <v>5065</v>
      </c>
      <c r="C4243" t="s">
        <v>133</v>
      </c>
      <c r="D4243">
        <v>2022</v>
      </c>
      <c r="E4243" t="s">
        <v>157</v>
      </c>
      <c r="F4243" t="s">
        <v>5105</v>
      </c>
      <c r="G4243" t="s">
        <v>5110</v>
      </c>
      <c r="H4243" t="s">
        <v>80</v>
      </c>
      <c r="O4243" t="s">
        <v>76</v>
      </c>
    </row>
    <row r="4244" spans="1:15" hidden="1">
      <c r="A4244">
        <v>4243</v>
      </c>
      <c r="B4244" t="s">
        <v>5065</v>
      </c>
      <c r="C4244" t="s">
        <v>133</v>
      </c>
      <c r="D4244">
        <v>2022</v>
      </c>
      <c r="E4244" t="s">
        <v>157</v>
      </c>
      <c r="F4244" t="s">
        <v>5105</v>
      </c>
      <c r="G4244" t="s">
        <v>5111</v>
      </c>
      <c r="H4244" t="s">
        <v>80</v>
      </c>
      <c r="O4244" t="s">
        <v>76</v>
      </c>
    </row>
    <row r="4245" spans="1:15" hidden="1">
      <c r="A4245">
        <v>4244</v>
      </c>
      <c r="B4245" t="s">
        <v>5065</v>
      </c>
      <c r="C4245" t="s">
        <v>133</v>
      </c>
      <c r="D4245">
        <v>2022</v>
      </c>
      <c r="E4245" t="s">
        <v>157</v>
      </c>
      <c r="F4245" t="s">
        <v>5105</v>
      </c>
      <c r="G4245" t="s">
        <v>5112</v>
      </c>
      <c r="H4245" t="s">
        <v>80</v>
      </c>
      <c r="O4245" t="s">
        <v>76</v>
      </c>
    </row>
    <row r="4246" spans="1:15" hidden="1">
      <c r="A4246">
        <v>4245</v>
      </c>
      <c r="B4246" t="s">
        <v>5065</v>
      </c>
      <c r="C4246" t="s">
        <v>133</v>
      </c>
      <c r="D4246">
        <v>2022</v>
      </c>
      <c r="E4246" t="s">
        <v>157</v>
      </c>
      <c r="F4246" t="s">
        <v>5105</v>
      </c>
      <c r="G4246" t="s">
        <v>5113</v>
      </c>
      <c r="H4246" t="s">
        <v>80</v>
      </c>
      <c r="O4246" t="s">
        <v>76</v>
      </c>
    </row>
    <row r="4247" spans="1:15" hidden="1">
      <c r="A4247">
        <v>4246</v>
      </c>
      <c r="B4247" t="s">
        <v>5065</v>
      </c>
      <c r="C4247" t="s">
        <v>133</v>
      </c>
      <c r="D4247">
        <v>2022</v>
      </c>
      <c r="E4247" t="s">
        <v>157</v>
      </c>
      <c r="F4247" t="s">
        <v>5105</v>
      </c>
      <c r="G4247" t="s">
        <v>5114</v>
      </c>
      <c r="H4247" t="s">
        <v>80</v>
      </c>
      <c r="O4247" t="s">
        <v>76</v>
      </c>
    </row>
    <row r="4248" spans="1:15" hidden="1">
      <c r="A4248">
        <v>4247</v>
      </c>
      <c r="B4248" t="s">
        <v>5065</v>
      </c>
      <c r="C4248" t="s">
        <v>133</v>
      </c>
      <c r="D4248">
        <v>2022</v>
      </c>
      <c r="E4248" t="s">
        <v>157</v>
      </c>
      <c r="F4248" t="s">
        <v>5105</v>
      </c>
      <c r="G4248" t="s">
        <v>5115</v>
      </c>
      <c r="H4248" t="s">
        <v>80</v>
      </c>
      <c r="O4248" t="s">
        <v>76</v>
      </c>
    </row>
    <row r="4249" spans="1:15" hidden="1">
      <c r="A4249">
        <v>4248</v>
      </c>
      <c r="B4249" t="s">
        <v>5065</v>
      </c>
      <c r="C4249" t="s">
        <v>133</v>
      </c>
      <c r="D4249">
        <v>2022</v>
      </c>
      <c r="E4249" t="s">
        <v>157</v>
      </c>
      <c r="F4249" t="s">
        <v>5105</v>
      </c>
      <c r="G4249" t="s">
        <v>5116</v>
      </c>
      <c r="H4249" t="s">
        <v>80</v>
      </c>
      <c r="O4249" t="s">
        <v>76</v>
      </c>
    </row>
    <row r="4250" spans="1:15" hidden="1">
      <c r="A4250">
        <v>4249</v>
      </c>
      <c r="B4250" t="s">
        <v>5065</v>
      </c>
      <c r="C4250" t="s">
        <v>133</v>
      </c>
      <c r="D4250">
        <v>2022</v>
      </c>
      <c r="E4250" t="s">
        <v>157</v>
      </c>
      <c r="F4250" t="s">
        <v>5105</v>
      </c>
      <c r="G4250" t="s">
        <v>5117</v>
      </c>
      <c r="H4250" t="s">
        <v>80</v>
      </c>
      <c r="O4250" t="s">
        <v>76</v>
      </c>
    </row>
    <row r="4251" spans="1:15" hidden="1">
      <c r="A4251">
        <v>4250</v>
      </c>
      <c r="B4251" t="s">
        <v>5065</v>
      </c>
      <c r="C4251" t="s">
        <v>133</v>
      </c>
      <c r="D4251">
        <v>2022</v>
      </c>
      <c r="E4251" t="s">
        <v>157</v>
      </c>
      <c r="F4251" t="s">
        <v>5105</v>
      </c>
      <c r="G4251" t="s">
        <v>5118</v>
      </c>
      <c r="H4251" t="s">
        <v>80</v>
      </c>
      <c r="O4251" t="s">
        <v>76</v>
      </c>
    </row>
    <row r="4252" spans="1:15" hidden="1">
      <c r="A4252">
        <v>4251</v>
      </c>
      <c r="B4252" t="s">
        <v>5065</v>
      </c>
      <c r="C4252" t="s">
        <v>133</v>
      </c>
      <c r="D4252">
        <v>2022</v>
      </c>
      <c r="E4252" t="s">
        <v>157</v>
      </c>
      <c r="F4252" t="s">
        <v>5105</v>
      </c>
      <c r="G4252" t="s">
        <v>5119</v>
      </c>
      <c r="H4252" t="s">
        <v>80</v>
      </c>
      <c r="O4252" t="s">
        <v>76</v>
      </c>
    </row>
    <row r="4253" spans="1:15" hidden="1">
      <c r="A4253">
        <v>4252</v>
      </c>
      <c r="B4253" t="s">
        <v>5065</v>
      </c>
      <c r="C4253" t="s">
        <v>133</v>
      </c>
      <c r="D4253">
        <v>2022</v>
      </c>
      <c r="E4253" t="s">
        <v>157</v>
      </c>
      <c r="F4253" t="s">
        <v>5105</v>
      </c>
      <c r="G4253" t="s">
        <v>5120</v>
      </c>
      <c r="H4253" t="s">
        <v>80</v>
      </c>
      <c r="O4253" t="s">
        <v>76</v>
      </c>
    </row>
    <row r="4254" spans="1:15" hidden="1">
      <c r="A4254">
        <v>4253</v>
      </c>
      <c r="B4254" t="s">
        <v>5065</v>
      </c>
      <c r="C4254" t="s">
        <v>133</v>
      </c>
      <c r="D4254">
        <v>2022</v>
      </c>
      <c r="E4254" t="s">
        <v>157</v>
      </c>
      <c r="F4254" t="s">
        <v>5105</v>
      </c>
      <c r="G4254" t="s">
        <v>5121</v>
      </c>
      <c r="H4254" t="s">
        <v>80</v>
      </c>
      <c r="O4254" t="s">
        <v>76</v>
      </c>
    </row>
    <row r="4255" spans="1:15" hidden="1">
      <c r="A4255">
        <v>4254</v>
      </c>
      <c r="B4255" t="s">
        <v>5065</v>
      </c>
      <c r="C4255" t="s">
        <v>133</v>
      </c>
      <c r="D4255">
        <v>2022</v>
      </c>
      <c r="E4255" t="s">
        <v>157</v>
      </c>
      <c r="F4255" t="s">
        <v>5105</v>
      </c>
      <c r="G4255" t="s">
        <v>5122</v>
      </c>
      <c r="H4255" t="s">
        <v>80</v>
      </c>
      <c r="O4255" t="s">
        <v>76</v>
      </c>
    </row>
    <row r="4256" spans="1:15" hidden="1">
      <c r="A4256">
        <v>4255</v>
      </c>
      <c r="B4256" t="s">
        <v>5065</v>
      </c>
      <c r="C4256" t="s">
        <v>133</v>
      </c>
      <c r="D4256">
        <v>2022</v>
      </c>
      <c r="E4256" t="s">
        <v>157</v>
      </c>
      <c r="F4256" t="s">
        <v>5105</v>
      </c>
      <c r="G4256" t="s">
        <v>5123</v>
      </c>
      <c r="H4256" t="s">
        <v>80</v>
      </c>
      <c r="O4256" t="s">
        <v>76</v>
      </c>
    </row>
    <row r="4257" spans="1:16" hidden="1">
      <c r="A4257">
        <v>4256</v>
      </c>
      <c r="B4257" t="s">
        <v>5065</v>
      </c>
      <c r="C4257" t="s">
        <v>133</v>
      </c>
      <c r="D4257">
        <v>2022</v>
      </c>
      <c r="E4257" t="s">
        <v>157</v>
      </c>
      <c r="F4257" t="s">
        <v>5105</v>
      </c>
      <c r="G4257" t="s">
        <v>5124</v>
      </c>
      <c r="H4257" t="s">
        <v>80</v>
      </c>
      <c r="O4257" t="s">
        <v>76</v>
      </c>
    </row>
    <row r="4258" spans="1:16" hidden="1">
      <c r="A4258">
        <v>4257</v>
      </c>
      <c r="B4258" t="s">
        <v>5065</v>
      </c>
      <c r="C4258" t="s">
        <v>133</v>
      </c>
      <c r="D4258">
        <v>2022</v>
      </c>
      <c r="E4258" t="s">
        <v>157</v>
      </c>
      <c r="F4258" t="s">
        <v>5105</v>
      </c>
      <c r="G4258" t="s">
        <v>5125</v>
      </c>
      <c r="H4258" t="s">
        <v>80</v>
      </c>
      <c r="O4258" t="s">
        <v>76</v>
      </c>
    </row>
    <row r="4259" spans="1:16" hidden="1">
      <c r="A4259">
        <v>4258</v>
      </c>
      <c r="B4259" t="s">
        <v>5065</v>
      </c>
      <c r="C4259" t="s">
        <v>133</v>
      </c>
      <c r="D4259">
        <v>2022</v>
      </c>
      <c r="E4259" t="s">
        <v>157</v>
      </c>
      <c r="F4259" t="s">
        <v>5105</v>
      </c>
      <c r="G4259" t="s">
        <v>5126</v>
      </c>
      <c r="H4259" t="s">
        <v>80</v>
      </c>
      <c r="O4259" t="s">
        <v>76</v>
      </c>
    </row>
    <row r="4260" spans="1:16" hidden="1">
      <c r="A4260">
        <v>4259</v>
      </c>
      <c r="B4260" t="s">
        <v>5065</v>
      </c>
      <c r="C4260" t="s">
        <v>133</v>
      </c>
      <c r="D4260">
        <v>2022</v>
      </c>
      <c r="E4260" t="s">
        <v>157</v>
      </c>
      <c r="F4260" t="s">
        <v>5105</v>
      </c>
      <c r="G4260" t="s">
        <v>5127</v>
      </c>
      <c r="H4260" t="s">
        <v>80</v>
      </c>
      <c r="O4260" t="s">
        <v>76</v>
      </c>
    </row>
    <row r="4261" spans="1:16" hidden="1">
      <c r="A4261">
        <v>4260</v>
      </c>
      <c r="B4261" t="s">
        <v>5065</v>
      </c>
      <c r="C4261" t="s">
        <v>133</v>
      </c>
      <c r="D4261">
        <v>2022</v>
      </c>
      <c r="E4261" t="s">
        <v>157</v>
      </c>
      <c r="F4261" t="s">
        <v>5105</v>
      </c>
      <c r="G4261" t="s">
        <v>5128</v>
      </c>
      <c r="H4261" t="s">
        <v>80</v>
      </c>
      <c r="J4261">
        <v>25000</v>
      </c>
      <c r="K4261" t="s">
        <v>213</v>
      </c>
      <c r="L4261" t="s">
        <v>5129</v>
      </c>
      <c r="O4261" t="s">
        <v>76</v>
      </c>
      <c r="P4261" t="s">
        <v>215</v>
      </c>
    </row>
    <row r="4262" spans="1:16" hidden="1">
      <c r="A4262">
        <v>4261</v>
      </c>
      <c r="B4262" t="s">
        <v>5065</v>
      </c>
      <c r="C4262" t="s">
        <v>133</v>
      </c>
      <c r="D4262">
        <v>2022</v>
      </c>
      <c r="E4262" t="s">
        <v>157</v>
      </c>
      <c r="F4262" t="s">
        <v>5105</v>
      </c>
      <c r="G4262" t="s">
        <v>5130</v>
      </c>
      <c r="H4262" t="s">
        <v>80</v>
      </c>
      <c r="O4262" t="s">
        <v>76</v>
      </c>
    </row>
    <row r="4263" spans="1:16" hidden="1">
      <c r="A4263">
        <v>4262</v>
      </c>
      <c r="B4263" t="s">
        <v>5065</v>
      </c>
      <c r="C4263" t="s">
        <v>133</v>
      </c>
      <c r="D4263">
        <v>2022</v>
      </c>
      <c r="E4263" t="s">
        <v>157</v>
      </c>
      <c r="F4263" t="s">
        <v>5105</v>
      </c>
      <c r="G4263" t="s">
        <v>5131</v>
      </c>
      <c r="H4263" t="s">
        <v>80</v>
      </c>
      <c r="O4263" t="s">
        <v>76</v>
      </c>
    </row>
    <row r="4264" spans="1:16" hidden="1">
      <c r="A4264">
        <v>4263</v>
      </c>
      <c r="B4264" t="s">
        <v>5065</v>
      </c>
      <c r="C4264" t="s">
        <v>133</v>
      </c>
      <c r="D4264">
        <v>2022</v>
      </c>
      <c r="E4264" t="s">
        <v>157</v>
      </c>
      <c r="F4264" t="s">
        <v>5105</v>
      </c>
      <c r="G4264" t="s">
        <v>5132</v>
      </c>
      <c r="H4264" t="s">
        <v>56</v>
      </c>
      <c r="O4264" t="s">
        <v>57</v>
      </c>
    </row>
    <row r="4265" spans="1:16" hidden="1">
      <c r="A4265">
        <v>4264</v>
      </c>
      <c r="B4265" t="s">
        <v>5065</v>
      </c>
      <c r="C4265" t="s">
        <v>133</v>
      </c>
      <c r="D4265">
        <v>2022</v>
      </c>
      <c r="E4265" t="s">
        <v>157</v>
      </c>
      <c r="F4265" t="s">
        <v>5105</v>
      </c>
      <c r="G4265" t="s">
        <v>5133</v>
      </c>
      <c r="H4265" t="s">
        <v>56</v>
      </c>
      <c r="O4265" t="s">
        <v>57</v>
      </c>
    </row>
    <row r="4266" spans="1:16" hidden="1">
      <c r="A4266">
        <v>4265</v>
      </c>
      <c r="B4266" t="s">
        <v>5065</v>
      </c>
      <c r="C4266" t="s">
        <v>133</v>
      </c>
      <c r="D4266">
        <v>2022</v>
      </c>
      <c r="E4266" t="s">
        <v>157</v>
      </c>
      <c r="F4266" t="s">
        <v>5105</v>
      </c>
      <c r="G4266" t="s">
        <v>5134</v>
      </c>
      <c r="H4266" t="s">
        <v>56</v>
      </c>
      <c r="O4266" t="s">
        <v>57</v>
      </c>
    </row>
    <row r="4267" spans="1:16" hidden="1">
      <c r="A4267">
        <v>4266</v>
      </c>
      <c r="B4267" t="s">
        <v>5065</v>
      </c>
      <c r="C4267" t="s">
        <v>133</v>
      </c>
      <c r="D4267">
        <v>2022</v>
      </c>
      <c r="E4267" t="s">
        <v>157</v>
      </c>
      <c r="F4267" t="s">
        <v>5105</v>
      </c>
      <c r="G4267" t="s">
        <v>5135</v>
      </c>
      <c r="H4267" t="s">
        <v>56</v>
      </c>
      <c r="O4267" t="s">
        <v>57</v>
      </c>
    </row>
    <row r="4268" spans="1:16" hidden="1">
      <c r="A4268">
        <v>4267</v>
      </c>
      <c r="B4268" t="s">
        <v>5065</v>
      </c>
      <c r="C4268" t="s">
        <v>133</v>
      </c>
      <c r="D4268">
        <v>2022</v>
      </c>
      <c r="E4268" t="s">
        <v>157</v>
      </c>
      <c r="F4268" t="s">
        <v>5105</v>
      </c>
      <c r="G4268" t="s">
        <v>5136</v>
      </c>
      <c r="H4268" t="s">
        <v>56</v>
      </c>
      <c r="O4268" t="s">
        <v>57</v>
      </c>
    </row>
    <row r="4269" spans="1:16" hidden="1">
      <c r="A4269">
        <v>4268</v>
      </c>
      <c r="B4269" t="s">
        <v>5065</v>
      </c>
      <c r="C4269" t="s">
        <v>133</v>
      </c>
      <c r="D4269">
        <v>2022</v>
      </c>
      <c r="E4269" t="s">
        <v>157</v>
      </c>
      <c r="F4269" t="s">
        <v>5105</v>
      </c>
      <c r="G4269" t="s">
        <v>5137</v>
      </c>
      <c r="H4269" t="s">
        <v>56</v>
      </c>
      <c r="O4269" t="s">
        <v>57</v>
      </c>
    </row>
    <row r="4270" spans="1:16" hidden="1">
      <c r="A4270">
        <v>4269</v>
      </c>
      <c r="B4270" t="s">
        <v>5065</v>
      </c>
      <c r="C4270" t="s">
        <v>133</v>
      </c>
      <c r="D4270">
        <v>2022</v>
      </c>
      <c r="E4270" t="s">
        <v>157</v>
      </c>
      <c r="F4270" t="s">
        <v>5105</v>
      </c>
      <c r="G4270" t="s">
        <v>5138</v>
      </c>
      <c r="H4270" t="s">
        <v>56</v>
      </c>
      <c r="O4270" t="s">
        <v>57</v>
      </c>
    </row>
    <row r="4271" spans="1:16" hidden="1">
      <c r="A4271">
        <v>4270</v>
      </c>
      <c r="B4271" t="s">
        <v>5065</v>
      </c>
      <c r="C4271" t="s">
        <v>133</v>
      </c>
      <c r="D4271">
        <v>2022</v>
      </c>
      <c r="E4271" t="s">
        <v>157</v>
      </c>
      <c r="F4271" t="s">
        <v>5105</v>
      </c>
      <c r="G4271" t="s">
        <v>5139</v>
      </c>
      <c r="H4271" t="s">
        <v>56</v>
      </c>
      <c r="O4271" t="s">
        <v>57</v>
      </c>
    </row>
    <row r="4272" spans="1:16" hidden="1">
      <c r="A4272">
        <v>4271</v>
      </c>
      <c r="B4272" t="s">
        <v>5065</v>
      </c>
      <c r="C4272" t="s">
        <v>133</v>
      </c>
      <c r="D4272">
        <v>2022</v>
      </c>
      <c r="E4272" t="s">
        <v>157</v>
      </c>
      <c r="F4272" t="s">
        <v>5105</v>
      </c>
      <c r="G4272" t="s">
        <v>5140</v>
      </c>
      <c r="H4272" t="s">
        <v>56</v>
      </c>
      <c r="O4272" t="s">
        <v>57</v>
      </c>
    </row>
    <row r="4273" spans="1:15" hidden="1">
      <c r="A4273">
        <v>4272</v>
      </c>
      <c r="B4273" t="s">
        <v>5065</v>
      </c>
      <c r="C4273" t="s">
        <v>133</v>
      </c>
      <c r="D4273">
        <v>2022</v>
      </c>
      <c r="E4273" t="s">
        <v>157</v>
      </c>
      <c r="F4273" t="s">
        <v>5105</v>
      </c>
      <c r="G4273" t="s">
        <v>5141</v>
      </c>
      <c r="H4273" t="s">
        <v>56</v>
      </c>
      <c r="O4273" t="s">
        <v>57</v>
      </c>
    </row>
    <row r="4274" spans="1:15" hidden="1">
      <c r="A4274">
        <v>4273</v>
      </c>
      <c r="B4274" t="s">
        <v>5065</v>
      </c>
      <c r="C4274" t="s">
        <v>133</v>
      </c>
      <c r="D4274">
        <v>2022</v>
      </c>
      <c r="E4274" t="s">
        <v>157</v>
      </c>
      <c r="F4274" t="s">
        <v>5105</v>
      </c>
      <c r="G4274" t="s">
        <v>5142</v>
      </c>
      <c r="H4274" t="s">
        <v>56</v>
      </c>
      <c r="O4274" t="s">
        <v>57</v>
      </c>
    </row>
    <row r="4275" spans="1:15" hidden="1">
      <c r="A4275">
        <v>4274</v>
      </c>
      <c r="B4275" t="s">
        <v>5065</v>
      </c>
      <c r="C4275" t="s">
        <v>133</v>
      </c>
      <c r="D4275">
        <v>2022</v>
      </c>
      <c r="E4275" t="s">
        <v>157</v>
      </c>
      <c r="F4275" t="s">
        <v>5105</v>
      </c>
      <c r="G4275" t="s">
        <v>5143</v>
      </c>
      <c r="H4275" t="s">
        <v>56</v>
      </c>
      <c r="O4275" t="s">
        <v>57</v>
      </c>
    </row>
    <row r="4276" spans="1:15" hidden="1">
      <c r="A4276">
        <v>4275</v>
      </c>
      <c r="B4276" t="s">
        <v>5065</v>
      </c>
      <c r="C4276" t="s">
        <v>133</v>
      </c>
      <c r="D4276">
        <v>2022</v>
      </c>
      <c r="E4276" t="s">
        <v>157</v>
      </c>
      <c r="F4276" t="s">
        <v>5105</v>
      </c>
      <c r="G4276" t="s">
        <v>5144</v>
      </c>
      <c r="H4276" t="s">
        <v>56</v>
      </c>
      <c r="O4276" t="s">
        <v>57</v>
      </c>
    </row>
    <row r="4277" spans="1:15" hidden="1">
      <c r="A4277">
        <v>4276</v>
      </c>
      <c r="B4277" t="s">
        <v>5065</v>
      </c>
      <c r="C4277" t="s">
        <v>133</v>
      </c>
      <c r="D4277">
        <v>2022</v>
      </c>
      <c r="E4277" t="s">
        <v>157</v>
      </c>
      <c r="F4277" t="s">
        <v>5105</v>
      </c>
      <c r="G4277" t="s">
        <v>5145</v>
      </c>
      <c r="H4277" t="s">
        <v>56</v>
      </c>
      <c r="O4277" t="s">
        <v>57</v>
      </c>
    </row>
    <row r="4278" spans="1:15" hidden="1">
      <c r="A4278">
        <v>4277</v>
      </c>
      <c r="B4278" t="s">
        <v>5065</v>
      </c>
      <c r="C4278" t="s">
        <v>133</v>
      </c>
      <c r="D4278">
        <v>2022</v>
      </c>
      <c r="E4278" t="s">
        <v>157</v>
      </c>
      <c r="F4278" t="s">
        <v>5105</v>
      </c>
      <c r="G4278" t="s">
        <v>5146</v>
      </c>
      <c r="H4278" t="s">
        <v>56</v>
      </c>
      <c r="O4278" t="s">
        <v>57</v>
      </c>
    </row>
    <row r="4279" spans="1:15" hidden="1">
      <c r="A4279">
        <v>4278</v>
      </c>
      <c r="B4279" t="s">
        <v>5065</v>
      </c>
      <c r="C4279" t="s">
        <v>133</v>
      </c>
      <c r="D4279">
        <v>2022</v>
      </c>
      <c r="E4279" t="s">
        <v>157</v>
      </c>
      <c r="F4279" t="s">
        <v>5105</v>
      </c>
      <c r="G4279" t="s">
        <v>5147</v>
      </c>
      <c r="H4279" t="s">
        <v>56</v>
      </c>
      <c r="O4279" t="s">
        <v>57</v>
      </c>
    </row>
    <row r="4280" spans="1:15" hidden="1">
      <c r="A4280">
        <v>4279</v>
      </c>
      <c r="B4280" t="s">
        <v>5065</v>
      </c>
      <c r="C4280" t="s">
        <v>133</v>
      </c>
      <c r="D4280">
        <v>2022</v>
      </c>
      <c r="E4280" t="s">
        <v>157</v>
      </c>
      <c r="F4280" t="s">
        <v>5105</v>
      </c>
      <c r="G4280" t="s">
        <v>5148</v>
      </c>
      <c r="H4280" t="s">
        <v>56</v>
      </c>
      <c r="O4280" t="s">
        <v>57</v>
      </c>
    </row>
    <row r="4281" spans="1:15" hidden="1">
      <c r="A4281">
        <v>4280</v>
      </c>
      <c r="B4281" t="s">
        <v>5065</v>
      </c>
      <c r="C4281" t="s">
        <v>133</v>
      </c>
      <c r="D4281">
        <v>2022</v>
      </c>
      <c r="E4281" t="s">
        <v>157</v>
      </c>
      <c r="F4281" t="s">
        <v>5105</v>
      </c>
      <c r="G4281" t="s">
        <v>5149</v>
      </c>
      <c r="H4281" t="s">
        <v>56</v>
      </c>
      <c r="O4281" t="s">
        <v>57</v>
      </c>
    </row>
    <row r="4282" spans="1:15" hidden="1">
      <c r="A4282">
        <v>4281</v>
      </c>
      <c r="B4282" t="s">
        <v>5065</v>
      </c>
      <c r="C4282" t="s">
        <v>133</v>
      </c>
      <c r="D4282">
        <v>2022</v>
      </c>
      <c r="E4282" t="s">
        <v>157</v>
      </c>
      <c r="F4282" t="s">
        <v>5105</v>
      </c>
      <c r="G4282" t="s">
        <v>5150</v>
      </c>
      <c r="H4282" t="s">
        <v>56</v>
      </c>
      <c r="O4282" t="s">
        <v>57</v>
      </c>
    </row>
    <row r="4283" spans="1:15" hidden="1">
      <c r="A4283">
        <v>4282</v>
      </c>
      <c r="B4283" t="s">
        <v>5065</v>
      </c>
      <c r="C4283" t="s">
        <v>133</v>
      </c>
      <c r="D4283">
        <v>2022</v>
      </c>
      <c r="E4283" t="s">
        <v>157</v>
      </c>
      <c r="F4283" t="s">
        <v>5105</v>
      </c>
      <c r="G4283" t="s">
        <v>5145</v>
      </c>
      <c r="H4283" t="s">
        <v>56</v>
      </c>
      <c r="O4283" t="s">
        <v>57</v>
      </c>
    </row>
    <row r="4284" spans="1:15" hidden="1">
      <c r="A4284">
        <v>4283</v>
      </c>
      <c r="B4284" t="s">
        <v>5065</v>
      </c>
      <c r="C4284" t="s">
        <v>133</v>
      </c>
      <c r="D4284">
        <v>2022</v>
      </c>
      <c r="E4284" t="s">
        <v>157</v>
      </c>
      <c r="F4284" t="s">
        <v>5105</v>
      </c>
      <c r="G4284" t="s">
        <v>5146</v>
      </c>
      <c r="H4284" t="s">
        <v>56</v>
      </c>
      <c r="O4284" t="s">
        <v>57</v>
      </c>
    </row>
    <row r="4285" spans="1:15" hidden="1">
      <c r="A4285">
        <v>4284</v>
      </c>
      <c r="B4285" t="s">
        <v>5065</v>
      </c>
      <c r="C4285" t="s">
        <v>133</v>
      </c>
      <c r="D4285">
        <v>2022</v>
      </c>
      <c r="E4285" t="s">
        <v>157</v>
      </c>
      <c r="F4285" t="s">
        <v>5105</v>
      </c>
      <c r="G4285" t="s">
        <v>5151</v>
      </c>
      <c r="H4285" t="s">
        <v>56</v>
      </c>
      <c r="O4285" t="s">
        <v>57</v>
      </c>
    </row>
    <row r="4286" spans="1:15" hidden="1">
      <c r="A4286">
        <v>4285</v>
      </c>
      <c r="B4286" t="s">
        <v>5065</v>
      </c>
      <c r="C4286" t="s">
        <v>133</v>
      </c>
      <c r="D4286">
        <v>2022</v>
      </c>
      <c r="E4286" t="s">
        <v>157</v>
      </c>
      <c r="F4286" t="s">
        <v>5105</v>
      </c>
      <c r="G4286" t="s">
        <v>5152</v>
      </c>
      <c r="H4286" t="s">
        <v>56</v>
      </c>
      <c r="O4286" t="s">
        <v>57</v>
      </c>
    </row>
    <row r="4287" spans="1:15" hidden="1">
      <c r="A4287">
        <v>4286</v>
      </c>
      <c r="B4287" t="s">
        <v>5065</v>
      </c>
      <c r="C4287" t="s">
        <v>133</v>
      </c>
      <c r="D4287">
        <v>2022</v>
      </c>
      <c r="E4287" t="s">
        <v>157</v>
      </c>
      <c r="F4287" t="s">
        <v>5105</v>
      </c>
      <c r="G4287" t="s">
        <v>5153</v>
      </c>
      <c r="H4287" t="s">
        <v>56</v>
      </c>
      <c r="O4287" t="s">
        <v>57</v>
      </c>
    </row>
    <row r="4288" spans="1:15" hidden="1">
      <c r="A4288">
        <v>4287</v>
      </c>
      <c r="B4288" t="s">
        <v>5065</v>
      </c>
      <c r="C4288" t="s">
        <v>133</v>
      </c>
      <c r="D4288">
        <v>2022</v>
      </c>
      <c r="E4288" t="s">
        <v>157</v>
      </c>
      <c r="F4288" t="s">
        <v>5105</v>
      </c>
      <c r="G4288" t="s">
        <v>5154</v>
      </c>
      <c r="H4288" t="s">
        <v>56</v>
      </c>
      <c r="O4288" t="s">
        <v>57</v>
      </c>
    </row>
    <row r="4289" spans="1:15" hidden="1">
      <c r="A4289">
        <v>4288</v>
      </c>
      <c r="B4289" t="s">
        <v>5065</v>
      </c>
      <c r="C4289" t="s">
        <v>133</v>
      </c>
      <c r="D4289">
        <v>2022</v>
      </c>
      <c r="E4289" t="s">
        <v>157</v>
      </c>
      <c r="F4289" t="s">
        <v>5105</v>
      </c>
      <c r="G4289" t="s">
        <v>5155</v>
      </c>
      <c r="H4289" t="s">
        <v>56</v>
      </c>
      <c r="O4289" t="s">
        <v>57</v>
      </c>
    </row>
    <row r="4290" spans="1:15" hidden="1">
      <c r="A4290">
        <v>4289</v>
      </c>
      <c r="B4290" t="s">
        <v>5065</v>
      </c>
      <c r="C4290" t="s">
        <v>133</v>
      </c>
      <c r="D4290">
        <v>2022</v>
      </c>
      <c r="E4290" t="s">
        <v>157</v>
      </c>
      <c r="F4290" t="s">
        <v>5105</v>
      </c>
      <c r="G4290" t="s">
        <v>5156</v>
      </c>
      <c r="H4290" t="s">
        <v>56</v>
      </c>
      <c r="O4290" t="s">
        <v>57</v>
      </c>
    </row>
    <row r="4291" spans="1:15" hidden="1">
      <c r="A4291">
        <v>4290</v>
      </c>
      <c r="B4291" t="s">
        <v>5065</v>
      </c>
      <c r="C4291" t="s">
        <v>133</v>
      </c>
      <c r="D4291">
        <v>2022</v>
      </c>
      <c r="E4291" t="s">
        <v>157</v>
      </c>
      <c r="F4291" t="s">
        <v>5105</v>
      </c>
      <c r="G4291" t="s">
        <v>5157</v>
      </c>
      <c r="H4291" t="s">
        <v>56</v>
      </c>
      <c r="O4291" t="s">
        <v>57</v>
      </c>
    </row>
    <row r="4292" spans="1:15" hidden="1">
      <c r="A4292">
        <v>4291</v>
      </c>
      <c r="B4292" t="s">
        <v>5065</v>
      </c>
      <c r="C4292" t="s">
        <v>133</v>
      </c>
      <c r="D4292">
        <v>2022</v>
      </c>
      <c r="E4292" t="s">
        <v>157</v>
      </c>
      <c r="F4292" t="s">
        <v>5105</v>
      </c>
      <c r="G4292" t="s">
        <v>5158</v>
      </c>
      <c r="H4292" t="s">
        <v>56</v>
      </c>
      <c r="O4292" t="s">
        <v>57</v>
      </c>
    </row>
    <row r="4293" spans="1:15" hidden="1">
      <c r="A4293">
        <v>4292</v>
      </c>
      <c r="B4293" t="s">
        <v>5065</v>
      </c>
      <c r="C4293" t="s">
        <v>133</v>
      </c>
      <c r="D4293">
        <v>2022</v>
      </c>
      <c r="E4293" t="s">
        <v>157</v>
      </c>
      <c r="F4293" t="s">
        <v>5105</v>
      </c>
      <c r="G4293" t="s">
        <v>5159</v>
      </c>
      <c r="H4293" t="s">
        <v>56</v>
      </c>
      <c r="O4293" t="s">
        <v>57</v>
      </c>
    </row>
    <row r="4294" spans="1:15" hidden="1">
      <c r="A4294">
        <v>4293</v>
      </c>
      <c r="B4294" t="s">
        <v>5065</v>
      </c>
      <c r="C4294" t="s">
        <v>133</v>
      </c>
      <c r="D4294">
        <v>2022</v>
      </c>
      <c r="E4294" t="s">
        <v>157</v>
      </c>
      <c r="F4294" t="s">
        <v>5105</v>
      </c>
      <c r="G4294" t="s">
        <v>5160</v>
      </c>
      <c r="H4294" t="s">
        <v>56</v>
      </c>
      <c r="O4294" t="s">
        <v>57</v>
      </c>
    </row>
    <row r="4295" spans="1:15" hidden="1">
      <c r="A4295">
        <v>4294</v>
      </c>
      <c r="B4295" t="s">
        <v>5065</v>
      </c>
      <c r="C4295" t="s">
        <v>133</v>
      </c>
      <c r="D4295">
        <v>2022</v>
      </c>
      <c r="E4295" t="s">
        <v>157</v>
      </c>
      <c r="F4295" t="s">
        <v>5105</v>
      </c>
      <c r="G4295" t="s">
        <v>5145</v>
      </c>
      <c r="H4295" t="s">
        <v>56</v>
      </c>
      <c r="O4295" t="s">
        <v>57</v>
      </c>
    </row>
    <row r="4296" spans="1:15" hidden="1">
      <c r="A4296">
        <v>4295</v>
      </c>
      <c r="B4296" t="s">
        <v>5065</v>
      </c>
      <c r="C4296" t="s">
        <v>133</v>
      </c>
      <c r="D4296">
        <v>2022</v>
      </c>
      <c r="E4296" t="s">
        <v>157</v>
      </c>
      <c r="F4296" t="s">
        <v>5105</v>
      </c>
      <c r="G4296" t="s">
        <v>5161</v>
      </c>
      <c r="H4296" t="s">
        <v>56</v>
      </c>
      <c r="O4296" t="s">
        <v>57</v>
      </c>
    </row>
    <row r="4297" spans="1:15" hidden="1">
      <c r="A4297">
        <v>4296</v>
      </c>
      <c r="B4297" t="s">
        <v>5065</v>
      </c>
      <c r="C4297" t="s">
        <v>133</v>
      </c>
      <c r="D4297">
        <v>2022</v>
      </c>
      <c r="E4297" t="s">
        <v>157</v>
      </c>
      <c r="F4297" t="s">
        <v>5105</v>
      </c>
      <c r="G4297" t="s">
        <v>5162</v>
      </c>
      <c r="H4297" t="s">
        <v>56</v>
      </c>
      <c r="O4297" t="s">
        <v>57</v>
      </c>
    </row>
    <row r="4298" spans="1:15" hidden="1">
      <c r="A4298">
        <v>4297</v>
      </c>
      <c r="B4298" t="s">
        <v>5065</v>
      </c>
      <c r="C4298" t="s">
        <v>133</v>
      </c>
      <c r="D4298">
        <v>2022</v>
      </c>
      <c r="E4298" t="s">
        <v>157</v>
      </c>
      <c r="F4298" t="s">
        <v>5105</v>
      </c>
      <c r="G4298" t="s">
        <v>5163</v>
      </c>
      <c r="H4298" t="s">
        <v>56</v>
      </c>
      <c r="O4298" t="s">
        <v>57</v>
      </c>
    </row>
    <row r="4299" spans="1:15" hidden="1">
      <c r="A4299">
        <v>4298</v>
      </c>
      <c r="B4299" t="s">
        <v>5065</v>
      </c>
      <c r="C4299" t="s">
        <v>133</v>
      </c>
      <c r="D4299">
        <v>2022</v>
      </c>
      <c r="E4299" t="s">
        <v>157</v>
      </c>
      <c r="F4299" t="s">
        <v>5105</v>
      </c>
      <c r="G4299" t="s">
        <v>5164</v>
      </c>
      <c r="H4299" t="s">
        <v>56</v>
      </c>
      <c r="O4299" t="s">
        <v>57</v>
      </c>
    </row>
    <row r="4300" spans="1:15" hidden="1">
      <c r="A4300">
        <v>4299</v>
      </c>
      <c r="B4300" t="s">
        <v>5065</v>
      </c>
      <c r="C4300" t="s">
        <v>133</v>
      </c>
      <c r="D4300">
        <v>2022</v>
      </c>
      <c r="E4300" t="s">
        <v>157</v>
      </c>
      <c r="F4300" t="s">
        <v>5105</v>
      </c>
      <c r="G4300" t="s">
        <v>5165</v>
      </c>
      <c r="H4300" t="s">
        <v>56</v>
      </c>
      <c r="O4300" t="s">
        <v>57</v>
      </c>
    </row>
    <row r="4301" spans="1:15" hidden="1">
      <c r="A4301">
        <v>4300</v>
      </c>
      <c r="B4301" t="s">
        <v>5065</v>
      </c>
      <c r="C4301" t="s">
        <v>133</v>
      </c>
      <c r="D4301">
        <v>2022</v>
      </c>
      <c r="E4301" t="s">
        <v>157</v>
      </c>
      <c r="F4301" t="s">
        <v>5105</v>
      </c>
      <c r="G4301" t="s">
        <v>5166</v>
      </c>
      <c r="H4301" t="s">
        <v>56</v>
      </c>
      <c r="O4301" t="s">
        <v>57</v>
      </c>
    </row>
    <row r="4302" spans="1:15" hidden="1">
      <c r="A4302">
        <v>4301</v>
      </c>
      <c r="B4302" t="s">
        <v>5065</v>
      </c>
      <c r="C4302" t="s">
        <v>133</v>
      </c>
      <c r="D4302">
        <v>2022</v>
      </c>
      <c r="E4302" t="s">
        <v>157</v>
      </c>
      <c r="F4302" t="s">
        <v>5105</v>
      </c>
      <c r="G4302" t="s">
        <v>5167</v>
      </c>
      <c r="H4302" t="s">
        <v>56</v>
      </c>
      <c r="O4302" t="s">
        <v>57</v>
      </c>
    </row>
    <row r="4303" spans="1:15" hidden="1">
      <c r="A4303">
        <v>4302</v>
      </c>
      <c r="B4303" t="s">
        <v>5065</v>
      </c>
      <c r="C4303" t="s">
        <v>133</v>
      </c>
      <c r="D4303">
        <v>2022</v>
      </c>
      <c r="E4303" t="s">
        <v>157</v>
      </c>
      <c r="F4303" t="s">
        <v>5105</v>
      </c>
      <c r="G4303" t="s">
        <v>5168</v>
      </c>
      <c r="H4303" t="s">
        <v>1089</v>
      </c>
      <c r="O4303" t="s">
        <v>74</v>
      </c>
    </row>
    <row r="4304" spans="1:15" hidden="1">
      <c r="A4304">
        <v>4303</v>
      </c>
      <c r="B4304" t="s">
        <v>5065</v>
      </c>
      <c r="C4304" t="s">
        <v>133</v>
      </c>
      <c r="D4304">
        <v>2022</v>
      </c>
      <c r="E4304" t="s">
        <v>157</v>
      </c>
      <c r="F4304" t="s">
        <v>5105</v>
      </c>
      <c r="G4304" t="s">
        <v>5169</v>
      </c>
      <c r="H4304" t="s">
        <v>1089</v>
      </c>
      <c r="O4304" t="s">
        <v>74</v>
      </c>
    </row>
    <row r="4305" spans="1:18" hidden="1">
      <c r="A4305">
        <v>4304</v>
      </c>
      <c r="B4305" t="s">
        <v>5065</v>
      </c>
      <c r="C4305" t="s">
        <v>133</v>
      </c>
      <c r="D4305">
        <v>2022</v>
      </c>
      <c r="E4305" t="s">
        <v>157</v>
      </c>
      <c r="F4305" t="s">
        <v>5105</v>
      </c>
      <c r="G4305" t="s">
        <v>5170</v>
      </c>
      <c r="H4305" t="s">
        <v>1089</v>
      </c>
      <c r="O4305" t="s">
        <v>74</v>
      </c>
    </row>
    <row r="4306" spans="1:18" hidden="1">
      <c r="A4306">
        <v>4305</v>
      </c>
      <c r="B4306" t="s">
        <v>5065</v>
      </c>
      <c r="C4306" t="s">
        <v>133</v>
      </c>
      <c r="D4306">
        <v>2022</v>
      </c>
      <c r="E4306" t="s">
        <v>157</v>
      </c>
      <c r="F4306" t="s">
        <v>5105</v>
      </c>
      <c r="G4306" t="s">
        <v>5171</v>
      </c>
      <c r="H4306" t="s">
        <v>1089</v>
      </c>
      <c r="O4306" t="s">
        <v>74</v>
      </c>
    </row>
    <row r="4307" spans="1:18" hidden="1">
      <c r="A4307">
        <v>4306</v>
      </c>
      <c r="B4307" t="s">
        <v>5065</v>
      </c>
      <c r="C4307" t="s">
        <v>133</v>
      </c>
      <c r="D4307">
        <v>2022</v>
      </c>
      <c r="E4307" t="s">
        <v>157</v>
      </c>
      <c r="F4307" t="s">
        <v>5105</v>
      </c>
      <c r="G4307" t="s">
        <v>5172</v>
      </c>
      <c r="H4307" t="s">
        <v>1089</v>
      </c>
      <c r="O4307" t="s">
        <v>74</v>
      </c>
    </row>
    <row r="4308" spans="1:18" hidden="1">
      <c r="A4308">
        <v>4307</v>
      </c>
      <c r="B4308" t="s">
        <v>5065</v>
      </c>
      <c r="C4308" t="s">
        <v>133</v>
      </c>
      <c r="D4308">
        <v>2022</v>
      </c>
      <c r="E4308" t="s">
        <v>157</v>
      </c>
      <c r="F4308" t="s">
        <v>5105</v>
      </c>
      <c r="G4308" t="s">
        <v>5173</v>
      </c>
      <c r="H4308" t="s">
        <v>1089</v>
      </c>
      <c r="O4308" t="s">
        <v>74</v>
      </c>
    </row>
    <row r="4309" spans="1:18" hidden="1">
      <c r="A4309">
        <v>4308</v>
      </c>
      <c r="B4309" t="s">
        <v>5065</v>
      </c>
      <c r="C4309" t="s">
        <v>133</v>
      </c>
      <c r="D4309">
        <v>2022</v>
      </c>
      <c r="E4309" t="s">
        <v>157</v>
      </c>
      <c r="F4309" t="s">
        <v>5105</v>
      </c>
      <c r="G4309" t="s">
        <v>5174</v>
      </c>
      <c r="H4309" t="s">
        <v>1089</v>
      </c>
      <c r="O4309" t="s">
        <v>74</v>
      </c>
    </row>
    <row r="4310" spans="1:18" hidden="1">
      <c r="A4310">
        <v>4309</v>
      </c>
      <c r="B4310" t="s">
        <v>5065</v>
      </c>
      <c r="C4310" t="s">
        <v>133</v>
      </c>
      <c r="D4310">
        <v>2022</v>
      </c>
      <c r="E4310" t="s">
        <v>157</v>
      </c>
      <c r="F4310" t="s">
        <v>5105</v>
      </c>
      <c r="G4310" t="s">
        <v>5175</v>
      </c>
      <c r="H4310" t="s">
        <v>1089</v>
      </c>
      <c r="O4310" t="s">
        <v>74</v>
      </c>
    </row>
    <row r="4311" spans="1:18" hidden="1">
      <c r="A4311">
        <v>4310</v>
      </c>
      <c r="B4311" t="s">
        <v>5065</v>
      </c>
      <c r="C4311" t="s">
        <v>133</v>
      </c>
      <c r="D4311">
        <v>2022</v>
      </c>
      <c r="E4311" t="s">
        <v>157</v>
      </c>
      <c r="F4311" t="s">
        <v>5105</v>
      </c>
      <c r="G4311" t="s">
        <v>5176</v>
      </c>
      <c r="H4311" t="s">
        <v>1426</v>
      </c>
      <c r="O4311" t="s">
        <v>82</v>
      </c>
    </row>
    <row r="4312" spans="1:18" hidden="1">
      <c r="A4312">
        <v>4311</v>
      </c>
      <c r="B4312" t="s">
        <v>5065</v>
      </c>
      <c r="C4312" t="s">
        <v>133</v>
      </c>
      <c r="D4312">
        <v>2022</v>
      </c>
      <c r="E4312" t="s">
        <v>157</v>
      </c>
      <c r="F4312" t="s">
        <v>5105</v>
      </c>
      <c r="G4312" t="s">
        <v>5177</v>
      </c>
      <c r="H4312" t="s">
        <v>1426</v>
      </c>
      <c r="O4312" t="s">
        <v>82</v>
      </c>
    </row>
    <row r="4313" spans="1:18" hidden="1">
      <c r="A4313">
        <v>4312</v>
      </c>
      <c r="B4313" t="s">
        <v>5065</v>
      </c>
      <c r="C4313" t="s">
        <v>133</v>
      </c>
      <c r="D4313">
        <v>2022</v>
      </c>
      <c r="E4313" t="s">
        <v>157</v>
      </c>
      <c r="F4313" t="s">
        <v>5105</v>
      </c>
      <c r="G4313" t="s">
        <v>5178</v>
      </c>
      <c r="H4313" t="s">
        <v>1426</v>
      </c>
      <c r="O4313" t="s">
        <v>82</v>
      </c>
    </row>
    <row r="4314" spans="1:18" hidden="1">
      <c r="A4314">
        <v>4313</v>
      </c>
      <c r="B4314" t="s">
        <v>5065</v>
      </c>
      <c r="C4314" t="s">
        <v>133</v>
      </c>
      <c r="D4314">
        <v>2022</v>
      </c>
      <c r="E4314" t="s">
        <v>157</v>
      </c>
      <c r="F4314" t="s">
        <v>5105</v>
      </c>
      <c r="G4314" t="s">
        <v>5179</v>
      </c>
      <c r="H4314" t="s">
        <v>1426</v>
      </c>
      <c r="O4314" t="s">
        <v>82</v>
      </c>
    </row>
    <row r="4315" spans="1:18" hidden="1">
      <c r="A4315">
        <v>4314</v>
      </c>
      <c r="B4315" t="s">
        <v>5065</v>
      </c>
      <c r="C4315" t="s">
        <v>133</v>
      </c>
      <c r="D4315">
        <v>2022</v>
      </c>
      <c r="E4315" t="s">
        <v>157</v>
      </c>
      <c r="F4315" t="s">
        <v>5105</v>
      </c>
      <c r="G4315" t="s">
        <v>5180</v>
      </c>
      <c r="H4315" t="s">
        <v>1426</v>
      </c>
      <c r="O4315" t="s">
        <v>82</v>
      </c>
    </row>
    <row r="4316" spans="1:18" hidden="1">
      <c r="A4316">
        <v>4315</v>
      </c>
      <c r="B4316" t="s">
        <v>5065</v>
      </c>
      <c r="C4316" t="s">
        <v>133</v>
      </c>
      <c r="D4316">
        <v>2022</v>
      </c>
      <c r="E4316" t="s">
        <v>157</v>
      </c>
      <c r="F4316" t="s">
        <v>5105</v>
      </c>
      <c r="G4316" t="s">
        <v>5181</v>
      </c>
      <c r="H4316" t="s">
        <v>1426</v>
      </c>
      <c r="O4316" t="s">
        <v>82</v>
      </c>
    </row>
    <row r="4317" spans="1:18" hidden="1">
      <c r="A4317">
        <v>4316</v>
      </c>
      <c r="B4317" t="s">
        <v>5065</v>
      </c>
      <c r="C4317" t="s">
        <v>133</v>
      </c>
      <c r="D4317">
        <v>2022</v>
      </c>
      <c r="E4317" t="s">
        <v>157</v>
      </c>
      <c r="F4317" t="s">
        <v>5105</v>
      </c>
      <c r="G4317" t="s">
        <v>5182</v>
      </c>
      <c r="H4317" t="s">
        <v>1426</v>
      </c>
      <c r="O4317" t="s">
        <v>82</v>
      </c>
    </row>
    <row r="4318" spans="1:18" hidden="1">
      <c r="A4318">
        <v>4317</v>
      </c>
      <c r="B4318" t="s">
        <v>5183</v>
      </c>
      <c r="C4318" t="s">
        <v>133</v>
      </c>
      <c r="D4318">
        <v>2021</v>
      </c>
      <c r="E4318" t="s">
        <v>134</v>
      </c>
      <c r="F4318" t="s">
        <v>3513</v>
      </c>
      <c r="G4318" t="s">
        <v>1943</v>
      </c>
      <c r="H4318" t="s">
        <v>100</v>
      </c>
      <c r="O4318" t="s">
        <v>100</v>
      </c>
      <c r="Q4318" t="s">
        <v>136</v>
      </c>
    </row>
    <row r="4319" spans="1:18" hidden="1">
      <c r="A4319">
        <v>4318</v>
      </c>
      <c r="B4319" t="s">
        <v>5183</v>
      </c>
      <c r="C4319" t="s">
        <v>133</v>
      </c>
      <c r="D4319">
        <v>2021</v>
      </c>
      <c r="E4319" t="s">
        <v>134</v>
      </c>
      <c r="F4319" t="s">
        <v>3513</v>
      </c>
      <c r="G4319" t="s">
        <v>5184</v>
      </c>
      <c r="H4319" t="s">
        <v>100</v>
      </c>
      <c r="O4319" t="s">
        <v>100</v>
      </c>
      <c r="Q4319" t="s">
        <v>138</v>
      </c>
    </row>
    <row r="4320" spans="1:18" hidden="1">
      <c r="A4320">
        <v>4319</v>
      </c>
      <c r="B4320" t="s">
        <v>5183</v>
      </c>
      <c r="C4320" t="s">
        <v>133</v>
      </c>
      <c r="D4320">
        <v>2021</v>
      </c>
      <c r="E4320" t="s">
        <v>141</v>
      </c>
      <c r="F4320" t="s">
        <v>177</v>
      </c>
      <c r="G4320" t="s">
        <v>5185</v>
      </c>
      <c r="O4320" t="s">
        <v>57</v>
      </c>
      <c r="R4320" t="s">
        <v>274</v>
      </c>
    </row>
    <row r="4321" spans="1:18" hidden="1">
      <c r="A4321">
        <v>4320</v>
      </c>
      <c r="B4321" t="s">
        <v>5183</v>
      </c>
      <c r="C4321" t="s">
        <v>133</v>
      </c>
      <c r="D4321">
        <v>2021</v>
      </c>
      <c r="E4321" t="s">
        <v>141</v>
      </c>
      <c r="F4321" t="s">
        <v>177</v>
      </c>
      <c r="G4321" t="s">
        <v>526</v>
      </c>
      <c r="O4321" t="s">
        <v>57</v>
      </c>
      <c r="R4321" t="s">
        <v>526</v>
      </c>
    </row>
    <row r="4322" spans="1:18" hidden="1">
      <c r="A4322">
        <v>4321</v>
      </c>
      <c r="B4322" t="s">
        <v>5183</v>
      </c>
      <c r="C4322" t="s">
        <v>133</v>
      </c>
      <c r="D4322">
        <v>2021</v>
      </c>
      <c r="E4322" t="s">
        <v>141</v>
      </c>
      <c r="F4322" t="s">
        <v>177</v>
      </c>
      <c r="G4322" t="s">
        <v>283</v>
      </c>
      <c r="O4322" t="s">
        <v>86</v>
      </c>
      <c r="R4322" t="s">
        <v>148</v>
      </c>
    </row>
    <row r="4323" spans="1:18" hidden="1">
      <c r="A4323">
        <v>4322</v>
      </c>
      <c r="B4323" t="s">
        <v>5183</v>
      </c>
      <c r="C4323" t="s">
        <v>133</v>
      </c>
      <c r="D4323">
        <v>2021</v>
      </c>
      <c r="E4323" t="s">
        <v>141</v>
      </c>
      <c r="F4323" t="s">
        <v>177</v>
      </c>
      <c r="G4323" t="s">
        <v>65</v>
      </c>
      <c r="O4323" t="s">
        <v>63</v>
      </c>
      <c r="R4323" t="s">
        <v>151</v>
      </c>
    </row>
    <row r="4324" spans="1:18" hidden="1">
      <c r="A4324">
        <v>4323</v>
      </c>
      <c r="B4324" t="s">
        <v>5183</v>
      </c>
      <c r="C4324" t="s">
        <v>133</v>
      </c>
      <c r="D4324">
        <v>2021</v>
      </c>
      <c r="E4324" t="s">
        <v>141</v>
      </c>
      <c r="F4324" t="s">
        <v>177</v>
      </c>
      <c r="G4324" t="s">
        <v>1990</v>
      </c>
      <c r="O4324" t="s">
        <v>86</v>
      </c>
      <c r="R4324" t="s">
        <v>144</v>
      </c>
    </row>
    <row r="4325" spans="1:18" hidden="1">
      <c r="A4325">
        <v>4324</v>
      </c>
      <c r="B4325" t="s">
        <v>5183</v>
      </c>
      <c r="C4325" t="s">
        <v>133</v>
      </c>
      <c r="D4325">
        <v>2021</v>
      </c>
      <c r="E4325" t="s">
        <v>190</v>
      </c>
      <c r="F4325" t="s">
        <v>142</v>
      </c>
      <c r="G4325" t="s">
        <v>5186</v>
      </c>
      <c r="H4325" t="s">
        <v>100</v>
      </c>
      <c r="O4325" t="s">
        <v>100</v>
      </c>
    </row>
    <row r="4326" spans="1:18" hidden="1">
      <c r="A4326">
        <v>4325</v>
      </c>
      <c r="B4326" t="s">
        <v>5183</v>
      </c>
      <c r="C4326" t="s">
        <v>133</v>
      </c>
      <c r="D4326">
        <v>2021</v>
      </c>
      <c r="E4326" t="s">
        <v>152</v>
      </c>
      <c r="F4326" t="s">
        <v>142</v>
      </c>
      <c r="G4326" t="s">
        <v>5187</v>
      </c>
      <c r="H4326" t="s">
        <v>142</v>
      </c>
      <c r="I4326">
        <v>2030</v>
      </c>
      <c r="J4326">
        <v>100</v>
      </c>
      <c r="K4326" t="s">
        <v>816</v>
      </c>
      <c r="L4326" t="s">
        <v>5188</v>
      </c>
      <c r="M4326">
        <v>2015</v>
      </c>
      <c r="N4326">
        <v>86</v>
      </c>
      <c r="O4326" t="s">
        <v>142</v>
      </c>
      <c r="P4326" t="s">
        <v>655</v>
      </c>
    </row>
    <row r="4327" spans="1:18" hidden="1">
      <c r="A4327">
        <v>4326</v>
      </c>
      <c r="B4327" t="s">
        <v>5183</v>
      </c>
      <c r="C4327" t="s">
        <v>133</v>
      </c>
      <c r="D4327">
        <v>2021</v>
      </c>
      <c r="E4327" t="s">
        <v>152</v>
      </c>
      <c r="F4327" t="s">
        <v>142</v>
      </c>
      <c r="G4327" t="s">
        <v>5189</v>
      </c>
      <c r="H4327" t="s">
        <v>142</v>
      </c>
      <c r="I4327">
        <v>2030</v>
      </c>
      <c r="J4327">
        <v>100</v>
      </c>
      <c r="K4327" t="s">
        <v>816</v>
      </c>
      <c r="L4327" t="s">
        <v>5190</v>
      </c>
      <c r="M4327">
        <v>2015</v>
      </c>
      <c r="N4327">
        <v>67.7</v>
      </c>
      <c r="O4327" t="s">
        <v>142</v>
      </c>
      <c r="P4327" t="s">
        <v>655</v>
      </c>
    </row>
    <row r="4328" spans="1:18" hidden="1">
      <c r="A4328">
        <v>4327</v>
      </c>
      <c r="B4328" t="s">
        <v>5183</v>
      </c>
      <c r="C4328" t="s">
        <v>133</v>
      </c>
      <c r="D4328">
        <v>2021</v>
      </c>
      <c r="E4328" t="s">
        <v>152</v>
      </c>
      <c r="F4328" t="s">
        <v>142</v>
      </c>
      <c r="G4328" t="s">
        <v>5191</v>
      </c>
      <c r="H4328" t="s">
        <v>142</v>
      </c>
      <c r="O4328" t="s">
        <v>142</v>
      </c>
    </row>
    <row r="4329" spans="1:18" hidden="1">
      <c r="A4329">
        <v>4328</v>
      </c>
      <c r="B4329" t="s">
        <v>5183</v>
      </c>
      <c r="C4329" t="s">
        <v>133</v>
      </c>
      <c r="D4329">
        <v>2021</v>
      </c>
      <c r="E4329" t="s">
        <v>157</v>
      </c>
      <c r="F4329" t="s">
        <v>158</v>
      </c>
      <c r="G4329" t="s">
        <v>5192</v>
      </c>
      <c r="H4329" t="s">
        <v>56</v>
      </c>
      <c r="O4329" t="s">
        <v>57</v>
      </c>
    </row>
    <row r="4330" spans="1:18" hidden="1">
      <c r="A4330">
        <v>4329</v>
      </c>
      <c r="B4330" t="s">
        <v>5183</v>
      </c>
      <c r="C4330" t="s">
        <v>133</v>
      </c>
      <c r="D4330">
        <v>2021</v>
      </c>
      <c r="E4330" t="s">
        <v>157</v>
      </c>
      <c r="F4330" t="s">
        <v>158</v>
      </c>
      <c r="G4330" t="s">
        <v>5193</v>
      </c>
      <c r="H4330" t="s">
        <v>56</v>
      </c>
      <c r="O4330" t="s">
        <v>57</v>
      </c>
    </row>
    <row r="4331" spans="1:18" hidden="1">
      <c r="A4331">
        <v>4330</v>
      </c>
      <c r="B4331" t="s">
        <v>5183</v>
      </c>
      <c r="C4331" t="s">
        <v>133</v>
      </c>
      <c r="D4331">
        <v>2021</v>
      </c>
      <c r="E4331" t="s">
        <v>157</v>
      </c>
      <c r="F4331" t="s">
        <v>158</v>
      </c>
      <c r="G4331" t="s">
        <v>5194</v>
      </c>
      <c r="H4331" t="s">
        <v>56</v>
      </c>
      <c r="O4331" t="s">
        <v>57</v>
      </c>
    </row>
    <row r="4332" spans="1:18" hidden="1">
      <c r="A4332">
        <v>4331</v>
      </c>
      <c r="B4332" t="s">
        <v>5183</v>
      </c>
      <c r="C4332" t="s">
        <v>133</v>
      </c>
      <c r="D4332">
        <v>2021</v>
      </c>
      <c r="E4332" t="s">
        <v>157</v>
      </c>
      <c r="F4332" t="s">
        <v>158</v>
      </c>
      <c r="G4332" t="s">
        <v>5195</v>
      </c>
      <c r="H4332" t="s">
        <v>56</v>
      </c>
      <c r="O4332" t="s">
        <v>57</v>
      </c>
    </row>
    <row r="4333" spans="1:18" hidden="1">
      <c r="A4333">
        <v>4332</v>
      </c>
      <c r="B4333" t="s">
        <v>5183</v>
      </c>
      <c r="C4333" t="s">
        <v>133</v>
      </c>
      <c r="D4333">
        <v>2021</v>
      </c>
      <c r="E4333" t="s">
        <v>157</v>
      </c>
      <c r="F4333" t="s">
        <v>158</v>
      </c>
      <c r="G4333" t="s">
        <v>5196</v>
      </c>
      <c r="H4333" t="s">
        <v>56</v>
      </c>
      <c r="O4333" t="s">
        <v>57</v>
      </c>
    </row>
    <row r="4334" spans="1:18" hidden="1">
      <c r="A4334">
        <v>4333</v>
      </c>
      <c r="B4334" t="s">
        <v>5183</v>
      </c>
      <c r="C4334" t="s">
        <v>133</v>
      </c>
      <c r="D4334">
        <v>2021</v>
      </c>
      <c r="E4334" t="s">
        <v>157</v>
      </c>
      <c r="F4334" t="s">
        <v>158</v>
      </c>
      <c r="G4334" t="s">
        <v>5197</v>
      </c>
      <c r="H4334" t="s">
        <v>526</v>
      </c>
      <c r="O4334" t="s">
        <v>57</v>
      </c>
    </row>
    <row r="4335" spans="1:18" hidden="1">
      <c r="A4335">
        <v>4334</v>
      </c>
      <c r="B4335" t="s">
        <v>5183</v>
      </c>
      <c r="C4335" t="s">
        <v>133</v>
      </c>
      <c r="D4335">
        <v>2021</v>
      </c>
      <c r="E4335" t="s">
        <v>157</v>
      </c>
      <c r="F4335" t="s">
        <v>158</v>
      </c>
      <c r="G4335" t="s">
        <v>5198</v>
      </c>
      <c r="H4335" t="s">
        <v>526</v>
      </c>
      <c r="O4335" t="s">
        <v>57</v>
      </c>
    </row>
    <row r="4336" spans="1:18" hidden="1">
      <c r="A4336">
        <v>4335</v>
      </c>
      <c r="B4336" t="s">
        <v>5183</v>
      </c>
      <c r="C4336" t="s">
        <v>133</v>
      </c>
      <c r="D4336">
        <v>2021</v>
      </c>
      <c r="E4336" t="s">
        <v>157</v>
      </c>
      <c r="F4336" t="s">
        <v>158</v>
      </c>
      <c r="G4336" t="s">
        <v>5199</v>
      </c>
      <c r="H4336" t="s">
        <v>526</v>
      </c>
      <c r="O4336" t="s">
        <v>57</v>
      </c>
    </row>
    <row r="4337" spans="1:15" hidden="1">
      <c r="A4337">
        <v>4336</v>
      </c>
      <c r="B4337" t="s">
        <v>5183</v>
      </c>
      <c r="C4337" t="s">
        <v>133</v>
      </c>
      <c r="D4337">
        <v>2021</v>
      </c>
      <c r="E4337" t="s">
        <v>157</v>
      </c>
      <c r="F4337" t="s">
        <v>158</v>
      </c>
      <c r="G4337" t="s">
        <v>5200</v>
      </c>
      <c r="H4337" t="s">
        <v>526</v>
      </c>
      <c r="O4337" t="s">
        <v>57</v>
      </c>
    </row>
    <row r="4338" spans="1:15" hidden="1">
      <c r="A4338">
        <v>4337</v>
      </c>
      <c r="B4338" t="s">
        <v>5183</v>
      </c>
      <c r="C4338" t="s">
        <v>133</v>
      </c>
      <c r="D4338">
        <v>2021</v>
      </c>
      <c r="E4338" t="s">
        <v>157</v>
      </c>
      <c r="F4338" t="s">
        <v>158</v>
      </c>
      <c r="G4338" t="s">
        <v>5201</v>
      </c>
      <c r="H4338" t="s">
        <v>526</v>
      </c>
      <c r="O4338" t="s">
        <v>57</v>
      </c>
    </row>
    <row r="4339" spans="1:15" hidden="1">
      <c r="A4339">
        <v>4338</v>
      </c>
      <c r="B4339" t="s">
        <v>5183</v>
      </c>
      <c r="C4339" t="s">
        <v>133</v>
      </c>
      <c r="D4339">
        <v>2021</v>
      </c>
      <c r="E4339" t="s">
        <v>157</v>
      </c>
      <c r="F4339" t="s">
        <v>158</v>
      </c>
      <c r="G4339" t="s">
        <v>5202</v>
      </c>
      <c r="H4339" t="s">
        <v>526</v>
      </c>
      <c r="O4339" t="s">
        <v>57</v>
      </c>
    </row>
    <row r="4340" spans="1:15" hidden="1">
      <c r="A4340">
        <v>4339</v>
      </c>
      <c r="B4340" t="s">
        <v>5183</v>
      </c>
      <c r="C4340" t="s">
        <v>133</v>
      </c>
      <c r="D4340">
        <v>2021</v>
      </c>
      <c r="E4340" t="s">
        <v>157</v>
      </c>
      <c r="F4340" t="s">
        <v>158</v>
      </c>
      <c r="G4340" t="s">
        <v>5203</v>
      </c>
      <c r="H4340" t="s">
        <v>287</v>
      </c>
      <c r="O4340" t="s">
        <v>86</v>
      </c>
    </row>
    <row r="4341" spans="1:15" hidden="1">
      <c r="A4341">
        <v>4340</v>
      </c>
      <c r="B4341" t="s">
        <v>5183</v>
      </c>
      <c r="C4341" t="s">
        <v>133</v>
      </c>
      <c r="D4341">
        <v>2021</v>
      </c>
      <c r="E4341" t="s">
        <v>157</v>
      </c>
      <c r="F4341" t="s">
        <v>158</v>
      </c>
      <c r="G4341" t="s">
        <v>5204</v>
      </c>
      <c r="H4341" t="s">
        <v>287</v>
      </c>
      <c r="O4341" t="s">
        <v>86</v>
      </c>
    </row>
    <row r="4342" spans="1:15" hidden="1">
      <c r="A4342">
        <v>4341</v>
      </c>
      <c r="B4342" t="s">
        <v>5183</v>
      </c>
      <c r="C4342" t="s">
        <v>133</v>
      </c>
      <c r="D4342">
        <v>2021</v>
      </c>
      <c r="E4342" t="s">
        <v>157</v>
      </c>
      <c r="F4342" t="s">
        <v>158</v>
      </c>
      <c r="G4342" t="s">
        <v>5205</v>
      </c>
      <c r="H4342" t="s">
        <v>287</v>
      </c>
      <c r="O4342" t="s">
        <v>86</v>
      </c>
    </row>
    <row r="4343" spans="1:15" hidden="1">
      <c r="A4343">
        <v>4342</v>
      </c>
      <c r="B4343" t="s">
        <v>5183</v>
      </c>
      <c r="C4343" t="s">
        <v>133</v>
      </c>
      <c r="D4343">
        <v>2021</v>
      </c>
      <c r="E4343" t="s">
        <v>157</v>
      </c>
      <c r="F4343" t="s">
        <v>158</v>
      </c>
      <c r="G4343" t="s">
        <v>5206</v>
      </c>
      <c r="H4343" t="s">
        <v>62</v>
      </c>
      <c r="O4343" t="s">
        <v>63</v>
      </c>
    </row>
    <row r="4344" spans="1:15" hidden="1">
      <c r="A4344">
        <v>4343</v>
      </c>
      <c r="B4344" t="s">
        <v>5183</v>
      </c>
      <c r="C4344" t="s">
        <v>133</v>
      </c>
      <c r="D4344">
        <v>2021</v>
      </c>
      <c r="E4344" t="s">
        <v>157</v>
      </c>
      <c r="F4344" t="s">
        <v>158</v>
      </c>
      <c r="G4344" t="s">
        <v>5207</v>
      </c>
      <c r="H4344" t="s">
        <v>62</v>
      </c>
      <c r="O4344" t="s">
        <v>63</v>
      </c>
    </row>
    <row r="4345" spans="1:15" hidden="1">
      <c r="A4345">
        <v>4344</v>
      </c>
      <c r="B4345" t="s">
        <v>5183</v>
      </c>
      <c r="C4345" t="s">
        <v>133</v>
      </c>
      <c r="D4345">
        <v>2021</v>
      </c>
      <c r="E4345" t="s">
        <v>157</v>
      </c>
      <c r="F4345" t="s">
        <v>158</v>
      </c>
      <c r="G4345" t="s">
        <v>5208</v>
      </c>
      <c r="H4345" t="s">
        <v>62</v>
      </c>
      <c r="O4345" t="s">
        <v>63</v>
      </c>
    </row>
    <row r="4346" spans="1:15" hidden="1">
      <c r="A4346">
        <v>4345</v>
      </c>
      <c r="B4346" t="s">
        <v>5183</v>
      </c>
      <c r="C4346" t="s">
        <v>133</v>
      </c>
      <c r="D4346">
        <v>2021</v>
      </c>
      <c r="E4346" t="s">
        <v>157</v>
      </c>
      <c r="F4346" t="s">
        <v>158</v>
      </c>
      <c r="G4346" t="s">
        <v>5209</v>
      </c>
      <c r="H4346" t="s">
        <v>5210</v>
      </c>
      <c r="O4346" t="s">
        <v>82</v>
      </c>
    </row>
    <row r="4347" spans="1:15" hidden="1">
      <c r="A4347">
        <v>4346</v>
      </c>
      <c r="B4347" t="s">
        <v>5183</v>
      </c>
      <c r="C4347" t="s">
        <v>133</v>
      </c>
      <c r="D4347">
        <v>2021</v>
      </c>
      <c r="E4347" t="s">
        <v>157</v>
      </c>
      <c r="F4347" t="s">
        <v>158</v>
      </c>
      <c r="G4347" t="s">
        <v>5211</v>
      </c>
      <c r="H4347" t="s">
        <v>5210</v>
      </c>
      <c r="O4347" t="s">
        <v>82</v>
      </c>
    </row>
    <row r="4348" spans="1:15" hidden="1">
      <c r="A4348">
        <v>4347</v>
      </c>
      <c r="B4348" t="s">
        <v>5183</v>
      </c>
      <c r="C4348" t="s">
        <v>133</v>
      </c>
      <c r="D4348">
        <v>2021</v>
      </c>
      <c r="E4348" t="s">
        <v>157</v>
      </c>
      <c r="F4348" t="s">
        <v>158</v>
      </c>
      <c r="G4348" t="s">
        <v>5212</v>
      </c>
      <c r="H4348" t="s">
        <v>5210</v>
      </c>
      <c r="O4348" t="s">
        <v>82</v>
      </c>
    </row>
    <row r="4349" spans="1:15" hidden="1">
      <c r="A4349">
        <v>4348</v>
      </c>
      <c r="B4349" t="s">
        <v>5183</v>
      </c>
      <c r="C4349" t="s">
        <v>133</v>
      </c>
      <c r="D4349">
        <v>2021</v>
      </c>
      <c r="E4349" t="s">
        <v>157</v>
      </c>
      <c r="F4349" t="s">
        <v>158</v>
      </c>
      <c r="G4349" t="s">
        <v>5213</v>
      </c>
      <c r="H4349" t="s">
        <v>5210</v>
      </c>
      <c r="O4349" t="s">
        <v>82</v>
      </c>
    </row>
    <row r="4350" spans="1:15" hidden="1">
      <c r="A4350">
        <v>4349</v>
      </c>
      <c r="B4350" t="s">
        <v>5183</v>
      </c>
      <c r="C4350" t="s">
        <v>133</v>
      </c>
      <c r="D4350">
        <v>2021</v>
      </c>
      <c r="E4350" t="s">
        <v>157</v>
      </c>
      <c r="F4350" t="s">
        <v>158</v>
      </c>
      <c r="G4350" t="s">
        <v>5214</v>
      </c>
      <c r="H4350" t="s">
        <v>5210</v>
      </c>
      <c r="O4350" t="s">
        <v>82</v>
      </c>
    </row>
    <row r="4351" spans="1:15" hidden="1">
      <c r="A4351">
        <v>4350</v>
      </c>
      <c r="B4351" t="s">
        <v>5183</v>
      </c>
      <c r="C4351" t="s">
        <v>133</v>
      </c>
      <c r="D4351">
        <v>2021</v>
      </c>
      <c r="E4351" t="s">
        <v>157</v>
      </c>
      <c r="F4351" t="s">
        <v>158</v>
      </c>
      <c r="G4351" t="s">
        <v>5215</v>
      </c>
      <c r="H4351" t="s">
        <v>5210</v>
      </c>
      <c r="O4351" t="s">
        <v>82</v>
      </c>
    </row>
    <row r="4352" spans="1:15" hidden="1">
      <c r="A4352">
        <v>4351</v>
      </c>
      <c r="B4352" t="s">
        <v>5183</v>
      </c>
      <c r="C4352" t="s">
        <v>133</v>
      </c>
      <c r="D4352">
        <v>2021</v>
      </c>
      <c r="E4352" t="s">
        <v>157</v>
      </c>
      <c r="F4352" t="s">
        <v>158</v>
      </c>
      <c r="G4352" t="s">
        <v>5216</v>
      </c>
      <c r="H4352" t="s">
        <v>5210</v>
      </c>
      <c r="O4352" t="s">
        <v>82</v>
      </c>
    </row>
    <row r="4353" spans="1:15" hidden="1">
      <c r="A4353">
        <v>4352</v>
      </c>
      <c r="B4353" t="s">
        <v>5183</v>
      </c>
      <c r="C4353" t="s">
        <v>133</v>
      </c>
      <c r="D4353">
        <v>2021</v>
      </c>
      <c r="E4353" t="s">
        <v>157</v>
      </c>
      <c r="F4353" t="s">
        <v>158</v>
      </c>
      <c r="G4353" t="s">
        <v>5217</v>
      </c>
      <c r="H4353" t="s">
        <v>5210</v>
      </c>
      <c r="O4353" t="s">
        <v>82</v>
      </c>
    </row>
    <row r="4354" spans="1:15" hidden="1">
      <c r="A4354">
        <v>4353</v>
      </c>
      <c r="B4354" t="s">
        <v>5183</v>
      </c>
      <c r="C4354" t="s">
        <v>133</v>
      </c>
      <c r="D4354">
        <v>2021</v>
      </c>
      <c r="E4354" t="s">
        <v>157</v>
      </c>
      <c r="F4354" t="s">
        <v>158</v>
      </c>
      <c r="G4354" t="s">
        <v>5218</v>
      </c>
      <c r="H4354" t="s">
        <v>5219</v>
      </c>
      <c r="O4354" t="s">
        <v>76</v>
      </c>
    </row>
    <row r="4355" spans="1:15" hidden="1">
      <c r="A4355">
        <v>4354</v>
      </c>
      <c r="B4355" t="s">
        <v>5183</v>
      </c>
      <c r="C4355" t="s">
        <v>133</v>
      </c>
      <c r="D4355">
        <v>2021</v>
      </c>
      <c r="E4355" t="s">
        <v>157</v>
      </c>
      <c r="F4355" t="s">
        <v>158</v>
      </c>
      <c r="G4355" t="s">
        <v>5220</v>
      </c>
      <c r="H4355" t="s">
        <v>5219</v>
      </c>
      <c r="O4355" t="s">
        <v>76</v>
      </c>
    </row>
    <row r="4356" spans="1:15" hidden="1">
      <c r="A4356">
        <v>4355</v>
      </c>
      <c r="B4356" t="s">
        <v>5183</v>
      </c>
      <c r="C4356" t="s">
        <v>133</v>
      </c>
      <c r="D4356">
        <v>2021</v>
      </c>
      <c r="E4356" t="s">
        <v>157</v>
      </c>
      <c r="F4356" t="s">
        <v>158</v>
      </c>
      <c r="G4356" t="s">
        <v>5221</v>
      </c>
      <c r="H4356" t="s">
        <v>5219</v>
      </c>
      <c r="O4356" t="s">
        <v>76</v>
      </c>
    </row>
    <row r="4357" spans="1:15" hidden="1">
      <c r="A4357">
        <v>4356</v>
      </c>
      <c r="B4357" t="s">
        <v>5183</v>
      </c>
      <c r="C4357" t="s">
        <v>133</v>
      </c>
      <c r="D4357">
        <v>2021</v>
      </c>
      <c r="E4357" t="s">
        <v>157</v>
      </c>
      <c r="F4357" t="s">
        <v>158</v>
      </c>
      <c r="G4357" t="s">
        <v>5222</v>
      </c>
      <c r="H4357" t="s">
        <v>5219</v>
      </c>
      <c r="O4357" t="s">
        <v>76</v>
      </c>
    </row>
    <row r="4358" spans="1:15" hidden="1">
      <c r="A4358">
        <v>4357</v>
      </c>
      <c r="B4358" t="s">
        <v>5183</v>
      </c>
      <c r="C4358" t="s">
        <v>133</v>
      </c>
      <c r="D4358">
        <v>2021</v>
      </c>
      <c r="E4358" t="s">
        <v>157</v>
      </c>
      <c r="F4358" t="s">
        <v>158</v>
      </c>
      <c r="G4358" t="s">
        <v>5223</v>
      </c>
      <c r="H4358" t="s">
        <v>5219</v>
      </c>
      <c r="O4358" t="s">
        <v>76</v>
      </c>
    </row>
    <row r="4359" spans="1:15" hidden="1">
      <c r="A4359">
        <v>4358</v>
      </c>
      <c r="B4359" t="s">
        <v>5183</v>
      </c>
      <c r="C4359" t="s">
        <v>133</v>
      </c>
      <c r="D4359">
        <v>2021</v>
      </c>
      <c r="E4359" t="s">
        <v>157</v>
      </c>
      <c r="F4359" t="s">
        <v>158</v>
      </c>
      <c r="G4359" t="s">
        <v>5224</v>
      </c>
      <c r="H4359" t="s">
        <v>5219</v>
      </c>
      <c r="O4359" t="s">
        <v>76</v>
      </c>
    </row>
    <row r="4360" spans="1:15" hidden="1">
      <c r="A4360">
        <v>4359</v>
      </c>
      <c r="B4360" t="s">
        <v>5183</v>
      </c>
      <c r="C4360" t="s">
        <v>133</v>
      </c>
      <c r="D4360">
        <v>2021</v>
      </c>
      <c r="E4360" t="s">
        <v>157</v>
      </c>
      <c r="F4360" t="s">
        <v>158</v>
      </c>
      <c r="G4360" t="s">
        <v>5225</v>
      </c>
      <c r="H4360" t="s">
        <v>97</v>
      </c>
      <c r="O4360" t="s">
        <v>91</v>
      </c>
    </row>
    <row r="4361" spans="1:15" hidden="1">
      <c r="A4361">
        <v>4360</v>
      </c>
      <c r="B4361" t="s">
        <v>5183</v>
      </c>
      <c r="C4361" t="s">
        <v>133</v>
      </c>
      <c r="D4361">
        <v>2021</v>
      </c>
      <c r="E4361" t="s">
        <v>157</v>
      </c>
      <c r="F4361" t="s">
        <v>158</v>
      </c>
      <c r="G4361" t="s">
        <v>5226</v>
      </c>
      <c r="H4361" t="s">
        <v>5227</v>
      </c>
      <c r="O4361" t="s">
        <v>63</v>
      </c>
    </row>
    <row r="4362" spans="1:15" hidden="1">
      <c r="A4362">
        <v>4361</v>
      </c>
      <c r="B4362" t="s">
        <v>5183</v>
      </c>
      <c r="C4362" t="s">
        <v>133</v>
      </c>
      <c r="D4362">
        <v>2021</v>
      </c>
      <c r="E4362" t="s">
        <v>157</v>
      </c>
      <c r="F4362" t="s">
        <v>158</v>
      </c>
      <c r="G4362" t="s">
        <v>5228</v>
      </c>
      <c r="H4362" t="s">
        <v>73</v>
      </c>
      <c r="O4362" t="s">
        <v>74</v>
      </c>
    </row>
    <row r="4363" spans="1:15" hidden="1">
      <c r="A4363">
        <v>4362</v>
      </c>
      <c r="B4363" t="s">
        <v>5183</v>
      </c>
      <c r="C4363" t="s">
        <v>133</v>
      </c>
      <c r="D4363">
        <v>2021</v>
      </c>
      <c r="E4363" t="s">
        <v>157</v>
      </c>
      <c r="F4363" t="s">
        <v>158</v>
      </c>
      <c r="G4363" t="s">
        <v>5229</v>
      </c>
      <c r="H4363" t="s">
        <v>73</v>
      </c>
      <c r="O4363" t="s">
        <v>74</v>
      </c>
    </row>
    <row r="4364" spans="1:15" hidden="1">
      <c r="A4364">
        <v>4363</v>
      </c>
      <c r="B4364" t="s">
        <v>5183</v>
      </c>
      <c r="C4364" t="s">
        <v>133</v>
      </c>
      <c r="D4364">
        <v>2021</v>
      </c>
      <c r="E4364" t="s">
        <v>157</v>
      </c>
      <c r="F4364" t="s">
        <v>158</v>
      </c>
      <c r="G4364" t="s">
        <v>5230</v>
      </c>
      <c r="H4364" t="s">
        <v>73</v>
      </c>
      <c r="O4364" t="s">
        <v>74</v>
      </c>
    </row>
    <row r="4365" spans="1:15" hidden="1">
      <c r="A4365">
        <v>4364</v>
      </c>
      <c r="B4365" t="s">
        <v>5183</v>
      </c>
      <c r="C4365" t="s">
        <v>133</v>
      </c>
      <c r="D4365">
        <v>2021</v>
      </c>
      <c r="E4365" t="s">
        <v>157</v>
      </c>
      <c r="F4365" t="s">
        <v>158</v>
      </c>
      <c r="G4365" t="s">
        <v>5231</v>
      </c>
      <c r="H4365" t="s">
        <v>73</v>
      </c>
      <c r="O4365" t="s">
        <v>74</v>
      </c>
    </row>
    <row r="4366" spans="1:15" hidden="1">
      <c r="A4366">
        <v>4365</v>
      </c>
      <c r="B4366" t="s">
        <v>5183</v>
      </c>
      <c r="C4366" t="s">
        <v>133</v>
      </c>
      <c r="D4366">
        <v>2021</v>
      </c>
      <c r="E4366" t="s">
        <v>157</v>
      </c>
      <c r="F4366" t="s">
        <v>158</v>
      </c>
      <c r="G4366" t="s">
        <v>5232</v>
      </c>
      <c r="H4366" t="s">
        <v>73</v>
      </c>
      <c r="O4366" t="s">
        <v>74</v>
      </c>
    </row>
    <row r="4367" spans="1:15" hidden="1">
      <c r="A4367">
        <v>4366</v>
      </c>
      <c r="B4367" t="s">
        <v>5183</v>
      </c>
      <c r="C4367" t="s">
        <v>133</v>
      </c>
      <c r="D4367">
        <v>2021</v>
      </c>
      <c r="E4367" t="s">
        <v>157</v>
      </c>
      <c r="F4367" t="s">
        <v>158</v>
      </c>
      <c r="G4367" t="s">
        <v>5233</v>
      </c>
      <c r="H4367" t="s">
        <v>73</v>
      </c>
      <c r="O4367" t="s">
        <v>74</v>
      </c>
    </row>
    <row r="4368" spans="1:15" hidden="1">
      <c r="A4368">
        <v>4367</v>
      </c>
      <c r="B4368" t="s">
        <v>5183</v>
      </c>
      <c r="C4368" t="s">
        <v>133</v>
      </c>
      <c r="D4368">
        <v>2021</v>
      </c>
      <c r="E4368" t="s">
        <v>157</v>
      </c>
      <c r="F4368" t="s">
        <v>158</v>
      </c>
      <c r="G4368" t="s">
        <v>5234</v>
      </c>
      <c r="H4368" t="s">
        <v>73</v>
      </c>
      <c r="O4368" t="s">
        <v>74</v>
      </c>
    </row>
    <row r="4369" spans="1:17" hidden="1">
      <c r="A4369">
        <v>4368</v>
      </c>
      <c r="B4369" t="s">
        <v>5183</v>
      </c>
      <c r="C4369" t="s">
        <v>133</v>
      </c>
      <c r="D4369">
        <v>2021</v>
      </c>
      <c r="E4369" t="s">
        <v>157</v>
      </c>
      <c r="F4369" t="s">
        <v>158</v>
      </c>
      <c r="G4369" t="s">
        <v>5235</v>
      </c>
      <c r="H4369" t="s">
        <v>5236</v>
      </c>
      <c r="O4369" t="s">
        <v>100</v>
      </c>
    </row>
    <row r="4370" spans="1:17" hidden="1">
      <c r="A4370">
        <v>4369</v>
      </c>
      <c r="B4370" t="s">
        <v>5183</v>
      </c>
      <c r="C4370" t="s">
        <v>133</v>
      </c>
      <c r="D4370">
        <v>2021</v>
      </c>
      <c r="E4370" t="s">
        <v>157</v>
      </c>
      <c r="F4370" t="s">
        <v>158</v>
      </c>
      <c r="G4370" t="s">
        <v>5237</v>
      </c>
      <c r="H4370" t="s">
        <v>5236</v>
      </c>
      <c r="O4370" t="s">
        <v>100</v>
      </c>
    </row>
    <row r="4371" spans="1:17" hidden="1">
      <c r="A4371">
        <v>4370</v>
      </c>
      <c r="B4371" t="s">
        <v>5183</v>
      </c>
      <c r="C4371" t="s">
        <v>133</v>
      </c>
      <c r="D4371">
        <v>2021</v>
      </c>
      <c r="E4371" t="s">
        <v>157</v>
      </c>
      <c r="F4371" t="s">
        <v>158</v>
      </c>
      <c r="G4371" t="s">
        <v>5238</v>
      </c>
      <c r="H4371" t="s">
        <v>5236</v>
      </c>
      <c r="O4371" t="s">
        <v>100</v>
      </c>
    </row>
    <row r="4372" spans="1:17" hidden="1">
      <c r="A4372">
        <v>4371</v>
      </c>
      <c r="B4372" t="s">
        <v>5183</v>
      </c>
      <c r="C4372" t="s">
        <v>133</v>
      </c>
      <c r="D4372">
        <v>2021</v>
      </c>
      <c r="E4372" t="s">
        <v>157</v>
      </c>
      <c r="F4372" t="s">
        <v>158</v>
      </c>
      <c r="G4372" t="s">
        <v>5239</v>
      </c>
      <c r="H4372" t="s">
        <v>5236</v>
      </c>
      <c r="O4372" t="s">
        <v>100</v>
      </c>
    </row>
    <row r="4373" spans="1:17" hidden="1">
      <c r="A4373">
        <v>4372</v>
      </c>
      <c r="B4373" t="s">
        <v>5183</v>
      </c>
      <c r="C4373" t="s">
        <v>133</v>
      </c>
      <c r="D4373">
        <v>2021</v>
      </c>
      <c r="E4373" t="s">
        <v>157</v>
      </c>
      <c r="F4373" t="s">
        <v>158</v>
      </c>
      <c r="G4373" t="s">
        <v>5240</v>
      </c>
      <c r="H4373" t="s">
        <v>5241</v>
      </c>
      <c r="O4373" t="s">
        <v>100</v>
      </c>
    </row>
    <row r="4374" spans="1:17" hidden="1">
      <c r="A4374">
        <v>4373</v>
      </c>
      <c r="B4374" t="s">
        <v>5183</v>
      </c>
      <c r="C4374" t="s">
        <v>133</v>
      </c>
      <c r="D4374">
        <v>2021</v>
      </c>
      <c r="E4374" t="s">
        <v>157</v>
      </c>
      <c r="F4374" t="s">
        <v>158</v>
      </c>
      <c r="G4374" t="s">
        <v>5242</v>
      </c>
      <c r="H4374" t="s">
        <v>5241</v>
      </c>
      <c r="O4374" t="s">
        <v>100</v>
      </c>
    </row>
    <row r="4375" spans="1:17" hidden="1">
      <c r="A4375">
        <v>4374</v>
      </c>
      <c r="B4375" t="s">
        <v>5183</v>
      </c>
      <c r="C4375" t="s">
        <v>133</v>
      </c>
      <c r="D4375">
        <v>2021</v>
      </c>
      <c r="E4375" t="s">
        <v>157</v>
      </c>
      <c r="F4375" t="s">
        <v>158</v>
      </c>
      <c r="G4375" t="s">
        <v>5243</v>
      </c>
      <c r="H4375" t="s">
        <v>5244</v>
      </c>
      <c r="O4375" t="s">
        <v>91</v>
      </c>
    </row>
    <row r="4376" spans="1:17" hidden="1">
      <c r="A4376">
        <v>4375</v>
      </c>
      <c r="B4376" t="s">
        <v>5183</v>
      </c>
      <c r="C4376" t="s">
        <v>133</v>
      </c>
      <c r="D4376">
        <v>2021</v>
      </c>
      <c r="E4376" t="s">
        <v>157</v>
      </c>
      <c r="F4376" t="s">
        <v>158</v>
      </c>
      <c r="G4376" t="s">
        <v>5245</v>
      </c>
      <c r="H4376" t="s">
        <v>5244</v>
      </c>
      <c r="O4376" t="s">
        <v>91</v>
      </c>
    </row>
    <row r="4377" spans="1:17" hidden="1">
      <c r="A4377">
        <v>4376</v>
      </c>
      <c r="B4377" t="s">
        <v>5183</v>
      </c>
      <c r="C4377" t="s">
        <v>133</v>
      </c>
      <c r="D4377">
        <v>2021</v>
      </c>
      <c r="E4377" t="s">
        <v>157</v>
      </c>
      <c r="F4377" t="s">
        <v>158</v>
      </c>
      <c r="G4377" t="s">
        <v>5246</v>
      </c>
      <c r="H4377" t="s">
        <v>5247</v>
      </c>
      <c r="O4377" t="s">
        <v>100</v>
      </c>
    </row>
    <row r="4378" spans="1:17" hidden="1">
      <c r="A4378">
        <v>4377</v>
      </c>
      <c r="B4378" t="s">
        <v>5183</v>
      </c>
      <c r="C4378" t="s">
        <v>133</v>
      </c>
      <c r="D4378">
        <v>2021</v>
      </c>
      <c r="E4378" t="s">
        <v>157</v>
      </c>
      <c r="F4378" t="s">
        <v>158</v>
      </c>
      <c r="G4378" t="s">
        <v>5248</v>
      </c>
      <c r="H4378" t="s">
        <v>5249</v>
      </c>
      <c r="O4378" t="s">
        <v>91</v>
      </c>
    </row>
    <row r="4379" spans="1:17" hidden="1">
      <c r="A4379">
        <v>4378</v>
      </c>
      <c r="B4379" t="s">
        <v>5183</v>
      </c>
      <c r="C4379" t="s">
        <v>133</v>
      </c>
      <c r="D4379">
        <v>2021</v>
      </c>
      <c r="E4379" t="s">
        <v>157</v>
      </c>
      <c r="F4379" t="s">
        <v>158</v>
      </c>
      <c r="G4379" t="s">
        <v>5250</v>
      </c>
      <c r="H4379" t="s">
        <v>5249</v>
      </c>
      <c r="O4379" t="s">
        <v>91</v>
      </c>
    </row>
    <row r="4380" spans="1:17" hidden="1">
      <c r="A4380">
        <v>4379</v>
      </c>
      <c r="B4380" t="s">
        <v>5251</v>
      </c>
      <c r="C4380" t="s">
        <v>133</v>
      </c>
      <c r="D4380">
        <v>2021</v>
      </c>
      <c r="E4380" t="s">
        <v>134</v>
      </c>
      <c r="F4380" t="s">
        <v>269</v>
      </c>
      <c r="G4380" t="s">
        <v>137</v>
      </c>
      <c r="H4380" t="s">
        <v>100</v>
      </c>
      <c r="O4380" t="s">
        <v>100</v>
      </c>
      <c r="Q4380" t="s">
        <v>138</v>
      </c>
    </row>
    <row r="4381" spans="1:17" hidden="1">
      <c r="A4381">
        <v>4380</v>
      </c>
      <c r="B4381" t="s">
        <v>5251</v>
      </c>
      <c r="C4381" t="s">
        <v>133</v>
      </c>
      <c r="D4381">
        <v>2021</v>
      </c>
      <c r="E4381" t="s">
        <v>134</v>
      </c>
      <c r="F4381" t="s">
        <v>269</v>
      </c>
      <c r="G4381" t="s">
        <v>136</v>
      </c>
      <c r="H4381" t="s">
        <v>100</v>
      </c>
      <c r="O4381" t="s">
        <v>100</v>
      </c>
      <c r="Q4381" t="s">
        <v>136</v>
      </c>
    </row>
    <row r="4382" spans="1:17" hidden="1">
      <c r="A4382">
        <v>4381</v>
      </c>
      <c r="B4382" t="s">
        <v>5251</v>
      </c>
      <c r="C4382" t="s">
        <v>133</v>
      </c>
      <c r="D4382">
        <v>2021</v>
      </c>
      <c r="E4382" t="s">
        <v>134</v>
      </c>
      <c r="F4382" t="s">
        <v>269</v>
      </c>
      <c r="G4382" t="s">
        <v>5252</v>
      </c>
      <c r="H4382" t="s">
        <v>100</v>
      </c>
      <c r="O4382" t="s">
        <v>100</v>
      </c>
      <c r="Q4382" t="s">
        <v>167</v>
      </c>
    </row>
    <row r="4383" spans="1:17" hidden="1">
      <c r="A4383">
        <v>4382</v>
      </c>
      <c r="B4383" t="s">
        <v>5251</v>
      </c>
      <c r="C4383" t="s">
        <v>133</v>
      </c>
      <c r="D4383">
        <v>2021</v>
      </c>
      <c r="E4383" t="s">
        <v>134</v>
      </c>
      <c r="F4383" t="s">
        <v>269</v>
      </c>
      <c r="G4383" t="s">
        <v>5253</v>
      </c>
      <c r="H4383" t="s">
        <v>100</v>
      </c>
      <c r="O4383" t="s">
        <v>100</v>
      </c>
      <c r="Q4383" t="s">
        <v>169</v>
      </c>
    </row>
    <row r="4384" spans="1:17" hidden="1">
      <c r="A4384">
        <v>4383</v>
      </c>
      <c r="B4384" t="s">
        <v>5251</v>
      </c>
      <c r="C4384" t="s">
        <v>133</v>
      </c>
      <c r="D4384">
        <v>2021</v>
      </c>
      <c r="E4384" t="s">
        <v>134</v>
      </c>
      <c r="F4384" t="s">
        <v>269</v>
      </c>
      <c r="G4384" t="s">
        <v>5254</v>
      </c>
      <c r="H4384" t="s">
        <v>100</v>
      </c>
      <c r="O4384" t="s">
        <v>100</v>
      </c>
      <c r="Q4384" t="s">
        <v>506</v>
      </c>
    </row>
    <row r="4385" spans="1:18" hidden="1">
      <c r="A4385">
        <v>4384</v>
      </c>
      <c r="B4385" t="s">
        <v>5251</v>
      </c>
      <c r="C4385" t="s">
        <v>133</v>
      </c>
      <c r="D4385">
        <v>2021</v>
      </c>
      <c r="E4385" t="s">
        <v>134</v>
      </c>
      <c r="F4385" t="s">
        <v>269</v>
      </c>
      <c r="G4385" t="s">
        <v>5255</v>
      </c>
      <c r="H4385" t="s">
        <v>100</v>
      </c>
      <c r="O4385" t="s">
        <v>100</v>
      </c>
      <c r="Q4385" t="s">
        <v>140</v>
      </c>
    </row>
    <row r="4386" spans="1:18" hidden="1">
      <c r="A4386">
        <v>4385</v>
      </c>
      <c r="B4386" t="s">
        <v>5251</v>
      </c>
      <c r="C4386" t="s">
        <v>133</v>
      </c>
      <c r="D4386">
        <v>2021</v>
      </c>
      <c r="E4386" t="s">
        <v>141</v>
      </c>
      <c r="F4386" t="s">
        <v>5256</v>
      </c>
      <c r="G4386" t="s">
        <v>5257</v>
      </c>
      <c r="O4386" t="s">
        <v>63</v>
      </c>
      <c r="R4386" t="s">
        <v>151</v>
      </c>
    </row>
    <row r="4387" spans="1:18" hidden="1">
      <c r="A4387">
        <v>4386</v>
      </c>
      <c r="B4387" t="s">
        <v>5251</v>
      </c>
      <c r="C4387" t="s">
        <v>133</v>
      </c>
      <c r="D4387">
        <v>2021</v>
      </c>
      <c r="E4387" t="s">
        <v>141</v>
      </c>
      <c r="F4387" t="s">
        <v>5256</v>
      </c>
      <c r="G4387" t="s">
        <v>56</v>
      </c>
      <c r="O4387" t="s">
        <v>57</v>
      </c>
      <c r="R4387" t="s">
        <v>274</v>
      </c>
    </row>
    <row r="4388" spans="1:18" hidden="1">
      <c r="A4388">
        <v>4387</v>
      </c>
      <c r="B4388" t="s">
        <v>5251</v>
      </c>
      <c r="C4388" t="s">
        <v>133</v>
      </c>
      <c r="D4388">
        <v>2021</v>
      </c>
      <c r="E4388" t="s">
        <v>141</v>
      </c>
      <c r="F4388" t="s">
        <v>5256</v>
      </c>
      <c r="G4388" t="s">
        <v>5258</v>
      </c>
      <c r="O4388" t="s">
        <v>57</v>
      </c>
      <c r="R4388" t="s">
        <v>183</v>
      </c>
    </row>
    <row r="4389" spans="1:18" hidden="1">
      <c r="A4389">
        <v>4388</v>
      </c>
      <c r="B4389" t="s">
        <v>5251</v>
      </c>
      <c r="C4389" t="s">
        <v>133</v>
      </c>
      <c r="D4389">
        <v>2021</v>
      </c>
      <c r="E4389" t="s">
        <v>141</v>
      </c>
      <c r="F4389" t="s">
        <v>5256</v>
      </c>
      <c r="G4389" t="s">
        <v>283</v>
      </c>
      <c r="O4389" t="s">
        <v>86</v>
      </c>
      <c r="R4389" t="s">
        <v>148</v>
      </c>
    </row>
    <row r="4390" spans="1:18" hidden="1">
      <c r="A4390">
        <v>4389</v>
      </c>
      <c r="B4390" t="s">
        <v>5251</v>
      </c>
      <c r="C4390" t="s">
        <v>133</v>
      </c>
      <c r="D4390">
        <v>2021</v>
      </c>
      <c r="E4390" t="s">
        <v>141</v>
      </c>
      <c r="F4390" t="s">
        <v>5256</v>
      </c>
      <c r="G4390" t="s">
        <v>73</v>
      </c>
      <c r="O4390" t="s">
        <v>74</v>
      </c>
      <c r="R4390" t="s">
        <v>73</v>
      </c>
    </row>
    <row r="4391" spans="1:18" hidden="1">
      <c r="A4391">
        <v>4390</v>
      </c>
      <c r="B4391" t="s">
        <v>5251</v>
      </c>
      <c r="C4391" t="s">
        <v>133</v>
      </c>
      <c r="D4391">
        <v>2021</v>
      </c>
      <c r="E4391" t="s">
        <v>141</v>
      </c>
      <c r="F4391" t="s">
        <v>5256</v>
      </c>
      <c r="G4391" t="s">
        <v>1426</v>
      </c>
      <c r="O4391" t="s">
        <v>82</v>
      </c>
      <c r="R4391" t="s">
        <v>181</v>
      </c>
    </row>
    <row r="4392" spans="1:18" hidden="1">
      <c r="A4392">
        <v>4391</v>
      </c>
      <c r="B4392" t="s">
        <v>5251</v>
      </c>
      <c r="C4392" t="s">
        <v>133</v>
      </c>
      <c r="D4392">
        <v>2021</v>
      </c>
      <c r="E4392" t="s">
        <v>190</v>
      </c>
      <c r="F4392" t="s">
        <v>964</v>
      </c>
      <c r="G4392" t="s">
        <v>5259</v>
      </c>
      <c r="H4392" t="s">
        <v>100</v>
      </c>
      <c r="O4392" t="s">
        <v>100</v>
      </c>
    </row>
    <row r="4393" spans="1:18" hidden="1">
      <c r="A4393">
        <v>4392</v>
      </c>
      <c r="B4393" t="s">
        <v>5251</v>
      </c>
      <c r="C4393" t="s">
        <v>133</v>
      </c>
      <c r="D4393">
        <v>2021</v>
      </c>
      <c r="E4393" t="s">
        <v>152</v>
      </c>
      <c r="F4393" t="s">
        <v>2839</v>
      </c>
      <c r="G4393" t="s">
        <v>5260</v>
      </c>
      <c r="H4393" t="s">
        <v>283</v>
      </c>
      <c r="O4393" t="s">
        <v>76</v>
      </c>
    </row>
    <row r="4394" spans="1:18" hidden="1">
      <c r="A4394">
        <v>4393</v>
      </c>
      <c r="B4394" t="s">
        <v>5251</v>
      </c>
      <c r="C4394" t="s">
        <v>133</v>
      </c>
      <c r="D4394">
        <v>2021</v>
      </c>
      <c r="E4394" t="s">
        <v>152</v>
      </c>
      <c r="F4394" t="s">
        <v>2839</v>
      </c>
      <c r="G4394" t="s">
        <v>5261</v>
      </c>
      <c r="H4394" t="s">
        <v>62</v>
      </c>
      <c r="O4394" t="s">
        <v>63</v>
      </c>
    </row>
    <row r="4395" spans="1:18" hidden="1">
      <c r="A4395">
        <v>4394</v>
      </c>
      <c r="B4395" t="s">
        <v>5251</v>
      </c>
      <c r="C4395" t="s">
        <v>133</v>
      </c>
      <c r="D4395">
        <v>2021</v>
      </c>
      <c r="E4395" t="s">
        <v>152</v>
      </c>
      <c r="F4395" t="s">
        <v>2839</v>
      </c>
      <c r="G4395" t="s">
        <v>5262</v>
      </c>
      <c r="H4395" t="s">
        <v>62</v>
      </c>
      <c r="O4395" t="s">
        <v>63</v>
      </c>
    </row>
    <row r="4396" spans="1:18" hidden="1">
      <c r="A4396">
        <v>4395</v>
      </c>
      <c r="B4396" t="s">
        <v>5251</v>
      </c>
      <c r="C4396" t="s">
        <v>133</v>
      </c>
      <c r="D4396">
        <v>2021</v>
      </c>
      <c r="E4396" t="s">
        <v>152</v>
      </c>
      <c r="F4396" t="s">
        <v>2839</v>
      </c>
      <c r="G4396" t="s">
        <v>5263</v>
      </c>
      <c r="H4396" t="s">
        <v>1858</v>
      </c>
      <c r="J4396">
        <v>1</v>
      </c>
      <c r="K4396" t="s">
        <v>213</v>
      </c>
      <c r="L4396" t="s">
        <v>1397</v>
      </c>
      <c r="O4396" t="s">
        <v>63</v>
      </c>
      <c r="P4396" t="s">
        <v>215</v>
      </c>
    </row>
    <row r="4397" spans="1:18" hidden="1">
      <c r="A4397">
        <v>4396</v>
      </c>
      <c r="B4397" t="s">
        <v>5251</v>
      </c>
      <c r="C4397" t="s">
        <v>133</v>
      </c>
      <c r="D4397">
        <v>2021</v>
      </c>
      <c r="E4397" t="s">
        <v>152</v>
      </c>
      <c r="F4397" t="s">
        <v>2839</v>
      </c>
      <c r="G4397" t="s">
        <v>5264</v>
      </c>
      <c r="H4397" t="s">
        <v>1858</v>
      </c>
      <c r="O4397" t="s">
        <v>63</v>
      </c>
    </row>
    <row r="4398" spans="1:18" hidden="1">
      <c r="A4398">
        <v>4397</v>
      </c>
      <c r="B4398" t="s">
        <v>5251</v>
      </c>
      <c r="C4398" t="s">
        <v>133</v>
      </c>
      <c r="D4398">
        <v>2021</v>
      </c>
      <c r="E4398" t="s">
        <v>152</v>
      </c>
      <c r="F4398" t="s">
        <v>2839</v>
      </c>
      <c r="G4398" t="s">
        <v>5265</v>
      </c>
      <c r="H4398" t="s">
        <v>1858</v>
      </c>
      <c r="O4398" t="s">
        <v>63</v>
      </c>
    </row>
    <row r="4399" spans="1:18" hidden="1">
      <c r="A4399">
        <v>4398</v>
      </c>
      <c r="B4399" t="s">
        <v>5251</v>
      </c>
      <c r="C4399" t="s">
        <v>133</v>
      </c>
      <c r="D4399">
        <v>2021</v>
      </c>
      <c r="E4399" t="s">
        <v>152</v>
      </c>
      <c r="F4399" t="s">
        <v>2839</v>
      </c>
      <c r="G4399" t="s">
        <v>5266</v>
      </c>
      <c r="H4399" t="s">
        <v>5267</v>
      </c>
      <c r="O4399" t="s">
        <v>57</v>
      </c>
    </row>
    <row r="4400" spans="1:18" hidden="1">
      <c r="A4400">
        <v>4399</v>
      </c>
      <c r="B4400" t="s">
        <v>5251</v>
      </c>
      <c r="C4400" t="s">
        <v>133</v>
      </c>
      <c r="D4400">
        <v>2021</v>
      </c>
      <c r="E4400" t="s">
        <v>152</v>
      </c>
      <c r="F4400" t="s">
        <v>2839</v>
      </c>
      <c r="G4400" t="s">
        <v>5268</v>
      </c>
      <c r="H4400" t="s">
        <v>5267</v>
      </c>
      <c r="O4400" t="s">
        <v>57</v>
      </c>
    </row>
    <row r="4401" spans="1:16" hidden="1">
      <c r="A4401">
        <v>4400</v>
      </c>
      <c r="B4401" t="s">
        <v>5251</v>
      </c>
      <c r="C4401" t="s">
        <v>133</v>
      </c>
      <c r="D4401">
        <v>2021</v>
      </c>
      <c r="E4401" t="s">
        <v>157</v>
      </c>
      <c r="F4401" t="s">
        <v>158</v>
      </c>
      <c r="G4401" t="s">
        <v>5269</v>
      </c>
      <c r="H4401" t="s">
        <v>62</v>
      </c>
      <c r="J4401" s="1">
        <v>17400</v>
      </c>
      <c r="K4401" t="s">
        <v>398</v>
      </c>
      <c r="L4401" t="s">
        <v>3271</v>
      </c>
      <c r="O4401" t="s">
        <v>63</v>
      </c>
      <c r="P4401" t="s">
        <v>215</v>
      </c>
    </row>
    <row r="4402" spans="1:16" hidden="1">
      <c r="A4402">
        <v>4401</v>
      </c>
      <c r="B4402" t="s">
        <v>5251</v>
      </c>
      <c r="C4402" t="s">
        <v>133</v>
      </c>
      <c r="D4402">
        <v>2021</v>
      </c>
      <c r="E4402" t="s">
        <v>157</v>
      </c>
      <c r="F4402" t="s">
        <v>158</v>
      </c>
      <c r="G4402" t="s">
        <v>5270</v>
      </c>
      <c r="H4402" t="s">
        <v>62</v>
      </c>
      <c r="O4402" t="s">
        <v>63</v>
      </c>
    </row>
    <row r="4403" spans="1:16" hidden="1">
      <c r="A4403">
        <v>4402</v>
      </c>
      <c r="B4403" t="s">
        <v>5251</v>
      </c>
      <c r="C4403" t="s">
        <v>133</v>
      </c>
      <c r="D4403">
        <v>2021</v>
      </c>
      <c r="E4403" t="s">
        <v>157</v>
      </c>
      <c r="F4403" t="s">
        <v>158</v>
      </c>
      <c r="G4403" t="s">
        <v>5271</v>
      </c>
      <c r="H4403" t="s">
        <v>62</v>
      </c>
      <c r="O4403" t="s">
        <v>63</v>
      </c>
    </row>
    <row r="4404" spans="1:16" hidden="1">
      <c r="A4404">
        <v>4403</v>
      </c>
      <c r="B4404" t="s">
        <v>5251</v>
      </c>
      <c r="C4404" t="s">
        <v>133</v>
      </c>
      <c r="D4404">
        <v>2021</v>
      </c>
      <c r="E4404" t="s">
        <v>157</v>
      </c>
      <c r="F4404" t="s">
        <v>158</v>
      </c>
      <c r="G4404" t="s">
        <v>5272</v>
      </c>
      <c r="H4404" t="s">
        <v>62</v>
      </c>
      <c r="O4404" t="s">
        <v>63</v>
      </c>
    </row>
    <row r="4405" spans="1:16" hidden="1">
      <c r="A4405">
        <v>4404</v>
      </c>
      <c r="B4405" t="s">
        <v>5251</v>
      </c>
      <c r="C4405" t="s">
        <v>133</v>
      </c>
      <c r="D4405">
        <v>2021</v>
      </c>
      <c r="E4405" t="s">
        <v>157</v>
      </c>
      <c r="F4405" t="s">
        <v>158</v>
      </c>
      <c r="G4405" t="s">
        <v>5273</v>
      </c>
      <c r="H4405" t="s">
        <v>62</v>
      </c>
      <c r="O4405" t="s">
        <v>63</v>
      </c>
    </row>
    <row r="4406" spans="1:16" hidden="1">
      <c r="A4406">
        <v>4405</v>
      </c>
      <c r="B4406" t="s">
        <v>5251</v>
      </c>
      <c r="C4406" t="s">
        <v>133</v>
      </c>
      <c r="D4406">
        <v>2021</v>
      </c>
      <c r="E4406" t="s">
        <v>157</v>
      </c>
      <c r="F4406" t="s">
        <v>158</v>
      </c>
      <c r="G4406" t="s">
        <v>5274</v>
      </c>
      <c r="H4406" t="s">
        <v>56</v>
      </c>
      <c r="O4406" t="s">
        <v>57</v>
      </c>
    </row>
    <row r="4407" spans="1:16" hidden="1">
      <c r="A4407">
        <v>4406</v>
      </c>
      <c r="B4407" t="s">
        <v>5251</v>
      </c>
      <c r="C4407" t="s">
        <v>133</v>
      </c>
      <c r="D4407">
        <v>2021</v>
      </c>
      <c r="E4407" t="s">
        <v>157</v>
      </c>
      <c r="F4407" t="s">
        <v>158</v>
      </c>
      <c r="G4407" t="s">
        <v>5275</v>
      </c>
      <c r="H4407" t="s">
        <v>56</v>
      </c>
      <c r="O4407" t="s">
        <v>57</v>
      </c>
    </row>
    <row r="4408" spans="1:16" hidden="1">
      <c r="A4408">
        <v>4407</v>
      </c>
      <c r="B4408" t="s">
        <v>5251</v>
      </c>
      <c r="C4408" t="s">
        <v>133</v>
      </c>
      <c r="D4408">
        <v>2021</v>
      </c>
      <c r="E4408" t="s">
        <v>157</v>
      </c>
      <c r="F4408" t="s">
        <v>158</v>
      </c>
      <c r="G4408" t="s">
        <v>5276</v>
      </c>
      <c r="H4408" t="s">
        <v>56</v>
      </c>
      <c r="O4408" t="s">
        <v>57</v>
      </c>
    </row>
    <row r="4409" spans="1:16" hidden="1">
      <c r="A4409">
        <v>4408</v>
      </c>
      <c r="B4409" t="s">
        <v>5251</v>
      </c>
      <c r="C4409" t="s">
        <v>133</v>
      </c>
      <c r="D4409">
        <v>2021</v>
      </c>
      <c r="E4409" t="s">
        <v>157</v>
      </c>
      <c r="F4409" t="s">
        <v>158</v>
      </c>
      <c r="G4409" t="s">
        <v>5277</v>
      </c>
      <c r="H4409" t="s">
        <v>56</v>
      </c>
      <c r="O4409" t="s">
        <v>57</v>
      </c>
    </row>
    <row r="4410" spans="1:16" hidden="1">
      <c r="A4410">
        <v>4409</v>
      </c>
      <c r="B4410" t="s">
        <v>5251</v>
      </c>
      <c r="C4410" t="s">
        <v>133</v>
      </c>
      <c r="D4410">
        <v>2021</v>
      </c>
      <c r="E4410" t="s">
        <v>157</v>
      </c>
      <c r="F4410" t="s">
        <v>158</v>
      </c>
      <c r="G4410" t="s">
        <v>5278</v>
      </c>
      <c r="H4410" t="s">
        <v>56</v>
      </c>
      <c r="O4410" t="s">
        <v>57</v>
      </c>
    </row>
    <row r="4411" spans="1:16" hidden="1">
      <c r="A4411">
        <v>4410</v>
      </c>
      <c r="B4411" t="s">
        <v>5251</v>
      </c>
      <c r="C4411" t="s">
        <v>133</v>
      </c>
      <c r="D4411">
        <v>2021</v>
      </c>
      <c r="E4411" t="s">
        <v>157</v>
      </c>
      <c r="F4411" t="s">
        <v>158</v>
      </c>
      <c r="G4411" t="s">
        <v>5279</v>
      </c>
      <c r="H4411" t="s">
        <v>56</v>
      </c>
      <c r="O4411" t="s">
        <v>57</v>
      </c>
    </row>
    <row r="4412" spans="1:16" hidden="1">
      <c r="A4412">
        <v>4411</v>
      </c>
      <c r="B4412" t="s">
        <v>5251</v>
      </c>
      <c r="C4412" t="s">
        <v>133</v>
      </c>
      <c r="D4412">
        <v>2021</v>
      </c>
      <c r="E4412" t="s">
        <v>157</v>
      </c>
      <c r="F4412" t="s">
        <v>158</v>
      </c>
      <c r="G4412" t="s">
        <v>5280</v>
      </c>
      <c r="H4412" t="s">
        <v>56</v>
      </c>
      <c r="O4412" t="s">
        <v>57</v>
      </c>
    </row>
    <row r="4413" spans="1:16" hidden="1">
      <c r="A4413">
        <v>4412</v>
      </c>
      <c r="B4413" t="s">
        <v>5251</v>
      </c>
      <c r="C4413" t="s">
        <v>133</v>
      </c>
      <c r="D4413">
        <v>2021</v>
      </c>
      <c r="E4413" t="s">
        <v>157</v>
      </c>
      <c r="F4413" t="s">
        <v>158</v>
      </c>
      <c r="G4413" t="s">
        <v>5281</v>
      </c>
      <c r="H4413" t="s">
        <v>56</v>
      </c>
      <c r="O4413" t="s">
        <v>57</v>
      </c>
    </row>
    <row r="4414" spans="1:16" hidden="1">
      <c r="A4414">
        <v>4413</v>
      </c>
      <c r="B4414" t="s">
        <v>5251</v>
      </c>
      <c r="C4414" t="s">
        <v>133</v>
      </c>
      <c r="D4414">
        <v>2021</v>
      </c>
      <c r="E4414" t="s">
        <v>157</v>
      </c>
      <c r="F4414" t="s">
        <v>158</v>
      </c>
      <c r="G4414" t="s">
        <v>5282</v>
      </c>
      <c r="H4414" t="s">
        <v>5283</v>
      </c>
      <c r="O4414" t="s">
        <v>57</v>
      </c>
    </row>
    <row r="4415" spans="1:16" hidden="1">
      <c r="A4415">
        <v>4414</v>
      </c>
      <c r="B4415" t="s">
        <v>5251</v>
      </c>
      <c r="C4415" t="s">
        <v>133</v>
      </c>
      <c r="D4415">
        <v>2021</v>
      </c>
      <c r="E4415" t="s">
        <v>157</v>
      </c>
      <c r="F4415" t="s">
        <v>158</v>
      </c>
      <c r="G4415" t="s">
        <v>5284</v>
      </c>
      <c r="H4415" t="s">
        <v>5283</v>
      </c>
      <c r="O4415" t="s">
        <v>57</v>
      </c>
    </row>
    <row r="4416" spans="1:16" hidden="1">
      <c r="A4416">
        <v>4415</v>
      </c>
      <c r="B4416" t="s">
        <v>5251</v>
      </c>
      <c r="C4416" t="s">
        <v>133</v>
      </c>
      <c r="D4416">
        <v>2021</v>
      </c>
      <c r="E4416" t="s">
        <v>157</v>
      </c>
      <c r="F4416" t="s">
        <v>158</v>
      </c>
      <c r="G4416" t="s">
        <v>5285</v>
      </c>
      <c r="H4416" t="s">
        <v>5286</v>
      </c>
      <c r="O4416" t="s">
        <v>63</v>
      </c>
    </row>
    <row r="4417" spans="1:17" hidden="1">
      <c r="A4417">
        <v>4416</v>
      </c>
      <c r="B4417" t="s">
        <v>5251</v>
      </c>
      <c r="C4417" t="s">
        <v>133</v>
      </c>
      <c r="D4417">
        <v>2021</v>
      </c>
      <c r="E4417" t="s">
        <v>157</v>
      </c>
      <c r="F4417" t="s">
        <v>158</v>
      </c>
      <c r="G4417" t="s">
        <v>5287</v>
      </c>
      <c r="H4417" t="s">
        <v>5286</v>
      </c>
      <c r="O4417" t="s">
        <v>63</v>
      </c>
    </row>
    <row r="4418" spans="1:17" hidden="1">
      <c r="A4418">
        <v>4417</v>
      </c>
      <c r="B4418" t="s">
        <v>5251</v>
      </c>
      <c r="C4418" t="s">
        <v>133</v>
      </c>
      <c r="D4418">
        <v>2021</v>
      </c>
      <c r="E4418" t="s">
        <v>157</v>
      </c>
      <c r="F4418" t="s">
        <v>158</v>
      </c>
      <c r="G4418" t="s">
        <v>5288</v>
      </c>
      <c r="H4418" t="s">
        <v>5286</v>
      </c>
      <c r="O4418" t="s">
        <v>63</v>
      </c>
    </row>
    <row r="4419" spans="1:17" hidden="1">
      <c r="A4419">
        <v>4418</v>
      </c>
      <c r="B4419" t="s">
        <v>5251</v>
      </c>
      <c r="C4419" t="s">
        <v>133</v>
      </c>
      <c r="D4419">
        <v>2021</v>
      </c>
      <c r="E4419" t="s">
        <v>157</v>
      </c>
      <c r="F4419" t="s">
        <v>158</v>
      </c>
      <c r="G4419" t="s">
        <v>5289</v>
      </c>
      <c r="H4419" t="s">
        <v>5286</v>
      </c>
      <c r="O4419" t="s">
        <v>63</v>
      </c>
    </row>
    <row r="4420" spans="1:17" hidden="1">
      <c r="A4420">
        <v>4419</v>
      </c>
      <c r="B4420" t="s">
        <v>5251</v>
      </c>
      <c r="C4420" t="s">
        <v>133</v>
      </c>
      <c r="D4420">
        <v>2021</v>
      </c>
      <c r="E4420" t="s">
        <v>157</v>
      </c>
      <c r="F4420" t="s">
        <v>158</v>
      </c>
      <c r="G4420" t="s">
        <v>5290</v>
      </c>
      <c r="H4420" t="s">
        <v>5286</v>
      </c>
      <c r="O4420" t="s">
        <v>63</v>
      </c>
    </row>
    <row r="4421" spans="1:17" hidden="1">
      <c r="A4421">
        <v>4420</v>
      </c>
      <c r="B4421" t="s">
        <v>5251</v>
      </c>
      <c r="C4421" t="s">
        <v>133</v>
      </c>
      <c r="D4421">
        <v>2021</v>
      </c>
      <c r="E4421" t="s">
        <v>157</v>
      </c>
      <c r="F4421" t="s">
        <v>158</v>
      </c>
      <c r="G4421" t="s">
        <v>5291</v>
      </c>
      <c r="H4421" t="s">
        <v>5286</v>
      </c>
      <c r="O4421" t="s">
        <v>63</v>
      </c>
    </row>
    <row r="4422" spans="1:17" hidden="1">
      <c r="A4422">
        <v>4421</v>
      </c>
      <c r="B4422" t="s">
        <v>5251</v>
      </c>
      <c r="C4422" t="s">
        <v>133</v>
      </c>
      <c r="D4422">
        <v>2021</v>
      </c>
      <c r="E4422" t="s">
        <v>157</v>
      </c>
      <c r="F4422" t="s">
        <v>158</v>
      </c>
      <c r="G4422" t="s">
        <v>5292</v>
      </c>
      <c r="H4422" t="s">
        <v>5286</v>
      </c>
      <c r="O4422" t="s">
        <v>63</v>
      </c>
    </row>
    <row r="4423" spans="1:17" hidden="1">
      <c r="A4423">
        <v>4422</v>
      </c>
      <c r="B4423" t="s">
        <v>5251</v>
      </c>
      <c r="C4423" t="s">
        <v>133</v>
      </c>
      <c r="D4423">
        <v>2021</v>
      </c>
      <c r="E4423" t="s">
        <v>157</v>
      </c>
      <c r="F4423" t="s">
        <v>158</v>
      </c>
      <c r="G4423" t="s">
        <v>5293</v>
      </c>
      <c r="H4423" t="s">
        <v>5286</v>
      </c>
      <c r="O4423" t="s">
        <v>63</v>
      </c>
    </row>
    <row r="4424" spans="1:17" hidden="1">
      <c r="A4424">
        <v>4423</v>
      </c>
      <c r="B4424" t="s">
        <v>5251</v>
      </c>
      <c r="C4424" t="s">
        <v>133</v>
      </c>
      <c r="D4424">
        <v>2021</v>
      </c>
      <c r="E4424" t="s">
        <v>157</v>
      </c>
      <c r="F4424" t="s">
        <v>158</v>
      </c>
      <c r="G4424" t="s">
        <v>5294</v>
      </c>
      <c r="H4424" t="s">
        <v>331</v>
      </c>
      <c r="O4424" t="s">
        <v>82</v>
      </c>
    </row>
    <row r="4425" spans="1:17" hidden="1">
      <c r="A4425">
        <v>4424</v>
      </c>
      <c r="B4425" t="s">
        <v>5251</v>
      </c>
      <c r="C4425" t="s">
        <v>133</v>
      </c>
      <c r="D4425">
        <v>2021</v>
      </c>
      <c r="E4425" t="s">
        <v>157</v>
      </c>
      <c r="F4425" t="s">
        <v>158</v>
      </c>
      <c r="G4425" t="s">
        <v>5295</v>
      </c>
      <c r="H4425" t="s">
        <v>331</v>
      </c>
      <c r="O4425" t="s">
        <v>82</v>
      </c>
    </row>
    <row r="4426" spans="1:17" hidden="1">
      <c r="A4426">
        <v>4425</v>
      </c>
      <c r="B4426" t="s">
        <v>5251</v>
      </c>
      <c r="C4426" t="s">
        <v>133</v>
      </c>
      <c r="D4426">
        <v>2021</v>
      </c>
      <c r="E4426" t="s">
        <v>157</v>
      </c>
      <c r="F4426" t="s">
        <v>158</v>
      </c>
      <c r="G4426" t="s">
        <v>5296</v>
      </c>
      <c r="H4426" t="s">
        <v>100</v>
      </c>
      <c r="O4426" t="s">
        <v>100</v>
      </c>
    </row>
    <row r="4427" spans="1:17" hidden="1">
      <c r="A4427">
        <v>4426</v>
      </c>
      <c r="B4427" t="s">
        <v>5251</v>
      </c>
      <c r="C4427" t="s">
        <v>133</v>
      </c>
      <c r="D4427">
        <v>2021</v>
      </c>
      <c r="E4427" t="s">
        <v>157</v>
      </c>
      <c r="F4427" t="s">
        <v>158</v>
      </c>
      <c r="G4427" t="s">
        <v>5297</v>
      </c>
      <c r="H4427" t="s">
        <v>100</v>
      </c>
      <c r="O4427" t="s">
        <v>100</v>
      </c>
    </row>
    <row r="4428" spans="1:17" hidden="1">
      <c r="A4428">
        <v>4427</v>
      </c>
      <c r="B4428" t="s">
        <v>5298</v>
      </c>
      <c r="C4428" t="s">
        <v>133</v>
      </c>
      <c r="D4428">
        <v>2021</v>
      </c>
      <c r="E4428" t="s">
        <v>134</v>
      </c>
      <c r="F4428" t="s">
        <v>142</v>
      </c>
      <c r="G4428" t="s">
        <v>5299</v>
      </c>
      <c r="H4428" t="s">
        <v>100</v>
      </c>
      <c r="O4428" t="s">
        <v>100</v>
      </c>
      <c r="Q4428" t="s">
        <v>136</v>
      </c>
    </row>
    <row r="4429" spans="1:17" hidden="1">
      <c r="A4429">
        <v>4428</v>
      </c>
      <c r="B4429" t="s">
        <v>5298</v>
      </c>
      <c r="C4429" t="s">
        <v>133</v>
      </c>
      <c r="D4429">
        <v>2021</v>
      </c>
      <c r="E4429" t="s">
        <v>134</v>
      </c>
      <c r="F4429" t="s">
        <v>142</v>
      </c>
      <c r="G4429" t="s">
        <v>1837</v>
      </c>
      <c r="H4429" t="s">
        <v>100</v>
      </c>
      <c r="O4429" t="s">
        <v>100</v>
      </c>
      <c r="Q4429" t="s">
        <v>1837</v>
      </c>
    </row>
    <row r="4430" spans="1:17" hidden="1">
      <c r="A4430">
        <v>4429</v>
      </c>
      <c r="B4430" t="s">
        <v>5298</v>
      </c>
      <c r="C4430" t="s">
        <v>133</v>
      </c>
      <c r="D4430">
        <v>2021</v>
      </c>
      <c r="E4430" t="s">
        <v>134</v>
      </c>
      <c r="F4430" t="s">
        <v>142</v>
      </c>
      <c r="G4430" t="s">
        <v>785</v>
      </c>
      <c r="H4430" t="s">
        <v>100</v>
      </c>
      <c r="O4430" t="s">
        <v>100</v>
      </c>
      <c r="Q4430" t="s">
        <v>175</v>
      </c>
    </row>
    <row r="4431" spans="1:17" hidden="1">
      <c r="A4431">
        <v>4430</v>
      </c>
      <c r="B4431" t="s">
        <v>5298</v>
      </c>
      <c r="C4431" t="s">
        <v>133</v>
      </c>
      <c r="D4431">
        <v>2021</v>
      </c>
      <c r="E4431" t="s">
        <v>134</v>
      </c>
      <c r="F4431" t="s">
        <v>142</v>
      </c>
      <c r="G4431" t="s">
        <v>5300</v>
      </c>
      <c r="H4431" t="s">
        <v>100</v>
      </c>
      <c r="O4431" t="s">
        <v>100</v>
      </c>
      <c r="Q4431" t="s">
        <v>643</v>
      </c>
    </row>
    <row r="4432" spans="1:17" hidden="1">
      <c r="A4432">
        <v>4431</v>
      </c>
      <c r="B4432" t="s">
        <v>5298</v>
      </c>
      <c r="C4432" t="s">
        <v>133</v>
      </c>
      <c r="D4432">
        <v>2021</v>
      </c>
      <c r="E4432" t="s">
        <v>134</v>
      </c>
      <c r="F4432" t="s">
        <v>142</v>
      </c>
      <c r="G4432" t="s">
        <v>5301</v>
      </c>
      <c r="H4432" t="s">
        <v>100</v>
      </c>
      <c r="O4432" t="s">
        <v>100</v>
      </c>
      <c r="Q4432" t="s">
        <v>506</v>
      </c>
    </row>
    <row r="4433" spans="1:18" hidden="1">
      <c r="A4433">
        <v>4432</v>
      </c>
      <c r="B4433" t="s">
        <v>5298</v>
      </c>
      <c r="C4433" t="s">
        <v>133</v>
      </c>
      <c r="D4433">
        <v>2021</v>
      </c>
      <c r="E4433" t="s">
        <v>134</v>
      </c>
      <c r="F4433" t="s">
        <v>142</v>
      </c>
      <c r="G4433" t="s">
        <v>5302</v>
      </c>
      <c r="H4433" t="s">
        <v>100</v>
      </c>
      <c r="O4433" t="s">
        <v>100</v>
      </c>
      <c r="Q4433" t="s">
        <v>173</v>
      </c>
    </row>
    <row r="4434" spans="1:18" hidden="1">
      <c r="A4434">
        <v>4433</v>
      </c>
      <c r="B4434" t="s">
        <v>5298</v>
      </c>
      <c r="C4434" t="s">
        <v>133</v>
      </c>
      <c r="D4434">
        <v>2021</v>
      </c>
      <c r="E4434" t="s">
        <v>134</v>
      </c>
      <c r="F4434" t="s">
        <v>142</v>
      </c>
      <c r="G4434" t="s">
        <v>2414</v>
      </c>
      <c r="H4434" t="s">
        <v>100</v>
      </c>
      <c r="O4434" t="s">
        <v>100</v>
      </c>
      <c r="Q4434" t="s">
        <v>140</v>
      </c>
    </row>
    <row r="4435" spans="1:18" hidden="1">
      <c r="A4435">
        <v>4434</v>
      </c>
      <c r="B4435" t="s">
        <v>5298</v>
      </c>
      <c r="C4435" t="s">
        <v>133</v>
      </c>
      <c r="D4435">
        <v>2021</v>
      </c>
      <c r="E4435" t="s">
        <v>134</v>
      </c>
      <c r="F4435" t="s">
        <v>142</v>
      </c>
      <c r="G4435" t="s">
        <v>5303</v>
      </c>
      <c r="H4435" t="s">
        <v>100</v>
      </c>
      <c r="O4435" t="s">
        <v>100</v>
      </c>
      <c r="Q4435" t="s">
        <v>788</v>
      </c>
    </row>
    <row r="4436" spans="1:18" hidden="1">
      <c r="A4436">
        <v>4435</v>
      </c>
      <c r="B4436" t="s">
        <v>5298</v>
      </c>
      <c r="C4436" t="s">
        <v>133</v>
      </c>
      <c r="D4436">
        <v>2021</v>
      </c>
      <c r="E4436" t="s">
        <v>134</v>
      </c>
      <c r="F4436" t="s">
        <v>142</v>
      </c>
      <c r="G4436" t="s">
        <v>5304</v>
      </c>
      <c r="H4436" t="s">
        <v>100</v>
      </c>
      <c r="O4436" t="s">
        <v>100</v>
      </c>
      <c r="Q4436" t="s">
        <v>791</v>
      </c>
    </row>
    <row r="4437" spans="1:18" hidden="1">
      <c r="A4437">
        <v>4436</v>
      </c>
      <c r="B4437" t="s">
        <v>5298</v>
      </c>
      <c r="C4437" t="s">
        <v>133</v>
      </c>
      <c r="D4437">
        <v>2021</v>
      </c>
      <c r="E4437" t="s">
        <v>141</v>
      </c>
      <c r="F4437" t="s">
        <v>142</v>
      </c>
      <c r="G4437" t="s">
        <v>283</v>
      </c>
      <c r="O4437" t="s">
        <v>86</v>
      </c>
      <c r="R4437" t="s">
        <v>148</v>
      </c>
    </row>
    <row r="4438" spans="1:18" hidden="1">
      <c r="A4438">
        <v>4437</v>
      </c>
      <c r="B4438" t="s">
        <v>5298</v>
      </c>
      <c r="C4438" t="s">
        <v>133</v>
      </c>
      <c r="D4438">
        <v>2021</v>
      </c>
      <c r="E4438" t="s">
        <v>141</v>
      </c>
      <c r="F4438" t="s">
        <v>142</v>
      </c>
      <c r="G4438" t="s">
        <v>56</v>
      </c>
      <c r="O4438" t="s">
        <v>57</v>
      </c>
      <c r="R4438" t="s">
        <v>274</v>
      </c>
    </row>
    <row r="4439" spans="1:18" hidden="1">
      <c r="A4439">
        <v>4438</v>
      </c>
      <c r="B4439" t="s">
        <v>5298</v>
      </c>
      <c r="C4439" t="s">
        <v>133</v>
      </c>
      <c r="D4439">
        <v>2021</v>
      </c>
      <c r="E4439" t="s">
        <v>141</v>
      </c>
      <c r="F4439" t="s">
        <v>142</v>
      </c>
      <c r="G4439" t="s">
        <v>5305</v>
      </c>
      <c r="O4439" t="s">
        <v>86</v>
      </c>
      <c r="R4439" t="s">
        <v>144</v>
      </c>
    </row>
    <row r="4440" spans="1:18" hidden="1">
      <c r="A4440">
        <v>4439</v>
      </c>
      <c r="B4440" t="s">
        <v>5298</v>
      </c>
      <c r="C4440" t="s">
        <v>133</v>
      </c>
      <c r="D4440">
        <v>2021</v>
      </c>
      <c r="E4440" t="s">
        <v>141</v>
      </c>
      <c r="F4440" t="s">
        <v>142</v>
      </c>
      <c r="G4440" t="s">
        <v>331</v>
      </c>
      <c r="O4440" t="s">
        <v>82</v>
      </c>
      <c r="R4440" t="s">
        <v>181</v>
      </c>
    </row>
    <row r="4441" spans="1:18" hidden="1">
      <c r="A4441">
        <v>4440</v>
      </c>
      <c r="B4441" t="s">
        <v>5298</v>
      </c>
      <c r="C4441" t="s">
        <v>133</v>
      </c>
      <c r="D4441">
        <v>2021</v>
      </c>
      <c r="E4441" t="s">
        <v>141</v>
      </c>
      <c r="F4441" t="s">
        <v>142</v>
      </c>
      <c r="G4441" t="s">
        <v>73</v>
      </c>
      <c r="O4441" t="s">
        <v>74</v>
      </c>
      <c r="R4441" t="s">
        <v>73</v>
      </c>
    </row>
    <row r="4442" spans="1:18" hidden="1">
      <c r="A4442">
        <v>4441</v>
      </c>
      <c r="B4442" t="s">
        <v>5298</v>
      </c>
      <c r="C4442" t="s">
        <v>133</v>
      </c>
      <c r="D4442">
        <v>2021</v>
      </c>
      <c r="E4442" t="s">
        <v>141</v>
      </c>
      <c r="F4442" t="s">
        <v>142</v>
      </c>
      <c r="G4442" t="s">
        <v>97</v>
      </c>
      <c r="O4442" t="s">
        <v>91</v>
      </c>
      <c r="R4442" t="s">
        <v>146</v>
      </c>
    </row>
    <row r="4443" spans="1:18" hidden="1">
      <c r="A4443">
        <v>4442</v>
      </c>
      <c r="B4443" t="s">
        <v>5298</v>
      </c>
      <c r="C4443" t="s">
        <v>133</v>
      </c>
      <c r="D4443">
        <v>2021</v>
      </c>
      <c r="E4443" t="s">
        <v>141</v>
      </c>
      <c r="F4443" t="s">
        <v>142</v>
      </c>
      <c r="G4443" t="s">
        <v>3238</v>
      </c>
      <c r="O4443" t="s">
        <v>100</v>
      </c>
      <c r="R4443" t="s">
        <v>1770</v>
      </c>
    </row>
    <row r="4444" spans="1:18" hidden="1">
      <c r="A4444">
        <v>4443</v>
      </c>
      <c r="B4444" t="s">
        <v>5298</v>
      </c>
      <c r="C4444" t="s">
        <v>133</v>
      </c>
      <c r="D4444">
        <v>2021</v>
      </c>
      <c r="E4444" t="s">
        <v>152</v>
      </c>
      <c r="F4444" t="s">
        <v>966</v>
      </c>
      <c r="G4444" t="s">
        <v>5306</v>
      </c>
      <c r="H4444" t="s">
        <v>142</v>
      </c>
      <c r="O4444" t="s">
        <v>142</v>
      </c>
    </row>
    <row r="4445" spans="1:18" hidden="1">
      <c r="A4445">
        <v>4444</v>
      </c>
      <c r="B4445" t="s">
        <v>5298</v>
      </c>
      <c r="C4445" t="s">
        <v>133</v>
      </c>
      <c r="D4445">
        <v>2021</v>
      </c>
      <c r="E4445" t="s">
        <v>152</v>
      </c>
      <c r="F4445" t="s">
        <v>152</v>
      </c>
      <c r="G4445" t="s">
        <v>5307</v>
      </c>
      <c r="H4445" t="s">
        <v>5308</v>
      </c>
      <c r="I4445">
        <v>2030</v>
      </c>
      <c r="O4445" t="s">
        <v>57</v>
      </c>
      <c r="P4445" t="s">
        <v>278</v>
      </c>
    </row>
    <row r="4446" spans="1:18" hidden="1">
      <c r="A4446">
        <v>4445</v>
      </c>
      <c r="B4446" t="s">
        <v>5298</v>
      </c>
      <c r="C4446" t="s">
        <v>133</v>
      </c>
      <c r="D4446">
        <v>2021</v>
      </c>
      <c r="E4446" t="s">
        <v>152</v>
      </c>
      <c r="F4446" t="s">
        <v>966</v>
      </c>
      <c r="G4446" t="s">
        <v>5309</v>
      </c>
      <c r="H4446" t="s">
        <v>5308</v>
      </c>
      <c r="I4446">
        <v>2030</v>
      </c>
      <c r="O4446" t="s">
        <v>57</v>
      </c>
      <c r="P4446" t="s">
        <v>278</v>
      </c>
    </row>
    <row r="4447" spans="1:18" hidden="1">
      <c r="A4447">
        <v>4446</v>
      </c>
      <c r="B4447" t="s">
        <v>5298</v>
      </c>
      <c r="C4447" t="s">
        <v>133</v>
      </c>
      <c r="D4447">
        <v>2021</v>
      </c>
      <c r="E4447" t="s">
        <v>152</v>
      </c>
      <c r="F4447" t="s">
        <v>966</v>
      </c>
      <c r="G4447" t="s">
        <v>5310</v>
      </c>
      <c r="H4447" t="s">
        <v>5308</v>
      </c>
      <c r="I4447">
        <v>2030</v>
      </c>
      <c r="O4447" t="s">
        <v>57</v>
      </c>
      <c r="P4447" t="s">
        <v>278</v>
      </c>
    </row>
    <row r="4448" spans="1:18" hidden="1">
      <c r="A4448">
        <v>4447</v>
      </c>
      <c r="B4448" t="s">
        <v>5298</v>
      </c>
      <c r="C4448" t="s">
        <v>133</v>
      </c>
      <c r="D4448">
        <v>2021</v>
      </c>
      <c r="E4448" t="s">
        <v>152</v>
      </c>
      <c r="F4448" t="s">
        <v>152</v>
      </c>
      <c r="G4448" t="s">
        <v>5311</v>
      </c>
      <c r="H4448" t="s">
        <v>80</v>
      </c>
      <c r="I4448">
        <v>2030</v>
      </c>
      <c r="O4448" t="s">
        <v>76</v>
      </c>
      <c r="P4448" t="s">
        <v>278</v>
      </c>
    </row>
    <row r="4449" spans="1:16" hidden="1">
      <c r="A4449">
        <v>4448</v>
      </c>
      <c r="B4449" t="s">
        <v>5298</v>
      </c>
      <c r="C4449" t="s">
        <v>133</v>
      </c>
      <c r="D4449">
        <v>2021</v>
      </c>
      <c r="E4449" t="s">
        <v>152</v>
      </c>
      <c r="F4449" t="s">
        <v>966</v>
      </c>
      <c r="G4449" t="s">
        <v>5312</v>
      </c>
      <c r="H4449" t="s">
        <v>80</v>
      </c>
      <c r="I4449">
        <v>2030</v>
      </c>
      <c r="O4449" t="s">
        <v>76</v>
      </c>
      <c r="P4449" t="s">
        <v>278</v>
      </c>
    </row>
    <row r="4450" spans="1:16" hidden="1">
      <c r="A4450">
        <v>4449</v>
      </c>
      <c r="B4450" t="s">
        <v>5298</v>
      </c>
      <c r="C4450" t="s">
        <v>133</v>
      </c>
      <c r="D4450">
        <v>2021</v>
      </c>
      <c r="E4450" t="s">
        <v>152</v>
      </c>
      <c r="F4450" t="s">
        <v>966</v>
      </c>
      <c r="G4450" t="s">
        <v>5313</v>
      </c>
      <c r="H4450" t="s">
        <v>80</v>
      </c>
      <c r="I4450">
        <v>2030</v>
      </c>
      <c r="O4450" t="s">
        <v>76</v>
      </c>
      <c r="P4450" t="s">
        <v>278</v>
      </c>
    </row>
    <row r="4451" spans="1:16" hidden="1">
      <c r="A4451">
        <v>4450</v>
      </c>
      <c r="B4451" t="s">
        <v>5298</v>
      </c>
      <c r="C4451" t="s">
        <v>133</v>
      </c>
      <c r="D4451">
        <v>2021</v>
      </c>
      <c r="E4451" t="s">
        <v>152</v>
      </c>
      <c r="F4451" t="s">
        <v>966</v>
      </c>
      <c r="G4451" t="s">
        <v>5314</v>
      </c>
      <c r="H4451" t="s">
        <v>80</v>
      </c>
      <c r="I4451">
        <v>2030</v>
      </c>
      <c r="O4451" t="s">
        <v>76</v>
      </c>
      <c r="P4451" t="s">
        <v>278</v>
      </c>
    </row>
    <row r="4452" spans="1:16" hidden="1">
      <c r="A4452">
        <v>4451</v>
      </c>
      <c r="B4452" t="s">
        <v>5298</v>
      </c>
      <c r="C4452" t="s">
        <v>133</v>
      </c>
      <c r="D4452">
        <v>2021</v>
      </c>
      <c r="E4452" t="s">
        <v>152</v>
      </c>
      <c r="F4452" t="s">
        <v>966</v>
      </c>
      <c r="G4452" t="s">
        <v>5315</v>
      </c>
      <c r="H4452" t="s">
        <v>5316</v>
      </c>
      <c r="I4452">
        <v>2030</v>
      </c>
      <c r="O4452" t="s">
        <v>91</v>
      </c>
      <c r="P4452" t="s">
        <v>278</v>
      </c>
    </row>
    <row r="4453" spans="1:16" hidden="1">
      <c r="A4453">
        <v>4452</v>
      </c>
      <c r="B4453" t="s">
        <v>5298</v>
      </c>
      <c r="C4453" t="s">
        <v>133</v>
      </c>
      <c r="D4453">
        <v>2021</v>
      </c>
      <c r="E4453" t="s">
        <v>152</v>
      </c>
      <c r="F4453" t="s">
        <v>152</v>
      </c>
      <c r="G4453" t="s">
        <v>5317</v>
      </c>
      <c r="H4453" t="s">
        <v>5316</v>
      </c>
      <c r="I4453">
        <v>2030</v>
      </c>
      <c r="O4453" t="s">
        <v>91</v>
      </c>
      <c r="P4453" t="s">
        <v>278</v>
      </c>
    </row>
    <row r="4454" spans="1:16" hidden="1">
      <c r="A4454">
        <v>4453</v>
      </c>
      <c r="B4454" t="s">
        <v>5298</v>
      </c>
      <c r="C4454" t="s">
        <v>133</v>
      </c>
      <c r="D4454">
        <v>2021</v>
      </c>
      <c r="E4454" t="s">
        <v>152</v>
      </c>
      <c r="F4454" t="s">
        <v>966</v>
      </c>
      <c r="G4454" t="s">
        <v>5318</v>
      </c>
      <c r="H4454" t="s">
        <v>5316</v>
      </c>
      <c r="I4454">
        <v>2030</v>
      </c>
      <c r="O4454" t="s">
        <v>91</v>
      </c>
      <c r="P4454" t="s">
        <v>278</v>
      </c>
    </row>
    <row r="4455" spans="1:16" hidden="1">
      <c r="A4455">
        <v>4454</v>
      </c>
      <c r="B4455" t="s">
        <v>5298</v>
      </c>
      <c r="C4455" t="s">
        <v>133</v>
      </c>
      <c r="D4455">
        <v>2021</v>
      </c>
      <c r="E4455" t="s">
        <v>152</v>
      </c>
      <c r="F4455" t="s">
        <v>966</v>
      </c>
      <c r="G4455" t="s">
        <v>5319</v>
      </c>
      <c r="H4455" t="s">
        <v>5316</v>
      </c>
      <c r="I4455">
        <v>2030</v>
      </c>
      <c r="O4455" t="s">
        <v>91</v>
      </c>
      <c r="P4455" t="s">
        <v>278</v>
      </c>
    </row>
    <row r="4456" spans="1:16" hidden="1">
      <c r="A4456">
        <v>4455</v>
      </c>
      <c r="B4456" t="s">
        <v>5298</v>
      </c>
      <c r="C4456" t="s">
        <v>133</v>
      </c>
      <c r="D4456">
        <v>2021</v>
      </c>
      <c r="E4456" t="s">
        <v>152</v>
      </c>
      <c r="F4456" t="s">
        <v>966</v>
      </c>
      <c r="G4456" t="s">
        <v>5320</v>
      </c>
      <c r="H4456" t="s">
        <v>5316</v>
      </c>
      <c r="I4456">
        <v>2030</v>
      </c>
      <c r="O4456" t="s">
        <v>91</v>
      </c>
      <c r="P4456" t="s">
        <v>278</v>
      </c>
    </row>
    <row r="4457" spans="1:16" hidden="1">
      <c r="A4457">
        <v>4456</v>
      </c>
      <c r="B4457" t="s">
        <v>5298</v>
      </c>
      <c r="C4457" t="s">
        <v>133</v>
      </c>
      <c r="D4457">
        <v>2021</v>
      </c>
      <c r="E4457" t="s">
        <v>152</v>
      </c>
      <c r="F4457" t="s">
        <v>966</v>
      </c>
      <c r="G4457" t="s">
        <v>5321</v>
      </c>
      <c r="H4457" t="s">
        <v>5316</v>
      </c>
      <c r="I4457">
        <v>2030</v>
      </c>
      <c r="O4457" t="s">
        <v>91</v>
      </c>
      <c r="P4457" t="s">
        <v>278</v>
      </c>
    </row>
    <row r="4458" spans="1:16" hidden="1">
      <c r="A4458">
        <v>4457</v>
      </c>
      <c r="B4458" t="s">
        <v>5298</v>
      </c>
      <c r="C4458" t="s">
        <v>133</v>
      </c>
      <c r="D4458">
        <v>2021</v>
      </c>
      <c r="E4458" t="s">
        <v>152</v>
      </c>
      <c r="F4458" t="s">
        <v>966</v>
      </c>
      <c r="G4458" t="s">
        <v>5322</v>
      </c>
      <c r="H4458" t="s">
        <v>5316</v>
      </c>
      <c r="I4458">
        <v>2030</v>
      </c>
      <c r="O4458" t="s">
        <v>91</v>
      </c>
      <c r="P4458" t="s">
        <v>278</v>
      </c>
    </row>
    <row r="4459" spans="1:16" hidden="1">
      <c r="A4459">
        <v>4458</v>
      </c>
      <c r="B4459" t="s">
        <v>5298</v>
      </c>
      <c r="C4459" t="s">
        <v>133</v>
      </c>
      <c r="D4459">
        <v>2021</v>
      </c>
      <c r="E4459" t="s">
        <v>152</v>
      </c>
      <c r="F4459" t="s">
        <v>966</v>
      </c>
      <c r="G4459" t="s">
        <v>5323</v>
      </c>
      <c r="H4459" t="s">
        <v>5316</v>
      </c>
      <c r="I4459">
        <v>2030</v>
      </c>
      <c r="O4459" t="s">
        <v>91</v>
      </c>
      <c r="P4459" t="s">
        <v>278</v>
      </c>
    </row>
    <row r="4460" spans="1:16" hidden="1">
      <c r="A4460">
        <v>4459</v>
      </c>
      <c r="B4460" t="s">
        <v>5298</v>
      </c>
      <c r="C4460" t="s">
        <v>133</v>
      </c>
      <c r="D4460">
        <v>2021</v>
      </c>
      <c r="E4460" t="s">
        <v>152</v>
      </c>
      <c r="F4460" t="s">
        <v>966</v>
      </c>
      <c r="G4460" t="s">
        <v>5324</v>
      </c>
      <c r="H4460" t="s">
        <v>5316</v>
      </c>
      <c r="I4460">
        <v>2030</v>
      </c>
      <c r="O4460" t="s">
        <v>91</v>
      </c>
      <c r="P4460" t="s">
        <v>278</v>
      </c>
    </row>
    <row r="4461" spans="1:16" hidden="1">
      <c r="A4461">
        <v>4460</v>
      </c>
      <c r="B4461" t="s">
        <v>5298</v>
      </c>
      <c r="C4461" t="s">
        <v>133</v>
      </c>
      <c r="D4461">
        <v>2021</v>
      </c>
      <c r="E4461" t="s">
        <v>152</v>
      </c>
      <c r="F4461" t="s">
        <v>966</v>
      </c>
      <c r="G4461" t="s">
        <v>5325</v>
      </c>
      <c r="H4461" t="s">
        <v>5316</v>
      </c>
      <c r="I4461">
        <v>2030</v>
      </c>
      <c r="O4461" t="s">
        <v>91</v>
      </c>
      <c r="P4461" t="s">
        <v>278</v>
      </c>
    </row>
    <row r="4462" spans="1:16" hidden="1">
      <c r="A4462">
        <v>4461</v>
      </c>
      <c r="B4462" t="s">
        <v>5298</v>
      </c>
      <c r="C4462" t="s">
        <v>133</v>
      </c>
      <c r="D4462">
        <v>2021</v>
      </c>
      <c r="E4462" t="s">
        <v>152</v>
      </c>
      <c r="F4462" t="s">
        <v>966</v>
      </c>
      <c r="G4462" t="s">
        <v>5326</v>
      </c>
      <c r="H4462" t="s">
        <v>5316</v>
      </c>
      <c r="I4462">
        <v>2030</v>
      </c>
      <c r="O4462" t="s">
        <v>91</v>
      </c>
      <c r="P4462" t="s">
        <v>278</v>
      </c>
    </row>
    <row r="4463" spans="1:16" hidden="1">
      <c r="A4463">
        <v>4462</v>
      </c>
      <c r="B4463" t="s">
        <v>5298</v>
      </c>
      <c r="C4463" t="s">
        <v>133</v>
      </c>
      <c r="D4463">
        <v>2021</v>
      </c>
      <c r="E4463" t="s">
        <v>152</v>
      </c>
      <c r="F4463" t="s">
        <v>966</v>
      </c>
      <c r="G4463" t="s">
        <v>5327</v>
      </c>
      <c r="H4463" t="s">
        <v>5316</v>
      </c>
      <c r="I4463">
        <v>2030</v>
      </c>
      <c r="O4463" t="s">
        <v>91</v>
      </c>
      <c r="P4463" t="s">
        <v>278</v>
      </c>
    </row>
    <row r="4464" spans="1:16" hidden="1">
      <c r="A4464">
        <v>4463</v>
      </c>
      <c r="B4464" t="s">
        <v>5298</v>
      </c>
      <c r="C4464" t="s">
        <v>133</v>
      </c>
      <c r="D4464">
        <v>2021</v>
      </c>
      <c r="E4464" t="s">
        <v>152</v>
      </c>
      <c r="F4464" t="s">
        <v>966</v>
      </c>
      <c r="G4464" t="s">
        <v>5328</v>
      </c>
      <c r="H4464" t="s">
        <v>5316</v>
      </c>
      <c r="I4464">
        <v>2030</v>
      </c>
      <c r="O4464" t="s">
        <v>91</v>
      </c>
      <c r="P4464" t="s">
        <v>278</v>
      </c>
    </row>
    <row r="4465" spans="1:16" hidden="1">
      <c r="A4465">
        <v>4464</v>
      </c>
      <c r="B4465" t="s">
        <v>5298</v>
      </c>
      <c r="C4465" t="s">
        <v>133</v>
      </c>
      <c r="D4465">
        <v>2021</v>
      </c>
      <c r="E4465" t="s">
        <v>152</v>
      </c>
      <c r="F4465" t="s">
        <v>152</v>
      </c>
      <c r="G4465" t="s">
        <v>5329</v>
      </c>
      <c r="H4465" t="s">
        <v>5330</v>
      </c>
      <c r="I4465">
        <v>2030</v>
      </c>
      <c r="O4465" t="s">
        <v>100</v>
      </c>
      <c r="P4465" t="s">
        <v>278</v>
      </c>
    </row>
    <row r="4466" spans="1:16" hidden="1">
      <c r="A4466">
        <v>4465</v>
      </c>
      <c r="B4466" t="s">
        <v>5298</v>
      </c>
      <c r="C4466" t="s">
        <v>133</v>
      </c>
      <c r="D4466">
        <v>2021</v>
      </c>
      <c r="E4466" t="s">
        <v>152</v>
      </c>
      <c r="F4466" t="s">
        <v>966</v>
      </c>
      <c r="G4466" t="s">
        <v>5331</v>
      </c>
      <c r="H4466" t="s">
        <v>5330</v>
      </c>
      <c r="I4466">
        <v>2030</v>
      </c>
      <c r="O4466" t="s">
        <v>100</v>
      </c>
      <c r="P4466" t="s">
        <v>278</v>
      </c>
    </row>
    <row r="4467" spans="1:16" hidden="1">
      <c r="A4467">
        <v>4466</v>
      </c>
      <c r="B4467" t="s">
        <v>5298</v>
      </c>
      <c r="C4467" t="s">
        <v>133</v>
      </c>
      <c r="D4467">
        <v>2021</v>
      </c>
      <c r="E4467" t="s">
        <v>152</v>
      </c>
      <c r="F4467" t="s">
        <v>966</v>
      </c>
      <c r="G4467" t="s">
        <v>5332</v>
      </c>
      <c r="H4467" t="s">
        <v>5330</v>
      </c>
      <c r="I4467">
        <v>2030</v>
      </c>
      <c r="O4467" t="s">
        <v>100</v>
      </c>
      <c r="P4467" t="s">
        <v>278</v>
      </c>
    </row>
    <row r="4468" spans="1:16" hidden="1">
      <c r="A4468">
        <v>4467</v>
      </c>
      <c r="B4468" t="s">
        <v>5298</v>
      </c>
      <c r="C4468" t="s">
        <v>133</v>
      </c>
      <c r="D4468">
        <v>2021</v>
      </c>
      <c r="E4468" t="s">
        <v>152</v>
      </c>
      <c r="F4468" t="s">
        <v>966</v>
      </c>
      <c r="G4468" t="s">
        <v>5333</v>
      </c>
      <c r="H4468" t="s">
        <v>5330</v>
      </c>
      <c r="I4468">
        <v>2030</v>
      </c>
      <c r="O4468" t="s">
        <v>100</v>
      </c>
      <c r="P4468" t="s">
        <v>278</v>
      </c>
    </row>
    <row r="4469" spans="1:16" hidden="1">
      <c r="A4469">
        <v>4468</v>
      </c>
      <c r="B4469" t="s">
        <v>5298</v>
      </c>
      <c r="C4469" t="s">
        <v>133</v>
      </c>
      <c r="D4469">
        <v>2021</v>
      </c>
      <c r="E4469" t="s">
        <v>152</v>
      </c>
      <c r="F4469" t="s">
        <v>966</v>
      </c>
      <c r="G4469" t="s">
        <v>5334</v>
      </c>
      <c r="H4469" t="s">
        <v>5330</v>
      </c>
      <c r="I4469">
        <v>2030</v>
      </c>
      <c r="O4469" t="s">
        <v>100</v>
      </c>
      <c r="P4469" t="s">
        <v>278</v>
      </c>
    </row>
    <row r="4470" spans="1:16" hidden="1">
      <c r="A4470">
        <v>4469</v>
      </c>
      <c r="B4470" t="s">
        <v>5298</v>
      </c>
      <c r="C4470" t="s">
        <v>133</v>
      </c>
      <c r="D4470">
        <v>2021</v>
      </c>
      <c r="E4470" t="s">
        <v>152</v>
      </c>
      <c r="F4470" t="s">
        <v>966</v>
      </c>
      <c r="G4470" t="s">
        <v>5335</v>
      </c>
      <c r="H4470" t="s">
        <v>5330</v>
      </c>
      <c r="I4470">
        <v>2030</v>
      </c>
      <c r="O4470" t="s">
        <v>100</v>
      </c>
      <c r="P4470" t="s">
        <v>278</v>
      </c>
    </row>
    <row r="4471" spans="1:16" hidden="1">
      <c r="A4471">
        <v>4470</v>
      </c>
      <c r="B4471" t="s">
        <v>5298</v>
      </c>
      <c r="C4471" t="s">
        <v>133</v>
      </c>
      <c r="D4471">
        <v>2021</v>
      </c>
      <c r="E4471" t="s">
        <v>152</v>
      </c>
      <c r="F4471" t="s">
        <v>152</v>
      </c>
      <c r="G4471" t="s">
        <v>5336</v>
      </c>
      <c r="H4471" t="s">
        <v>5337</v>
      </c>
      <c r="I4471">
        <v>2030</v>
      </c>
      <c r="O4471" t="s">
        <v>91</v>
      </c>
      <c r="P4471" t="s">
        <v>278</v>
      </c>
    </row>
    <row r="4472" spans="1:16" hidden="1">
      <c r="A4472">
        <v>4471</v>
      </c>
      <c r="B4472" t="s">
        <v>5298</v>
      </c>
      <c r="C4472" t="s">
        <v>133</v>
      </c>
      <c r="D4472">
        <v>2021</v>
      </c>
      <c r="E4472" t="s">
        <v>152</v>
      </c>
      <c r="F4472" t="s">
        <v>966</v>
      </c>
      <c r="G4472" t="s">
        <v>5338</v>
      </c>
      <c r="H4472" t="s">
        <v>5337</v>
      </c>
      <c r="I4472">
        <v>2030</v>
      </c>
      <c r="O4472" t="s">
        <v>91</v>
      </c>
      <c r="P4472" t="s">
        <v>278</v>
      </c>
    </row>
    <row r="4473" spans="1:16" hidden="1">
      <c r="A4473">
        <v>4472</v>
      </c>
      <c r="B4473" t="s">
        <v>5298</v>
      </c>
      <c r="C4473" t="s">
        <v>133</v>
      </c>
      <c r="D4473">
        <v>2021</v>
      </c>
      <c r="E4473" t="s">
        <v>152</v>
      </c>
      <c r="F4473" t="s">
        <v>966</v>
      </c>
      <c r="G4473" t="s">
        <v>5339</v>
      </c>
      <c r="H4473" t="s">
        <v>5337</v>
      </c>
      <c r="I4473">
        <v>2030</v>
      </c>
      <c r="O4473" t="s">
        <v>91</v>
      </c>
      <c r="P4473" t="s">
        <v>278</v>
      </c>
    </row>
    <row r="4474" spans="1:16" hidden="1">
      <c r="A4474">
        <v>4473</v>
      </c>
      <c r="B4474" t="s">
        <v>5298</v>
      </c>
      <c r="C4474" t="s">
        <v>133</v>
      </c>
      <c r="D4474">
        <v>2021</v>
      </c>
      <c r="E4474" t="s">
        <v>152</v>
      </c>
      <c r="F4474" t="s">
        <v>966</v>
      </c>
      <c r="G4474" t="s">
        <v>5340</v>
      </c>
      <c r="H4474" t="s">
        <v>5337</v>
      </c>
      <c r="I4474">
        <v>2030</v>
      </c>
      <c r="O4474" t="s">
        <v>91</v>
      </c>
      <c r="P4474" t="s">
        <v>278</v>
      </c>
    </row>
    <row r="4475" spans="1:16" hidden="1">
      <c r="A4475">
        <v>4474</v>
      </c>
      <c r="B4475" t="s">
        <v>5298</v>
      </c>
      <c r="C4475" t="s">
        <v>133</v>
      </c>
      <c r="D4475">
        <v>2021</v>
      </c>
      <c r="E4475" t="s">
        <v>152</v>
      </c>
      <c r="F4475" t="s">
        <v>152</v>
      </c>
      <c r="G4475" t="s">
        <v>5341</v>
      </c>
      <c r="H4475" t="s">
        <v>73</v>
      </c>
      <c r="I4475">
        <v>2030</v>
      </c>
      <c r="O4475" t="s">
        <v>74</v>
      </c>
      <c r="P4475" t="s">
        <v>278</v>
      </c>
    </row>
    <row r="4476" spans="1:16" hidden="1">
      <c r="A4476">
        <v>4475</v>
      </c>
      <c r="B4476" t="s">
        <v>5298</v>
      </c>
      <c r="C4476" t="s">
        <v>133</v>
      </c>
      <c r="D4476">
        <v>2021</v>
      </c>
      <c r="E4476" t="s">
        <v>152</v>
      </c>
      <c r="F4476" t="s">
        <v>966</v>
      </c>
      <c r="G4476" t="s">
        <v>5342</v>
      </c>
      <c r="H4476" t="s">
        <v>73</v>
      </c>
      <c r="I4476">
        <v>2030</v>
      </c>
      <c r="O4476" t="s">
        <v>74</v>
      </c>
      <c r="P4476" t="s">
        <v>278</v>
      </c>
    </row>
    <row r="4477" spans="1:16" hidden="1">
      <c r="A4477">
        <v>4476</v>
      </c>
      <c r="B4477" t="s">
        <v>5298</v>
      </c>
      <c r="C4477" t="s">
        <v>133</v>
      </c>
      <c r="D4477">
        <v>2021</v>
      </c>
      <c r="E4477" t="s">
        <v>152</v>
      </c>
      <c r="F4477" t="s">
        <v>966</v>
      </c>
      <c r="G4477" t="s">
        <v>5343</v>
      </c>
      <c r="H4477" t="s">
        <v>73</v>
      </c>
      <c r="I4477">
        <v>2030</v>
      </c>
      <c r="O4477" t="s">
        <v>74</v>
      </c>
      <c r="P4477" t="s">
        <v>278</v>
      </c>
    </row>
    <row r="4478" spans="1:16" hidden="1">
      <c r="A4478">
        <v>4477</v>
      </c>
      <c r="B4478" t="s">
        <v>5298</v>
      </c>
      <c r="C4478" t="s">
        <v>133</v>
      </c>
      <c r="D4478">
        <v>2021</v>
      </c>
      <c r="E4478" t="s">
        <v>152</v>
      </c>
      <c r="F4478" t="s">
        <v>966</v>
      </c>
      <c r="G4478" t="s">
        <v>5344</v>
      </c>
      <c r="H4478" t="s">
        <v>73</v>
      </c>
      <c r="I4478">
        <v>2030</v>
      </c>
      <c r="O4478" t="s">
        <v>74</v>
      </c>
      <c r="P4478" t="s">
        <v>278</v>
      </c>
    </row>
    <row r="4479" spans="1:16" hidden="1">
      <c r="A4479">
        <v>4478</v>
      </c>
      <c r="B4479" t="s">
        <v>5298</v>
      </c>
      <c r="C4479" t="s">
        <v>133</v>
      </c>
      <c r="D4479">
        <v>2021</v>
      </c>
      <c r="E4479" t="s">
        <v>152</v>
      </c>
      <c r="F4479" t="s">
        <v>966</v>
      </c>
      <c r="G4479" t="s">
        <v>5345</v>
      </c>
      <c r="H4479" t="s">
        <v>73</v>
      </c>
      <c r="I4479">
        <v>2030</v>
      </c>
      <c r="O4479" t="s">
        <v>74</v>
      </c>
      <c r="P4479" t="s">
        <v>278</v>
      </c>
    </row>
    <row r="4480" spans="1:16" hidden="1">
      <c r="A4480">
        <v>4479</v>
      </c>
      <c r="B4480" t="s">
        <v>5298</v>
      </c>
      <c r="C4480" t="s">
        <v>133</v>
      </c>
      <c r="D4480">
        <v>2021</v>
      </c>
      <c r="E4480" t="s">
        <v>152</v>
      </c>
      <c r="F4480" t="s">
        <v>152</v>
      </c>
      <c r="G4480" t="s">
        <v>5346</v>
      </c>
      <c r="H4480" t="s">
        <v>5347</v>
      </c>
      <c r="I4480">
        <v>2030</v>
      </c>
      <c r="O4480" t="s">
        <v>86</v>
      </c>
      <c r="P4480" t="s">
        <v>278</v>
      </c>
    </row>
    <row r="4481" spans="1:16" hidden="1">
      <c r="A4481">
        <v>4480</v>
      </c>
      <c r="B4481" t="s">
        <v>5298</v>
      </c>
      <c r="C4481" t="s">
        <v>133</v>
      </c>
      <c r="D4481">
        <v>2021</v>
      </c>
      <c r="E4481" t="s">
        <v>152</v>
      </c>
      <c r="F4481" t="s">
        <v>966</v>
      </c>
      <c r="G4481" t="s">
        <v>5348</v>
      </c>
      <c r="H4481" t="s">
        <v>5347</v>
      </c>
      <c r="I4481">
        <v>2030</v>
      </c>
      <c r="O4481" t="s">
        <v>86</v>
      </c>
      <c r="P4481" t="s">
        <v>278</v>
      </c>
    </row>
    <row r="4482" spans="1:16" hidden="1">
      <c r="A4482">
        <v>4481</v>
      </c>
      <c r="B4482" t="s">
        <v>5298</v>
      </c>
      <c r="C4482" t="s">
        <v>133</v>
      </c>
      <c r="D4482">
        <v>2021</v>
      </c>
      <c r="E4482" t="s">
        <v>152</v>
      </c>
      <c r="F4482" t="s">
        <v>966</v>
      </c>
      <c r="G4482" t="s">
        <v>5349</v>
      </c>
      <c r="H4482" t="s">
        <v>5347</v>
      </c>
      <c r="I4482">
        <v>2030</v>
      </c>
      <c r="O4482" t="s">
        <v>86</v>
      </c>
      <c r="P4482" t="s">
        <v>278</v>
      </c>
    </row>
    <row r="4483" spans="1:16" hidden="1">
      <c r="A4483">
        <v>4482</v>
      </c>
      <c r="B4483" t="s">
        <v>5298</v>
      </c>
      <c r="C4483" t="s">
        <v>133</v>
      </c>
      <c r="D4483">
        <v>2021</v>
      </c>
      <c r="E4483" t="s">
        <v>152</v>
      </c>
      <c r="F4483" t="s">
        <v>152</v>
      </c>
      <c r="G4483" t="s">
        <v>5350</v>
      </c>
      <c r="H4483" t="s">
        <v>5351</v>
      </c>
      <c r="I4483">
        <v>2030</v>
      </c>
      <c r="O4483" t="s">
        <v>100</v>
      </c>
      <c r="P4483" t="s">
        <v>278</v>
      </c>
    </row>
    <row r="4484" spans="1:16" hidden="1">
      <c r="A4484">
        <v>4483</v>
      </c>
      <c r="B4484" t="s">
        <v>5298</v>
      </c>
      <c r="C4484" t="s">
        <v>133</v>
      </c>
      <c r="D4484">
        <v>2021</v>
      </c>
      <c r="E4484" t="s">
        <v>152</v>
      </c>
      <c r="F4484" t="s">
        <v>966</v>
      </c>
      <c r="G4484" t="s">
        <v>5352</v>
      </c>
      <c r="H4484" t="s">
        <v>5351</v>
      </c>
      <c r="I4484">
        <v>2030</v>
      </c>
      <c r="O4484" t="s">
        <v>100</v>
      </c>
      <c r="P4484" t="s">
        <v>278</v>
      </c>
    </row>
    <row r="4485" spans="1:16" hidden="1">
      <c r="A4485">
        <v>4484</v>
      </c>
      <c r="B4485" t="s">
        <v>5298</v>
      </c>
      <c r="C4485" t="s">
        <v>133</v>
      </c>
      <c r="D4485">
        <v>2021</v>
      </c>
      <c r="E4485" t="s">
        <v>152</v>
      </c>
      <c r="F4485" t="s">
        <v>966</v>
      </c>
      <c r="G4485" t="s">
        <v>5353</v>
      </c>
      <c r="H4485" t="s">
        <v>5351</v>
      </c>
      <c r="I4485">
        <v>2030</v>
      </c>
      <c r="O4485" t="s">
        <v>100</v>
      </c>
      <c r="P4485" t="s">
        <v>278</v>
      </c>
    </row>
    <row r="4486" spans="1:16" hidden="1">
      <c r="A4486">
        <v>4485</v>
      </c>
      <c r="B4486" t="s">
        <v>5298</v>
      </c>
      <c r="C4486" t="s">
        <v>133</v>
      </c>
      <c r="D4486">
        <v>2021</v>
      </c>
      <c r="E4486" t="s">
        <v>152</v>
      </c>
      <c r="F4486" t="s">
        <v>966</v>
      </c>
      <c r="G4486" t="s">
        <v>5354</v>
      </c>
      <c r="H4486" t="s">
        <v>5351</v>
      </c>
      <c r="I4486">
        <v>2030</v>
      </c>
      <c r="O4486" t="s">
        <v>100</v>
      </c>
      <c r="P4486" t="s">
        <v>278</v>
      </c>
    </row>
    <row r="4487" spans="1:16" hidden="1">
      <c r="A4487">
        <v>4486</v>
      </c>
      <c r="B4487" t="s">
        <v>5298</v>
      </c>
      <c r="C4487" t="s">
        <v>133</v>
      </c>
      <c r="D4487">
        <v>2021</v>
      </c>
      <c r="E4487" t="s">
        <v>157</v>
      </c>
      <c r="F4487" t="s">
        <v>158</v>
      </c>
      <c r="G4487" t="s">
        <v>5355</v>
      </c>
      <c r="H4487" t="s">
        <v>5308</v>
      </c>
      <c r="I4487">
        <v>2030</v>
      </c>
      <c r="O4487" t="s">
        <v>57</v>
      </c>
      <c r="P4487" t="s">
        <v>278</v>
      </c>
    </row>
    <row r="4488" spans="1:16" hidden="1">
      <c r="A4488">
        <v>4487</v>
      </c>
      <c r="B4488" t="s">
        <v>5298</v>
      </c>
      <c r="C4488" t="s">
        <v>133</v>
      </c>
      <c r="D4488">
        <v>2021</v>
      </c>
      <c r="E4488" t="s">
        <v>157</v>
      </c>
      <c r="F4488" t="s">
        <v>158</v>
      </c>
      <c r="G4488" t="s">
        <v>5356</v>
      </c>
      <c r="H4488" t="s">
        <v>5308</v>
      </c>
      <c r="I4488">
        <v>2030</v>
      </c>
      <c r="O4488" t="s">
        <v>57</v>
      </c>
      <c r="P4488" t="s">
        <v>278</v>
      </c>
    </row>
    <row r="4489" spans="1:16" hidden="1">
      <c r="A4489">
        <v>4488</v>
      </c>
      <c r="B4489" t="s">
        <v>5298</v>
      </c>
      <c r="C4489" t="s">
        <v>133</v>
      </c>
      <c r="D4489">
        <v>2021</v>
      </c>
      <c r="E4489" t="s">
        <v>157</v>
      </c>
      <c r="F4489" t="s">
        <v>158</v>
      </c>
      <c r="G4489" t="s">
        <v>5357</v>
      </c>
      <c r="H4489" t="s">
        <v>5308</v>
      </c>
      <c r="I4489">
        <v>2030</v>
      </c>
      <c r="O4489" t="s">
        <v>57</v>
      </c>
      <c r="P4489" t="s">
        <v>278</v>
      </c>
    </row>
    <row r="4490" spans="1:16" hidden="1">
      <c r="A4490">
        <v>4489</v>
      </c>
      <c r="B4490" t="s">
        <v>5298</v>
      </c>
      <c r="C4490" t="s">
        <v>133</v>
      </c>
      <c r="D4490">
        <v>2021</v>
      </c>
      <c r="E4490" t="s">
        <v>157</v>
      </c>
      <c r="F4490" t="s">
        <v>158</v>
      </c>
      <c r="G4490" t="s">
        <v>5358</v>
      </c>
      <c r="H4490" t="s">
        <v>5308</v>
      </c>
      <c r="I4490">
        <v>2030</v>
      </c>
      <c r="J4490">
        <v>5</v>
      </c>
      <c r="K4490" t="s">
        <v>213</v>
      </c>
      <c r="L4490" t="s">
        <v>3634</v>
      </c>
      <c r="O4490" t="s">
        <v>57</v>
      </c>
      <c r="P4490" t="s">
        <v>655</v>
      </c>
    </row>
    <row r="4491" spans="1:16" hidden="1">
      <c r="A4491">
        <v>4490</v>
      </c>
      <c r="B4491" t="s">
        <v>5298</v>
      </c>
      <c r="C4491" t="s">
        <v>133</v>
      </c>
      <c r="D4491">
        <v>2021</v>
      </c>
      <c r="E4491" t="s">
        <v>157</v>
      </c>
      <c r="F4491" t="s">
        <v>158</v>
      </c>
      <c r="G4491" t="s">
        <v>5359</v>
      </c>
      <c r="H4491" t="s">
        <v>5308</v>
      </c>
      <c r="I4491">
        <v>2030</v>
      </c>
      <c r="O4491" t="s">
        <v>57</v>
      </c>
      <c r="P4491" t="s">
        <v>278</v>
      </c>
    </row>
    <row r="4492" spans="1:16" hidden="1">
      <c r="A4492">
        <v>4491</v>
      </c>
      <c r="B4492" t="s">
        <v>5298</v>
      </c>
      <c r="C4492" t="s">
        <v>133</v>
      </c>
      <c r="D4492">
        <v>2021</v>
      </c>
      <c r="E4492" t="s">
        <v>157</v>
      </c>
      <c r="F4492" t="s">
        <v>158</v>
      </c>
      <c r="G4492" t="s">
        <v>5360</v>
      </c>
      <c r="H4492" t="s">
        <v>5308</v>
      </c>
      <c r="I4492">
        <v>2030</v>
      </c>
      <c r="O4492" t="s">
        <v>57</v>
      </c>
      <c r="P4492" t="s">
        <v>278</v>
      </c>
    </row>
    <row r="4493" spans="1:16" hidden="1">
      <c r="A4493">
        <v>4492</v>
      </c>
      <c r="B4493" t="s">
        <v>5298</v>
      </c>
      <c r="C4493" t="s">
        <v>133</v>
      </c>
      <c r="D4493">
        <v>2021</v>
      </c>
      <c r="E4493" t="s">
        <v>157</v>
      </c>
      <c r="F4493" t="s">
        <v>158</v>
      </c>
      <c r="G4493" t="s">
        <v>5361</v>
      </c>
      <c r="H4493" t="s">
        <v>5308</v>
      </c>
      <c r="I4493">
        <v>2030</v>
      </c>
      <c r="J4493">
        <v>5</v>
      </c>
      <c r="K4493" t="s">
        <v>213</v>
      </c>
      <c r="L4493" t="s">
        <v>5362</v>
      </c>
      <c r="O4493" t="s">
        <v>57</v>
      </c>
      <c r="P4493" t="s">
        <v>655</v>
      </c>
    </row>
    <row r="4494" spans="1:16" hidden="1">
      <c r="A4494">
        <v>4493</v>
      </c>
      <c r="B4494" t="s">
        <v>5298</v>
      </c>
      <c r="C4494" t="s">
        <v>133</v>
      </c>
      <c r="D4494">
        <v>2021</v>
      </c>
      <c r="E4494" t="s">
        <v>157</v>
      </c>
      <c r="F4494" t="s">
        <v>158</v>
      </c>
      <c r="G4494" t="s">
        <v>5363</v>
      </c>
      <c r="H4494" t="s">
        <v>5308</v>
      </c>
      <c r="I4494">
        <v>2030</v>
      </c>
      <c r="O4494" t="s">
        <v>57</v>
      </c>
      <c r="P4494" t="s">
        <v>278</v>
      </c>
    </row>
    <row r="4495" spans="1:16" hidden="1">
      <c r="A4495">
        <v>4494</v>
      </c>
      <c r="B4495" t="s">
        <v>5298</v>
      </c>
      <c r="C4495" t="s">
        <v>133</v>
      </c>
      <c r="D4495">
        <v>2021</v>
      </c>
      <c r="E4495" t="s">
        <v>157</v>
      </c>
      <c r="F4495" t="s">
        <v>158</v>
      </c>
      <c r="G4495" t="s">
        <v>5364</v>
      </c>
      <c r="H4495" t="s">
        <v>5308</v>
      </c>
      <c r="I4495">
        <v>2030</v>
      </c>
      <c r="O4495" t="s">
        <v>57</v>
      </c>
      <c r="P4495" t="s">
        <v>278</v>
      </c>
    </row>
    <row r="4496" spans="1:16" hidden="1">
      <c r="A4496">
        <v>4495</v>
      </c>
      <c r="B4496" t="s">
        <v>5298</v>
      </c>
      <c r="C4496" t="s">
        <v>133</v>
      </c>
      <c r="D4496">
        <v>2021</v>
      </c>
      <c r="E4496" t="s">
        <v>157</v>
      </c>
      <c r="F4496" t="s">
        <v>158</v>
      </c>
      <c r="G4496" t="s">
        <v>5365</v>
      </c>
      <c r="H4496" t="s">
        <v>5308</v>
      </c>
      <c r="I4496">
        <v>2030</v>
      </c>
      <c r="O4496" t="s">
        <v>57</v>
      </c>
      <c r="P4496" t="s">
        <v>278</v>
      </c>
    </row>
    <row r="4497" spans="1:16" hidden="1">
      <c r="A4497">
        <v>4496</v>
      </c>
      <c r="B4497" t="s">
        <v>5298</v>
      </c>
      <c r="C4497" t="s">
        <v>133</v>
      </c>
      <c r="D4497">
        <v>2021</v>
      </c>
      <c r="E4497" t="s">
        <v>157</v>
      </c>
      <c r="F4497" t="s">
        <v>158</v>
      </c>
      <c r="G4497" t="s">
        <v>5366</v>
      </c>
      <c r="H4497" t="s">
        <v>5308</v>
      </c>
      <c r="I4497">
        <v>2030</v>
      </c>
      <c r="O4497" t="s">
        <v>57</v>
      </c>
      <c r="P4497" t="s">
        <v>278</v>
      </c>
    </row>
    <row r="4498" spans="1:16" hidden="1">
      <c r="A4498">
        <v>4497</v>
      </c>
      <c r="B4498" t="s">
        <v>5298</v>
      </c>
      <c r="C4498" t="s">
        <v>133</v>
      </c>
      <c r="D4498">
        <v>2021</v>
      </c>
      <c r="E4498" t="s">
        <v>157</v>
      </c>
      <c r="F4498" t="s">
        <v>158</v>
      </c>
      <c r="G4498" t="s">
        <v>5367</v>
      </c>
      <c r="H4498" t="s">
        <v>5308</v>
      </c>
      <c r="I4498">
        <v>2030</v>
      </c>
      <c r="O4498" t="s">
        <v>57</v>
      </c>
      <c r="P4498" t="s">
        <v>278</v>
      </c>
    </row>
    <row r="4499" spans="1:16" hidden="1">
      <c r="A4499">
        <v>4498</v>
      </c>
      <c r="B4499" t="s">
        <v>5298</v>
      </c>
      <c r="C4499" t="s">
        <v>133</v>
      </c>
      <c r="D4499">
        <v>2021</v>
      </c>
      <c r="E4499" t="s">
        <v>157</v>
      </c>
      <c r="F4499" t="s">
        <v>158</v>
      </c>
      <c r="G4499" t="s">
        <v>5368</v>
      </c>
      <c r="H4499" t="s">
        <v>5308</v>
      </c>
      <c r="I4499">
        <v>2030</v>
      </c>
      <c r="O4499" t="s">
        <v>57</v>
      </c>
      <c r="P4499" t="s">
        <v>278</v>
      </c>
    </row>
    <row r="4500" spans="1:16" hidden="1">
      <c r="A4500">
        <v>4499</v>
      </c>
      <c r="B4500" t="s">
        <v>5298</v>
      </c>
      <c r="C4500" t="s">
        <v>133</v>
      </c>
      <c r="D4500">
        <v>2021</v>
      </c>
      <c r="E4500" t="s">
        <v>157</v>
      </c>
      <c r="F4500" t="s">
        <v>158</v>
      </c>
      <c r="G4500" t="s">
        <v>5369</v>
      </c>
      <c r="H4500" t="s">
        <v>5308</v>
      </c>
      <c r="I4500">
        <v>2030</v>
      </c>
      <c r="O4500" t="s">
        <v>57</v>
      </c>
      <c r="P4500" t="s">
        <v>278</v>
      </c>
    </row>
    <row r="4501" spans="1:16" hidden="1">
      <c r="A4501">
        <v>4500</v>
      </c>
      <c r="B4501" t="s">
        <v>5298</v>
      </c>
      <c r="C4501" t="s">
        <v>133</v>
      </c>
      <c r="D4501">
        <v>2021</v>
      </c>
      <c r="E4501" t="s">
        <v>157</v>
      </c>
      <c r="F4501" t="s">
        <v>158</v>
      </c>
      <c r="G4501" t="s">
        <v>5370</v>
      </c>
      <c r="H4501" t="s">
        <v>5308</v>
      </c>
      <c r="I4501">
        <v>2030</v>
      </c>
      <c r="O4501" t="s">
        <v>57</v>
      </c>
      <c r="P4501" t="s">
        <v>278</v>
      </c>
    </row>
    <row r="4502" spans="1:16" hidden="1">
      <c r="A4502">
        <v>4501</v>
      </c>
      <c r="B4502" t="s">
        <v>5298</v>
      </c>
      <c r="C4502" t="s">
        <v>133</v>
      </c>
      <c r="D4502">
        <v>2021</v>
      </c>
      <c r="E4502" t="s">
        <v>157</v>
      </c>
      <c r="F4502" t="s">
        <v>158</v>
      </c>
      <c r="G4502" t="s">
        <v>5371</v>
      </c>
      <c r="H4502" t="s">
        <v>5308</v>
      </c>
      <c r="I4502">
        <v>2030</v>
      </c>
      <c r="O4502" t="s">
        <v>57</v>
      </c>
      <c r="P4502" t="s">
        <v>278</v>
      </c>
    </row>
    <row r="4503" spans="1:16" hidden="1">
      <c r="A4503">
        <v>4502</v>
      </c>
      <c r="B4503" t="s">
        <v>5298</v>
      </c>
      <c r="C4503" t="s">
        <v>133</v>
      </c>
      <c r="D4503">
        <v>2021</v>
      </c>
      <c r="E4503" t="s">
        <v>157</v>
      </c>
      <c r="F4503" t="s">
        <v>158</v>
      </c>
      <c r="G4503" t="s">
        <v>5372</v>
      </c>
      <c r="H4503" t="s">
        <v>5308</v>
      </c>
      <c r="I4503">
        <v>2030</v>
      </c>
      <c r="O4503" t="s">
        <v>57</v>
      </c>
      <c r="P4503" t="s">
        <v>278</v>
      </c>
    </row>
    <row r="4504" spans="1:16" hidden="1">
      <c r="A4504">
        <v>4503</v>
      </c>
      <c r="B4504" t="s">
        <v>5298</v>
      </c>
      <c r="C4504" t="s">
        <v>133</v>
      </c>
      <c r="D4504">
        <v>2021</v>
      </c>
      <c r="E4504" t="s">
        <v>157</v>
      </c>
      <c r="F4504" t="s">
        <v>158</v>
      </c>
      <c r="G4504" t="s">
        <v>5373</v>
      </c>
      <c r="H4504" t="s">
        <v>80</v>
      </c>
      <c r="I4504">
        <v>2030</v>
      </c>
      <c r="O4504" t="s">
        <v>76</v>
      </c>
      <c r="P4504" t="s">
        <v>278</v>
      </c>
    </row>
    <row r="4505" spans="1:16" hidden="1">
      <c r="A4505">
        <v>4504</v>
      </c>
      <c r="B4505" t="s">
        <v>5298</v>
      </c>
      <c r="C4505" t="s">
        <v>133</v>
      </c>
      <c r="D4505">
        <v>2021</v>
      </c>
      <c r="E4505" t="s">
        <v>157</v>
      </c>
      <c r="F4505" t="s">
        <v>158</v>
      </c>
      <c r="G4505" t="s">
        <v>5374</v>
      </c>
      <c r="H4505" t="s">
        <v>80</v>
      </c>
      <c r="I4505">
        <v>2030</v>
      </c>
      <c r="O4505" t="s">
        <v>76</v>
      </c>
      <c r="P4505" t="s">
        <v>278</v>
      </c>
    </row>
    <row r="4506" spans="1:16" hidden="1">
      <c r="A4506">
        <v>4505</v>
      </c>
      <c r="B4506" t="s">
        <v>5298</v>
      </c>
      <c r="C4506" t="s">
        <v>133</v>
      </c>
      <c r="D4506">
        <v>2021</v>
      </c>
      <c r="E4506" t="s">
        <v>157</v>
      </c>
      <c r="F4506" t="s">
        <v>158</v>
      </c>
      <c r="G4506" t="s">
        <v>5375</v>
      </c>
      <c r="H4506" t="s">
        <v>80</v>
      </c>
      <c r="I4506">
        <v>2030</v>
      </c>
      <c r="O4506" t="s">
        <v>76</v>
      </c>
      <c r="P4506" t="s">
        <v>278</v>
      </c>
    </row>
    <row r="4507" spans="1:16" hidden="1">
      <c r="A4507">
        <v>4506</v>
      </c>
      <c r="B4507" t="s">
        <v>5298</v>
      </c>
      <c r="C4507" t="s">
        <v>133</v>
      </c>
      <c r="D4507">
        <v>2021</v>
      </c>
      <c r="E4507" t="s">
        <v>157</v>
      </c>
      <c r="F4507" t="s">
        <v>158</v>
      </c>
      <c r="G4507" t="s">
        <v>5376</v>
      </c>
      <c r="H4507" t="s">
        <v>80</v>
      </c>
      <c r="I4507">
        <v>2030</v>
      </c>
      <c r="O4507" t="s">
        <v>76</v>
      </c>
      <c r="P4507" t="s">
        <v>278</v>
      </c>
    </row>
    <row r="4508" spans="1:16" hidden="1">
      <c r="A4508">
        <v>4507</v>
      </c>
      <c r="B4508" t="s">
        <v>5298</v>
      </c>
      <c r="C4508" t="s">
        <v>133</v>
      </c>
      <c r="D4508">
        <v>2021</v>
      </c>
      <c r="E4508" t="s">
        <v>157</v>
      </c>
      <c r="F4508" t="s">
        <v>158</v>
      </c>
      <c r="G4508" t="s">
        <v>5377</v>
      </c>
      <c r="H4508" t="s">
        <v>80</v>
      </c>
      <c r="I4508">
        <v>2030</v>
      </c>
      <c r="O4508" t="s">
        <v>76</v>
      </c>
      <c r="P4508" t="s">
        <v>278</v>
      </c>
    </row>
    <row r="4509" spans="1:16" hidden="1">
      <c r="A4509">
        <v>4508</v>
      </c>
      <c r="B4509" t="s">
        <v>5298</v>
      </c>
      <c r="C4509" t="s">
        <v>133</v>
      </c>
      <c r="D4509">
        <v>2021</v>
      </c>
      <c r="E4509" t="s">
        <v>157</v>
      </c>
      <c r="F4509" t="s">
        <v>158</v>
      </c>
      <c r="G4509" t="s">
        <v>5378</v>
      </c>
      <c r="H4509" t="s">
        <v>80</v>
      </c>
      <c r="I4509">
        <v>2030</v>
      </c>
      <c r="O4509" t="s">
        <v>76</v>
      </c>
      <c r="P4509" t="s">
        <v>278</v>
      </c>
    </row>
    <row r="4510" spans="1:16" hidden="1">
      <c r="A4510">
        <v>4509</v>
      </c>
      <c r="B4510" t="s">
        <v>5298</v>
      </c>
      <c r="C4510" t="s">
        <v>133</v>
      </c>
      <c r="D4510">
        <v>2021</v>
      </c>
      <c r="E4510" t="s">
        <v>157</v>
      </c>
      <c r="F4510" t="s">
        <v>158</v>
      </c>
      <c r="G4510" t="s">
        <v>5379</v>
      </c>
      <c r="H4510" t="s">
        <v>80</v>
      </c>
      <c r="I4510">
        <v>2030</v>
      </c>
      <c r="O4510" t="s">
        <v>76</v>
      </c>
      <c r="P4510" t="s">
        <v>278</v>
      </c>
    </row>
    <row r="4511" spans="1:16" hidden="1">
      <c r="A4511">
        <v>4510</v>
      </c>
      <c r="B4511" t="s">
        <v>5298</v>
      </c>
      <c r="C4511" t="s">
        <v>133</v>
      </c>
      <c r="D4511">
        <v>2021</v>
      </c>
      <c r="E4511" t="s">
        <v>157</v>
      </c>
      <c r="F4511" t="s">
        <v>158</v>
      </c>
      <c r="G4511" t="s">
        <v>5380</v>
      </c>
      <c r="H4511" t="s">
        <v>80</v>
      </c>
      <c r="I4511">
        <v>2030</v>
      </c>
      <c r="O4511" t="s">
        <v>76</v>
      </c>
      <c r="P4511" t="s">
        <v>278</v>
      </c>
    </row>
    <row r="4512" spans="1:16" hidden="1">
      <c r="A4512">
        <v>4511</v>
      </c>
      <c r="B4512" t="s">
        <v>5298</v>
      </c>
      <c r="C4512" t="s">
        <v>133</v>
      </c>
      <c r="D4512">
        <v>2021</v>
      </c>
      <c r="E4512" t="s">
        <v>157</v>
      </c>
      <c r="F4512" t="s">
        <v>158</v>
      </c>
      <c r="G4512" t="s">
        <v>5381</v>
      </c>
      <c r="H4512" t="s">
        <v>80</v>
      </c>
      <c r="I4512">
        <v>2030</v>
      </c>
      <c r="O4512" t="s">
        <v>76</v>
      </c>
      <c r="P4512" t="s">
        <v>278</v>
      </c>
    </row>
    <row r="4513" spans="1:16" hidden="1">
      <c r="A4513">
        <v>4512</v>
      </c>
      <c r="B4513" t="s">
        <v>5298</v>
      </c>
      <c r="C4513" t="s">
        <v>133</v>
      </c>
      <c r="D4513">
        <v>2021</v>
      </c>
      <c r="E4513" t="s">
        <v>157</v>
      </c>
      <c r="F4513" t="s">
        <v>158</v>
      </c>
      <c r="G4513" t="s">
        <v>5382</v>
      </c>
      <c r="H4513" t="s">
        <v>80</v>
      </c>
      <c r="I4513">
        <v>2030</v>
      </c>
      <c r="J4513">
        <v>140</v>
      </c>
      <c r="K4513" t="s">
        <v>213</v>
      </c>
      <c r="L4513" t="s">
        <v>5383</v>
      </c>
      <c r="O4513" t="s">
        <v>76</v>
      </c>
      <c r="P4513" t="s">
        <v>655</v>
      </c>
    </row>
    <row r="4514" spans="1:16" hidden="1">
      <c r="A4514">
        <v>4513</v>
      </c>
      <c r="B4514" t="s">
        <v>5298</v>
      </c>
      <c r="C4514" t="s">
        <v>133</v>
      </c>
      <c r="D4514">
        <v>2021</v>
      </c>
      <c r="E4514" t="s">
        <v>157</v>
      </c>
      <c r="F4514" t="s">
        <v>158</v>
      </c>
      <c r="G4514" t="s">
        <v>5384</v>
      </c>
      <c r="H4514" t="s">
        <v>80</v>
      </c>
      <c r="I4514">
        <v>2030</v>
      </c>
      <c r="J4514">
        <v>19</v>
      </c>
      <c r="K4514" t="s">
        <v>213</v>
      </c>
      <c r="L4514" t="s">
        <v>3634</v>
      </c>
      <c r="O4514" t="s">
        <v>76</v>
      </c>
      <c r="P4514" t="s">
        <v>655</v>
      </c>
    </row>
    <row r="4515" spans="1:16" hidden="1">
      <c r="A4515">
        <v>4514</v>
      </c>
      <c r="B4515" t="s">
        <v>5298</v>
      </c>
      <c r="C4515" t="s">
        <v>133</v>
      </c>
      <c r="D4515">
        <v>2021</v>
      </c>
      <c r="E4515" t="s">
        <v>157</v>
      </c>
      <c r="F4515" t="s">
        <v>158</v>
      </c>
      <c r="G4515" t="s">
        <v>5385</v>
      </c>
      <c r="H4515" t="s">
        <v>80</v>
      </c>
      <c r="I4515">
        <v>2030</v>
      </c>
      <c r="O4515" t="s">
        <v>76</v>
      </c>
      <c r="P4515" t="s">
        <v>278</v>
      </c>
    </row>
    <row r="4516" spans="1:16" hidden="1">
      <c r="A4516">
        <v>4515</v>
      </c>
      <c r="B4516" t="s">
        <v>5298</v>
      </c>
      <c r="C4516" t="s">
        <v>133</v>
      </c>
      <c r="D4516">
        <v>2021</v>
      </c>
      <c r="E4516" t="s">
        <v>157</v>
      </c>
      <c r="F4516" t="s">
        <v>158</v>
      </c>
      <c r="G4516" t="s">
        <v>5386</v>
      </c>
      <c r="H4516" t="s">
        <v>80</v>
      </c>
      <c r="I4516">
        <v>2030</v>
      </c>
      <c r="O4516" t="s">
        <v>76</v>
      </c>
      <c r="P4516" t="s">
        <v>278</v>
      </c>
    </row>
    <row r="4517" spans="1:16" hidden="1">
      <c r="A4517">
        <v>4516</v>
      </c>
      <c r="B4517" t="s">
        <v>5298</v>
      </c>
      <c r="C4517" t="s">
        <v>133</v>
      </c>
      <c r="D4517">
        <v>2021</v>
      </c>
      <c r="E4517" t="s">
        <v>157</v>
      </c>
      <c r="F4517" t="s">
        <v>158</v>
      </c>
      <c r="G4517" t="s">
        <v>5387</v>
      </c>
      <c r="H4517" t="s">
        <v>80</v>
      </c>
      <c r="I4517">
        <v>2030</v>
      </c>
      <c r="O4517" t="s">
        <v>76</v>
      </c>
      <c r="P4517" t="s">
        <v>278</v>
      </c>
    </row>
    <row r="4518" spans="1:16" hidden="1">
      <c r="A4518">
        <v>4517</v>
      </c>
      <c r="B4518" t="s">
        <v>5298</v>
      </c>
      <c r="C4518" t="s">
        <v>133</v>
      </c>
      <c r="D4518">
        <v>2021</v>
      </c>
      <c r="E4518" t="s">
        <v>157</v>
      </c>
      <c r="F4518" t="s">
        <v>158</v>
      </c>
      <c r="G4518" t="s">
        <v>5388</v>
      </c>
      <c r="H4518" t="s">
        <v>80</v>
      </c>
      <c r="I4518">
        <v>2030</v>
      </c>
      <c r="O4518" t="s">
        <v>76</v>
      </c>
      <c r="P4518" t="s">
        <v>278</v>
      </c>
    </row>
    <row r="4519" spans="1:16" hidden="1">
      <c r="A4519">
        <v>4518</v>
      </c>
      <c r="B4519" t="s">
        <v>5298</v>
      </c>
      <c r="C4519" t="s">
        <v>133</v>
      </c>
      <c r="D4519">
        <v>2021</v>
      </c>
      <c r="E4519" t="s">
        <v>157</v>
      </c>
      <c r="F4519" t="s">
        <v>158</v>
      </c>
      <c r="G4519" t="s">
        <v>5389</v>
      </c>
      <c r="H4519" t="s">
        <v>80</v>
      </c>
      <c r="I4519">
        <v>2030</v>
      </c>
      <c r="O4519" t="s">
        <v>76</v>
      </c>
      <c r="P4519" t="s">
        <v>278</v>
      </c>
    </row>
    <row r="4520" spans="1:16" hidden="1">
      <c r="A4520">
        <v>4519</v>
      </c>
      <c r="B4520" t="s">
        <v>5298</v>
      </c>
      <c r="C4520" t="s">
        <v>133</v>
      </c>
      <c r="D4520">
        <v>2021</v>
      </c>
      <c r="E4520" t="s">
        <v>157</v>
      </c>
      <c r="F4520" t="s">
        <v>158</v>
      </c>
      <c r="G4520" t="s">
        <v>5390</v>
      </c>
      <c r="H4520" t="s">
        <v>80</v>
      </c>
      <c r="I4520">
        <v>2030</v>
      </c>
      <c r="O4520" t="s">
        <v>76</v>
      </c>
      <c r="P4520" t="s">
        <v>278</v>
      </c>
    </row>
    <row r="4521" spans="1:16" hidden="1">
      <c r="A4521">
        <v>4520</v>
      </c>
      <c r="B4521" t="s">
        <v>5298</v>
      </c>
      <c r="C4521" t="s">
        <v>133</v>
      </c>
      <c r="D4521">
        <v>2021</v>
      </c>
      <c r="E4521" t="s">
        <v>157</v>
      </c>
      <c r="F4521" t="s">
        <v>158</v>
      </c>
      <c r="G4521" t="s">
        <v>5391</v>
      </c>
      <c r="H4521" t="s">
        <v>80</v>
      </c>
      <c r="I4521">
        <v>2030</v>
      </c>
      <c r="O4521" t="s">
        <v>76</v>
      </c>
      <c r="P4521" t="s">
        <v>278</v>
      </c>
    </row>
    <row r="4522" spans="1:16" hidden="1">
      <c r="A4522">
        <v>4521</v>
      </c>
      <c r="B4522" t="s">
        <v>5298</v>
      </c>
      <c r="C4522" t="s">
        <v>133</v>
      </c>
      <c r="D4522">
        <v>2021</v>
      </c>
      <c r="E4522" t="s">
        <v>157</v>
      </c>
      <c r="F4522" t="s">
        <v>158</v>
      </c>
      <c r="G4522" t="s">
        <v>5392</v>
      </c>
      <c r="H4522" t="s">
        <v>80</v>
      </c>
      <c r="I4522">
        <v>2030</v>
      </c>
      <c r="O4522" t="s">
        <v>76</v>
      </c>
      <c r="P4522" t="s">
        <v>278</v>
      </c>
    </row>
    <row r="4523" spans="1:16" hidden="1">
      <c r="A4523">
        <v>4522</v>
      </c>
      <c r="B4523" t="s">
        <v>5298</v>
      </c>
      <c r="C4523" t="s">
        <v>133</v>
      </c>
      <c r="D4523">
        <v>2021</v>
      </c>
      <c r="E4523" t="s">
        <v>157</v>
      </c>
      <c r="F4523" t="s">
        <v>158</v>
      </c>
      <c r="G4523" t="s">
        <v>5393</v>
      </c>
      <c r="H4523" t="s">
        <v>80</v>
      </c>
      <c r="I4523">
        <v>2030</v>
      </c>
      <c r="O4523" t="s">
        <v>76</v>
      </c>
      <c r="P4523" t="s">
        <v>278</v>
      </c>
    </row>
    <row r="4524" spans="1:16" hidden="1">
      <c r="A4524">
        <v>4523</v>
      </c>
      <c r="B4524" t="s">
        <v>5298</v>
      </c>
      <c r="C4524" t="s">
        <v>133</v>
      </c>
      <c r="D4524">
        <v>2021</v>
      </c>
      <c r="E4524" t="s">
        <v>157</v>
      </c>
      <c r="F4524" t="s">
        <v>158</v>
      </c>
      <c r="G4524" t="s">
        <v>5394</v>
      </c>
      <c r="H4524" t="s">
        <v>80</v>
      </c>
      <c r="I4524">
        <v>2030</v>
      </c>
      <c r="O4524" t="s">
        <v>76</v>
      </c>
      <c r="P4524" t="s">
        <v>278</v>
      </c>
    </row>
    <row r="4525" spans="1:16" hidden="1">
      <c r="A4525">
        <v>4524</v>
      </c>
      <c r="B4525" t="s">
        <v>5298</v>
      </c>
      <c r="C4525" t="s">
        <v>133</v>
      </c>
      <c r="D4525">
        <v>2021</v>
      </c>
      <c r="E4525" t="s">
        <v>157</v>
      </c>
      <c r="F4525" t="s">
        <v>158</v>
      </c>
      <c r="G4525" t="s">
        <v>5395</v>
      </c>
      <c r="H4525" t="s">
        <v>80</v>
      </c>
      <c r="I4525">
        <v>2030</v>
      </c>
      <c r="O4525" t="s">
        <v>76</v>
      </c>
      <c r="P4525" t="s">
        <v>278</v>
      </c>
    </row>
    <row r="4526" spans="1:16" hidden="1">
      <c r="A4526">
        <v>4525</v>
      </c>
      <c r="B4526" t="s">
        <v>5298</v>
      </c>
      <c r="C4526" t="s">
        <v>133</v>
      </c>
      <c r="D4526">
        <v>2021</v>
      </c>
      <c r="E4526" t="s">
        <v>157</v>
      </c>
      <c r="F4526" t="s">
        <v>158</v>
      </c>
      <c r="G4526" t="s">
        <v>5396</v>
      </c>
      <c r="H4526" t="s">
        <v>80</v>
      </c>
      <c r="I4526">
        <v>2030</v>
      </c>
      <c r="O4526" t="s">
        <v>76</v>
      </c>
      <c r="P4526" t="s">
        <v>278</v>
      </c>
    </row>
    <row r="4527" spans="1:16" hidden="1">
      <c r="A4527">
        <v>4526</v>
      </c>
      <c r="B4527" t="s">
        <v>5298</v>
      </c>
      <c r="C4527" t="s">
        <v>133</v>
      </c>
      <c r="D4527">
        <v>2021</v>
      </c>
      <c r="E4527" t="s">
        <v>157</v>
      </c>
      <c r="F4527" t="s">
        <v>158</v>
      </c>
      <c r="G4527" t="s">
        <v>5397</v>
      </c>
      <c r="H4527" t="s">
        <v>80</v>
      </c>
      <c r="I4527">
        <v>2030</v>
      </c>
      <c r="O4527" t="s">
        <v>76</v>
      </c>
      <c r="P4527" t="s">
        <v>278</v>
      </c>
    </row>
    <row r="4528" spans="1:16" hidden="1">
      <c r="A4528">
        <v>4527</v>
      </c>
      <c r="B4528" t="s">
        <v>5298</v>
      </c>
      <c r="C4528" t="s">
        <v>133</v>
      </c>
      <c r="D4528">
        <v>2021</v>
      </c>
      <c r="E4528" t="s">
        <v>157</v>
      </c>
      <c r="F4528" t="s">
        <v>158</v>
      </c>
      <c r="G4528" t="s">
        <v>5398</v>
      </c>
      <c r="H4528" t="s">
        <v>80</v>
      </c>
      <c r="I4528">
        <v>2030</v>
      </c>
      <c r="O4528" t="s">
        <v>76</v>
      </c>
      <c r="P4528" t="s">
        <v>278</v>
      </c>
    </row>
    <row r="4529" spans="1:16" hidden="1">
      <c r="A4529">
        <v>4528</v>
      </c>
      <c r="B4529" t="s">
        <v>5298</v>
      </c>
      <c r="C4529" t="s">
        <v>133</v>
      </c>
      <c r="D4529">
        <v>2021</v>
      </c>
      <c r="E4529" t="s">
        <v>157</v>
      </c>
      <c r="F4529" t="s">
        <v>158</v>
      </c>
      <c r="G4529" t="s">
        <v>5399</v>
      </c>
      <c r="H4529" t="s">
        <v>80</v>
      </c>
      <c r="I4529">
        <v>2030</v>
      </c>
      <c r="O4529" t="s">
        <v>76</v>
      </c>
      <c r="P4529" t="s">
        <v>278</v>
      </c>
    </row>
    <row r="4530" spans="1:16" hidden="1">
      <c r="A4530">
        <v>4529</v>
      </c>
      <c r="B4530" t="s">
        <v>5298</v>
      </c>
      <c r="C4530" t="s">
        <v>133</v>
      </c>
      <c r="D4530">
        <v>2021</v>
      </c>
      <c r="E4530" t="s">
        <v>157</v>
      </c>
      <c r="F4530" t="s">
        <v>158</v>
      </c>
      <c r="G4530" t="s">
        <v>5400</v>
      </c>
      <c r="H4530" t="s">
        <v>80</v>
      </c>
      <c r="I4530">
        <v>2030</v>
      </c>
      <c r="O4530" t="s">
        <v>76</v>
      </c>
      <c r="P4530" t="s">
        <v>278</v>
      </c>
    </row>
    <row r="4531" spans="1:16" hidden="1">
      <c r="A4531">
        <v>4530</v>
      </c>
      <c r="B4531" t="s">
        <v>5298</v>
      </c>
      <c r="C4531" t="s">
        <v>133</v>
      </c>
      <c r="D4531">
        <v>2021</v>
      </c>
      <c r="E4531" t="s">
        <v>157</v>
      </c>
      <c r="F4531" t="s">
        <v>158</v>
      </c>
      <c r="G4531" t="s">
        <v>5401</v>
      </c>
      <c r="H4531" t="s">
        <v>80</v>
      </c>
      <c r="I4531">
        <v>2030</v>
      </c>
      <c r="O4531" t="s">
        <v>76</v>
      </c>
      <c r="P4531" t="s">
        <v>278</v>
      </c>
    </row>
    <row r="4532" spans="1:16" hidden="1">
      <c r="A4532">
        <v>4531</v>
      </c>
      <c r="B4532" t="s">
        <v>5298</v>
      </c>
      <c r="C4532" t="s">
        <v>133</v>
      </c>
      <c r="D4532">
        <v>2021</v>
      </c>
      <c r="E4532" t="s">
        <v>157</v>
      </c>
      <c r="F4532" t="s">
        <v>158</v>
      </c>
      <c r="G4532" t="s">
        <v>5402</v>
      </c>
      <c r="H4532" t="s">
        <v>80</v>
      </c>
      <c r="I4532">
        <v>2030</v>
      </c>
      <c r="O4532" t="s">
        <v>76</v>
      </c>
      <c r="P4532" t="s">
        <v>278</v>
      </c>
    </row>
    <row r="4533" spans="1:16" hidden="1">
      <c r="A4533">
        <v>4532</v>
      </c>
      <c r="B4533" t="s">
        <v>5298</v>
      </c>
      <c r="C4533" t="s">
        <v>133</v>
      </c>
      <c r="D4533">
        <v>2021</v>
      </c>
      <c r="E4533" t="s">
        <v>157</v>
      </c>
      <c r="F4533" t="s">
        <v>158</v>
      </c>
      <c r="G4533" t="s">
        <v>5403</v>
      </c>
      <c r="H4533" t="s">
        <v>80</v>
      </c>
      <c r="I4533">
        <v>2030</v>
      </c>
      <c r="O4533" t="s">
        <v>76</v>
      </c>
      <c r="P4533" t="s">
        <v>278</v>
      </c>
    </row>
    <row r="4534" spans="1:16" hidden="1">
      <c r="A4534">
        <v>4533</v>
      </c>
      <c r="B4534" t="s">
        <v>5298</v>
      </c>
      <c r="C4534" t="s">
        <v>133</v>
      </c>
      <c r="D4534">
        <v>2021</v>
      </c>
      <c r="E4534" t="s">
        <v>157</v>
      </c>
      <c r="F4534" t="s">
        <v>158</v>
      </c>
      <c r="G4534" t="s">
        <v>5404</v>
      </c>
      <c r="H4534" t="s">
        <v>5316</v>
      </c>
      <c r="I4534">
        <v>2030</v>
      </c>
      <c r="O4534" t="s">
        <v>91</v>
      </c>
      <c r="P4534" t="s">
        <v>278</v>
      </c>
    </row>
    <row r="4535" spans="1:16" hidden="1">
      <c r="A4535">
        <v>4534</v>
      </c>
      <c r="B4535" t="s">
        <v>5298</v>
      </c>
      <c r="C4535" t="s">
        <v>133</v>
      </c>
      <c r="D4535">
        <v>2021</v>
      </c>
      <c r="E4535" t="s">
        <v>157</v>
      </c>
      <c r="F4535" t="s">
        <v>158</v>
      </c>
      <c r="G4535" t="s">
        <v>5405</v>
      </c>
      <c r="H4535" t="s">
        <v>5316</v>
      </c>
      <c r="I4535">
        <v>2030</v>
      </c>
      <c r="O4535" t="s">
        <v>91</v>
      </c>
      <c r="P4535" t="s">
        <v>278</v>
      </c>
    </row>
    <row r="4536" spans="1:16" hidden="1">
      <c r="A4536">
        <v>4535</v>
      </c>
      <c r="B4536" t="s">
        <v>5298</v>
      </c>
      <c r="C4536" t="s">
        <v>133</v>
      </c>
      <c r="D4536">
        <v>2021</v>
      </c>
      <c r="E4536" t="s">
        <v>157</v>
      </c>
      <c r="F4536" t="s">
        <v>158</v>
      </c>
      <c r="G4536" t="s">
        <v>5406</v>
      </c>
      <c r="H4536" t="s">
        <v>5316</v>
      </c>
      <c r="I4536">
        <v>2030</v>
      </c>
      <c r="O4536" t="s">
        <v>91</v>
      </c>
      <c r="P4536" t="s">
        <v>278</v>
      </c>
    </row>
    <row r="4537" spans="1:16" hidden="1">
      <c r="A4537">
        <v>4536</v>
      </c>
      <c r="B4537" t="s">
        <v>5298</v>
      </c>
      <c r="C4537" t="s">
        <v>133</v>
      </c>
      <c r="D4537">
        <v>2021</v>
      </c>
      <c r="E4537" t="s">
        <v>157</v>
      </c>
      <c r="F4537" t="s">
        <v>158</v>
      </c>
      <c r="G4537" t="s">
        <v>5407</v>
      </c>
      <c r="H4537" t="s">
        <v>5316</v>
      </c>
      <c r="I4537">
        <v>2030</v>
      </c>
      <c r="O4537" t="s">
        <v>91</v>
      </c>
      <c r="P4537" t="s">
        <v>278</v>
      </c>
    </row>
    <row r="4538" spans="1:16" hidden="1">
      <c r="A4538">
        <v>4537</v>
      </c>
      <c r="B4538" t="s">
        <v>5298</v>
      </c>
      <c r="C4538" t="s">
        <v>133</v>
      </c>
      <c r="D4538">
        <v>2021</v>
      </c>
      <c r="E4538" t="s">
        <v>157</v>
      </c>
      <c r="F4538" t="s">
        <v>158</v>
      </c>
      <c r="G4538" t="s">
        <v>5408</v>
      </c>
      <c r="H4538" t="s">
        <v>5316</v>
      </c>
      <c r="I4538">
        <v>2030</v>
      </c>
      <c r="O4538" t="s">
        <v>91</v>
      </c>
      <c r="P4538" t="s">
        <v>278</v>
      </c>
    </row>
    <row r="4539" spans="1:16" hidden="1">
      <c r="A4539">
        <v>4538</v>
      </c>
      <c r="B4539" t="s">
        <v>5298</v>
      </c>
      <c r="C4539" t="s">
        <v>133</v>
      </c>
      <c r="D4539">
        <v>2021</v>
      </c>
      <c r="E4539" t="s">
        <v>157</v>
      </c>
      <c r="F4539" t="s">
        <v>158</v>
      </c>
      <c r="G4539" t="s">
        <v>5409</v>
      </c>
      <c r="H4539" t="s">
        <v>5316</v>
      </c>
      <c r="I4539">
        <v>2030</v>
      </c>
      <c r="O4539" t="s">
        <v>91</v>
      </c>
      <c r="P4539" t="s">
        <v>278</v>
      </c>
    </row>
    <row r="4540" spans="1:16" hidden="1">
      <c r="A4540">
        <v>4539</v>
      </c>
      <c r="B4540" t="s">
        <v>5298</v>
      </c>
      <c r="C4540" t="s">
        <v>133</v>
      </c>
      <c r="D4540">
        <v>2021</v>
      </c>
      <c r="E4540" t="s">
        <v>157</v>
      </c>
      <c r="F4540" t="s">
        <v>158</v>
      </c>
      <c r="G4540" t="s">
        <v>5410</v>
      </c>
      <c r="H4540" t="s">
        <v>5316</v>
      </c>
      <c r="I4540">
        <v>2030</v>
      </c>
      <c r="O4540" t="s">
        <v>91</v>
      </c>
      <c r="P4540" t="s">
        <v>278</v>
      </c>
    </row>
    <row r="4541" spans="1:16" hidden="1">
      <c r="A4541">
        <v>4540</v>
      </c>
      <c r="B4541" t="s">
        <v>5298</v>
      </c>
      <c r="C4541" t="s">
        <v>133</v>
      </c>
      <c r="D4541">
        <v>2021</v>
      </c>
      <c r="E4541" t="s">
        <v>157</v>
      </c>
      <c r="F4541" t="s">
        <v>158</v>
      </c>
      <c r="G4541" t="s">
        <v>5411</v>
      </c>
      <c r="H4541" t="s">
        <v>5316</v>
      </c>
      <c r="I4541">
        <v>2030</v>
      </c>
      <c r="O4541" t="s">
        <v>91</v>
      </c>
      <c r="P4541" t="s">
        <v>278</v>
      </c>
    </row>
    <row r="4542" spans="1:16" hidden="1">
      <c r="A4542">
        <v>4541</v>
      </c>
      <c r="B4542" t="s">
        <v>5298</v>
      </c>
      <c r="C4542" t="s">
        <v>133</v>
      </c>
      <c r="D4542">
        <v>2021</v>
      </c>
      <c r="E4542" t="s">
        <v>157</v>
      </c>
      <c r="F4542" t="s">
        <v>158</v>
      </c>
      <c r="G4542" t="s">
        <v>5412</v>
      </c>
      <c r="H4542" t="s">
        <v>5316</v>
      </c>
      <c r="I4542">
        <v>2030</v>
      </c>
      <c r="J4542">
        <v>1</v>
      </c>
      <c r="K4542" t="s">
        <v>213</v>
      </c>
      <c r="L4542" t="s">
        <v>5413</v>
      </c>
      <c r="O4542" t="s">
        <v>91</v>
      </c>
      <c r="P4542" t="s">
        <v>655</v>
      </c>
    </row>
    <row r="4543" spans="1:16" hidden="1">
      <c r="A4543">
        <v>4542</v>
      </c>
      <c r="B4543" t="s">
        <v>5298</v>
      </c>
      <c r="C4543" t="s">
        <v>133</v>
      </c>
      <c r="D4543">
        <v>2021</v>
      </c>
      <c r="E4543" t="s">
        <v>157</v>
      </c>
      <c r="F4543" t="s">
        <v>158</v>
      </c>
      <c r="G4543" t="s">
        <v>5414</v>
      </c>
      <c r="H4543" t="s">
        <v>5316</v>
      </c>
      <c r="I4543">
        <v>2030</v>
      </c>
      <c r="O4543" t="s">
        <v>91</v>
      </c>
      <c r="P4543" t="s">
        <v>278</v>
      </c>
    </row>
    <row r="4544" spans="1:16" hidden="1">
      <c r="A4544">
        <v>4543</v>
      </c>
      <c r="B4544" t="s">
        <v>5298</v>
      </c>
      <c r="C4544" t="s">
        <v>133</v>
      </c>
      <c r="D4544">
        <v>2021</v>
      </c>
      <c r="E4544" t="s">
        <v>157</v>
      </c>
      <c r="F4544" t="s">
        <v>158</v>
      </c>
      <c r="G4544" t="s">
        <v>5415</v>
      </c>
      <c r="H4544" t="s">
        <v>5316</v>
      </c>
      <c r="I4544">
        <v>2030</v>
      </c>
      <c r="O4544" t="s">
        <v>91</v>
      </c>
      <c r="P4544" t="s">
        <v>278</v>
      </c>
    </row>
    <row r="4545" spans="1:16" hidden="1">
      <c r="A4545">
        <v>4544</v>
      </c>
      <c r="B4545" t="s">
        <v>5298</v>
      </c>
      <c r="C4545" t="s">
        <v>133</v>
      </c>
      <c r="D4545">
        <v>2021</v>
      </c>
      <c r="E4545" t="s">
        <v>157</v>
      </c>
      <c r="F4545" t="s">
        <v>158</v>
      </c>
      <c r="G4545" t="s">
        <v>5416</v>
      </c>
      <c r="H4545" t="s">
        <v>5316</v>
      </c>
      <c r="I4545">
        <v>2030</v>
      </c>
      <c r="J4545">
        <v>1</v>
      </c>
      <c r="K4545" t="s">
        <v>213</v>
      </c>
      <c r="L4545" t="s">
        <v>5417</v>
      </c>
      <c r="O4545" t="s">
        <v>91</v>
      </c>
      <c r="P4545" t="s">
        <v>655</v>
      </c>
    </row>
    <row r="4546" spans="1:16" hidden="1">
      <c r="A4546">
        <v>4545</v>
      </c>
      <c r="B4546" t="s">
        <v>5298</v>
      </c>
      <c r="C4546" t="s">
        <v>133</v>
      </c>
      <c r="D4546">
        <v>2021</v>
      </c>
      <c r="E4546" t="s">
        <v>157</v>
      </c>
      <c r="F4546" t="s">
        <v>158</v>
      </c>
      <c r="G4546" t="s">
        <v>5418</v>
      </c>
      <c r="H4546" t="s">
        <v>5316</v>
      </c>
      <c r="I4546">
        <v>2030</v>
      </c>
      <c r="O4546" t="s">
        <v>91</v>
      </c>
      <c r="P4546" t="s">
        <v>278</v>
      </c>
    </row>
    <row r="4547" spans="1:16" hidden="1">
      <c r="A4547">
        <v>4546</v>
      </c>
      <c r="B4547" t="s">
        <v>5298</v>
      </c>
      <c r="C4547" t="s">
        <v>133</v>
      </c>
      <c r="D4547">
        <v>2021</v>
      </c>
      <c r="E4547" t="s">
        <v>157</v>
      </c>
      <c r="F4547" t="s">
        <v>158</v>
      </c>
      <c r="G4547" t="s">
        <v>5419</v>
      </c>
      <c r="H4547" t="s">
        <v>5316</v>
      </c>
      <c r="I4547">
        <v>2030</v>
      </c>
      <c r="O4547" t="s">
        <v>91</v>
      </c>
      <c r="P4547" t="s">
        <v>278</v>
      </c>
    </row>
    <row r="4548" spans="1:16" hidden="1">
      <c r="A4548">
        <v>4547</v>
      </c>
      <c r="B4548" t="s">
        <v>5298</v>
      </c>
      <c r="C4548" t="s">
        <v>133</v>
      </c>
      <c r="D4548">
        <v>2021</v>
      </c>
      <c r="E4548" t="s">
        <v>157</v>
      </c>
      <c r="F4548" t="s">
        <v>158</v>
      </c>
      <c r="G4548" t="s">
        <v>5420</v>
      </c>
      <c r="H4548" t="s">
        <v>5316</v>
      </c>
      <c r="I4548">
        <v>2030</v>
      </c>
      <c r="O4548" t="s">
        <v>91</v>
      </c>
      <c r="P4548" t="s">
        <v>278</v>
      </c>
    </row>
    <row r="4549" spans="1:16" hidden="1">
      <c r="A4549">
        <v>4548</v>
      </c>
      <c r="B4549" t="s">
        <v>5298</v>
      </c>
      <c r="C4549" t="s">
        <v>133</v>
      </c>
      <c r="D4549">
        <v>2021</v>
      </c>
      <c r="E4549" t="s">
        <v>157</v>
      </c>
      <c r="F4549" t="s">
        <v>158</v>
      </c>
      <c r="G4549" t="s">
        <v>5421</v>
      </c>
      <c r="H4549" t="s">
        <v>5316</v>
      </c>
      <c r="I4549">
        <v>2030</v>
      </c>
      <c r="O4549" t="s">
        <v>91</v>
      </c>
      <c r="P4549" t="s">
        <v>278</v>
      </c>
    </row>
    <row r="4550" spans="1:16" hidden="1">
      <c r="A4550">
        <v>4549</v>
      </c>
      <c r="B4550" t="s">
        <v>5298</v>
      </c>
      <c r="C4550" t="s">
        <v>133</v>
      </c>
      <c r="D4550">
        <v>2021</v>
      </c>
      <c r="E4550" t="s">
        <v>157</v>
      </c>
      <c r="F4550" t="s">
        <v>158</v>
      </c>
      <c r="G4550" t="s">
        <v>5422</v>
      </c>
      <c r="H4550" t="s">
        <v>5316</v>
      </c>
      <c r="I4550">
        <v>2030</v>
      </c>
      <c r="O4550" t="s">
        <v>91</v>
      </c>
      <c r="P4550" t="s">
        <v>278</v>
      </c>
    </row>
    <row r="4551" spans="1:16" hidden="1">
      <c r="A4551">
        <v>4550</v>
      </c>
      <c r="B4551" t="s">
        <v>5298</v>
      </c>
      <c r="C4551" t="s">
        <v>133</v>
      </c>
      <c r="D4551">
        <v>2021</v>
      </c>
      <c r="E4551" t="s">
        <v>157</v>
      </c>
      <c r="F4551" t="s">
        <v>158</v>
      </c>
      <c r="G4551" t="s">
        <v>5423</v>
      </c>
      <c r="H4551" t="s">
        <v>5316</v>
      </c>
      <c r="I4551">
        <v>2030</v>
      </c>
      <c r="J4551">
        <v>1</v>
      </c>
      <c r="K4551" t="s">
        <v>213</v>
      </c>
      <c r="L4551" t="s">
        <v>5424</v>
      </c>
      <c r="O4551" t="s">
        <v>91</v>
      </c>
      <c r="P4551" t="s">
        <v>655</v>
      </c>
    </row>
    <row r="4552" spans="1:16" hidden="1">
      <c r="A4552">
        <v>4551</v>
      </c>
      <c r="B4552" t="s">
        <v>5298</v>
      </c>
      <c r="C4552" t="s">
        <v>133</v>
      </c>
      <c r="D4552">
        <v>2021</v>
      </c>
      <c r="E4552" t="s">
        <v>157</v>
      </c>
      <c r="F4552" t="s">
        <v>158</v>
      </c>
      <c r="G4552" t="s">
        <v>5425</v>
      </c>
      <c r="H4552" t="s">
        <v>5316</v>
      </c>
      <c r="I4552">
        <v>2030</v>
      </c>
      <c r="O4552" t="s">
        <v>91</v>
      </c>
      <c r="P4552" t="s">
        <v>278</v>
      </c>
    </row>
    <row r="4553" spans="1:16" hidden="1">
      <c r="A4553">
        <v>4552</v>
      </c>
      <c r="B4553" t="s">
        <v>5298</v>
      </c>
      <c r="C4553" t="s">
        <v>133</v>
      </c>
      <c r="D4553">
        <v>2021</v>
      </c>
      <c r="E4553" t="s">
        <v>157</v>
      </c>
      <c r="F4553" t="s">
        <v>158</v>
      </c>
      <c r="G4553" t="s">
        <v>5426</v>
      </c>
      <c r="H4553" t="s">
        <v>5316</v>
      </c>
      <c r="I4553">
        <v>2030</v>
      </c>
      <c r="O4553" t="s">
        <v>91</v>
      </c>
      <c r="P4553" t="s">
        <v>278</v>
      </c>
    </row>
    <row r="4554" spans="1:16" hidden="1">
      <c r="A4554">
        <v>4553</v>
      </c>
      <c r="B4554" t="s">
        <v>5298</v>
      </c>
      <c r="C4554" t="s">
        <v>133</v>
      </c>
      <c r="D4554">
        <v>2021</v>
      </c>
      <c r="E4554" t="s">
        <v>157</v>
      </c>
      <c r="F4554" t="s">
        <v>158</v>
      </c>
      <c r="G4554" t="s">
        <v>5427</v>
      </c>
      <c r="H4554" t="s">
        <v>5316</v>
      </c>
      <c r="I4554">
        <v>2030</v>
      </c>
      <c r="J4554">
        <v>1</v>
      </c>
      <c r="K4554" t="s">
        <v>213</v>
      </c>
      <c r="L4554" t="s">
        <v>5428</v>
      </c>
      <c r="O4554" t="s">
        <v>91</v>
      </c>
      <c r="P4554" t="s">
        <v>655</v>
      </c>
    </row>
    <row r="4555" spans="1:16" hidden="1">
      <c r="A4555">
        <v>4554</v>
      </c>
      <c r="B4555" t="s">
        <v>5298</v>
      </c>
      <c r="C4555" t="s">
        <v>133</v>
      </c>
      <c r="D4555">
        <v>2021</v>
      </c>
      <c r="E4555" t="s">
        <v>157</v>
      </c>
      <c r="F4555" t="s">
        <v>158</v>
      </c>
      <c r="G4555" t="s">
        <v>5429</v>
      </c>
      <c r="H4555" t="s">
        <v>5316</v>
      </c>
      <c r="I4555">
        <v>2030</v>
      </c>
      <c r="O4555" t="s">
        <v>91</v>
      </c>
      <c r="P4555" t="s">
        <v>278</v>
      </c>
    </row>
    <row r="4556" spans="1:16" hidden="1">
      <c r="A4556">
        <v>4555</v>
      </c>
      <c r="B4556" t="s">
        <v>5298</v>
      </c>
      <c r="C4556" t="s">
        <v>133</v>
      </c>
      <c r="D4556">
        <v>2021</v>
      </c>
      <c r="E4556" t="s">
        <v>157</v>
      </c>
      <c r="F4556" t="s">
        <v>158</v>
      </c>
      <c r="G4556" t="s">
        <v>5430</v>
      </c>
      <c r="H4556" t="s">
        <v>5316</v>
      </c>
      <c r="I4556">
        <v>2030</v>
      </c>
      <c r="O4556" t="s">
        <v>91</v>
      </c>
      <c r="P4556" t="s">
        <v>278</v>
      </c>
    </row>
    <row r="4557" spans="1:16" hidden="1">
      <c r="A4557">
        <v>4556</v>
      </c>
      <c r="B4557" t="s">
        <v>5298</v>
      </c>
      <c r="C4557" t="s">
        <v>133</v>
      </c>
      <c r="D4557">
        <v>2021</v>
      </c>
      <c r="E4557" t="s">
        <v>157</v>
      </c>
      <c r="F4557" t="s">
        <v>158</v>
      </c>
      <c r="G4557" t="s">
        <v>5431</v>
      </c>
      <c r="H4557" t="s">
        <v>5316</v>
      </c>
      <c r="I4557">
        <v>2030</v>
      </c>
      <c r="O4557" t="s">
        <v>91</v>
      </c>
      <c r="P4557" t="s">
        <v>278</v>
      </c>
    </row>
    <row r="4558" spans="1:16" hidden="1">
      <c r="A4558">
        <v>4557</v>
      </c>
      <c r="B4558" t="s">
        <v>5298</v>
      </c>
      <c r="C4558" t="s">
        <v>133</v>
      </c>
      <c r="D4558">
        <v>2021</v>
      </c>
      <c r="E4558" t="s">
        <v>157</v>
      </c>
      <c r="F4558" t="s">
        <v>158</v>
      </c>
      <c r="G4558" t="s">
        <v>5432</v>
      </c>
      <c r="H4558" t="s">
        <v>5316</v>
      </c>
      <c r="I4558">
        <v>2030</v>
      </c>
      <c r="O4558" t="s">
        <v>91</v>
      </c>
      <c r="P4558" t="s">
        <v>278</v>
      </c>
    </row>
    <row r="4559" spans="1:16" hidden="1">
      <c r="A4559">
        <v>4558</v>
      </c>
      <c r="B4559" t="s">
        <v>5298</v>
      </c>
      <c r="C4559" t="s">
        <v>133</v>
      </c>
      <c r="D4559">
        <v>2021</v>
      </c>
      <c r="E4559" t="s">
        <v>157</v>
      </c>
      <c r="F4559" t="s">
        <v>158</v>
      </c>
      <c r="G4559" t="s">
        <v>5433</v>
      </c>
      <c r="H4559" t="s">
        <v>5316</v>
      </c>
      <c r="I4559">
        <v>2030</v>
      </c>
      <c r="O4559" t="s">
        <v>91</v>
      </c>
      <c r="P4559" t="s">
        <v>278</v>
      </c>
    </row>
    <row r="4560" spans="1:16" hidden="1">
      <c r="A4560">
        <v>4559</v>
      </c>
      <c r="B4560" t="s">
        <v>5298</v>
      </c>
      <c r="C4560" t="s">
        <v>133</v>
      </c>
      <c r="D4560">
        <v>2021</v>
      </c>
      <c r="E4560" t="s">
        <v>157</v>
      </c>
      <c r="F4560" t="s">
        <v>158</v>
      </c>
      <c r="G4560" t="s">
        <v>5434</v>
      </c>
      <c r="H4560" t="s">
        <v>5316</v>
      </c>
      <c r="I4560">
        <v>2030</v>
      </c>
      <c r="O4560" t="s">
        <v>91</v>
      </c>
      <c r="P4560" t="s">
        <v>278</v>
      </c>
    </row>
    <row r="4561" spans="1:16" hidden="1">
      <c r="A4561">
        <v>4560</v>
      </c>
      <c r="B4561" t="s">
        <v>5298</v>
      </c>
      <c r="C4561" t="s">
        <v>133</v>
      </c>
      <c r="D4561">
        <v>2021</v>
      </c>
      <c r="E4561" t="s">
        <v>157</v>
      </c>
      <c r="F4561" t="s">
        <v>158</v>
      </c>
      <c r="G4561" t="s">
        <v>5435</v>
      </c>
      <c r="H4561" t="s">
        <v>5316</v>
      </c>
      <c r="I4561">
        <v>2030</v>
      </c>
      <c r="O4561" t="s">
        <v>91</v>
      </c>
      <c r="P4561" t="s">
        <v>278</v>
      </c>
    </row>
    <row r="4562" spans="1:16" hidden="1">
      <c r="A4562">
        <v>4561</v>
      </c>
      <c r="B4562" t="s">
        <v>5298</v>
      </c>
      <c r="C4562" t="s">
        <v>133</v>
      </c>
      <c r="D4562">
        <v>2021</v>
      </c>
      <c r="E4562" t="s">
        <v>157</v>
      </c>
      <c r="F4562" t="s">
        <v>158</v>
      </c>
      <c r="G4562" t="s">
        <v>5436</v>
      </c>
      <c r="H4562" t="s">
        <v>5316</v>
      </c>
      <c r="I4562">
        <v>2030</v>
      </c>
      <c r="O4562" t="s">
        <v>91</v>
      </c>
      <c r="P4562" t="s">
        <v>278</v>
      </c>
    </row>
    <row r="4563" spans="1:16" hidden="1">
      <c r="A4563">
        <v>4562</v>
      </c>
      <c r="B4563" t="s">
        <v>5298</v>
      </c>
      <c r="C4563" t="s">
        <v>133</v>
      </c>
      <c r="D4563">
        <v>2021</v>
      </c>
      <c r="E4563" t="s">
        <v>157</v>
      </c>
      <c r="F4563" t="s">
        <v>158</v>
      </c>
      <c r="G4563" t="s">
        <v>5437</v>
      </c>
      <c r="H4563" t="s">
        <v>5316</v>
      </c>
      <c r="I4563">
        <v>2030</v>
      </c>
      <c r="O4563" t="s">
        <v>91</v>
      </c>
      <c r="P4563" t="s">
        <v>278</v>
      </c>
    </row>
    <row r="4564" spans="1:16" hidden="1">
      <c r="A4564">
        <v>4563</v>
      </c>
      <c r="B4564" t="s">
        <v>5298</v>
      </c>
      <c r="C4564" t="s">
        <v>133</v>
      </c>
      <c r="D4564">
        <v>2021</v>
      </c>
      <c r="E4564" t="s">
        <v>157</v>
      </c>
      <c r="F4564" t="s">
        <v>158</v>
      </c>
      <c r="G4564" t="s">
        <v>5438</v>
      </c>
      <c r="H4564" t="s">
        <v>5316</v>
      </c>
      <c r="I4564">
        <v>2030</v>
      </c>
      <c r="O4564" t="s">
        <v>91</v>
      </c>
      <c r="P4564" t="s">
        <v>278</v>
      </c>
    </row>
    <row r="4565" spans="1:16" hidden="1">
      <c r="A4565">
        <v>4564</v>
      </c>
      <c r="B4565" t="s">
        <v>5298</v>
      </c>
      <c r="C4565" t="s">
        <v>133</v>
      </c>
      <c r="D4565">
        <v>2021</v>
      </c>
      <c r="E4565" t="s">
        <v>157</v>
      </c>
      <c r="F4565" t="s">
        <v>158</v>
      </c>
      <c r="G4565" t="s">
        <v>5439</v>
      </c>
      <c r="H4565" t="s">
        <v>5316</v>
      </c>
      <c r="I4565">
        <v>2030</v>
      </c>
      <c r="O4565" t="s">
        <v>91</v>
      </c>
      <c r="P4565" t="s">
        <v>278</v>
      </c>
    </row>
    <row r="4566" spans="1:16" hidden="1">
      <c r="A4566">
        <v>4565</v>
      </c>
      <c r="B4566" t="s">
        <v>5298</v>
      </c>
      <c r="C4566" t="s">
        <v>133</v>
      </c>
      <c r="D4566">
        <v>2021</v>
      </c>
      <c r="E4566" t="s">
        <v>157</v>
      </c>
      <c r="F4566" t="s">
        <v>158</v>
      </c>
      <c r="G4566" t="s">
        <v>5440</v>
      </c>
      <c r="H4566" t="s">
        <v>5316</v>
      </c>
      <c r="I4566">
        <v>2030</v>
      </c>
      <c r="O4566" t="s">
        <v>91</v>
      </c>
      <c r="P4566" t="s">
        <v>278</v>
      </c>
    </row>
    <row r="4567" spans="1:16" hidden="1">
      <c r="A4567">
        <v>4566</v>
      </c>
      <c r="B4567" t="s">
        <v>5298</v>
      </c>
      <c r="C4567" t="s">
        <v>133</v>
      </c>
      <c r="D4567">
        <v>2021</v>
      </c>
      <c r="E4567" t="s">
        <v>157</v>
      </c>
      <c r="F4567" t="s">
        <v>158</v>
      </c>
      <c r="G4567" t="s">
        <v>5441</v>
      </c>
      <c r="H4567" t="s">
        <v>5316</v>
      </c>
      <c r="I4567">
        <v>2030</v>
      </c>
      <c r="O4567" t="s">
        <v>91</v>
      </c>
      <c r="P4567" t="s">
        <v>278</v>
      </c>
    </row>
    <row r="4568" spans="1:16" hidden="1">
      <c r="A4568">
        <v>4567</v>
      </c>
      <c r="B4568" t="s">
        <v>5298</v>
      </c>
      <c r="C4568" t="s">
        <v>133</v>
      </c>
      <c r="D4568">
        <v>2021</v>
      </c>
      <c r="E4568" t="s">
        <v>157</v>
      </c>
      <c r="F4568" t="s">
        <v>158</v>
      </c>
      <c r="G4568" t="s">
        <v>5442</v>
      </c>
      <c r="H4568" t="s">
        <v>5316</v>
      </c>
      <c r="I4568">
        <v>2030</v>
      </c>
      <c r="O4568" t="s">
        <v>91</v>
      </c>
      <c r="P4568" t="s">
        <v>278</v>
      </c>
    </row>
    <row r="4569" spans="1:16" hidden="1">
      <c r="A4569">
        <v>4568</v>
      </c>
      <c r="B4569" t="s">
        <v>5298</v>
      </c>
      <c r="C4569" t="s">
        <v>133</v>
      </c>
      <c r="D4569">
        <v>2021</v>
      </c>
      <c r="E4569" t="s">
        <v>157</v>
      </c>
      <c r="F4569" t="s">
        <v>158</v>
      </c>
      <c r="G4569" t="s">
        <v>5443</v>
      </c>
      <c r="H4569" t="s">
        <v>5316</v>
      </c>
      <c r="I4569">
        <v>2030</v>
      </c>
      <c r="O4569" t="s">
        <v>91</v>
      </c>
      <c r="P4569" t="s">
        <v>278</v>
      </c>
    </row>
    <row r="4570" spans="1:16" hidden="1">
      <c r="A4570">
        <v>4569</v>
      </c>
      <c r="B4570" t="s">
        <v>5298</v>
      </c>
      <c r="C4570" t="s">
        <v>133</v>
      </c>
      <c r="D4570">
        <v>2021</v>
      </c>
      <c r="E4570" t="s">
        <v>157</v>
      </c>
      <c r="F4570" t="s">
        <v>158</v>
      </c>
      <c r="G4570" t="s">
        <v>5444</v>
      </c>
      <c r="H4570" t="s">
        <v>5316</v>
      </c>
      <c r="I4570">
        <v>2030</v>
      </c>
      <c r="O4570" t="s">
        <v>91</v>
      </c>
      <c r="P4570" t="s">
        <v>278</v>
      </c>
    </row>
    <row r="4571" spans="1:16" hidden="1">
      <c r="A4571">
        <v>4570</v>
      </c>
      <c r="B4571" t="s">
        <v>5298</v>
      </c>
      <c r="C4571" t="s">
        <v>133</v>
      </c>
      <c r="D4571">
        <v>2021</v>
      </c>
      <c r="E4571" t="s">
        <v>157</v>
      </c>
      <c r="F4571" t="s">
        <v>158</v>
      </c>
      <c r="G4571" t="s">
        <v>5445</v>
      </c>
      <c r="H4571" t="s">
        <v>5316</v>
      </c>
      <c r="I4571">
        <v>2030</v>
      </c>
      <c r="O4571" t="s">
        <v>91</v>
      </c>
      <c r="P4571" t="s">
        <v>278</v>
      </c>
    </row>
    <row r="4572" spans="1:16" hidden="1">
      <c r="A4572">
        <v>4571</v>
      </c>
      <c r="B4572" t="s">
        <v>5298</v>
      </c>
      <c r="C4572" t="s">
        <v>133</v>
      </c>
      <c r="D4572">
        <v>2021</v>
      </c>
      <c r="E4572" t="s">
        <v>157</v>
      </c>
      <c r="F4572" t="s">
        <v>158</v>
      </c>
      <c r="G4572" t="s">
        <v>5446</v>
      </c>
      <c r="H4572" t="s">
        <v>5316</v>
      </c>
      <c r="I4572">
        <v>2030</v>
      </c>
      <c r="J4572">
        <v>1</v>
      </c>
      <c r="K4572" t="s">
        <v>213</v>
      </c>
      <c r="L4572" t="s">
        <v>5447</v>
      </c>
      <c r="O4572" t="s">
        <v>91</v>
      </c>
      <c r="P4572" t="s">
        <v>655</v>
      </c>
    </row>
    <row r="4573" spans="1:16" hidden="1">
      <c r="A4573">
        <v>4572</v>
      </c>
      <c r="B4573" t="s">
        <v>5298</v>
      </c>
      <c r="C4573" t="s">
        <v>133</v>
      </c>
      <c r="D4573">
        <v>2021</v>
      </c>
      <c r="E4573" t="s">
        <v>157</v>
      </c>
      <c r="F4573" t="s">
        <v>158</v>
      </c>
      <c r="G4573" t="s">
        <v>5448</v>
      </c>
      <c r="H4573" t="s">
        <v>5316</v>
      </c>
      <c r="I4573">
        <v>2030</v>
      </c>
      <c r="O4573" t="s">
        <v>91</v>
      </c>
      <c r="P4573" t="s">
        <v>278</v>
      </c>
    </row>
    <row r="4574" spans="1:16" hidden="1">
      <c r="A4574">
        <v>4573</v>
      </c>
      <c r="B4574" t="s">
        <v>5298</v>
      </c>
      <c r="C4574" t="s">
        <v>133</v>
      </c>
      <c r="D4574">
        <v>2021</v>
      </c>
      <c r="E4574" t="s">
        <v>157</v>
      </c>
      <c r="F4574" t="s">
        <v>158</v>
      </c>
      <c r="G4574" t="s">
        <v>5449</v>
      </c>
      <c r="H4574" t="s">
        <v>5316</v>
      </c>
      <c r="I4574">
        <v>2030</v>
      </c>
      <c r="O4574" t="s">
        <v>91</v>
      </c>
      <c r="P4574" t="s">
        <v>278</v>
      </c>
    </row>
    <row r="4575" spans="1:16" hidden="1">
      <c r="A4575">
        <v>4574</v>
      </c>
      <c r="B4575" t="s">
        <v>5298</v>
      </c>
      <c r="C4575" t="s">
        <v>133</v>
      </c>
      <c r="D4575">
        <v>2021</v>
      </c>
      <c r="E4575" t="s">
        <v>157</v>
      </c>
      <c r="F4575" t="s">
        <v>158</v>
      </c>
      <c r="G4575" t="s">
        <v>5450</v>
      </c>
      <c r="H4575" t="s">
        <v>5316</v>
      </c>
      <c r="I4575">
        <v>2030</v>
      </c>
      <c r="O4575" t="s">
        <v>91</v>
      </c>
      <c r="P4575" t="s">
        <v>278</v>
      </c>
    </row>
    <row r="4576" spans="1:16" hidden="1">
      <c r="A4576">
        <v>4575</v>
      </c>
      <c r="B4576" t="s">
        <v>5298</v>
      </c>
      <c r="C4576" t="s">
        <v>133</v>
      </c>
      <c r="D4576">
        <v>2021</v>
      </c>
      <c r="E4576" t="s">
        <v>157</v>
      </c>
      <c r="F4576" t="s">
        <v>158</v>
      </c>
      <c r="G4576" t="s">
        <v>5451</v>
      </c>
      <c r="H4576" t="s">
        <v>5316</v>
      </c>
      <c r="I4576">
        <v>2030</v>
      </c>
      <c r="O4576" t="s">
        <v>91</v>
      </c>
      <c r="P4576" t="s">
        <v>278</v>
      </c>
    </row>
    <row r="4577" spans="1:16" hidden="1">
      <c r="A4577">
        <v>4576</v>
      </c>
      <c r="B4577" t="s">
        <v>5298</v>
      </c>
      <c r="C4577" t="s">
        <v>133</v>
      </c>
      <c r="D4577">
        <v>2021</v>
      </c>
      <c r="E4577" t="s">
        <v>157</v>
      </c>
      <c r="F4577" t="s">
        <v>158</v>
      </c>
      <c r="G4577" t="s">
        <v>5452</v>
      </c>
      <c r="H4577" t="s">
        <v>5316</v>
      </c>
      <c r="I4577">
        <v>2030</v>
      </c>
      <c r="O4577" t="s">
        <v>91</v>
      </c>
      <c r="P4577" t="s">
        <v>278</v>
      </c>
    </row>
    <row r="4578" spans="1:16" hidden="1">
      <c r="A4578">
        <v>4577</v>
      </c>
      <c r="B4578" t="s">
        <v>5298</v>
      </c>
      <c r="C4578" t="s">
        <v>133</v>
      </c>
      <c r="D4578">
        <v>2021</v>
      </c>
      <c r="E4578" t="s">
        <v>157</v>
      </c>
      <c r="F4578" t="s">
        <v>158</v>
      </c>
      <c r="G4578" t="s">
        <v>5453</v>
      </c>
      <c r="H4578" t="s">
        <v>5316</v>
      </c>
      <c r="I4578">
        <v>2030</v>
      </c>
      <c r="O4578" t="s">
        <v>91</v>
      </c>
      <c r="P4578" t="s">
        <v>278</v>
      </c>
    </row>
    <row r="4579" spans="1:16" hidden="1">
      <c r="A4579">
        <v>4578</v>
      </c>
      <c r="B4579" t="s">
        <v>5298</v>
      </c>
      <c r="C4579" t="s">
        <v>133</v>
      </c>
      <c r="D4579">
        <v>2021</v>
      </c>
      <c r="E4579" t="s">
        <v>157</v>
      </c>
      <c r="F4579" t="s">
        <v>158</v>
      </c>
      <c r="G4579" t="s">
        <v>5454</v>
      </c>
      <c r="H4579" t="s">
        <v>5316</v>
      </c>
      <c r="I4579">
        <v>2030</v>
      </c>
      <c r="O4579" t="s">
        <v>91</v>
      </c>
      <c r="P4579" t="s">
        <v>278</v>
      </c>
    </row>
    <row r="4580" spans="1:16" hidden="1">
      <c r="A4580">
        <v>4579</v>
      </c>
      <c r="B4580" t="s">
        <v>5298</v>
      </c>
      <c r="C4580" t="s">
        <v>133</v>
      </c>
      <c r="D4580">
        <v>2021</v>
      </c>
      <c r="E4580" t="s">
        <v>157</v>
      </c>
      <c r="F4580" t="s">
        <v>158</v>
      </c>
      <c r="G4580" t="s">
        <v>5455</v>
      </c>
      <c r="H4580" t="s">
        <v>5316</v>
      </c>
      <c r="I4580">
        <v>2030</v>
      </c>
      <c r="O4580" t="s">
        <v>91</v>
      </c>
      <c r="P4580" t="s">
        <v>278</v>
      </c>
    </row>
    <row r="4581" spans="1:16" hidden="1">
      <c r="A4581">
        <v>4580</v>
      </c>
      <c r="B4581" t="s">
        <v>5298</v>
      </c>
      <c r="C4581" t="s">
        <v>133</v>
      </c>
      <c r="D4581">
        <v>2021</v>
      </c>
      <c r="E4581" t="s">
        <v>157</v>
      </c>
      <c r="F4581" t="s">
        <v>158</v>
      </c>
      <c r="G4581" t="s">
        <v>5456</v>
      </c>
      <c r="H4581" t="s">
        <v>5316</v>
      </c>
      <c r="I4581">
        <v>2030</v>
      </c>
      <c r="O4581" t="s">
        <v>91</v>
      </c>
      <c r="P4581" t="s">
        <v>278</v>
      </c>
    </row>
    <row r="4582" spans="1:16" hidden="1">
      <c r="A4582">
        <v>4581</v>
      </c>
      <c r="B4582" t="s">
        <v>5298</v>
      </c>
      <c r="C4582" t="s">
        <v>133</v>
      </c>
      <c r="D4582">
        <v>2021</v>
      </c>
      <c r="E4582" t="s">
        <v>157</v>
      </c>
      <c r="F4582" t="s">
        <v>158</v>
      </c>
      <c r="G4582" t="s">
        <v>5457</v>
      </c>
      <c r="H4582" t="s">
        <v>5316</v>
      </c>
      <c r="I4582">
        <v>2030</v>
      </c>
      <c r="O4582" t="s">
        <v>91</v>
      </c>
      <c r="P4582" t="s">
        <v>278</v>
      </c>
    </row>
    <row r="4583" spans="1:16" hidden="1">
      <c r="A4583">
        <v>4582</v>
      </c>
      <c r="B4583" t="s">
        <v>5298</v>
      </c>
      <c r="C4583" t="s">
        <v>133</v>
      </c>
      <c r="D4583">
        <v>2021</v>
      </c>
      <c r="E4583" t="s">
        <v>157</v>
      </c>
      <c r="F4583" t="s">
        <v>158</v>
      </c>
      <c r="G4583" t="s">
        <v>5458</v>
      </c>
      <c r="H4583" t="s">
        <v>5316</v>
      </c>
      <c r="I4583">
        <v>2030</v>
      </c>
      <c r="O4583" t="s">
        <v>91</v>
      </c>
      <c r="P4583" t="s">
        <v>278</v>
      </c>
    </row>
    <row r="4584" spans="1:16" hidden="1">
      <c r="A4584">
        <v>4583</v>
      </c>
      <c r="B4584" t="s">
        <v>5298</v>
      </c>
      <c r="C4584" t="s">
        <v>133</v>
      </c>
      <c r="D4584">
        <v>2021</v>
      </c>
      <c r="E4584" t="s">
        <v>157</v>
      </c>
      <c r="F4584" t="s">
        <v>158</v>
      </c>
      <c r="G4584" t="s">
        <v>5459</v>
      </c>
      <c r="H4584" t="s">
        <v>5316</v>
      </c>
      <c r="I4584">
        <v>2030</v>
      </c>
      <c r="O4584" t="s">
        <v>91</v>
      </c>
      <c r="P4584" t="s">
        <v>278</v>
      </c>
    </row>
    <row r="4585" spans="1:16" hidden="1">
      <c r="A4585">
        <v>4584</v>
      </c>
      <c r="B4585" t="s">
        <v>5298</v>
      </c>
      <c r="C4585" t="s">
        <v>133</v>
      </c>
      <c r="D4585">
        <v>2021</v>
      </c>
      <c r="E4585" t="s">
        <v>157</v>
      </c>
      <c r="F4585" t="s">
        <v>158</v>
      </c>
      <c r="G4585" t="s">
        <v>5460</v>
      </c>
      <c r="H4585" t="s">
        <v>5316</v>
      </c>
      <c r="I4585">
        <v>2030</v>
      </c>
      <c r="O4585" t="s">
        <v>91</v>
      </c>
      <c r="P4585" t="s">
        <v>278</v>
      </c>
    </row>
    <row r="4586" spans="1:16" hidden="1">
      <c r="A4586">
        <v>4585</v>
      </c>
      <c r="B4586" t="s">
        <v>5298</v>
      </c>
      <c r="C4586" t="s">
        <v>133</v>
      </c>
      <c r="D4586">
        <v>2021</v>
      </c>
      <c r="E4586" t="s">
        <v>157</v>
      </c>
      <c r="F4586" t="s">
        <v>158</v>
      </c>
      <c r="G4586" t="s">
        <v>5461</v>
      </c>
      <c r="H4586" t="s">
        <v>5316</v>
      </c>
      <c r="I4586">
        <v>2030</v>
      </c>
      <c r="O4586" t="s">
        <v>91</v>
      </c>
      <c r="P4586" t="s">
        <v>278</v>
      </c>
    </row>
    <row r="4587" spans="1:16" hidden="1">
      <c r="A4587">
        <v>4586</v>
      </c>
      <c r="B4587" t="s">
        <v>5298</v>
      </c>
      <c r="C4587" t="s">
        <v>133</v>
      </c>
      <c r="D4587">
        <v>2021</v>
      </c>
      <c r="E4587" t="s">
        <v>157</v>
      </c>
      <c r="F4587" t="s">
        <v>158</v>
      </c>
      <c r="G4587" t="s">
        <v>5462</v>
      </c>
      <c r="H4587" t="s">
        <v>5316</v>
      </c>
      <c r="I4587">
        <v>2030</v>
      </c>
      <c r="O4587" t="s">
        <v>91</v>
      </c>
      <c r="P4587" t="s">
        <v>278</v>
      </c>
    </row>
    <row r="4588" spans="1:16" hidden="1">
      <c r="A4588">
        <v>4587</v>
      </c>
      <c r="B4588" t="s">
        <v>5298</v>
      </c>
      <c r="C4588" t="s">
        <v>133</v>
      </c>
      <c r="D4588">
        <v>2021</v>
      </c>
      <c r="E4588" t="s">
        <v>157</v>
      </c>
      <c r="F4588" t="s">
        <v>158</v>
      </c>
      <c r="G4588" t="s">
        <v>5463</v>
      </c>
      <c r="H4588" t="s">
        <v>5316</v>
      </c>
      <c r="I4588">
        <v>2030</v>
      </c>
      <c r="O4588" t="s">
        <v>91</v>
      </c>
      <c r="P4588" t="s">
        <v>278</v>
      </c>
    </row>
    <row r="4589" spans="1:16" hidden="1">
      <c r="A4589">
        <v>4588</v>
      </c>
      <c r="B4589" t="s">
        <v>5298</v>
      </c>
      <c r="C4589" t="s">
        <v>133</v>
      </c>
      <c r="D4589">
        <v>2021</v>
      </c>
      <c r="E4589" t="s">
        <v>157</v>
      </c>
      <c r="F4589" t="s">
        <v>158</v>
      </c>
      <c r="G4589" t="s">
        <v>5464</v>
      </c>
      <c r="H4589" t="s">
        <v>5316</v>
      </c>
      <c r="I4589">
        <v>2030</v>
      </c>
      <c r="O4589" t="s">
        <v>91</v>
      </c>
      <c r="P4589" t="s">
        <v>278</v>
      </c>
    </row>
    <row r="4590" spans="1:16" hidden="1">
      <c r="A4590">
        <v>4589</v>
      </c>
      <c r="B4590" t="s">
        <v>5298</v>
      </c>
      <c r="C4590" t="s">
        <v>133</v>
      </c>
      <c r="D4590">
        <v>2021</v>
      </c>
      <c r="E4590" t="s">
        <v>157</v>
      </c>
      <c r="F4590" t="s">
        <v>158</v>
      </c>
      <c r="G4590" t="s">
        <v>5465</v>
      </c>
      <c r="H4590" t="s">
        <v>5316</v>
      </c>
      <c r="I4590">
        <v>2030</v>
      </c>
      <c r="O4590" t="s">
        <v>91</v>
      </c>
      <c r="P4590" t="s">
        <v>278</v>
      </c>
    </row>
    <row r="4591" spans="1:16" hidden="1">
      <c r="A4591">
        <v>4590</v>
      </c>
      <c r="B4591" t="s">
        <v>5298</v>
      </c>
      <c r="C4591" t="s">
        <v>133</v>
      </c>
      <c r="D4591">
        <v>2021</v>
      </c>
      <c r="E4591" t="s">
        <v>157</v>
      </c>
      <c r="F4591" t="s">
        <v>158</v>
      </c>
      <c r="G4591" t="s">
        <v>5466</v>
      </c>
      <c r="H4591" t="s">
        <v>5316</v>
      </c>
      <c r="I4591">
        <v>2030</v>
      </c>
      <c r="O4591" t="s">
        <v>91</v>
      </c>
      <c r="P4591" t="s">
        <v>278</v>
      </c>
    </row>
    <row r="4592" spans="1:16" hidden="1">
      <c r="A4592">
        <v>4591</v>
      </c>
      <c r="B4592" t="s">
        <v>5298</v>
      </c>
      <c r="C4592" t="s">
        <v>133</v>
      </c>
      <c r="D4592">
        <v>2021</v>
      </c>
      <c r="E4592" t="s">
        <v>157</v>
      </c>
      <c r="F4592" t="s">
        <v>158</v>
      </c>
      <c r="G4592" t="s">
        <v>5467</v>
      </c>
      <c r="H4592" t="s">
        <v>5316</v>
      </c>
      <c r="I4592">
        <v>2030</v>
      </c>
      <c r="O4592" t="s">
        <v>91</v>
      </c>
      <c r="P4592" t="s">
        <v>278</v>
      </c>
    </row>
    <row r="4593" spans="1:16" hidden="1">
      <c r="A4593">
        <v>4592</v>
      </c>
      <c r="B4593" t="s">
        <v>5298</v>
      </c>
      <c r="C4593" t="s">
        <v>133</v>
      </c>
      <c r="D4593">
        <v>2021</v>
      </c>
      <c r="E4593" t="s">
        <v>157</v>
      </c>
      <c r="F4593" t="s">
        <v>158</v>
      </c>
      <c r="G4593" t="s">
        <v>5468</v>
      </c>
      <c r="H4593" t="s">
        <v>5316</v>
      </c>
      <c r="I4593">
        <v>2030</v>
      </c>
      <c r="O4593" t="s">
        <v>91</v>
      </c>
      <c r="P4593" t="s">
        <v>278</v>
      </c>
    </row>
    <row r="4594" spans="1:16" hidden="1">
      <c r="A4594">
        <v>4593</v>
      </c>
      <c r="B4594" t="s">
        <v>5298</v>
      </c>
      <c r="C4594" t="s">
        <v>133</v>
      </c>
      <c r="D4594">
        <v>2021</v>
      </c>
      <c r="E4594" t="s">
        <v>157</v>
      </c>
      <c r="F4594" t="s">
        <v>158</v>
      </c>
      <c r="G4594" t="s">
        <v>5469</v>
      </c>
      <c r="H4594" t="s">
        <v>5316</v>
      </c>
      <c r="I4594">
        <v>2030</v>
      </c>
      <c r="O4594" t="s">
        <v>91</v>
      </c>
      <c r="P4594" t="s">
        <v>278</v>
      </c>
    </row>
    <row r="4595" spans="1:16" hidden="1">
      <c r="A4595">
        <v>4594</v>
      </c>
      <c r="B4595" t="s">
        <v>5298</v>
      </c>
      <c r="C4595" t="s">
        <v>133</v>
      </c>
      <c r="D4595">
        <v>2021</v>
      </c>
      <c r="E4595" t="s">
        <v>157</v>
      </c>
      <c r="F4595" t="s">
        <v>158</v>
      </c>
      <c r="G4595" t="s">
        <v>5470</v>
      </c>
      <c r="H4595" t="s">
        <v>5316</v>
      </c>
      <c r="I4595">
        <v>2030</v>
      </c>
      <c r="O4595" t="s">
        <v>91</v>
      </c>
      <c r="P4595" t="s">
        <v>278</v>
      </c>
    </row>
    <row r="4596" spans="1:16" hidden="1">
      <c r="A4596">
        <v>4595</v>
      </c>
      <c r="B4596" t="s">
        <v>5298</v>
      </c>
      <c r="C4596" t="s">
        <v>133</v>
      </c>
      <c r="D4596">
        <v>2021</v>
      </c>
      <c r="E4596" t="s">
        <v>157</v>
      </c>
      <c r="F4596" t="s">
        <v>158</v>
      </c>
      <c r="G4596" t="s">
        <v>5471</v>
      </c>
      <c r="H4596" t="s">
        <v>5330</v>
      </c>
      <c r="I4596">
        <v>2030</v>
      </c>
      <c r="O4596" t="s">
        <v>100</v>
      </c>
      <c r="P4596" t="s">
        <v>278</v>
      </c>
    </row>
    <row r="4597" spans="1:16" hidden="1">
      <c r="A4597">
        <v>4596</v>
      </c>
      <c r="B4597" t="s">
        <v>5298</v>
      </c>
      <c r="C4597" t="s">
        <v>133</v>
      </c>
      <c r="D4597">
        <v>2021</v>
      </c>
      <c r="E4597" t="s">
        <v>157</v>
      </c>
      <c r="F4597" t="s">
        <v>158</v>
      </c>
      <c r="G4597" t="s">
        <v>5472</v>
      </c>
      <c r="H4597" t="s">
        <v>5330</v>
      </c>
      <c r="I4597">
        <v>2030</v>
      </c>
      <c r="O4597" t="s">
        <v>100</v>
      </c>
      <c r="P4597" t="s">
        <v>278</v>
      </c>
    </row>
    <row r="4598" spans="1:16" hidden="1">
      <c r="A4598">
        <v>4597</v>
      </c>
      <c r="B4598" t="s">
        <v>5298</v>
      </c>
      <c r="C4598" t="s">
        <v>133</v>
      </c>
      <c r="D4598">
        <v>2021</v>
      </c>
      <c r="E4598" t="s">
        <v>157</v>
      </c>
      <c r="F4598" t="s">
        <v>158</v>
      </c>
      <c r="G4598" t="s">
        <v>5473</v>
      </c>
      <c r="H4598" t="s">
        <v>5330</v>
      </c>
      <c r="I4598">
        <v>2030</v>
      </c>
      <c r="J4598">
        <v>1</v>
      </c>
      <c r="K4598" t="s">
        <v>213</v>
      </c>
      <c r="L4598" t="s">
        <v>5474</v>
      </c>
      <c r="O4598" t="s">
        <v>100</v>
      </c>
      <c r="P4598" t="s">
        <v>655</v>
      </c>
    </row>
    <row r="4599" spans="1:16" hidden="1">
      <c r="A4599">
        <v>4598</v>
      </c>
      <c r="B4599" t="s">
        <v>5298</v>
      </c>
      <c r="C4599" t="s">
        <v>133</v>
      </c>
      <c r="D4599">
        <v>2021</v>
      </c>
      <c r="E4599" t="s">
        <v>157</v>
      </c>
      <c r="F4599" t="s">
        <v>158</v>
      </c>
      <c r="G4599" t="s">
        <v>5475</v>
      </c>
      <c r="H4599" t="s">
        <v>5330</v>
      </c>
      <c r="I4599">
        <v>2030</v>
      </c>
      <c r="O4599" t="s">
        <v>100</v>
      </c>
      <c r="P4599" t="s">
        <v>278</v>
      </c>
    </row>
    <row r="4600" spans="1:16" hidden="1">
      <c r="A4600">
        <v>4599</v>
      </c>
      <c r="B4600" t="s">
        <v>5298</v>
      </c>
      <c r="C4600" t="s">
        <v>133</v>
      </c>
      <c r="D4600">
        <v>2021</v>
      </c>
      <c r="E4600" t="s">
        <v>157</v>
      </c>
      <c r="F4600" t="s">
        <v>158</v>
      </c>
      <c r="G4600" t="s">
        <v>5476</v>
      </c>
      <c r="H4600" t="s">
        <v>5330</v>
      </c>
      <c r="I4600">
        <v>2030</v>
      </c>
      <c r="O4600" t="s">
        <v>100</v>
      </c>
      <c r="P4600" t="s">
        <v>278</v>
      </c>
    </row>
    <row r="4601" spans="1:16" hidden="1">
      <c r="A4601">
        <v>4600</v>
      </c>
      <c r="B4601" t="s">
        <v>5298</v>
      </c>
      <c r="C4601" t="s">
        <v>133</v>
      </c>
      <c r="D4601">
        <v>2021</v>
      </c>
      <c r="E4601" t="s">
        <v>157</v>
      </c>
      <c r="F4601" t="s">
        <v>158</v>
      </c>
      <c r="G4601" t="s">
        <v>5477</v>
      </c>
      <c r="H4601" t="s">
        <v>5330</v>
      </c>
      <c r="I4601">
        <v>2030</v>
      </c>
      <c r="O4601" t="s">
        <v>100</v>
      </c>
      <c r="P4601" t="s">
        <v>278</v>
      </c>
    </row>
    <row r="4602" spans="1:16" hidden="1">
      <c r="A4602">
        <v>4601</v>
      </c>
      <c r="B4602" t="s">
        <v>5298</v>
      </c>
      <c r="C4602" t="s">
        <v>133</v>
      </c>
      <c r="D4602">
        <v>2021</v>
      </c>
      <c r="E4602" t="s">
        <v>157</v>
      </c>
      <c r="F4602" t="s">
        <v>158</v>
      </c>
      <c r="G4602" t="s">
        <v>5478</v>
      </c>
      <c r="H4602" t="s">
        <v>5330</v>
      </c>
      <c r="I4602">
        <v>2030</v>
      </c>
      <c r="O4602" t="s">
        <v>100</v>
      </c>
      <c r="P4602" t="s">
        <v>278</v>
      </c>
    </row>
    <row r="4603" spans="1:16" hidden="1">
      <c r="A4603">
        <v>4602</v>
      </c>
      <c r="B4603" t="s">
        <v>5298</v>
      </c>
      <c r="C4603" t="s">
        <v>133</v>
      </c>
      <c r="D4603">
        <v>2021</v>
      </c>
      <c r="E4603" t="s">
        <v>157</v>
      </c>
      <c r="F4603" t="s">
        <v>158</v>
      </c>
      <c r="G4603" t="s">
        <v>5479</v>
      </c>
      <c r="H4603" t="s">
        <v>5330</v>
      </c>
      <c r="I4603">
        <v>2030</v>
      </c>
      <c r="O4603" t="s">
        <v>100</v>
      </c>
      <c r="P4603" t="s">
        <v>278</v>
      </c>
    </row>
    <row r="4604" spans="1:16" hidden="1">
      <c r="A4604">
        <v>4603</v>
      </c>
      <c r="B4604" t="s">
        <v>5298</v>
      </c>
      <c r="C4604" t="s">
        <v>133</v>
      </c>
      <c r="D4604">
        <v>2021</v>
      </c>
      <c r="E4604" t="s">
        <v>157</v>
      </c>
      <c r="F4604" t="s">
        <v>158</v>
      </c>
      <c r="G4604" t="s">
        <v>5480</v>
      </c>
      <c r="H4604" t="s">
        <v>5330</v>
      </c>
      <c r="I4604">
        <v>2030</v>
      </c>
      <c r="O4604" t="s">
        <v>100</v>
      </c>
      <c r="P4604" t="s">
        <v>278</v>
      </c>
    </row>
    <row r="4605" spans="1:16" hidden="1">
      <c r="A4605">
        <v>4604</v>
      </c>
      <c r="B4605" t="s">
        <v>5298</v>
      </c>
      <c r="C4605" t="s">
        <v>133</v>
      </c>
      <c r="D4605">
        <v>2021</v>
      </c>
      <c r="E4605" t="s">
        <v>157</v>
      </c>
      <c r="F4605" t="s">
        <v>158</v>
      </c>
      <c r="G4605" t="s">
        <v>5481</v>
      </c>
      <c r="H4605" t="s">
        <v>5330</v>
      </c>
      <c r="I4605">
        <v>2030</v>
      </c>
      <c r="O4605" t="s">
        <v>100</v>
      </c>
      <c r="P4605" t="s">
        <v>278</v>
      </c>
    </row>
    <row r="4606" spans="1:16" hidden="1">
      <c r="A4606">
        <v>4605</v>
      </c>
      <c r="B4606" t="s">
        <v>5298</v>
      </c>
      <c r="C4606" t="s">
        <v>133</v>
      </c>
      <c r="D4606">
        <v>2021</v>
      </c>
      <c r="E4606" t="s">
        <v>157</v>
      </c>
      <c r="F4606" t="s">
        <v>158</v>
      </c>
      <c r="G4606" t="s">
        <v>5482</v>
      </c>
      <c r="H4606" t="s">
        <v>5330</v>
      </c>
      <c r="I4606">
        <v>2030</v>
      </c>
      <c r="O4606" t="s">
        <v>100</v>
      </c>
      <c r="P4606" t="s">
        <v>278</v>
      </c>
    </row>
    <row r="4607" spans="1:16" hidden="1">
      <c r="A4607">
        <v>4606</v>
      </c>
      <c r="B4607" t="s">
        <v>5298</v>
      </c>
      <c r="C4607" t="s">
        <v>133</v>
      </c>
      <c r="D4607">
        <v>2021</v>
      </c>
      <c r="E4607" t="s">
        <v>157</v>
      </c>
      <c r="F4607" t="s">
        <v>158</v>
      </c>
      <c r="G4607" t="s">
        <v>5483</v>
      </c>
      <c r="H4607" t="s">
        <v>5330</v>
      </c>
      <c r="I4607">
        <v>2030</v>
      </c>
      <c r="O4607" t="s">
        <v>100</v>
      </c>
      <c r="P4607" t="s">
        <v>278</v>
      </c>
    </row>
    <row r="4608" spans="1:16" hidden="1">
      <c r="A4608">
        <v>4607</v>
      </c>
      <c r="B4608" t="s">
        <v>5298</v>
      </c>
      <c r="C4608" t="s">
        <v>133</v>
      </c>
      <c r="D4608">
        <v>2021</v>
      </c>
      <c r="E4608" t="s">
        <v>157</v>
      </c>
      <c r="F4608" t="s">
        <v>158</v>
      </c>
      <c r="G4608" t="s">
        <v>5484</v>
      </c>
      <c r="H4608" t="s">
        <v>5330</v>
      </c>
      <c r="I4608">
        <v>2030</v>
      </c>
      <c r="O4608" t="s">
        <v>100</v>
      </c>
      <c r="P4608" t="s">
        <v>278</v>
      </c>
    </row>
    <row r="4609" spans="1:16" hidden="1">
      <c r="A4609">
        <v>4608</v>
      </c>
      <c r="B4609" t="s">
        <v>5298</v>
      </c>
      <c r="C4609" t="s">
        <v>133</v>
      </c>
      <c r="D4609">
        <v>2021</v>
      </c>
      <c r="E4609" t="s">
        <v>157</v>
      </c>
      <c r="F4609" t="s">
        <v>158</v>
      </c>
      <c r="G4609" t="s">
        <v>5485</v>
      </c>
      <c r="H4609" t="s">
        <v>5330</v>
      </c>
      <c r="I4609">
        <v>2030</v>
      </c>
      <c r="O4609" t="s">
        <v>100</v>
      </c>
      <c r="P4609" t="s">
        <v>278</v>
      </c>
    </row>
    <row r="4610" spans="1:16" hidden="1">
      <c r="A4610">
        <v>4609</v>
      </c>
      <c r="B4610" t="s">
        <v>5298</v>
      </c>
      <c r="C4610" t="s">
        <v>133</v>
      </c>
      <c r="D4610">
        <v>2021</v>
      </c>
      <c r="E4610" t="s">
        <v>157</v>
      </c>
      <c r="F4610" t="s">
        <v>158</v>
      </c>
      <c r="G4610" t="s">
        <v>5486</v>
      </c>
      <c r="H4610" t="s">
        <v>5330</v>
      </c>
      <c r="I4610">
        <v>2030</v>
      </c>
      <c r="O4610" t="s">
        <v>100</v>
      </c>
      <c r="P4610" t="s">
        <v>278</v>
      </c>
    </row>
    <row r="4611" spans="1:16" hidden="1">
      <c r="A4611">
        <v>4610</v>
      </c>
      <c r="B4611" t="s">
        <v>5298</v>
      </c>
      <c r="C4611" t="s">
        <v>133</v>
      </c>
      <c r="D4611">
        <v>2021</v>
      </c>
      <c r="E4611" t="s">
        <v>157</v>
      </c>
      <c r="F4611" t="s">
        <v>158</v>
      </c>
      <c r="G4611" t="s">
        <v>5487</v>
      </c>
      <c r="H4611" t="s">
        <v>5330</v>
      </c>
      <c r="I4611">
        <v>2030</v>
      </c>
      <c r="O4611" t="s">
        <v>100</v>
      </c>
      <c r="P4611" t="s">
        <v>278</v>
      </c>
    </row>
    <row r="4612" spans="1:16" hidden="1">
      <c r="A4612">
        <v>4611</v>
      </c>
      <c r="B4612" t="s">
        <v>5298</v>
      </c>
      <c r="C4612" t="s">
        <v>133</v>
      </c>
      <c r="D4612">
        <v>2021</v>
      </c>
      <c r="E4612" t="s">
        <v>157</v>
      </c>
      <c r="F4612" t="s">
        <v>158</v>
      </c>
      <c r="G4612" t="s">
        <v>5488</v>
      </c>
      <c r="H4612" t="s">
        <v>5330</v>
      </c>
      <c r="I4612">
        <v>2030</v>
      </c>
      <c r="O4612" t="s">
        <v>100</v>
      </c>
      <c r="P4612" t="s">
        <v>278</v>
      </c>
    </row>
    <row r="4613" spans="1:16" hidden="1">
      <c r="A4613">
        <v>4612</v>
      </c>
      <c r="B4613" t="s">
        <v>5298</v>
      </c>
      <c r="C4613" t="s">
        <v>133</v>
      </c>
      <c r="D4613">
        <v>2021</v>
      </c>
      <c r="E4613" t="s">
        <v>157</v>
      </c>
      <c r="F4613" t="s">
        <v>158</v>
      </c>
      <c r="G4613" t="s">
        <v>5489</v>
      </c>
      <c r="H4613" t="s">
        <v>5330</v>
      </c>
      <c r="I4613">
        <v>2030</v>
      </c>
      <c r="O4613" t="s">
        <v>100</v>
      </c>
      <c r="P4613" t="s">
        <v>278</v>
      </c>
    </row>
    <row r="4614" spans="1:16" hidden="1">
      <c r="A4614">
        <v>4613</v>
      </c>
      <c r="B4614" t="s">
        <v>5298</v>
      </c>
      <c r="C4614" t="s">
        <v>133</v>
      </c>
      <c r="D4614">
        <v>2021</v>
      </c>
      <c r="E4614" t="s">
        <v>157</v>
      </c>
      <c r="F4614" t="s">
        <v>158</v>
      </c>
      <c r="G4614" t="s">
        <v>5490</v>
      </c>
      <c r="H4614" t="s">
        <v>5330</v>
      </c>
      <c r="I4614">
        <v>2030</v>
      </c>
      <c r="O4614" t="s">
        <v>100</v>
      </c>
      <c r="P4614" t="s">
        <v>278</v>
      </c>
    </row>
    <row r="4615" spans="1:16" hidden="1">
      <c r="A4615">
        <v>4614</v>
      </c>
      <c r="B4615" t="s">
        <v>5298</v>
      </c>
      <c r="C4615" t="s">
        <v>133</v>
      </c>
      <c r="D4615">
        <v>2021</v>
      </c>
      <c r="E4615" t="s">
        <v>157</v>
      </c>
      <c r="F4615" t="s">
        <v>158</v>
      </c>
      <c r="G4615" t="s">
        <v>5491</v>
      </c>
      <c r="H4615" t="s">
        <v>5330</v>
      </c>
      <c r="I4615">
        <v>2030</v>
      </c>
      <c r="O4615" t="s">
        <v>100</v>
      </c>
      <c r="P4615" t="s">
        <v>278</v>
      </c>
    </row>
    <row r="4616" spans="1:16" hidden="1">
      <c r="A4616">
        <v>4615</v>
      </c>
      <c r="B4616" t="s">
        <v>5298</v>
      </c>
      <c r="C4616" t="s">
        <v>133</v>
      </c>
      <c r="D4616">
        <v>2021</v>
      </c>
      <c r="E4616" t="s">
        <v>157</v>
      </c>
      <c r="F4616" t="s">
        <v>158</v>
      </c>
      <c r="G4616" t="s">
        <v>5492</v>
      </c>
      <c r="H4616" t="s">
        <v>5330</v>
      </c>
      <c r="I4616">
        <v>2030</v>
      </c>
      <c r="O4616" t="s">
        <v>100</v>
      </c>
      <c r="P4616" t="s">
        <v>278</v>
      </c>
    </row>
    <row r="4617" spans="1:16" hidden="1">
      <c r="A4617">
        <v>4616</v>
      </c>
      <c r="B4617" t="s">
        <v>5298</v>
      </c>
      <c r="C4617" t="s">
        <v>133</v>
      </c>
      <c r="D4617">
        <v>2021</v>
      </c>
      <c r="E4617" t="s">
        <v>157</v>
      </c>
      <c r="F4617" t="s">
        <v>158</v>
      </c>
      <c r="G4617" t="s">
        <v>5493</v>
      </c>
      <c r="H4617" t="s">
        <v>5330</v>
      </c>
      <c r="I4617">
        <v>2030</v>
      </c>
      <c r="O4617" t="s">
        <v>100</v>
      </c>
      <c r="P4617" t="s">
        <v>278</v>
      </c>
    </row>
    <row r="4618" spans="1:16" hidden="1">
      <c r="A4618">
        <v>4617</v>
      </c>
      <c r="B4618" t="s">
        <v>5298</v>
      </c>
      <c r="C4618" t="s">
        <v>133</v>
      </c>
      <c r="D4618">
        <v>2021</v>
      </c>
      <c r="E4618" t="s">
        <v>157</v>
      </c>
      <c r="F4618" t="s">
        <v>158</v>
      </c>
      <c r="G4618" t="s">
        <v>5494</v>
      </c>
      <c r="H4618" t="s">
        <v>5330</v>
      </c>
      <c r="I4618">
        <v>2030</v>
      </c>
      <c r="O4618" t="s">
        <v>100</v>
      </c>
      <c r="P4618" t="s">
        <v>278</v>
      </c>
    </row>
    <row r="4619" spans="1:16" hidden="1">
      <c r="A4619">
        <v>4618</v>
      </c>
      <c r="B4619" t="s">
        <v>5298</v>
      </c>
      <c r="C4619" t="s">
        <v>133</v>
      </c>
      <c r="D4619">
        <v>2021</v>
      </c>
      <c r="E4619" t="s">
        <v>157</v>
      </c>
      <c r="F4619" t="s">
        <v>158</v>
      </c>
      <c r="G4619" t="s">
        <v>5495</v>
      </c>
      <c r="H4619" t="s">
        <v>5330</v>
      </c>
      <c r="I4619">
        <v>2030</v>
      </c>
      <c r="O4619" t="s">
        <v>100</v>
      </c>
      <c r="P4619" t="s">
        <v>278</v>
      </c>
    </row>
    <row r="4620" spans="1:16" hidden="1">
      <c r="A4620">
        <v>4619</v>
      </c>
      <c r="B4620" t="s">
        <v>5298</v>
      </c>
      <c r="C4620" t="s">
        <v>133</v>
      </c>
      <c r="D4620">
        <v>2021</v>
      </c>
      <c r="E4620" t="s">
        <v>157</v>
      </c>
      <c r="F4620" t="s">
        <v>158</v>
      </c>
      <c r="G4620" t="s">
        <v>5496</v>
      </c>
      <c r="H4620" t="s">
        <v>5330</v>
      </c>
      <c r="I4620">
        <v>2030</v>
      </c>
      <c r="O4620" t="s">
        <v>100</v>
      </c>
      <c r="P4620" t="s">
        <v>278</v>
      </c>
    </row>
    <row r="4621" spans="1:16" hidden="1">
      <c r="A4621">
        <v>4620</v>
      </c>
      <c r="B4621" t="s">
        <v>5298</v>
      </c>
      <c r="C4621" t="s">
        <v>133</v>
      </c>
      <c r="D4621">
        <v>2021</v>
      </c>
      <c r="E4621" t="s">
        <v>157</v>
      </c>
      <c r="F4621" t="s">
        <v>158</v>
      </c>
      <c r="G4621" t="s">
        <v>5497</v>
      </c>
      <c r="H4621" t="s">
        <v>5337</v>
      </c>
      <c r="I4621">
        <v>2030</v>
      </c>
      <c r="O4621" t="s">
        <v>91</v>
      </c>
      <c r="P4621" t="s">
        <v>278</v>
      </c>
    </row>
    <row r="4622" spans="1:16" hidden="1">
      <c r="A4622">
        <v>4621</v>
      </c>
      <c r="B4622" t="s">
        <v>5298</v>
      </c>
      <c r="C4622" t="s">
        <v>133</v>
      </c>
      <c r="D4622">
        <v>2021</v>
      </c>
      <c r="E4622" t="s">
        <v>157</v>
      </c>
      <c r="F4622" t="s">
        <v>158</v>
      </c>
      <c r="G4622" t="s">
        <v>5498</v>
      </c>
      <c r="H4622" t="s">
        <v>5337</v>
      </c>
      <c r="I4622">
        <v>2030</v>
      </c>
      <c r="O4622" t="s">
        <v>91</v>
      </c>
      <c r="P4622" t="s">
        <v>278</v>
      </c>
    </row>
    <row r="4623" spans="1:16" hidden="1">
      <c r="A4623">
        <v>4622</v>
      </c>
      <c r="B4623" t="s">
        <v>5298</v>
      </c>
      <c r="C4623" t="s">
        <v>133</v>
      </c>
      <c r="D4623">
        <v>2021</v>
      </c>
      <c r="E4623" t="s">
        <v>157</v>
      </c>
      <c r="F4623" t="s">
        <v>158</v>
      </c>
      <c r="G4623" t="s">
        <v>5499</v>
      </c>
      <c r="H4623" t="s">
        <v>5337</v>
      </c>
      <c r="I4623">
        <v>2030</v>
      </c>
      <c r="O4623" t="s">
        <v>91</v>
      </c>
      <c r="P4623" t="s">
        <v>278</v>
      </c>
    </row>
    <row r="4624" spans="1:16" hidden="1">
      <c r="A4624">
        <v>4623</v>
      </c>
      <c r="B4624" t="s">
        <v>5298</v>
      </c>
      <c r="C4624" t="s">
        <v>133</v>
      </c>
      <c r="D4624">
        <v>2021</v>
      </c>
      <c r="E4624" t="s">
        <v>157</v>
      </c>
      <c r="F4624" t="s">
        <v>158</v>
      </c>
      <c r="G4624" t="s">
        <v>5500</v>
      </c>
      <c r="H4624" t="s">
        <v>5337</v>
      </c>
      <c r="I4624">
        <v>2030</v>
      </c>
      <c r="O4624" t="s">
        <v>91</v>
      </c>
      <c r="P4624" t="s">
        <v>278</v>
      </c>
    </row>
    <row r="4625" spans="1:16" hidden="1">
      <c r="A4625">
        <v>4624</v>
      </c>
      <c r="B4625" t="s">
        <v>5298</v>
      </c>
      <c r="C4625" t="s">
        <v>133</v>
      </c>
      <c r="D4625">
        <v>2021</v>
      </c>
      <c r="E4625" t="s">
        <v>157</v>
      </c>
      <c r="F4625" t="s">
        <v>158</v>
      </c>
      <c r="G4625" t="s">
        <v>5501</v>
      </c>
      <c r="H4625" t="s">
        <v>5337</v>
      </c>
      <c r="I4625">
        <v>2030</v>
      </c>
      <c r="J4625">
        <v>1</v>
      </c>
      <c r="K4625" t="s">
        <v>213</v>
      </c>
      <c r="L4625" t="s">
        <v>5502</v>
      </c>
      <c r="O4625" t="s">
        <v>91</v>
      </c>
      <c r="P4625" t="s">
        <v>655</v>
      </c>
    </row>
    <row r="4626" spans="1:16" hidden="1">
      <c r="A4626">
        <v>4625</v>
      </c>
      <c r="B4626" t="s">
        <v>5298</v>
      </c>
      <c r="C4626" t="s">
        <v>133</v>
      </c>
      <c r="D4626">
        <v>2021</v>
      </c>
      <c r="E4626" t="s">
        <v>157</v>
      </c>
      <c r="F4626" t="s">
        <v>158</v>
      </c>
      <c r="G4626" t="s">
        <v>5503</v>
      </c>
      <c r="H4626" t="s">
        <v>5337</v>
      </c>
      <c r="I4626">
        <v>2030</v>
      </c>
      <c r="O4626" t="s">
        <v>91</v>
      </c>
      <c r="P4626" t="s">
        <v>278</v>
      </c>
    </row>
    <row r="4627" spans="1:16" hidden="1">
      <c r="A4627">
        <v>4626</v>
      </c>
      <c r="B4627" t="s">
        <v>5298</v>
      </c>
      <c r="C4627" t="s">
        <v>133</v>
      </c>
      <c r="D4627">
        <v>2021</v>
      </c>
      <c r="E4627" t="s">
        <v>157</v>
      </c>
      <c r="F4627" t="s">
        <v>158</v>
      </c>
      <c r="G4627" t="s">
        <v>5504</v>
      </c>
      <c r="H4627" t="s">
        <v>5337</v>
      </c>
      <c r="I4627">
        <v>2030</v>
      </c>
      <c r="O4627" t="s">
        <v>91</v>
      </c>
      <c r="P4627" t="s">
        <v>278</v>
      </c>
    </row>
    <row r="4628" spans="1:16" hidden="1">
      <c r="A4628">
        <v>4627</v>
      </c>
      <c r="B4628" t="s">
        <v>5298</v>
      </c>
      <c r="C4628" t="s">
        <v>133</v>
      </c>
      <c r="D4628">
        <v>2021</v>
      </c>
      <c r="E4628" t="s">
        <v>157</v>
      </c>
      <c r="F4628" t="s">
        <v>158</v>
      </c>
      <c r="G4628" t="s">
        <v>5505</v>
      </c>
      <c r="H4628" t="s">
        <v>5337</v>
      </c>
      <c r="I4628">
        <v>2030</v>
      </c>
      <c r="O4628" t="s">
        <v>91</v>
      </c>
      <c r="P4628" t="s">
        <v>278</v>
      </c>
    </row>
    <row r="4629" spans="1:16" hidden="1">
      <c r="A4629">
        <v>4628</v>
      </c>
      <c r="B4629" t="s">
        <v>5298</v>
      </c>
      <c r="C4629" t="s">
        <v>133</v>
      </c>
      <c r="D4629">
        <v>2021</v>
      </c>
      <c r="E4629" t="s">
        <v>157</v>
      </c>
      <c r="F4629" t="s">
        <v>158</v>
      </c>
      <c r="G4629" t="s">
        <v>5506</v>
      </c>
      <c r="H4629" t="s">
        <v>5337</v>
      </c>
      <c r="I4629">
        <v>2030</v>
      </c>
      <c r="O4629" t="s">
        <v>91</v>
      </c>
      <c r="P4629" t="s">
        <v>278</v>
      </c>
    </row>
    <row r="4630" spans="1:16" hidden="1">
      <c r="A4630">
        <v>4629</v>
      </c>
      <c r="B4630" t="s">
        <v>5298</v>
      </c>
      <c r="C4630" t="s">
        <v>133</v>
      </c>
      <c r="D4630">
        <v>2021</v>
      </c>
      <c r="E4630" t="s">
        <v>157</v>
      </c>
      <c r="F4630" t="s">
        <v>158</v>
      </c>
      <c r="G4630" t="s">
        <v>5507</v>
      </c>
      <c r="H4630" t="s">
        <v>5337</v>
      </c>
      <c r="I4630">
        <v>2030</v>
      </c>
      <c r="O4630" t="s">
        <v>91</v>
      </c>
      <c r="P4630" t="s">
        <v>278</v>
      </c>
    </row>
    <row r="4631" spans="1:16" hidden="1">
      <c r="A4631">
        <v>4630</v>
      </c>
      <c r="B4631" t="s">
        <v>5298</v>
      </c>
      <c r="C4631" t="s">
        <v>133</v>
      </c>
      <c r="D4631">
        <v>2021</v>
      </c>
      <c r="E4631" t="s">
        <v>157</v>
      </c>
      <c r="F4631" t="s">
        <v>158</v>
      </c>
      <c r="G4631" t="s">
        <v>5508</v>
      </c>
      <c r="H4631" t="s">
        <v>5337</v>
      </c>
      <c r="I4631">
        <v>2030</v>
      </c>
      <c r="O4631" t="s">
        <v>91</v>
      </c>
      <c r="P4631" t="s">
        <v>278</v>
      </c>
    </row>
    <row r="4632" spans="1:16" hidden="1">
      <c r="A4632">
        <v>4631</v>
      </c>
      <c r="B4632" t="s">
        <v>5298</v>
      </c>
      <c r="C4632" t="s">
        <v>133</v>
      </c>
      <c r="D4632">
        <v>2021</v>
      </c>
      <c r="E4632" t="s">
        <v>157</v>
      </c>
      <c r="F4632" t="s">
        <v>158</v>
      </c>
      <c r="G4632" t="s">
        <v>5509</v>
      </c>
      <c r="H4632" t="s">
        <v>73</v>
      </c>
      <c r="I4632">
        <v>2030</v>
      </c>
      <c r="O4632" t="s">
        <v>74</v>
      </c>
      <c r="P4632" t="s">
        <v>278</v>
      </c>
    </row>
    <row r="4633" spans="1:16" hidden="1">
      <c r="A4633">
        <v>4632</v>
      </c>
      <c r="B4633" t="s">
        <v>5298</v>
      </c>
      <c r="C4633" t="s">
        <v>133</v>
      </c>
      <c r="D4633">
        <v>2021</v>
      </c>
      <c r="E4633" t="s">
        <v>157</v>
      </c>
      <c r="F4633" t="s">
        <v>158</v>
      </c>
      <c r="G4633" t="s">
        <v>5510</v>
      </c>
      <c r="H4633" t="s">
        <v>73</v>
      </c>
      <c r="I4633">
        <v>2030</v>
      </c>
      <c r="O4633" t="s">
        <v>74</v>
      </c>
      <c r="P4633" t="s">
        <v>278</v>
      </c>
    </row>
    <row r="4634" spans="1:16" hidden="1">
      <c r="A4634">
        <v>4633</v>
      </c>
      <c r="B4634" t="s">
        <v>5298</v>
      </c>
      <c r="C4634" t="s">
        <v>133</v>
      </c>
      <c r="D4634">
        <v>2021</v>
      </c>
      <c r="E4634" t="s">
        <v>157</v>
      </c>
      <c r="F4634" t="s">
        <v>158</v>
      </c>
      <c r="G4634" t="s">
        <v>5511</v>
      </c>
      <c r="H4634" t="s">
        <v>73</v>
      </c>
      <c r="I4634">
        <v>2030</v>
      </c>
      <c r="O4634" t="s">
        <v>74</v>
      </c>
      <c r="P4634" t="s">
        <v>278</v>
      </c>
    </row>
    <row r="4635" spans="1:16" hidden="1">
      <c r="A4635">
        <v>4634</v>
      </c>
      <c r="B4635" t="s">
        <v>5298</v>
      </c>
      <c r="C4635" t="s">
        <v>133</v>
      </c>
      <c r="D4635">
        <v>2021</v>
      </c>
      <c r="E4635" t="s">
        <v>157</v>
      </c>
      <c r="F4635" t="s">
        <v>158</v>
      </c>
      <c r="G4635" t="s">
        <v>5512</v>
      </c>
      <c r="H4635" t="s">
        <v>73</v>
      </c>
      <c r="I4635">
        <v>2030</v>
      </c>
      <c r="O4635" t="s">
        <v>74</v>
      </c>
      <c r="P4635" t="s">
        <v>278</v>
      </c>
    </row>
    <row r="4636" spans="1:16" hidden="1">
      <c r="A4636">
        <v>4635</v>
      </c>
      <c r="B4636" t="s">
        <v>5298</v>
      </c>
      <c r="C4636" t="s">
        <v>133</v>
      </c>
      <c r="D4636">
        <v>2021</v>
      </c>
      <c r="E4636" t="s">
        <v>157</v>
      </c>
      <c r="F4636" t="s">
        <v>158</v>
      </c>
      <c r="G4636" t="s">
        <v>5513</v>
      </c>
      <c r="H4636" t="s">
        <v>73</v>
      </c>
      <c r="I4636">
        <v>2030</v>
      </c>
      <c r="O4636" t="s">
        <v>74</v>
      </c>
      <c r="P4636" t="s">
        <v>278</v>
      </c>
    </row>
    <row r="4637" spans="1:16" hidden="1">
      <c r="A4637">
        <v>4636</v>
      </c>
      <c r="B4637" t="s">
        <v>5298</v>
      </c>
      <c r="C4637" t="s">
        <v>133</v>
      </c>
      <c r="D4637">
        <v>2021</v>
      </c>
      <c r="E4637" t="s">
        <v>157</v>
      </c>
      <c r="F4637" t="s">
        <v>158</v>
      </c>
      <c r="G4637" t="s">
        <v>5514</v>
      </c>
      <c r="H4637" t="s">
        <v>73</v>
      </c>
      <c r="I4637">
        <v>2030</v>
      </c>
      <c r="O4637" t="s">
        <v>74</v>
      </c>
      <c r="P4637" t="s">
        <v>278</v>
      </c>
    </row>
    <row r="4638" spans="1:16" hidden="1">
      <c r="A4638">
        <v>4637</v>
      </c>
      <c r="B4638" t="s">
        <v>5298</v>
      </c>
      <c r="C4638" t="s">
        <v>133</v>
      </c>
      <c r="D4638">
        <v>2021</v>
      </c>
      <c r="E4638" t="s">
        <v>157</v>
      </c>
      <c r="F4638" t="s">
        <v>158</v>
      </c>
      <c r="G4638" t="s">
        <v>5515</v>
      </c>
      <c r="H4638" t="s">
        <v>73</v>
      </c>
      <c r="I4638">
        <v>2030</v>
      </c>
      <c r="J4638">
        <v>1</v>
      </c>
      <c r="K4638" t="s">
        <v>213</v>
      </c>
      <c r="L4638" t="s">
        <v>5516</v>
      </c>
      <c r="O4638" t="s">
        <v>74</v>
      </c>
      <c r="P4638" t="s">
        <v>655</v>
      </c>
    </row>
    <row r="4639" spans="1:16" hidden="1">
      <c r="A4639">
        <v>4638</v>
      </c>
      <c r="B4639" t="s">
        <v>5298</v>
      </c>
      <c r="C4639" t="s">
        <v>133</v>
      </c>
      <c r="D4639">
        <v>2021</v>
      </c>
      <c r="E4639" t="s">
        <v>157</v>
      </c>
      <c r="F4639" t="s">
        <v>158</v>
      </c>
      <c r="G4639" t="s">
        <v>5517</v>
      </c>
      <c r="H4639" t="s">
        <v>73</v>
      </c>
      <c r="I4639">
        <v>2030</v>
      </c>
      <c r="O4639" t="s">
        <v>74</v>
      </c>
      <c r="P4639" t="s">
        <v>278</v>
      </c>
    </row>
    <row r="4640" spans="1:16" hidden="1">
      <c r="A4640">
        <v>4639</v>
      </c>
      <c r="B4640" t="s">
        <v>5298</v>
      </c>
      <c r="C4640" t="s">
        <v>133</v>
      </c>
      <c r="D4640">
        <v>2021</v>
      </c>
      <c r="E4640" t="s">
        <v>157</v>
      </c>
      <c r="F4640" t="s">
        <v>158</v>
      </c>
      <c r="G4640" t="s">
        <v>5518</v>
      </c>
      <c r="H4640" t="s">
        <v>73</v>
      </c>
      <c r="I4640">
        <v>2030</v>
      </c>
      <c r="O4640" t="s">
        <v>74</v>
      </c>
      <c r="P4640" t="s">
        <v>278</v>
      </c>
    </row>
    <row r="4641" spans="1:16" hidden="1">
      <c r="A4641">
        <v>4640</v>
      </c>
      <c r="B4641" t="s">
        <v>5298</v>
      </c>
      <c r="C4641" t="s">
        <v>133</v>
      </c>
      <c r="D4641">
        <v>2021</v>
      </c>
      <c r="E4641" t="s">
        <v>157</v>
      </c>
      <c r="F4641" t="s">
        <v>158</v>
      </c>
      <c r="G4641" t="s">
        <v>5519</v>
      </c>
      <c r="H4641" t="s">
        <v>73</v>
      </c>
      <c r="I4641">
        <v>2030</v>
      </c>
      <c r="O4641" t="s">
        <v>74</v>
      </c>
      <c r="P4641" t="s">
        <v>278</v>
      </c>
    </row>
    <row r="4642" spans="1:16" hidden="1">
      <c r="A4642">
        <v>4641</v>
      </c>
      <c r="B4642" t="s">
        <v>5298</v>
      </c>
      <c r="C4642" t="s">
        <v>133</v>
      </c>
      <c r="D4642">
        <v>2021</v>
      </c>
      <c r="E4642" t="s">
        <v>157</v>
      </c>
      <c r="F4642" t="s">
        <v>158</v>
      </c>
      <c r="G4642" t="s">
        <v>5520</v>
      </c>
      <c r="H4642" t="s">
        <v>73</v>
      </c>
      <c r="I4642">
        <v>2030</v>
      </c>
      <c r="O4642" t="s">
        <v>74</v>
      </c>
      <c r="P4642" t="s">
        <v>278</v>
      </c>
    </row>
    <row r="4643" spans="1:16" hidden="1">
      <c r="A4643">
        <v>4642</v>
      </c>
      <c r="B4643" t="s">
        <v>5298</v>
      </c>
      <c r="C4643" t="s">
        <v>133</v>
      </c>
      <c r="D4643">
        <v>2021</v>
      </c>
      <c r="E4643" t="s">
        <v>157</v>
      </c>
      <c r="F4643" t="s">
        <v>158</v>
      </c>
      <c r="G4643" t="s">
        <v>5521</v>
      </c>
      <c r="H4643" t="s">
        <v>73</v>
      </c>
      <c r="I4643">
        <v>2030</v>
      </c>
      <c r="O4643" t="s">
        <v>74</v>
      </c>
      <c r="P4643" t="s">
        <v>278</v>
      </c>
    </row>
    <row r="4644" spans="1:16" hidden="1">
      <c r="A4644">
        <v>4643</v>
      </c>
      <c r="B4644" t="s">
        <v>5298</v>
      </c>
      <c r="C4644" t="s">
        <v>133</v>
      </c>
      <c r="D4644">
        <v>2021</v>
      </c>
      <c r="E4644" t="s">
        <v>157</v>
      </c>
      <c r="F4644" t="s">
        <v>158</v>
      </c>
      <c r="G4644" t="s">
        <v>5522</v>
      </c>
      <c r="H4644" t="s">
        <v>73</v>
      </c>
      <c r="I4644">
        <v>2030</v>
      </c>
      <c r="O4644" t="s">
        <v>74</v>
      </c>
      <c r="P4644" t="s">
        <v>278</v>
      </c>
    </row>
    <row r="4645" spans="1:16" hidden="1">
      <c r="A4645">
        <v>4644</v>
      </c>
      <c r="B4645" t="s">
        <v>5298</v>
      </c>
      <c r="C4645" t="s">
        <v>133</v>
      </c>
      <c r="D4645">
        <v>2021</v>
      </c>
      <c r="E4645" t="s">
        <v>157</v>
      </c>
      <c r="F4645" t="s">
        <v>158</v>
      </c>
      <c r="G4645" t="s">
        <v>5523</v>
      </c>
      <c r="H4645" t="s">
        <v>73</v>
      </c>
      <c r="I4645">
        <v>2030</v>
      </c>
      <c r="O4645" t="s">
        <v>74</v>
      </c>
      <c r="P4645" t="s">
        <v>278</v>
      </c>
    </row>
    <row r="4646" spans="1:16" hidden="1">
      <c r="A4646">
        <v>4645</v>
      </c>
      <c r="B4646" t="s">
        <v>5298</v>
      </c>
      <c r="C4646" t="s">
        <v>133</v>
      </c>
      <c r="D4646">
        <v>2021</v>
      </c>
      <c r="E4646" t="s">
        <v>157</v>
      </c>
      <c r="F4646" t="s">
        <v>158</v>
      </c>
      <c r="G4646" t="s">
        <v>5524</v>
      </c>
      <c r="H4646" t="s">
        <v>73</v>
      </c>
      <c r="I4646">
        <v>2030</v>
      </c>
      <c r="J4646">
        <v>1</v>
      </c>
      <c r="K4646" t="s">
        <v>213</v>
      </c>
      <c r="L4646" t="s">
        <v>5525</v>
      </c>
      <c r="O4646" t="s">
        <v>74</v>
      </c>
      <c r="P4646" t="s">
        <v>655</v>
      </c>
    </row>
    <row r="4647" spans="1:16" hidden="1">
      <c r="A4647">
        <v>4646</v>
      </c>
      <c r="B4647" t="s">
        <v>5298</v>
      </c>
      <c r="C4647" t="s">
        <v>133</v>
      </c>
      <c r="D4647">
        <v>2021</v>
      </c>
      <c r="E4647" t="s">
        <v>157</v>
      </c>
      <c r="F4647" t="s">
        <v>158</v>
      </c>
      <c r="G4647" t="s">
        <v>5526</v>
      </c>
      <c r="H4647" t="s">
        <v>73</v>
      </c>
      <c r="I4647">
        <v>2030</v>
      </c>
      <c r="J4647">
        <v>1</v>
      </c>
      <c r="K4647" t="s">
        <v>213</v>
      </c>
      <c r="L4647" t="s">
        <v>5527</v>
      </c>
      <c r="O4647" t="s">
        <v>74</v>
      </c>
      <c r="P4647" t="s">
        <v>655</v>
      </c>
    </row>
    <row r="4648" spans="1:16" hidden="1">
      <c r="A4648">
        <v>4647</v>
      </c>
      <c r="B4648" t="s">
        <v>5298</v>
      </c>
      <c r="C4648" t="s">
        <v>133</v>
      </c>
      <c r="D4648">
        <v>2021</v>
      </c>
      <c r="E4648" t="s">
        <v>157</v>
      </c>
      <c r="F4648" t="s">
        <v>158</v>
      </c>
      <c r="G4648" t="s">
        <v>5528</v>
      </c>
      <c r="H4648" t="s">
        <v>73</v>
      </c>
      <c r="I4648">
        <v>2030</v>
      </c>
      <c r="O4648" t="s">
        <v>74</v>
      </c>
      <c r="P4648" t="s">
        <v>278</v>
      </c>
    </row>
    <row r="4649" spans="1:16" hidden="1">
      <c r="A4649">
        <v>4648</v>
      </c>
      <c r="B4649" t="s">
        <v>5298</v>
      </c>
      <c r="C4649" t="s">
        <v>133</v>
      </c>
      <c r="D4649">
        <v>2021</v>
      </c>
      <c r="E4649" t="s">
        <v>157</v>
      </c>
      <c r="F4649" t="s">
        <v>158</v>
      </c>
      <c r="G4649" t="s">
        <v>5529</v>
      </c>
      <c r="H4649" t="s">
        <v>73</v>
      </c>
      <c r="I4649">
        <v>2030</v>
      </c>
      <c r="O4649" t="s">
        <v>74</v>
      </c>
      <c r="P4649" t="s">
        <v>278</v>
      </c>
    </row>
    <row r="4650" spans="1:16" hidden="1">
      <c r="A4650">
        <v>4649</v>
      </c>
      <c r="B4650" t="s">
        <v>5298</v>
      </c>
      <c r="C4650" t="s">
        <v>133</v>
      </c>
      <c r="D4650">
        <v>2021</v>
      </c>
      <c r="E4650" t="s">
        <v>157</v>
      </c>
      <c r="F4650" t="s">
        <v>158</v>
      </c>
      <c r="G4650" t="s">
        <v>5530</v>
      </c>
      <c r="H4650" t="s">
        <v>73</v>
      </c>
      <c r="I4650">
        <v>2030</v>
      </c>
      <c r="O4650" t="s">
        <v>74</v>
      </c>
      <c r="P4650" t="s">
        <v>278</v>
      </c>
    </row>
    <row r="4651" spans="1:16" hidden="1">
      <c r="A4651">
        <v>4650</v>
      </c>
      <c r="B4651" t="s">
        <v>5298</v>
      </c>
      <c r="C4651" t="s">
        <v>133</v>
      </c>
      <c r="D4651">
        <v>2021</v>
      </c>
      <c r="E4651" t="s">
        <v>157</v>
      </c>
      <c r="F4651" t="s">
        <v>158</v>
      </c>
      <c r="G4651" t="s">
        <v>5531</v>
      </c>
      <c r="H4651" t="s">
        <v>73</v>
      </c>
      <c r="I4651">
        <v>2030</v>
      </c>
      <c r="O4651" t="s">
        <v>74</v>
      </c>
      <c r="P4651" t="s">
        <v>278</v>
      </c>
    </row>
    <row r="4652" spans="1:16" hidden="1">
      <c r="A4652">
        <v>4651</v>
      </c>
      <c r="B4652" t="s">
        <v>5298</v>
      </c>
      <c r="C4652" t="s">
        <v>133</v>
      </c>
      <c r="D4652">
        <v>2021</v>
      </c>
      <c r="E4652" t="s">
        <v>157</v>
      </c>
      <c r="F4652" t="s">
        <v>158</v>
      </c>
      <c r="G4652" t="s">
        <v>5532</v>
      </c>
      <c r="H4652" t="s">
        <v>5347</v>
      </c>
      <c r="I4652">
        <v>2030</v>
      </c>
      <c r="O4652" t="s">
        <v>86</v>
      </c>
      <c r="P4652" t="s">
        <v>278</v>
      </c>
    </row>
    <row r="4653" spans="1:16" hidden="1">
      <c r="A4653">
        <v>4652</v>
      </c>
      <c r="B4653" t="s">
        <v>5298</v>
      </c>
      <c r="C4653" t="s">
        <v>133</v>
      </c>
      <c r="D4653">
        <v>2021</v>
      </c>
      <c r="E4653" t="s">
        <v>157</v>
      </c>
      <c r="F4653" t="s">
        <v>158</v>
      </c>
      <c r="G4653" t="s">
        <v>5533</v>
      </c>
      <c r="H4653" t="s">
        <v>5347</v>
      </c>
      <c r="I4653">
        <v>2030</v>
      </c>
      <c r="O4653" t="s">
        <v>86</v>
      </c>
      <c r="P4653" t="s">
        <v>278</v>
      </c>
    </row>
    <row r="4654" spans="1:16" hidden="1">
      <c r="A4654">
        <v>4653</v>
      </c>
      <c r="B4654" t="s">
        <v>5298</v>
      </c>
      <c r="C4654" t="s">
        <v>133</v>
      </c>
      <c r="D4654">
        <v>2021</v>
      </c>
      <c r="E4654" t="s">
        <v>157</v>
      </c>
      <c r="F4654" t="s">
        <v>158</v>
      </c>
      <c r="G4654" t="s">
        <v>5534</v>
      </c>
      <c r="H4654" t="s">
        <v>5347</v>
      </c>
      <c r="I4654">
        <v>2030</v>
      </c>
      <c r="O4654" t="s">
        <v>86</v>
      </c>
      <c r="P4654" t="s">
        <v>278</v>
      </c>
    </row>
    <row r="4655" spans="1:16" hidden="1">
      <c r="A4655">
        <v>4654</v>
      </c>
      <c r="B4655" t="s">
        <v>5298</v>
      </c>
      <c r="C4655" t="s">
        <v>133</v>
      </c>
      <c r="D4655">
        <v>2021</v>
      </c>
      <c r="E4655" t="s">
        <v>157</v>
      </c>
      <c r="F4655" t="s">
        <v>158</v>
      </c>
      <c r="G4655" t="s">
        <v>5535</v>
      </c>
      <c r="H4655" t="s">
        <v>5347</v>
      </c>
      <c r="I4655">
        <v>2030</v>
      </c>
      <c r="O4655" t="s">
        <v>86</v>
      </c>
      <c r="P4655" t="s">
        <v>278</v>
      </c>
    </row>
    <row r="4656" spans="1:16" hidden="1">
      <c r="A4656">
        <v>4655</v>
      </c>
      <c r="B4656" t="s">
        <v>5298</v>
      </c>
      <c r="C4656" t="s">
        <v>133</v>
      </c>
      <c r="D4656">
        <v>2021</v>
      </c>
      <c r="E4656" t="s">
        <v>157</v>
      </c>
      <c r="F4656" t="s">
        <v>158</v>
      </c>
      <c r="G4656" t="s">
        <v>5536</v>
      </c>
      <c r="H4656" t="s">
        <v>5347</v>
      </c>
      <c r="I4656">
        <v>2030</v>
      </c>
      <c r="O4656" t="s">
        <v>86</v>
      </c>
      <c r="P4656" t="s">
        <v>278</v>
      </c>
    </row>
    <row r="4657" spans="1:16" hidden="1">
      <c r="A4657">
        <v>4656</v>
      </c>
      <c r="B4657" t="s">
        <v>5298</v>
      </c>
      <c r="C4657" t="s">
        <v>133</v>
      </c>
      <c r="D4657">
        <v>2021</v>
      </c>
      <c r="E4657" t="s">
        <v>157</v>
      </c>
      <c r="F4657" t="s">
        <v>158</v>
      </c>
      <c r="G4657" t="s">
        <v>5537</v>
      </c>
      <c r="H4657" t="s">
        <v>5347</v>
      </c>
      <c r="I4657">
        <v>2030</v>
      </c>
      <c r="O4657" t="s">
        <v>86</v>
      </c>
      <c r="P4657" t="s">
        <v>278</v>
      </c>
    </row>
    <row r="4658" spans="1:16" hidden="1">
      <c r="A4658">
        <v>4657</v>
      </c>
      <c r="B4658" t="s">
        <v>5298</v>
      </c>
      <c r="C4658" t="s">
        <v>133</v>
      </c>
      <c r="D4658">
        <v>2021</v>
      </c>
      <c r="E4658" t="s">
        <v>157</v>
      </c>
      <c r="F4658" t="s">
        <v>158</v>
      </c>
      <c r="G4658" t="s">
        <v>5538</v>
      </c>
      <c r="H4658" t="s">
        <v>5347</v>
      </c>
      <c r="I4658">
        <v>2030</v>
      </c>
      <c r="O4658" t="s">
        <v>86</v>
      </c>
      <c r="P4658" t="s">
        <v>278</v>
      </c>
    </row>
    <row r="4659" spans="1:16" hidden="1">
      <c r="A4659">
        <v>4658</v>
      </c>
      <c r="B4659" t="s">
        <v>5298</v>
      </c>
      <c r="C4659" t="s">
        <v>133</v>
      </c>
      <c r="D4659">
        <v>2021</v>
      </c>
      <c r="E4659" t="s">
        <v>157</v>
      </c>
      <c r="F4659" t="s">
        <v>158</v>
      </c>
      <c r="G4659" t="s">
        <v>5539</v>
      </c>
      <c r="H4659" t="s">
        <v>5347</v>
      </c>
      <c r="I4659">
        <v>2030</v>
      </c>
      <c r="O4659" t="s">
        <v>86</v>
      </c>
      <c r="P4659" t="s">
        <v>278</v>
      </c>
    </row>
    <row r="4660" spans="1:16" hidden="1">
      <c r="A4660">
        <v>4659</v>
      </c>
      <c r="B4660" t="s">
        <v>5298</v>
      </c>
      <c r="C4660" t="s">
        <v>133</v>
      </c>
      <c r="D4660">
        <v>2021</v>
      </c>
      <c r="E4660" t="s">
        <v>157</v>
      </c>
      <c r="F4660" t="s">
        <v>158</v>
      </c>
      <c r="G4660" t="s">
        <v>5540</v>
      </c>
      <c r="H4660" t="s">
        <v>5347</v>
      </c>
      <c r="I4660">
        <v>2030</v>
      </c>
      <c r="O4660" t="s">
        <v>86</v>
      </c>
      <c r="P4660" t="s">
        <v>278</v>
      </c>
    </row>
    <row r="4661" spans="1:16" hidden="1">
      <c r="A4661">
        <v>4660</v>
      </c>
      <c r="B4661" t="s">
        <v>5298</v>
      </c>
      <c r="C4661" t="s">
        <v>133</v>
      </c>
      <c r="D4661">
        <v>2021</v>
      </c>
      <c r="E4661" t="s">
        <v>157</v>
      </c>
      <c r="F4661" t="s">
        <v>158</v>
      </c>
      <c r="G4661" t="s">
        <v>5541</v>
      </c>
      <c r="H4661" t="s">
        <v>5347</v>
      </c>
      <c r="I4661">
        <v>2030</v>
      </c>
      <c r="O4661" t="s">
        <v>86</v>
      </c>
      <c r="P4661" t="s">
        <v>278</v>
      </c>
    </row>
    <row r="4662" spans="1:16" hidden="1">
      <c r="A4662">
        <v>4661</v>
      </c>
      <c r="B4662" t="s">
        <v>5298</v>
      </c>
      <c r="C4662" t="s">
        <v>133</v>
      </c>
      <c r="D4662">
        <v>2021</v>
      </c>
      <c r="E4662" t="s">
        <v>157</v>
      </c>
      <c r="F4662" t="s">
        <v>158</v>
      </c>
      <c r="G4662" t="s">
        <v>5542</v>
      </c>
      <c r="H4662" t="s">
        <v>5347</v>
      </c>
      <c r="I4662">
        <v>2030</v>
      </c>
      <c r="O4662" t="s">
        <v>86</v>
      </c>
      <c r="P4662" t="s">
        <v>278</v>
      </c>
    </row>
    <row r="4663" spans="1:16" hidden="1">
      <c r="A4663">
        <v>4662</v>
      </c>
      <c r="B4663" t="s">
        <v>5298</v>
      </c>
      <c r="C4663" t="s">
        <v>133</v>
      </c>
      <c r="D4663">
        <v>2021</v>
      </c>
      <c r="E4663" t="s">
        <v>157</v>
      </c>
      <c r="F4663" t="s">
        <v>158</v>
      </c>
      <c r="G4663" t="s">
        <v>5543</v>
      </c>
      <c r="H4663" t="s">
        <v>5347</v>
      </c>
      <c r="I4663">
        <v>2030</v>
      </c>
      <c r="J4663">
        <v>1</v>
      </c>
      <c r="K4663" t="s">
        <v>213</v>
      </c>
      <c r="L4663" t="s">
        <v>5544</v>
      </c>
      <c r="O4663" t="s">
        <v>86</v>
      </c>
      <c r="P4663" t="s">
        <v>655</v>
      </c>
    </row>
    <row r="4664" spans="1:16" hidden="1">
      <c r="A4664">
        <v>4663</v>
      </c>
      <c r="B4664" t="s">
        <v>5298</v>
      </c>
      <c r="C4664" t="s">
        <v>133</v>
      </c>
      <c r="D4664">
        <v>2021</v>
      </c>
      <c r="E4664" t="s">
        <v>157</v>
      </c>
      <c r="F4664" t="s">
        <v>158</v>
      </c>
      <c r="G4664" t="s">
        <v>5545</v>
      </c>
      <c r="H4664" t="s">
        <v>5347</v>
      </c>
      <c r="I4664">
        <v>2030</v>
      </c>
      <c r="J4664">
        <v>1</v>
      </c>
      <c r="K4664" t="s">
        <v>213</v>
      </c>
      <c r="L4664" t="s">
        <v>5546</v>
      </c>
      <c r="O4664" t="s">
        <v>86</v>
      </c>
      <c r="P4664" t="s">
        <v>655</v>
      </c>
    </row>
    <row r="4665" spans="1:16" hidden="1">
      <c r="A4665">
        <v>4664</v>
      </c>
      <c r="B4665" t="s">
        <v>5298</v>
      </c>
      <c r="C4665" t="s">
        <v>133</v>
      </c>
      <c r="D4665">
        <v>2021</v>
      </c>
      <c r="E4665" t="s">
        <v>157</v>
      </c>
      <c r="F4665" t="s">
        <v>158</v>
      </c>
      <c r="G4665" t="s">
        <v>5547</v>
      </c>
      <c r="H4665" t="s">
        <v>5347</v>
      </c>
      <c r="I4665">
        <v>2030</v>
      </c>
      <c r="O4665" t="s">
        <v>86</v>
      </c>
      <c r="P4665" t="s">
        <v>278</v>
      </c>
    </row>
    <row r="4666" spans="1:16" hidden="1">
      <c r="A4666">
        <v>4665</v>
      </c>
      <c r="B4666" t="s">
        <v>5298</v>
      </c>
      <c r="C4666" t="s">
        <v>133</v>
      </c>
      <c r="D4666">
        <v>2021</v>
      </c>
      <c r="E4666" t="s">
        <v>157</v>
      </c>
      <c r="F4666" t="s">
        <v>158</v>
      </c>
      <c r="G4666" t="s">
        <v>5548</v>
      </c>
      <c r="H4666" t="s">
        <v>5347</v>
      </c>
      <c r="I4666">
        <v>2030</v>
      </c>
      <c r="O4666" t="s">
        <v>86</v>
      </c>
      <c r="P4666" t="s">
        <v>278</v>
      </c>
    </row>
    <row r="4667" spans="1:16" hidden="1">
      <c r="A4667">
        <v>4666</v>
      </c>
      <c r="B4667" t="s">
        <v>5298</v>
      </c>
      <c r="C4667" t="s">
        <v>133</v>
      </c>
      <c r="D4667">
        <v>2021</v>
      </c>
      <c r="E4667" t="s">
        <v>157</v>
      </c>
      <c r="F4667" t="s">
        <v>158</v>
      </c>
      <c r="G4667" t="s">
        <v>5549</v>
      </c>
      <c r="H4667" t="s">
        <v>5347</v>
      </c>
      <c r="I4667">
        <v>2030</v>
      </c>
      <c r="O4667" t="s">
        <v>86</v>
      </c>
      <c r="P4667" t="s">
        <v>278</v>
      </c>
    </row>
    <row r="4668" spans="1:16" hidden="1">
      <c r="A4668">
        <v>4667</v>
      </c>
      <c r="B4668" t="s">
        <v>5298</v>
      </c>
      <c r="C4668" t="s">
        <v>133</v>
      </c>
      <c r="D4668">
        <v>2021</v>
      </c>
      <c r="E4668" t="s">
        <v>157</v>
      </c>
      <c r="F4668" t="s">
        <v>158</v>
      </c>
      <c r="G4668" t="s">
        <v>5550</v>
      </c>
      <c r="H4668" t="s">
        <v>5347</v>
      </c>
      <c r="I4668">
        <v>2030</v>
      </c>
      <c r="J4668">
        <v>1</v>
      </c>
      <c r="K4668" t="s">
        <v>213</v>
      </c>
      <c r="L4668" t="s">
        <v>702</v>
      </c>
      <c r="O4668" t="s">
        <v>86</v>
      </c>
      <c r="P4668" t="s">
        <v>655</v>
      </c>
    </row>
    <row r="4669" spans="1:16" hidden="1">
      <c r="A4669">
        <v>4668</v>
      </c>
      <c r="B4669" t="s">
        <v>5298</v>
      </c>
      <c r="C4669" t="s">
        <v>133</v>
      </c>
      <c r="D4669">
        <v>2021</v>
      </c>
      <c r="E4669" t="s">
        <v>157</v>
      </c>
      <c r="F4669" t="s">
        <v>158</v>
      </c>
      <c r="G4669" t="s">
        <v>5551</v>
      </c>
      <c r="H4669" t="s">
        <v>5347</v>
      </c>
      <c r="I4669">
        <v>2030</v>
      </c>
      <c r="J4669">
        <v>1</v>
      </c>
      <c r="K4669" t="s">
        <v>213</v>
      </c>
      <c r="L4669" t="s">
        <v>5546</v>
      </c>
      <c r="O4669" t="s">
        <v>86</v>
      </c>
      <c r="P4669" t="s">
        <v>655</v>
      </c>
    </row>
    <row r="4670" spans="1:16" hidden="1">
      <c r="A4670">
        <v>4669</v>
      </c>
      <c r="B4670" t="s">
        <v>5298</v>
      </c>
      <c r="C4670" t="s">
        <v>133</v>
      </c>
      <c r="D4670">
        <v>2021</v>
      </c>
      <c r="E4670" t="s">
        <v>157</v>
      </c>
      <c r="F4670" t="s">
        <v>158</v>
      </c>
      <c r="G4670" t="s">
        <v>5552</v>
      </c>
      <c r="H4670" t="s">
        <v>5347</v>
      </c>
      <c r="I4670">
        <v>2030</v>
      </c>
      <c r="O4670" t="s">
        <v>86</v>
      </c>
      <c r="P4670" t="s">
        <v>278</v>
      </c>
    </row>
    <row r="4671" spans="1:16" hidden="1">
      <c r="A4671">
        <v>4670</v>
      </c>
      <c r="B4671" t="s">
        <v>5298</v>
      </c>
      <c r="C4671" t="s">
        <v>133</v>
      </c>
      <c r="D4671">
        <v>2021</v>
      </c>
      <c r="E4671" t="s">
        <v>157</v>
      </c>
      <c r="F4671" t="s">
        <v>158</v>
      </c>
      <c r="G4671" t="s">
        <v>5553</v>
      </c>
      <c r="H4671" t="s">
        <v>5347</v>
      </c>
      <c r="I4671">
        <v>2030</v>
      </c>
      <c r="J4671">
        <v>1</v>
      </c>
      <c r="K4671" t="s">
        <v>213</v>
      </c>
      <c r="L4671" t="s">
        <v>702</v>
      </c>
      <c r="O4671" t="s">
        <v>86</v>
      </c>
      <c r="P4671" t="s">
        <v>655</v>
      </c>
    </row>
    <row r="4672" spans="1:16" hidden="1">
      <c r="A4672">
        <v>4671</v>
      </c>
      <c r="B4672" t="s">
        <v>5298</v>
      </c>
      <c r="C4672" t="s">
        <v>133</v>
      </c>
      <c r="D4672">
        <v>2021</v>
      </c>
      <c r="E4672" t="s">
        <v>157</v>
      </c>
      <c r="F4672" t="s">
        <v>158</v>
      </c>
      <c r="G4672" t="s">
        <v>5554</v>
      </c>
      <c r="H4672" t="s">
        <v>5347</v>
      </c>
      <c r="I4672">
        <v>2030</v>
      </c>
      <c r="O4672" t="s">
        <v>86</v>
      </c>
      <c r="P4672" t="s">
        <v>278</v>
      </c>
    </row>
    <row r="4673" spans="1:18" hidden="1">
      <c r="A4673">
        <v>4672</v>
      </c>
      <c r="B4673" t="s">
        <v>5298</v>
      </c>
      <c r="C4673" t="s">
        <v>133</v>
      </c>
      <c r="D4673">
        <v>2021</v>
      </c>
      <c r="E4673" t="s">
        <v>157</v>
      </c>
      <c r="F4673" t="s">
        <v>158</v>
      </c>
      <c r="G4673" t="s">
        <v>5555</v>
      </c>
      <c r="H4673" t="s">
        <v>5351</v>
      </c>
      <c r="I4673">
        <v>2030</v>
      </c>
      <c r="O4673" t="s">
        <v>100</v>
      </c>
      <c r="P4673" t="s">
        <v>278</v>
      </c>
    </row>
    <row r="4674" spans="1:18" hidden="1">
      <c r="A4674">
        <v>4673</v>
      </c>
      <c r="B4674" t="s">
        <v>5298</v>
      </c>
      <c r="C4674" t="s">
        <v>133</v>
      </c>
      <c r="D4674">
        <v>2021</v>
      </c>
      <c r="E4674" t="s">
        <v>157</v>
      </c>
      <c r="F4674" t="s">
        <v>158</v>
      </c>
      <c r="G4674" t="s">
        <v>5556</v>
      </c>
      <c r="H4674" t="s">
        <v>5351</v>
      </c>
      <c r="I4674">
        <v>2030</v>
      </c>
      <c r="O4674" t="s">
        <v>100</v>
      </c>
      <c r="P4674" t="s">
        <v>278</v>
      </c>
    </row>
    <row r="4675" spans="1:18" hidden="1">
      <c r="A4675">
        <v>4674</v>
      </c>
      <c r="B4675" t="s">
        <v>5298</v>
      </c>
      <c r="C4675" t="s">
        <v>133</v>
      </c>
      <c r="D4675">
        <v>2021</v>
      </c>
      <c r="E4675" t="s">
        <v>157</v>
      </c>
      <c r="F4675" t="s">
        <v>158</v>
      </c>
      <c r="G4675" t="s">
        <v>5557</v>
      </c>
      <c r="H4675" t="s">
        <v>5351</v>
      </c>
      <c r="I4675">
        <v>2030</v>
      </c>
      <c r="O4675" t="s">
        <v>100</v>
      </c>
      <c r="P4675" t="s">
        <v>278</v>
      </c>
    </row>
    <row r="4676" spans="1:18" hidden="1">
      <c r="A4676">
        <v>4675</v>
      </c>
      <c r="B4676" t="s">
        <v>5298</v>
      </c>
      <c r="C4676" t="s">
        <v>133</v>
      </c>
      <c r="D4676">
        <v>2021</v>
      </c>
      <c r="E4676" t="s">
        <v>157</v>
      </c>
      <c r="F4676" t="s">
        <v>158</v>
      </c>
      <c r="G4676" t="s">
        <v>5558</v>
      </c>
      <c r="H4676" t="s">
        <v>5351</v>
      </c>
      <c r="I4676">
        <v>2030</v>
      </c>
      <c r="O4676" t="s">
        <v>100</v>
      </c>
      <c r="P4676" t="s">
        <v>278</v>
      </c>
    </row>
    <row r="4677" spans="1:18" hidden="1">
      <c r="A4677">
        <v>4676</v>
      </c>
      <c r="B4677" t="s">
        <v>5298</v>
      </c>
      <c r="C4677" t="s">
        <v>133</v>
      </c>
      <c r="D4677">
        <v>2021</v>
      </c>
      <c r="E4677" t="s">
        <v>157</v>
      </c>
      <c r="F4677" t="s">
        <v>158</v>
      </c>
      <c r="G4677" t="s">
        <v>5559</v>
      </c>
      <c r="H4677" t="s">
        <v>5351</v>
      </c>
      <c r="I4677">
        <v>2030</v>
      </c>
      <c r="O4677" t="s">
        <v>100</v>
      </c>
      <c r="P4677" t="s">
        <v>278</v>
      </c>
    </row>
    <row r="4678" spans="1:18" hidden="1">
      <c r="A4678">
        <v>4677</v>
      </c>
      <c r="B4678" t="s">
        <v>5298</v>
      </c>
      <c r="C4678" t="s">
        <v>133</v>
      </c>
      <c r="D4678">
        <v>2021</v>
      </c>
      <c r="E4678" t="s">
        <v>157</v>
      </c>
      <c r="F4678" t="s">
        <v>158</v>
      </c>
      <c r="G4678" t="s">
        <v>5560</v>
      </c>
      <c r="H4678" t="s">
        <v>5351</v>
      </c>
      <c r="I4678">
        <v>2030</v>
      </c>
      <c r="O4678" t="s">
        <v>100</v>
      </c>
      <c r="P4678" t="s">
        <v>278</v>
      </c>
    </row>
    <row r="4679" spans="1:18" hidden="1">
      <c r="A4679">
        <v>4678</v>
      </c>
      <c r="B4679" t="s">
        <v>5298</v>
      </c>
      <c r="C4679" t="s">
        <v>133</v>
      </c>
      <c r="D4679">
        <v>2021</v>
      </c>
      <c r="E4679" t="s">
        <v>157</v>
      </c>
      <c r="F4679" t="s">
        <v>158</v>
      </c>
      <c r="G4679" t="s">
        <v>5561</v>
      </c>
      <c r="H4679" t="s">
        <v>5351</v>
      </c>
      <c r="I4679">
        <v>2030</v>
      </c>
      <c r="O4679" t="s">
        <v>100</v>
      </c>
      <c r="P4679" t="s">
        <v>278</v>
      </c>
    </row>
    <row r="4680" spans="1:18" hidden="1">
      <c r="A4680">
        <v>4679</v>
      </c>
      <c r="B4680" t="s">
        <v>5298</v>
      </c>
      <c r="C4680" t="s">
        <v>133</v>
      </c>
      <c r="D4680">
        <v>2021</v>
      </c>
      <c r="E4680" t="s">
        <v>157</v>
      </c>
      <c r="F4680" t="s">
        <v>158</v>
      </c>
      <c r="G4680" t="s">
        <v>5562</v>
      </c>
      <c r="H4680" t="s">
        <v>5351</v>
      </c>
      <c r="I4680">
        <v>2030</v>
      </c>
      <c r="O4680" t="s">
        <v>100</v>
      </c>
      <c r="P4680" t="s">
        <v>278</v>
      </c>
    </row>
    <row r="4681" spans="1:18" hidden="1">
      <c r="A4681">
        <v>4680</v>
      </c>
      <c r="B4681" t="s">
        <v>5298</v>
      </c>
      <c r="C4681" t="s">
        <v>133</v>
      </c>
      <c r="D4681">
        <v>2021</v>
      </c>
      <c r="E4681" t="s">
        <v>157</v>
      </c>
      <c r="F4681" t="s">
        <v>158</v>
      </c>
      <c r="G4681" t="s">
        <v>5563</v>
      </c>
      <c r="H4681" t="s">
        <v>5351</v>
      </c>
      <c r="I4681">
        <v>2030</v>
      </c>
      <c r="O4681" t="s">
        <v>100</v>
      </c>
      <c r="P4681" t="s">
        <v>278</v>
      </c>
    </row>
    <row r="4682" spans="1:18" hidden="1">
      <c r="A4682">
        <v>4681</v>
      </c>
      <c r="B4682" t="s">
        <v>5298</v>
      </c>
      <c r="C4682" t="s">
        <v>133</v>
      </c>
      <c r="D4682">
        <v>2021</v>
      </c>
      <c r="E4682" t="s">
        <v>157</v>
      </c>
      <c r="F4682" t="s">
        <v>158</v>
      </c>
      <c r="G4682" t="s">
        <v>5564</v>
      </c>
      <c r="H4682" t="s">
        <v>5351</v>
      </c>
      <c r="I4682">
        <v>2030</v>
      </c>
      <c r="O4682" t="s">
        <v>100</v>
      </c>
      <c r="P4682" t="s">
        <v>278</v>
      </c>
    </row>
    <row r="4683" spans="1:18" hidden="1">
      <c r="A4683">
        <v>4682</v>
      </c>
      <c r="B4683" t="s">
        <v>5298</v>
      </c>
      <c r="C4683" t="s">
        <v>133</v>
      </c>
      <c r="D4683">
        <v>2021</v>
      </c>
      <c r="E4683" t="s">
        <v>157</v>
      </c>
      <c r="F4683" t="s">
        <v>158</v>
      </c>
      <c r="G4683" t="s">
        <v>5565</v>
      </c>
      <c r="H4683" t="s">
        <v>5351</v>
      </c>
      <c r="I4683">
        <v>2030</v>
      </c>
      <c r="O4683" t="s">
        <v>100</v>
      </c>
      <c r="P4683" t="s">
        <v>278</v>
      </c>
    </row>
    <row r="4684" spans="1:18" hidden="1">
      <c r="A4684">
        <v>4683</v>
      </c>
      <c r="B4684" t="s">
        <v>5566</v>
      </c>
      <c r="C4684" t="s">
        <v>133</v>
      </c>
      <c r="D4684">
        <v>2022</v>
      </c>
      <c r="E4684" t="s">
        <v>134</v>
      </c>
      <c r="F4684" t="s">
        <v>5567</v>
      </c>
      <c r="G4684" t="s">
        <v>1764</v>
      </c>
      <c r="H4684" t="s">
        <v>100</v>
      </c>
      <c r="O4684" t="s">
        <v>100</v>
      </c>
      <c r="Q4684" t="s">
        <v>136</v>
      </c>
    </row>
    <row r="4685" spans="1:18" hidden="1">
      <c r="A4685">
        <v>4684</v>
      </c>
      <c r="B4685" t="s">
        <v>5566</v>
      </c>
      <c r="C4685" t="s">
        <v>133</v>
      </c>
      <c r="D4685">
        <v>2022</v>
      </c>
      <c r="E4685" t="s">
        <v>134</v>
      </c>
      <c r="F4685" t="s">
        <v>5567</v>
      </c>
      <c r="G4685" t="s">
        <v>137</v>
      </c>
      <c r="H4685" t="s">
        <v>100</v>
      </c>
      <c r="O4685" t="s">
        <v>100</v>
      </c>
      <c r="Q4685" t="s">
        <v>138</v>
      </c>
    </row>
    <row r="4686" spans="1:18" hidden="1">
      <c r="A4686">
        <v>4685</v>
      </c>
      <c r="B4686" t="s">
        <v>5566</v>
      </c>
      <c r="C4686" t="s">
        <v>133</v>
      </c>
      <c r="D4686">
        <v>2022</v>
      </c>
      <c r="E4686" t="s">
        <v>134</v>
      </c>
      <c r="F4686" t="s">
        <v>5567</v>
      </c>
      <c r="G4686" t="s">
        <v>2525</v>
      </c>
      <c r="H4686" t="s">
        <v>100</v>
      </c>
      <c r="O4686" t="s">
        <v>100</v>
      </c>
      <c r="Q4686" t="s">
        <v>784</v>
      </c>
    </row>
    <row r="4687" spans="1:18" hidden="1">
      <c r="A4687">
        <v>4686</v>
      </c>
      <c r="B4687" t="s">
        <v>5566</v>
      </c>
      <c r="C4687" t="s">
        <v>133</v>
      </c>
      <c r="D4687">
        <v>2022</v>
      </c>
      <c r="E4687" t="s">
        <v>134</v>
      </c>
      <c r="F4687" t="s">
        <v>5567</v>
      </c>
      <c r="G4687" t="s">
        <v>5568</v>
      </c>
      <c r="H4687" t="s">
        <v>100</v>
      </c>
      <c r="O4687" t="s">
        <v>100</v>
      </c>
      <c r="Q4687" t="s">
        <v>169</v>
      </c>
    </row>
    <row r="4688" spans="1:18" hidden="1">
      <c r="A4688">
        <v>4687</v>
      </c>
      <c r="B4688" t="s">
        <v>5566</v>
      </c>
      <c r="C4688" t="s">
        <v>133</v>
      </c>
      <c r="D4688">
        <v>2022</v>
      </c>
      <c r="E4688" t="s">
        <v>141</v>
      </c>
      <c r="F4688" t="s">
        <v>5569</v>
      </c>
      <c r="G4688" t="s">
        <v>5570</v>
      </c>
      <c r="O4688" t="s">
        <v>86</v>
      </c>
      <c r="R4688" t="s">
        <v>144</v>
      </c>
    </row>
    <row r="4689" spans="1:18" hidden="1">
      <c r="A4689">
        <v>4688</v>
      </c>
      <c r="B4689" t="s">
        <v>5566</v>
      </c>
      <c r="C4689" t="s">
        <v>133</v>
      </c>
      <c r="D4689">
        <v>2022</v>
      </c>
      <c r="E4689" t="s">
        <v>141</v>
      </c>
      <c r="F4689" t="s">
        <v>5569</v>
      </c>
      <c r="G4689" t="s">
        <v>283</v>
      </c>
      <c r="O4689" t="s">
        <v>86</v>
      </c>
      <c r="R4689" t="s">
        <v>148</v>
      </c>
    </row>
    <row r="4690" spans="1:18" hidden="1">
      <c r="A4690">
        <v>4689</v>
      </c>
      <c r="B4690" t="s">
        <v>5566</v>
      </c>
      <c r="C4690" t="s">
        <v>133</v>
      </c>
      <c r="D4690">
        <v>2022</v>
      </c>
      <c r="E4690" t="s">
        <v>141</v>
      </c>
      <c r="F4690" t="s">
        <v>5569</v>
      </c>
      <c r="G4690" t="s">
        <v>274</v>
      </c>
      <c r="O4690" t="s">
        <v>57</v>
      </c>
      <c r="R4690" t="s">
        <v>274</v>
      </c>
    </row>
    <row r="4691" spans="1:18" hidden="1">
      <c r="A4691">
        <v>4690</v>
      </c>
      <c r="B4691" t="s">
        <v>5566</v>
      </c>
      <c r="C4691" t="s">
        <v>133</v>
      </c>
      <c r="D4691">
        <v>2022</v>
      </c>
      <c r="E4691" t="s">
        <v>141</v>
      </c>
      <c r="F4691" t="s">
        <v>5569</v>
      </c>
      <c r="G4691" t="s">
        <v>287</v>
      </c>
      <c r="O4691" t="s">
        <v>57</v>
      </c>
      <c r="R4691" t="s">
        <v>183</v>
      </c>
    </row>
    <row r="4692" spans="1:18" hidden="1">
      <c r="A4692">
        <v>4691</v>
      </c>
      <c r="B4692" t="s">
        <v>5566</v>
      </c>
      <c r="C4692" t="s">
        <v>133</v>
      </c>
      <c r="D4692">
        <v>2022</v>
      </c>
      <c r="E4692" t="s">
        <v>141</v>
      </c>
      <c r="F4692" t="s">
        <v>5569</v>
      </c>
      <c r="G4692" t="s">
        <v>526</v>
      </c>
      <c r="O4692" t="s">
        <v>57</v>
      </c>
      <c r="R4692" t="s">
        <v>526</v>
      </c>
    </row>
    <row r="4693" spans="1:18" hidden="1">
      <c r="A4693">
        <v>4692</v>
      </c>
      <c r="B4693" t="s">
        <v>5566</v>
      </c>
      <c r="C4693" t="s">
        <v>133</v>
      </c>
      <c r="D4693">
        <v>2022</v>
      </c>
      <c r="E4693" t="s">
        <v>141</v>
      </c>
      <c r="F4693" t="s">
        <v>5569</v>
      </c>
      <c r="G4693" t="s">
        <v>5571</v>
      </c>
      <c r="O4693" t="s">
        <v>63</v>
      </c>
      <c r="R4693" t="s">
        <v>151</v>
      </c>
    </row>
    <row r="4694" spans="1:18" hidden="1">
      <c r="A4694">
        <v>4693</v>
      </c>
      <c r="B4694" t="s">
        <v>5566</v>
      </c>
      <c r="C4694" t="s">
        <v>133</v>
      </c>
      <c r="D4694">
        <v>2022</v>
      </c>
      <c r="E4694" t="s">
        <v>141</v>
      </c>
      <c r="F4694" t="s">
        <v>5569</v>
      </c>
      <c r="G4694" t="s">
        <v>73</v>
      </c>
      <c r="O4694" t="s">
        <v>74</v>
      </c>
      <c r="R4694" t="s">
        <v>73</v>
      </c>
    </row>
    <row r="4695" spans="1:18" hidden="1">
      <c r="A4695">
        <v>4694</v>
      </c>
      <c r="B4695" t="s">
        <v>5566</v>
      </c>
      <c r="C4695" t="s">
        <v>133</v>
      </c>
      <c r="D4695">
        <v>2022</v>
      </c>
      <c r="E4695" t="s">
        <v>190</v>
      </c>
      <c r="F4695" t="s">
        <v>142</v>
      </c>
      <c r="G4695" t="s">
        <v>5572</v>
      </c>
      <c r="H4695" t="s">
        <v>100</v>
      </c>
      <c r="O4695" t="s">
        <v>100</v>
      </c>
    </row>
    <row r="4696" spans="1:18" hidden="1">
      <c r="A4696">
        <v>4695</v>
      </c>
      <c r="B4696" t="s">
        <v>5566</v>
      </c>
      <c r="C4696" t="s">
        <v>133</v>
      </c>
      <c r="D4696">
        <v>2022</v>
      </c>
      <c r="E4696" t="s">
        <v>152</v>
      </c>
      <c r="F4696" t="s">
        <v>2343</v>
      </c>
      <c r="G4696" t="s">
        <v>5573</v>
      </c>
      <c r="H4696" t="s">
        <v>1990</v>
      </c>
      <c r="O4696" t="s">
        <v>86</v>
      </c>
    </row>
    <row r="4697" spans="1:18" hidden="1">
      <c r="A4697">
        <v>4696</v>
      </c>
      <c r="B4697" t="s">
        <v>5566</v>
      </c>
      <c r="C4697" t="s">
        <v>133</v>
      </c>
      <c r="D4697">
        <v>2022</v>
      </c>
      <c r="E4697" t="s">
        <v>152</v>
      </c>
      <c r="F4697" t="s">
        <v>2343</v>
      </c>
      <c r="G4697" t="s">
        <v>5574</v>
      </c>
      <c r="H4697" t="s">
        <v>5575</v>
      </c>
      <c r="O4697" t="s">
        <v>76</v>
      </c>
    </row>
    <row r="4698" spans="1:18" hidden="1">
      <c r="A4698">
        <v>4697</v>
      </c>
      <c r="B4698" t="s">
        <v>5566</v>
      </c>
      <c r="C4698" t="s">
        <v>133</v>
      </c>
      <c r="D4698">
        <v>2022</v>
      </c>
      <c r="E4698" t="s">
        <v>152</v>
      </c>
      <c r="F4698" t="s">
        <v>2343</v>
      </c>
      <c r="G4698" t="s">
        <v>5576</v>
      </c>
      <c r="H4698" t="s">
        <v>68</v>
      </c>
      <c r="O4698" t="s">
        <v>63</v>
      </c>
    </row>
    <row r="4699" spans="1:18" hidden="1">
      <c r="A4699">
        <v>4698</v>
      </c>
      <c r="B4699" t="s">
        <v>5566</v>
      </c>
      <c r="C4699" t="s">
        <v>133</v>
      </c>
      <c r="D4699">
        <v>2022</v>
      </c>
      <c r="E4699" t="s">
        <v>152</v>
      </c>
      <c r="F4699" t="s">
        <v>2343</v>
      </c>
      <c r="G4699" t="s">
        <v>5577</v>
      </c>
      <c r="H4699" t="s">
        <v>62</v>
      </c>
      <c r="O4699" t="s">
        <v>63</v>
      </c>
    </row>
    <row r="4700" spans="1:18" hidden="1">
      <c r="A4700">
        <v>4699</v>
      </c>
      <c r="B4700" t="s">
        <v>5566</v>
      </c>
      <c r="C4700" t="s">
        <v>133</v>
      </c>
      <c r="D4700">
        <v>2022</v>
      </c>
      <c r="E4700" t="s">
        <v>152</v>
      </c>
      <c r="F4700" t="s">
        <v>2343</v>
      </c>
      <c r="G4700" t="s">
        <v>5578</v>
      </c>
      <c r="H4700" t="s">
        <v>56</v>
      </c>
      <c r="O4700" t="s">
        <v>57</v>
      </c>
    </row>
    <row r="4701" spans="1:18" hidden="1">
      <c r="A4701">
        <v>4700</v>
      </c>
      <c r="B4701" t="s">
        <v>5566</v>
      </c>
      <c r="C4701" t="s">
        <v>133</v>
      </c>
      <c r="D4701">
        <v>2022</v>
      </c>
      <c r="E4701" t="s">
        <v>152</v>
      </c>
      <c r="F4701" t="s">
        <v>2343</v>
      </c>
      <c r="G4701" t="s">
        <v>5579</v>
      </c>
      <c r="H4701" t="s">
        <v>1309</v>
      </c>
      <c r="O4701" t="s">
        <v>57</v>
      </c>
    </row>
    <row r="4702" spans="1:18" hidden="1">
      <c r="A4702">
        <v>4701</v>
      </c>
      <c r="B4702" t="s">
        <v>5566</v>
      </c>
      <c r="C4702" t="s">
        <v>133</v>
      </c>
      <c r="D4702">
        <v>2022</v>
      </c>
      <c r="E4702" t="s">
        <v>152</v>
      </c>
      <c r="F4702" t="s">
        <v>2343</v>
      </c>
      <c r="G4702" t="s">
        <v>5580</v>
      </c>
      <c r="H4702" t="s">
        <v>287</v>
      </c>
      <c r="O4702" t="s">
        <v>86</v>
      </c>
    </row>
    <row r="4703" spans="1:18" hidden="1">
      <c r="A4703">
        <v>4702</v>
      </c>
      <c r="B4703" t="s">
        <v>5566</v>
      </c>
      <c r="C4703" t="s">
        <v>133</v>
      </c>
      <c r="D4703">
        <v>2022</v>
      </c>
      <c r="E4703" t="s">
        <v>152</v>
      </c>
      <c r="F4703" t="s">
        <v>2343</v>
      </c>
      <c r="G4703" t="s">
        <v>5581</v>
      </c>
      <c r="H4703" t="s">
        <v>5236</v>
      </c>
      <c r="O4703" t="s">
        <v>100</v>
      </c>
    </row>
    <row r="4704" spans="1:18" hidden="1">
      <c r="A4704">
        <v>4703</v>
      </c>
      <c r="B4704" t="s">
        <v>5566</v>
      </c>
      <c r="C4704" t="s">
        <v>133</v>
      </c>
      <c r="D4704">
        <v>2022</v>
      </c>
      <c r="E4704" t="s">
        <v>152</v>
      </c>
      <c r="F4704" t="s">
        <v>2343</v>
      </c>
      <c r="G4704" t="s">
        <v>5582</v>
      </c>
      <c r="H4704" t="s">
        <v>5583</v>
      </c>
      <c r="O4704" t="s">
        <v>63</v>
      </c>
    </row>
    <row r="4705" spans="1:15" hidden="1">
      <c r="A4705">
        <v>4704</v>
      </c>
      <c r="B4705" t="s">
        <v>5566</v>
      </c>
      <c r="C4705" t="s">
        <v>133</v>
      </c>
      <c r="D4705">
        <v>2022</v>
      </c>
      <c r="E4705" t="s">
        <v>152</v>
      </c>
      <c r="F4705" t="s">
        <v>2343</v>
      </c>
      <c r="G4705" t="s">
        <v>5584</v>
      </c>
      <c r="H4705" t="s">
        <v>73</v>
      </c>
      <c r="O4705" t="s">
        <v>74</v>
      </c>
    </row>
    <row r="4706" spans="1:15" hidden="1">
      <c r="A4706">
        <v>4705</v>
      </c>
      <c r="B4706" t="s">
        <v>5566</v>
      </c>
      <c r="C4706" t="s">
        <v>133</v>
      </c>
      <c r="D4706">
        <v>2022</v>
      </c>
      <c r="E4706" t="s">
        <v>152</v>
      </c>
      <c r="F4706" t="s">
        <v>2343</v>
      </c>
      <c r="G4706" t="s">
        <v>5585</v>
      </c>
      <c r="H4706" t="s">
        <v>5586</v>
      </c>
      <c r="O4706" t="s">
        <v>63</v>
      </c>
    </row>
    <row r="4707" spans="1:15" hidden="1">
      <c r="A4707">
        <v>4706</v>
      </c>
      <c r="B4707" t="s">
        <v>5566</v>
      </c>
      <c r="C4707" t="s">
        <v>133</v>
      </c>
      <c r="D4707">
        <v>2022</v>
      </c>
      <c r="E4707" t="s">
        <v>152</v>
      </c>
      <c r="F4707" t="s">
        <v>2343</v>
      </c>
      <c r="G4707" t="s">
        <v>5587</v>
      </c>
      <c r="H4707" t="s">
        <v>1191</v>
      </c>
      <c r="O4707" t="s">
        <v>91</v>
      </c>
    </row>
    <row r="4708" spans="1:15" hidden="1">
      <c r="A4708">
        <v>4707</v>
      </c>
      <c r="B4708" t="s">
        <v>5566</v>
      </c>
      <c r="C4708" t="s">
        <v>133</v>
      </c>
      <c r="D4708">
        <v>2022</v>
      </c>
      <c r="E4708" t="s">
        <v>152</v>
      </c>
      <c r="F4708" t="s">
        <v>2343</v>
      </c>
      <c r="G4708" t="s">
        <v>5588</v>
      </c>
      <c r="H4708" t="s">
        <v>97</v>
      </c>
      <c r="O4708" t="s">
        <v>91</v>
      </c>
    </row>
    <row r="4709" spans="1:15" hidden="1">
      <c r="A4709">
        <v>4708</v>
      </c>
      <c r="B4709" t="s">
        <v>5566</v>
      </c>
      <c r="C4709" t="s">
        <v>133</v>
      </c>
      <c r="D4709">
        <v>2022</v>
      </c>
      <c r="E4709" t="s">
        <v>152</v>
      </c>
      <c r="F4709" t="s">
        <v>2343</v>
      </c>
      <c r="G4709" t="s">
        <v>5589</v>
      </c>
      <c r="H4709" t="s">
        <v>5590</v>
      </c>
      <c r="O4709" t="s">
        <v>57</v>
      </c>
    </row>
    <row r="4710" spans="1:15" hidden="1">
      <c r="A4710">
        <v>4709</v>
      </c>
      <c r="B4710" t="s">
        <v>5566</v>
      </c>
      <c r="C4710" t="s">
        <v>133</v>
      </c>
      <c r="D4710">
        <v>2022</v>
      </c>
      <c r="E4710" t="s">
        <v>152</v>
      </c>
      <c r="F4710" t="s">
        <v>2343</v>
      </c>
      <c r="G4710" t="s">
        <v>5591</v>
      </c>
      <c r="H4710" t="s">
        <v>5592</v>
      </c>
      <c r="O4710" t="s">
        <v>57</v>
      </c>
    </row>
    <row r="4711" spans="1:15" hidden="1">
      <c r="A4711">
        <v>4710</v>
      </c>
      <c r="B4711" t="s">
        <v>5566</v>
      </c>
      <c r="C4711" t="s">
        <v>133</v>
      </c>
      <c r="D4711">
        <v>2022</v>
      </c>
      <c r="E4711" t="s">
        <v>157</v>
      </c>
      <c r="F4711" t="s">
        <v>157</v>
      </c>
      <c r="G4711" t="s">
        <v>5593</v>
      </c>
      <c r="H4711" t="s">
        <v>5594</v>
      </c>
      <c r="O4711" t="s">
        <v>86</v>
      </c>
    </row>
    <row r="4712" spans="1:15" hidden="1">
      <c r="A4712">
        <v>4711</v>
      </c>
      <c r="B4712" t="s">
        <v>5566</v>
      </c>
      <c r="C4712" t="s">
        <v>133</v>
      </c>
      <c r="D4712">
        <v>2022</v>
      </c>
      <c r="E4712" t="s">
        <v>157</v>
      </c>
      <c r="F4712" t="s">
        <v>157</v>
      </c>
      <c r="G4712" t="s">
        <v>5595</v>
      </c>
      <c r="H4712" t="s">
        <v>5596</v>
      </c>
      <c r="O4712" t="s">
        <v>86</v>
      </c>
    </row>
    <row r="4713" spans="1:15" hidden="1">
      <c r="A4713">
        <v>4712</v>
      </c>
      <c r="B4713" t="s">
        <v>5566</v>
      </c>
      <c r="C4713" t="s">
        <v>133</v>
      </c>
      <c r="D4713">
        <v>2022</v>
      </c>
      <c r="E4713" t="s">
        <v>157</v>
      </c>
      <c r="F4713" t="s">
        <v>157</v>
      </c>
      <c r="G4713" t="s">
        <v>5597</v>
      </c>
      <c r="H4713" t="s">
        <v>5598</v>
      </c>
      <c r="O4713" t="s">
        <v>86</v>
      </c>
    </row>
    <row r="4714" spans="1:15" hidden="1">
      <c r="A4714">
        <v>4713</v>
      </c>
      <c r="B4714" t="s">
        <v>5566</v>
      </c>
      <c r="C4714" t="s">
        <v>133</v>
      </c>
      <c r="D4714">
        <v>2022</v>
      </c>
      <c r="E4714" t="s">
        <v>157</v>
      </c>
      <c r="F4714" t="s">
        <v>157</v>
      </c>
      <c r="G4714" t="s">
        <v>5599</v>
      </c>
      <c r="H4714" t="s">
        <v>5600</v>
      </c>
      <c r="O4714" t="s">
        <v>86</v>
      </c>
    </row>
    <row r="4715" spans="1:15" hidden="1">
      <c r="A4715">
        <v>4714</v>
      </c>
      <c r="B4715" t="s">
        <v>5566</v>
      </c>
      <c r="C4715" t="s">
        <v>133</v>
      </c>
      <c r="D4715">
        <v>2022</v>
      </c>
      <c r="E4715" t="s">
        <v>157</v>
      </c>
      <c r="F4715" t="s">
        <v>157</v>
      </c>
      <c r="G4715" t="s">
        <v>5601</v>
      </c>
      <c r="H4715" t="s">
        <v>56</v>
      </c>
      <c r="O4715" t="s">
        <v>57</v>
      </c>
    </row>
    <row r="4716" spans="1:15" hidden="1">
      <c r="A4716">
        <v>4715</v>
      </c>
      <c r="B4716" t="s">
        <v>5566</v>
      </c>
      <c r="C4716" t="s">
        <v>133</v>
      </c>
      <c r="D4716">
        <v>2022</v>
      </c>
      <c r="E4716" t="s">
        <v>157</v>
      </c>
      <c r="F4716" t="s">
        <v>157</v>
      </c>
      <c r="G4716" t="s">
        <v>5602</v>
      </c>
      <c r="H4716" t="s">
        <v>56</v>
      </c>
      <c r="O4716" t="s">
        <v>57</v>
      </c>
    </row>
    <row r="4717" spans="1:15" hidden="1">
      <c r="A4717">
        <v>4716</v>
      </c>
      <c r="B4717" t="s">
        <v>5566</v>
      </c>
      <c r="C4717" t="s">
        <v>133</v>
      </c>
      <c r="D4717">
        <v>2022</v>
      </c>
      <c r="E4717" t="s">
        <v>157</v>
      </c>
      <c r="F4717" t="s">
        <v>157</v>
      </c>
      <c r="G4717" t="s">
        <v>5603</v>
      </c>
      <c r="H4717" t="s">
        <v>56</v>
      </c>
      <c r="O4717" t="s">
        <v>57</v>
      </c>
    </row>
    <row r="4718" spans="1:15" hidden="1">
      <c r="A4718">
        <v>4717</v>
      </c>
      <c r="B4718" t="s">
        <v>5566</v>
      </c>
      <c r="C4718" t="s">
        <v>133</v>
      </c>
      <c r="D4718">
        <v>2022</v>
      </c>
      <c r="E4718" t="s">
        <v>157</v>
      </c>
      <c r="F4718" t="s">
        <v>157</v>
      </c>
      <c r="G4718" t="s">
        <v>5604</v>
      </c>
      <c r="H4718" t="s">
        <v>56</v>
      </c>
      <c r="O4718" t="s">
        <v>57</v>
      </c>
    </row>
    <row r="4719" spans="1:15" hidden="1">
      <c r="A4719">
        <v>4718</v>
      </c>
      <c r="B4719" t="s">
        <v>5566</v>
      </c>
      <c r="C4719" t="s">
        <v>133</v>
      </c>
      <c r="D4719">
        <v>2022</v>
      </c>
      <c r="E4719" t="s">
        <v>157</v>
      </c>
      <c r="F4719" t="s">
        <v>157</v>
      </c>
      <c r="G4719" t="s">
        <v>5605</v>
      </c>
      <c r="H4719" t="s">
        <v>68</v>
      </c>
      <c r="O4719" t="s">
        <v>63</v>
      </c>
    </row>
    <row r="4720" spans="1:15" hidden="1">
      <c r="A4720">
        <v>4719</v>
      </c>
      <c r="B4720" t="s">
        <v>5566</v>
      </c>
      <c r="C4720" t="s">
        <v>133</v>
      </c>
      <c r="D4720">
        <v>2022</v>
      </c>
      <c r="E4720" t="s">
        <v>157</v>
      </c>
      <c r="F4720" t="s">
        <v>157</v>
      </c>
      <c r="G4720" t="s">
        <v>5606</v>
      </c>
      <c r="H4720" t="s">
        <v>68</v>
      </c>
      <c r="O4720" t="s">
        <v>63</v>
      </c>
    </row>
    <row r="4721" spans="1:15" hidden="1">
      <c r="A4721">
        <v>4720</v>
      </c>
      <c r="B4721" t="s">
        <v>5566</v>
      </c>
      <c r="C4721" t="s">
        <v>133</v>
      </c>
      <c r="D4721">
        <v>2022</v>
      </c>
      <c r="E4721" t="s">
        <v>157</v>
      </c>
      <c r="F4721" t="s">
        <v>157</v>
      </c>
      <c r="G4721" t="s">
        <v>5607</v>
      </c>
      <c r="H4721" t="s">
        <v>62</v>
      </c>
      <c r="O4721" t="s">
        <v>63</v>
      </c>
    </row>
    <row r="4722" spans="1:15" hidden="1">
      <c r="A4722">
        <v>4721</v>
      </c>
      <c r="B4722" t="s">
        <v>5566</v>
      </c>
      <c r="C4722" t="s">
        <v>133</v>
      </c>
      <c r="D4722">
        <v>2022</v>
      </c>
      <c r="E4722" t="s">
        <v>157</v>
      </c>
      <c r="F4722" t="s">
        <v>157</v>
      </c>
      <c r="G4722" t="s">
        <v>5608</v>
      </c>
      <c r="H4722" t="s">
        <v>62</v>
      </c>
      <c r="O4722" t="s">
        <v>63</v>
      </c>
    </row>
    <row r="4723" spans="1:15" hidden="1">
      <c r="A4723">
        <v>4722</v>
      </c>
      <c r="B4723" t="s">
        <v>5566</v>
      </c>
      <c r="C4723" t="s">
        <v>133</v>
      </c>
      <c r="D4723">
        <v>2022</v>
      </c>
      <c r="E4723" t="s">
        <v>157</v>
      </c>
      <c r="F4723" t="s">
        <v>157</v>
      </c>
      <c r="G4723" t="s">
        <v>5609</v>
      </c>
      <c r="H4723" t="s">
        <v>62</v>
      </c>
      <c r="O4723" t="s">
        <v>63</v>
      </c>
    </row>
    <row r="4724" spans="1:15" hidden="1">
      <c r="A4724">
        <v>4723</v>
      </c>
      <c r="B4724" t="s">
        <v>5566</v>
      </c>
      <c r="C4724" t="s">
        <v>133</v>
      </c>
      <c r="D4724">
        <v>2022</v>
      </c>
      <c r="E4724" t="s">
        <v>157</v>
      </c>
      <c r="F4724" t="s">
        <v>157</v>
      </c>
      <c r="G4724" t="s">
        <v>5610</v>
      </c>
      <c r="H4724" t="s">
        <v>62</v>
      </c>
      <c r="O4724" t="s">
        <v>63</v>
      </c>
    </row>
    <row r="4725" spans="1:15" hidden="1">
      <c r="A4725">
        <v>4724</v>
      </c>
      <c r="B4725" t="s">
        <v>5566</v>
      </c>
      <c r="C4725" t="s">
        <v>133</v>
      </c>
      <c r="D4725">
        <v>2022</v>
      </c>
      <c r="E4725" t="s">
        <v>157</v>
      </c>
      <c r="F4725" t="s">
        <v>157</v>
      </c>
      <c r="G4725" t="s">
        <v>5611</v>
      </c>
      <c r="H4725" t="s">
        <v>5590</v>
      </c>
      <c r="O4725" t="s">
        <v>57</v>
      </c>
    </row>
    <row r="4726" spans="1:15" hidden="1">
      <c r="A4726">
        <v>4725</v>
      </c>
      <c r="B4726" t="s">
        <v>5566</v>
      </c>
      <c r="C4726" t="s">
        <v>133</v>
      </c>
      <c r="D4726">
        <v>2022</v>
      </c>
      <c r="E4726" t="s">
        <v>157</v>
      </c>
      <c r="F4726" t="s">
        <v>157</v>
      </c>
      <c r="G4726" t="s">
        <v>5612</v>
      </c>
      <c r="H4726" t="s">
        <v>5590</v>
      </c>
      <c r="O4726" t="s">
        <v>57</v>
      </c>
    </row>
    <row r="4727" spans="1:15" hidden="1">
      <c r="A4727">
        <v>4726</v>
      </c>
      <c r="B4727" t="s">
        <v>5566</v>
      </c>
      <c r="C4727" t="s">
        <v>133</v>
      </c>
      <c r="D4727">
        <v>2022</v>
      </c>
      <c r="E4727" t="s">
        <v>157</v>
      </c>
      <c r="F4727" t="s">
        <v>157</v>
      </c>
      <c r="G4727" t="s">
        <v>5613</v>
      </c>
      <c r="H4727" t="s">
        <v>5590</v>
      </c>
      <c r="O4727" t="s">
        <v>57</v>
      </c>
    </row>
    <row r="4728" spans="1:15" hidden="1">
      <c r="A4728">
        <v>4727</v>
      </c>
      <c r="B4728" t="s">
        <v>5566</v>
      </c>
      <c r="C4728" t="s">
        <v>133</v>
      </c>
      <c r="D4728">
        <v>2022</v>
      </c>
      <c r="E4728" t="s">
        <v>157</v>
      </c>
      <c r="F4728" t="s">
        <v>157</v>
      </c>
      <c r="G4728" t="s">
        <v>5614</v>
      </c>
      <c r="H4728" t="s">
        <v>5592</v>
      </c>
      <c r="O4728" t="s">
        <v>57</v>
      </c>
    </row>
    <row r="4729" spans="1:15" hidden="1">
      <c r="A4729">
        <v>4728</v>
      </c>
      <c r="B4729" t="s">
        <v>5566</v>
      </c>
      <c r="C4729" t="s">
        <v>133</v>
      </c>
      <c r="D4729">
        <v>2022</v>
      </c>
      <c r="E4729" t="s">
        <v>157</v>
      </c>
      <c r="F4729" t="s">
        <v>157</v>
      </c>
      <c r="G4729" t="s">
        <v>5615</v>
      </c>
      <c r="H4729" t="s">
        <v>5592</v>
      </c>
      <c r="O4729" t="s">
        <v>57</v>
      </c>
    </row>
    <row r="4730" spans="1:15" hidden="1">
      <c r="A4730">
        <v>4729</v>
      </c>
      <c r="B4730" t="s">
        <v>5566</v>
      </c>
      <c r="C4730" t="s">
        <v>133</v>
      </c>
      <c r="D4730">
        <v>2022</v>
      </c>
      <c r="E4730" t="s">
        <v>157</v>
      </c>
      <c r="F4730" t="s">
        <v>157</v>
      </c>
      <c r="G4730" t="s">
        <v>5616</v>
      </c>
      <c r="H4730" t="s">
        <v>1309</v>
      </c>
      <c r="O4730" t="s">
        <v>57</v>
      </c>
    </row>
    <row r="4731" spans="1:15" hidden="1">
      <c r="A4731">
        <v>4730</v>
      </c>
      <c r="B4731" t="s">
        <v>5566</v>
      </c>
      <c r="C4731" t="s">
        <v>133</v>
      </c>
      <c r="D4731">
        <v>2022</v>
      </c>
      <c r="E4731" t="s">
        <v>157</v>
      </c>
      <c r="F4731" t="s">
        <v>157</v>
      </c>
      <c r="G4731" t="s">
        <v>5617</v>
      </c>
      <c r="H4731" t="s">
        <v>1309</v>
      </c>
      <c r="O4731" t="s">
        <v>57</v>
      </c>
    </row>
    <row r="4732" spans="1:15" hidden="1">
      <c r="A4732">
        <v>4731</v>
      </c>
      <c r="B4732" t="s">
        <v>5566</v>
      </c>
      <c r="C4732" t="s">
        <v>133</v>
      </c>
      <c r="D4732">
        <v>2022</v>
      </c>
      <c r="E4732" t="s">
        <v>157</v>
      </c>
      <c r="F4732" t="s">
        <v>157</v>
      </c>
      <c r="G4732" t="s">
        <v>5618</v>
      </c>
      <c r="H4732" t="s">
        <v>287</v>
      </c>
      <c r="O4732" t="s">
        <v>86</v>
      </c>
    </row>
    <row r="4733" spans="1:15" hidden="1">
      <c r="A4733">
        <v>4732</v>
      </c>
      <c r="B4733" t="s">
        <v>5566</v>
      </c>
      <c r="C4733" t="s">
        <v>133</v>
      </c>
      <c r="D4733">
        <v>2022</v>
      </c>
      <c r="E4733" t="s">
        <v>157</v>
      </c>
      <c r="F4733" t="s">
        <v>157</v>
      </c>
      <c r="G4733" t="s">
        <v>5619</v>
      </c>
      <c r="H4733" t="s">
        <v>287</v>
      </c>
      <c r="O4733" t="s">
        <v>86</v>
      </c>
    </row>
    <row r="4734" spans="1:15" hidden="1">
      <c r="A4734">
        <v>4733</v>
      </c>
      <c r="B4734" t="s">
        <v>5566</v>
      </c>
      <c r="C4734" t="s">
        <v>133</v>
      </c>
      <c r="D4734">
        <v>2022</v>
      </c>
      <c r="E4734" t="s">
        <v>157</v>
      </c>
      <c r="F4734" t="s">
        <v>157</v>
      </c>
      <c r="G4734" t="s">
        <v>5620</v>
      </c>
      <c r="H4734" t="s">
        <v>287</v>
      </c>
      <c r="O4734" t="s">
        <v>86</v>
      </c>
    </row>
    <row r="4735" spans="1:15" hidden="1">
      <c r="A4735">
        <v>4734</v>
      </c>
      <c r="B4735" t="s">
        <v>5566</v>
      </c>
      <c r="C4735" t="s">
        <v>133</v>
      </c>
      <c r="D4735">
        <v>2022</v>
      </c>
      <c r="E4735" t="s">
        <v>157</v>
      </c>
      <c r="F4735" t="s">
        <v>157</v>
      </c>
      <c r="G4735" t="s">
        <v>5621</v>
      </c>
      <c r="H4735" t="s">
        <v>287</v>
      </c>
      <c r="O4735" t="s">
        <v>86</v>
      </c>
    </row>
    <row r="4736" spans="1:15" hidden="1">
      <c r="A4736">
        <v>4735</v>
      </c>
      <c r="B4736" t="s">
        <v>5566</v>
      </c>
      <c r="C4736" t="s">
        <v>133</v>
      </c>
      <c r="D4736">
        <v>2022</v>
      </c>
      <c r="E4736" t="s">
        <v>157</v>
      </c>
      <c r="F4736" t="s">
        <v>157</v>
      </c>
      <c r="G4736" t="s">
        <v>5622</v>
      </c>
      <c r="H4736" t="s">
        <v>287</v>
      </c>
      <c r="O4736" t="s">
        <v>86</v>
      </c>
    </row>
    <row r="4737" spans="1:15" hidden="1">
      <c r="A4737">
        <v>4736</v>
      </c>
      <c r="B4737" t="s">
        <v>5566</v>
      </c>
      <c r="C4737" t="s">
        <v>133</v>
      </c>
      <c r="D4737">
        <v>2022</v>
      </c>
      <c r="E4737" t="s">
        <v>157</v>
      </c>
      <c r="F4737" t="s">
        <v>157</v>
      </c>
      <c r="G4737" t="s">
        <v>5623</v>
      </c>
      <c r="H4737" t="s">
        <v>5236</v>
      </c>
      <c r="O4737" t="s">
        <v>100</v>
      </c>
    </row>
    <row r="4738" spans="1:15" hidden="1">
      <c r="A4738">
        <v>4737</v>
      </c>
      <c r="B4738" t="s">
        <v>5566</v>
      </c>
      <c r="C4738" t="s">
        <v>133</v>
      </c>
      <c r="D4738">
        <v>2022</v>
      </c>
      <c r="E4738" t="s">
        <v>157</v>
      </c>
      <c r="F4738" t="s">
        <v>157</v>
      </c>
      <c r="G4738" t="s">
        <v>5624</v>
      </c>
      <c r="H4738" t="s">
        <v>5236</v>
      </c>
      <c r="O4738" t="s">
        <v>100</v>
      </c>
    </row>
    <row r="4739" spans="1:15" hidden="1">
      <c r="A4739">
        <v>4738</v>
      </c>
      <c r="B4739" t="s">
        <v>5566</v>
      </c>
      <c r="C4739" t="s">
        <v>133</v>
      </c>
      <c r="D4739">
        <v>2022</v>
      </c>
      <c r="E4739" t="s">
        <v>157</v>
      </c>
      <c r="F4739" t="s">
        <v>157</v>
      </c>
      <c r="G4739" t="s">
        <v>5625</v>
      </c>
      <c r="H4739" t="s">
        <v>5236</v>
      </c>
      <c r="O4739" t="s">
        <v>100</v>
      </c>
    </row>
    <row r="4740" spans="1:15" hidden="1">
      <c r="A4740">
        <v>4739</v>
      </c>
      <c r="B4740" t="s">
        <v>5566</v>
      </c>
      <c r="C4740" t="s">
        <v>133</v>
      </c>
      <c r="D4740">
        <v>2022</v>
      </c>
      <c r="E4740" t="s">
        <v>157</v>
      </c>
      <c r="F4740" t="s">
        <v>157</v>
      </c>
      <c r="G4740" t="s">
        <v>5626</v>
      </c>
      <c r="H4740" t="s">
        <v>5236</v>
      </c>
      <c r="O4740" t="s">
        <v>100</v>
      </c>
    </row>
    <row r="4741" spans="1:15" hidden="1">
      <c r="A4741">
        <v>4740</v>
      </c>
      <c r="B4741" t="s">
        <v>5566</v>
      </c>
      <c r="C4741" t="s">
        <v>133</v>
      </c>
      <c r="D4741">
        <v>2022</v>
      </c>
      <c r="E4741" t="s">
        <v>157</v>
      </c>
      <c r="F4741" t="s">
        <v>157</v>
      </c>
      <c r="G4741" t="s">
        <v>5627</v>
      </c>
      <c r="H4741" t="s">
        <v>5236</v>
      </c>
      <c r="O4741" t="s">
        <v>100</v>
      </c>
    </row>
    <row r="4742" spans="1:15" hidden="1">
      <c r="A4742">
        <v>4741</v>
      </c>
      <c r="B4742" t="s">
        <v>5566</v>
      </c>
      <c r="C4742" t="s">
        <v>133</v>
      </c>
      <c r="D4742">
        <v>2022</v>
      </c>
      <c r="E4742" t="s">
        <v>157</v>
      </c>
      <c r="F4742" t="s">
        <v>157</v>
      </c>
      <c r="G4742" t="s">
        <v>5628</v>
      </c>
      <c r="H4742" t="s">
        <v>5583</v>
      </c>
      <c r="O4742" t="s">
        <v>63</v>
      </c>
    </row>
    <row r="4743" spans="1:15" hidden="1">
      <c r="A4743">
        <v>4742</v>
      </c>
      <c r="B4743" t="s">
        <v>5566</v>
      </c>
      <c r="C4743" t="s">
        <v>133</v>
      </c>
      <c r="D4743">
        <v>2022</v>
      </c>
      <c r="E4743" t="s">
        <v>157</v>
      </c>
      <c r="F4743" t="s">
        <v>157</v>
      </c>
      <c r="G4743" t="s">
        <v>5629</v>
      </c>
      <c r="H4743" t="s">
        <v>5583</v>
      </c>
      <c r="O4743" t="s">
        <v>63</v>
      </c>
    </row>
    <row r="4744" spans="1:15" hidden="1">
      <c r="A4744">
        <v>4743</v>
      </c>
      <c r="B4744" t="s">
        <v>5566</v>
      </c>
      <c r="C4744" t="s">
        <v>133</v>
      </c>
      <c r="D4744">
        <v>2022</v>
      </c>
      <c r="E4744" t="s">
        <v>157</v>
      </c>
      <c r="F4744" t="s">
        <v>157</v>
      </c>
      <c r="G4744" t="s">
        <v>5630</v>
      </c>
      <c r="H4744" t="s">
        <v>5583</v>
      </c>
      <c r="O4744" t="s">
        <v>63</v>
      </c>
    </row>
    <row r="4745" spans="1:15" hidden="1">
      <c r="A4745">
        <v>4744</v>
      </c>
      <c r="B4745" t="s">
        <v>5566</v>
      </c>
      <c r="C4745" t="s">
        <v>133</v>
      </c>
      <c r="D4745">
        <v>2022</v>
      </c>
      <c r="E4745" t="s">
        <v>157</v>
      </c>
      <c r="F4745" t="s">
        <v>157</v>
      </c>
      <c r="G4745" t="s">
        <v>5631</v>
      </c>
      <c r="H4745" t="s">
        <v>5583</v>
      </c>
      <c r="O4745" t="s">
        <v>63</v>
      </c>
    </row>
    <row r="4746" spans="1:15" hidden="1">
      <c r="A4746">
        <v>4745</v>
      </c>
      <c r="B4746" t="s">
        <v>5566</v>
      </c>
      <c r="C4746" t="s">
        <v>133</v>
      </c>
      <c r="D4746">
        <v>2022</v>
      </c>
      <c r="E4746" t="s">
        <v>157</v>
      </c>
      <c r="F4746" t="s">
        <v>157</v>
      </c>
      <c r="G4746" t="s">
        <v>5632</v>
      </c>
      <c r="H4746" t="s">
        <v>73</v>
      </c>
      <c r="O4746" t="s">
        <v>74</v>
      </c>
    </row>
    <row r="4747" spans="1:15" hidden="1">
      <c r="A4747">
        <v>4746</v>
      </c>
      <c r="B4747" t="s">
        <v>5566</v>
      </c>
      <c r="C4747" t="s">
        <v>133</v>
      </c>
      <c r="D4747">
        <v>2022</v>
      </c>
      <c r="E4747" t="s">
        <v>157</v>
      </c>
      <c r="F4747" t="s">
        <v>157</v>
      </c>
      <c r="G4747" t="s">
        <v>5633</v>
      </c>
      <c r="H4747" t="s">
        <v>73</v>
      </c>
      <c r="O4747" t="s">
        <v>74</v>
      </c>
    </row>
    <row r="4748" spans="1:15" hidden="1">
      <c r="A4748">
        <v>4747</v>
      </c>
      <c r="B4748" t="s">
        <v>5566</v>
      </c>
      <c r="C4748" t="s">
        <v>133</v>
      </c>
      <c r="D4748">
        <v>2022</v>
      </c>
      <c r="E4748" t="s">
        <v>157</v>
      </c>
      <c r="F4748" t="s">
        <v>157</v>
      </c>
      <c r="G4748" t="s">
        <v>5634</v>
      </c>
      <c r="H4748" t="s">
        <v>73</v>
      </c>
      <c r="O4748" t="s">
        <v>74</v>
      </c>
    </row>
    <row r="4749" spans="1:15" hidden="1">
      <c r="A4749">
        <v>4748</v>
      </c>
      <c r="B4749" t="s">
        <v>5566</v>
      </c>
      <c r="C4749" t="s">
        <v>133</v>
      </c>
      <c r="D4749">
        <v>2022</v>
      </c>
      <c r="E4749" t="s">
        <v>157</v>
      </c>
      <c r="F4749" t="s">
        <v>157</v>
      </c>
      <c r="G4749" t="s">
        <v>5635</v>
      </c>
      <c r="H4749" t="s">
        <v>73</v>
      </c>
      <c r="O4749" t="s">
        <v>74</v>
      </c>
    </row>
    <row r="4750" spans="1:15" hidden="1">
      <c r="A4750">
        <v>4749</v>
      </c>
      <c r="B4750" t="s">
        <v>5566</v>
      </c>
      <c r="C4750" t="s">
        <v>133</v>
      </c>
      <c r="D4750">
        <v>2022</v>
      </c>
      <c r="E4750" t="s">
        <v>157</v>
      </c>
      <c r="F4750" t="s">
        <v>157</v>
      </c>
      <c r="G4750" t="s">
        <v>5636</v>
      </c>
      <c r="H4750" t="s">
        <v>5586</v>
      </c>
      <c r="O4750" t="s">
        <v>63</v>
      </c>
    </row>
    <row r="4751" spans="1:15" hidden="1">
      <c r="A4751">
        <v>4750</v>
      </c>
      <c r="B4751" t="s">
        <v>5566</v>
      </c>
      <c r="C4751" t="s">
        <v>133</v>
      </c>
      <c r="D4751">
        <v>2022</v>
      </c>
      <c r="E4751" t="s">
        <v>157</v>
      </c>
      <c r="F4751" t="s">
        <v>157</v>
      </c>
      <c r="G4751" t="s">
        <v>5637</v>
      </c>
      <c r="H4751" t="s">
        <v>5586</v>
      </c>
      <c r="O4751" t="s">
        <v>63</v>
      </c>
    </row>
    <row r="4752" spans="1:15" hidden="1">
      <c r="A4752">
        <v>4751</v>
      </c>
      <c r="B4752" t="s">
        <v>5566</v>
      </c>
      <c r="C4752" t="s">
        <v>133</v>
      </c>
      <c r="D4752">
        <v>2022</v>
      </c>
      <c r="E4752" t="s">
        <v>157</v>
      </c>
      <c r="F4752" t="s">
        <v>157</v>
      </c>
      <c r="G4752" t="s">
        <v>5638</v>
      </c>
      <c r="H4752" t="s">
        <v>5586</v>
      </c>
      <c r="O4752" t="s">
        <v>63</v>
      </c>
    </row>
    <row r="4753" spans="1:31" hidden="1">
      <c r="A4753">
        <v>4752</v>
      </c>
      <c r="B4753" t="s">
        <v>5566</v>
      </c>
      <c r="C4753" t="s">
        <v>133</v>
      </c>
      <c r="D4753">
        <v>2022</v>
      </c>
      <c r="E4753" t="s">
        <v>157</v>
      </c>
      <c r="F4753" t="s">
        <v>157</v>
      </c>
      <c r="G4753" t="s">
        <v>5639</v>
      </c>
      <c r="H4753" t="s">
        <v>1191</v>
      </c>
      <c r="O4753" t="s">
        <v>91</v>
      </c>
    </row>
    <row r="4754" spans="1:31" hidden="1">
      <c r="A4754">
        <v>4753</v>
      </c>
      <c r="B4754" t="s">
        <v>5566</v>
      </c>
      <c r="C4754" t="s">
        <v>133</v>
      </c>
      <c r="D4754">
        <v>2022</v>
      </c>
      <c r="E4754" t="s">
        <v>157</v>
      </c>
      <c r="F4754" t="s">
        <v>157</v>
      </c>
      <c r="G4754" t="s">
        <v>5640</v>
      </c>
      <c r="H4754" t="s">
        <v>1191</v>
      </c>
      <c r="O4754" t="s">
        <v>91</v>
      </c>
    </row>
    <row r="4755" spans="1:31" hidden="1">
      <c r="A4755">
        <v>4754</v>
      </c>
      <c r="B4755" t="s">
        <v>5566</v>
      </c>
      <c r="C4755" t="s">
        <v>133</v>
      </c>
      <c r="D4755">
        <v>2022</v>
      </c>
      <c r="E4755" t="s">
        <v>157</v>
      </c>
      <c r="F4755" t="s">
        <v>157</v>
      </c>
      <c r="G4755" t="s">
        <v>5641</v>
      </c>
      <c r="H4755" t="s">
        <v>1191</v>
      </c>
      <c r="O4755" t="s">
        <v>91</v>
      </c>
    </row>
    <row r="4756" spans="1:31" hidden="1">
      <c r="A4756">
        <v>4755</v>
      </c>
      <c r="B4756" t="s">
        <v>5566</v>
      </c>
      <c r="C4756" t="s">
        <v>133</v>
      </c>
      <c r="D4756">
        <v>2022</v>
      </c>
      <c r="E4756" t="s">
        <v>157</v>
      </c>
      <c r="F4756" t="s">
        <v>157</v>
      </c>
      <c r="G4756" t="s">
        <v>5642</v>
      </c>
      <c r="H4756" t="s">
        <v>97</v>
      </c>
      <c r="O4756" t="s">
        <v>91</v>
      </c>
    </row>
    <row r="4757" spans="1:31" hidden="1">
      <c r="A4757">
        <v>4756</v>
      </c>
      <c r="B4757" t="s">
        <v>5566</v>
      </c>
      <c r="C4757" t="s">
        <v>133</v>
      </c>
      <c r="D4757">
        <v>2022</v>
      </c>
      <c r="E4757" t="s">
        <v>157</v>
      </c>
      <c r="F4757" t="s">
        <v>157</v>
      </c>
      <c r="G4757" t="s">
        <v>5643</v>
      </c>
      <c r="H4757" t="s">
        <v>97</v>
      </c>
      <c r="O4757" t="s">
        <v>91</v>
      </c>
    </row>
    <row r="4758" spans="1:31" hidden="1">
      <c r="A4758">
        <v>4757</v>
      </c>
      <c r="B4758" t="s">
        <v>5566</v>
      </c>
      <c r="C4758" t="s">
        <v>133</v>
      </c>
      <c r="D4758">
        <v>2022</v>
      </c>
      <c r="E4758" t="s">
        <v>157</v>
      </c>
      <c r="F4758" t="s">
        <v>157</v>
      </c>
      <c r="G4758" t="s">
        <v>5644</v>
      </c>
      <c r="H4758" t="s">
        <v>97</v>
      </c>
      <c r="O4758" t="s">
        <v>91</v>
      </c>
    </row>
    <row r="4759" spans="1:31">
      <c r="A4759">
        <v>4758</v>
      </c>
      <c r="B4759" t="s">
        <v>5566</v>
      </c>
      <c r="C4759" t="s">
        <v>133</v>
      </c>
      <c r="D4759">
        <v>2022</v>
      </c>
      <c r="E4759" t="s">
        <v>226</v>
      </c>
      <c r="F4759" t="s">
        <v>226</v>
      </c>
      <c r="G4759" t="s">
        <v>5645</v>
      </c>
      <c r="H4759" t="s">
        <v>5594</v>
      </c>
      <c r="I4759">
        <v>2030</v>
      </c>
      <c r="J4759">
        <v>12</v>
      </c>
      <c r="K4759" t="s">
        <v>816</v>
      </c>
      <c r="L4759" t="s">
        <v>5646</v>
      </c>
      <c r="N4759">
        <v>9</v>
      </c>
      <c r="O4759" t="s">
        <v>86</v>
      </c>
      <c r="P4759" t="s">
        <v>655</v>
      </c>
      <c r="S4759" t="s">
        <v>257</v>
      </c>
      <c r="T4759" t="s">
        <v>258</v>
      </c>
      <c r="W4759" t="s">
        <v>83</v>
      </c>
      <c r="X4759" t="s">
        <v>31</v>
      </c>
      <c r="Y4759" t="s">
        <v>36</v>
      </c>
      <c r="Z4759" t="s">
        <v>43</v>
      </c>
      <c r="AA4759" t="s">
        <v>41</v>
      </c>
      <c r="AB4759" t="s">
        <v>41</v>
      </c>
      <c r="AC4759" t="s">
        <v>43</v>
      </c>
      <c r="AD4759" t="s">
        <v>41</v>
      </c>
      <c r="AE4759" t="s">
        <v>41</v>
      </c>
    </row>
    <row r="4760" spans="1:31">
      <c r="A4760">
        <v>4759</v>
      </c>
      <c r="B4760" t="s">
        <v>5566</v>
      </c>
      <c r="C4760" t="s">
        <v>133</v>
      </c>
      <c r="D4760">
        <v>2022</v>
      </c>
      <c r="E4760" t="s">
        <v>226</v>
      </c>
      <c r="F4760" t="s">
        <v>226</v>
      </c>
      <c r="G4760" t="s">
        <v>5647</v>
      </c>
      <c r="H4760" t="s">
        <v>5594</v>
      </c>
      <c r="I4760">
        <v>2030</v>
      </c>
      <c r="J4760" s="1">
        <v>70000</v>
      </c>
      <c r="K4760" t="s">
        <v>398</v>
      </c>
      <c r="L4760" t="s">
        <v>5648</v>
      </c>
      <c r="N4760" s="1">
        <v>16906</v>
      </c>
      <c r="O4760" t="s">
        <v>86</v>
      </c>
      <c r="P4760" t="s">
        <v>655</v>
      </c>
      <c r="S4760" t="s">
        <v>257</v>
      </c>
      <c r="T4760" t="s">
        <v>258</v>
      </c>
      <c r="W4760" t="s">
        <v>83</v>
      </c>
      <c r="X4760" t="s">
        <v>31</v>
      </c>
      <c r="Y4760" t="s">
        <v>234</v>
      </c>
      <c r="Z4760" t="s">
        <v>43</v>
      </c>
      <c r="AA4760" t="s">
        <v>43</v>
      </c>
      <c r="AB4760" t="s">
        <v>41</v>
      </c>
      <c r="AC4760" t="s">
        <v>43</v>
      </c>
      <c r="AD4760" t="s">
        <v>41</v>
      </c>
      <c r="AE4760" t="s">
        <v>41</v>
      </c>
    </row>
    <row r="4761" spans="1:31">
      <c r="A4761">
        <v>4760</v>
      </c>
      <c r="B4761" t="s">
        <v>5566</v>
      </c>
      <c r="C4761" t="s">
        <v>133</v>
      </c>
      <c r="D4761">
        <v>2022</v>
      </c>
      <c r="E4761" t="s">
        <v>226</v>
      </c>
      <c r="F4761" t="s">
        <v>226</v>
      </c>
      <c r="G4761" t="s">
        <v>5649</v>
      </c>
      <c r="H4761" t="s">
        <v>5594</v>
      </c>
      <c r="I4761">
        <v>2025</v>
      </c>
      <c r="J4761" s="1">
        <v>4100</v>
      </c>
      <c r="K4761" t="s">
        <v>213</v>
      </c>
      <c r="L4761" t="s">
        <v>5650</v>
      </c>
      <c r="N4761">
        <v>700</v>
      </c>
      <c r="O4761" t="s">
        <v>86</v>
      </c>
      <c r="P4761" t="s">
        <v>655</v>
      </c>
      <c r="S4761" t="s">
        <v>257</v>
      </c>
      <c r="T4761" t="s">
        <v>258</v>
      </c>
      <c r="W4761" t="s">
        <v>83</v>
      </c>
      <c r="X4761" t="s">
        <v>31</v>
      </c>
      <c r="Y4761" t="s">
        <v>234</v>
      </c>
      <c r="Z4761" t="s">
        <v>43</v>
      </c>
      <c r="AA4761" t="s">
        <v>41</v>
      </c>
      <c r="AB4761" t="s">
        <v>41</v>
      </c>
      <c r="AC4761" t="s">
        <v>43</v>
      </c>
      <c r="AD4761" t="s">
        <v>41</v>
      </c>
      <c r="AE4761" t="s">
        <v>41</v>
      </c>
    </row>
    <row r="4762" spans="1:31">
      <c r="A4762">
        <v>4761</v>
      </c>
      <c r="B4762" t="s">
        <v>5566</v>
      </c>
      <c r="C4762" t="s">
        <v>133</v>
      </c>
      <c r="D4762">
        <v>2022</v>
      </c>
      <c r="E4762" t="s">
        <v>226</v>
      </c>
      <c r="F4762" t="s">
        <v>226</v>
      </c>
      <c r="G4762" t="s">
        <v>5651</v>
      </c>
      <c r="H4762" t="s">
        <v>5594</v>
      </c>
      <c r="O4762" t="s">
        <v>86</v>
      </c>
      <c r="S4762" t="s">
        <v>257</v>
      </c>
      <c r="T4762" t="s">
        <v>258</v>
      </c>
      <c r="W4762" t="s">
        <v>83</v>
      </c>
      <c r="X4762" t="s">
        <v>31</v>
      </c>
      <c r="Y4762" t="s">
        <v>234</v>
      </c>
      <c r="Z4762" t="s">
        <v>43</v>
      </c>
      <c r="AA4762" t="s">
        <v>43</v>
      </c>
      <c r="AB4762" t="s">
        <v>41</v>
      </c>
      <c r="AC4762" t="s">
        <v>43</v>
      </c>
      <c r="AD4762" t="s">
        <v>41</v>
      </c>
      <c r="AE4762" t="s">
        <v>43</v>
      </c>
    </row>
    <row r="4763" spans="1:31">
      <c r="A4763">
        <v>4762</v>
      </c>
      <c r="B4763" t="s">
        <v>5566</v>
      </c>
      <c r="C4763" t="s">
        <v>133</v>
      </c>
      <c r="D4763">
        <v>2022</v>
      </c>
      <c r="E4763" t="s">
        <v>226</v>
      </c>
      <c r="F4763" t="s">
        <v>226</v>
      </c>
      <c r="G4763" t="s">
        <v>5652</v>
      </c>
      <c r="H4763" t="s">
        <v>5594</v>
      </c>
      <c r="I4763">
        <v>2025</v>
      </c>
      <c r="J4763" s="1">
        <v>1500</v>
      </c>
      <c r="K4763" t="s">
        <v>398</v>
      </c>
      <c r="L4763" t="s">
        <v>5653</v>
      </c>
      <c r="N4763">
        <v>200</v>
      </c>
      <c r="O4763" t="s">
        <v>86</v>
      </c>
      <c r="P4763" t="s">
        <v>655</v>
      </c>
      <c r="S4763" t="s">
        <v>257</v>
      </c>
      <c r="T4763" t="s">
        <v>258</v>
      </c>
      <c r="W4763" t="s">
        <v>83</v>
      </c>
      <c r="X4763" t="s">
        <v>31</v>
      </c>
      <c r="Y4763" t="s">
        <v>234</v>
      </c>
      <c r="Z4763" t="s">
        <v>43</v>
      </c>
      <c r="AA4763" t="s">
        <v>43</v>
      </c>
      <c r="AB4763" t="s">
        <v>41</v>
      </c>
      <c r="AC4763" t="s">
        <v>43</v>
      </c>
      <c r="AD4763" t="s">
        <v>41</v>
      </c>
      <c r="AE4763" t="s">
        <v>41</v>
      </c>
    </row>
    <row r="4764" spans="1:31">
      <c r="A4764">
        <v>4763</v>
      </c>
      <c r="B4764" t="s">
        <v>5566</v>
      </c>
      <c r="C4764" t="s">
        <v>133</v>
      </c>
      <c r="D4764">
        <v>2022</v>
      </c>
      <c r="E4764" t="s">
        <v>226</v>
      </c>
      <c r="F4764" t="s">
        <v>226</v>
      </c>
      <c r="G4764" t="s">
        <v>5654</v>
      </c>
      <c r="H4764" t="s">
        <v>5596</v>
      </c>
      <c r="I4764">
        <v>2030</v>
      </c>
      <c r="J4764" s="1">
        <v>10000</v>
      </c>
      <c r="K4764" t="s">
        <v>398</v>
      </c>
      <c r="L4764" t="s">
        <v>5655</v>
      </c>
      <c r="N4764" s="1">
        <v>1250</v>
      </c>
      <c r="O4764" t="s">
        <v>86</v>
      </c>
      <c r="P4764" t="s">
        <v>655</v>
      </c>
      <c r="S4764" t="s">
        <v>257</v>
      </c>
      <c r="T4764" t="s">
        <v>258</v>
      </c>
      <c r="W4764" t="s">
        <v>83</v>
      </c>
      <c r="X4764" t="s">
        <v>31</v>
      </c>
      <c r="Y4764" t="s">
        <v>234</v>
      </c>
      <c r="Z4764" t="s">
        <v>43</v>
      </c>
      <c r="AA4764" t="s">
        <v>43</v>
      </c>
      <c r="AB4764" t="s">
        <v>41</v>
      </c>
      <c r="AC4764" t="s">
        <v>43</v>
      </c>
      <c r="AD4764" t="s">
        <v>41</v>
      </c>
      <c r="AE4764" t="s">
        <v>41</v>
      </c>
    </row>
    <row r="4765" spans="1:31">
      <c r="A4765">
        <v>4764</v>
      </c>
      <c r="B4765" t="s">
        <v>5566</v>
      </c>
      <c r="C4765" t="s">
        <v>133</v>
      </c>
      <c r="D4765">
        <v>2022</v>
      </c>
      <c r="E4765" t="s">
        <v>226</v>
      </c>
      <c r="F4765" t="s">
        <v>226</v>
      </c>
      <c r="G4765" t="s">
        <v>5656</v>
      </c>
      <c r="H4765" t="s">
        <v>5598</v>
      </c>
      <c r="O4765" t="s">
        <v>86</v>
      </c>
      <c r="S4765" t="s">
        <v>261</v>
      </c>
      <c r="T4765" t="s">
        <v>258</v>
      </c>
      <c r="W4765" t="s">
        <v>83</v>
      </c>
      <c r="X4765" t="s">
        <v>31</v>
      </c>
      <c r="Y4765" t="s">
        <v>234</v>
      </c>
      <c r="Z4765" t="s">
        <v>43</v>
      </c>
      <c r="AA4765" t="s">
        <v>43</v>
      </c>
      <c r="AB4765" t="s">
        <v>43</v>
      </c>
      <c r="AC4765" t="s">
        <v>43</v>
      </c>
      <c r="AD4765" t="s">
        <v>41</v>
      </c>
      <c r="AE4765" t="s">
        <v>43</v>
      </c>
    </row>
    <row r="4766" spans="1:31">
      <c r="A4766">
        <v>4765</v>
      </c>
      <c r="B4766" t="s">
        <v>5566</v>
      </c>
      <c r="C4766" t="s">
        <v>133</v>
      </c>
      <c r="D4766">
        <v>2022</v>
      </c>
      <c r="E4766" t="s">
        <v>226</v>
      </c>
      <c r="F4766" t="s">
        <v>226</v>
      </c>
      <c r="G4766" t="s">
        <v>5657</v>
      </c>
      <c r="H4766" t="s">
        <v>5600</v>
      </c>
      <c r="O4766" t="s">
        <v>86</v>
      </c>
      <c r="S4766" t="s">
        <v>261</v>
      </c>
      <c r="T4766" t="s">
        <v>258</v>
      </c>
      <c r="W4766" t="s">
        <v>83</v>
      </c>
      <c r="X4766" t="s">
        <v>29</v>
      </c>
      <c r="Y4766" t="s">
        <v>36</v>
      </c>
      <c r="Z4766" t="s">
        <v>43</v>
      </c>
      <c r="AA4766" t="s">
        <v>43</v>
      </c>
      <c r="AB4766" t="s">
        <v>43</v>
      </c>
      <c r="AC4766" t="s">
        <v>43</v>
      </c>
      <c r="AD4766" t="s">
        <v>41</v>
      </c>
      <c r="AE4766" t="s">
        <v>43</v>
      </c>
    </row>
    <row r="4767" spans="1:31">
      <c r="A4767">
        <v>4766</v>
      </c>
      <c r="B4767" t="s">
        <v>5566</v>
      </c>
      <c r="C4767" t="s">
        <v>133</v>
      </c>
      <c r="D4767">
        <v>2022</v>
      </c>
      <c r="E4767" t="s">
        <v>226</v>
      </c>
      <c r="F4767" t="s">
        <v>226</v>
      </c>
      <c r="G4767" t="s">
        <v>5658</v>
      </c>
      <c r="H4767" t="s">
        <v>5600</v>
      </c>
      <c r="O4767" t="s">
        <v>86</v>
      </c>
      <c r="S4767" t="s">
        <v>240</v>
      </c>
      <c r="T4767" t="s">
        <v>10</v>
      </c>
      <c r="W4767" t="s">
        <v>83</v>
      </c>
      <c r="X4767" t="s">
        <v>31</v>
      </c>
      <c r="Y4767" t="s">
        <v>234</v>
      </c>
      <c r="Z4767" t="s">
        <v>43</v>
      </c>
      <c r="AA4767" t="s">
        <v>43</v>
      </c>
      <c r="AB4767" t="s">
        <v>41</v>
      </c>
      <c r="AC4767" t="s">
        <v>43</v>
      </c>
      <c r="AD4767" t="s">
        <v>41</v>
      </c>
      <c r="AE4767" t="s">
        <v>43</v>
      </c>
    </row>
    <row r="4768" spans="1:31">
      <c r="A4768">
        <v>4767</v>
      </c>
      <c r="B4768" t="s">
        <v>5566</v>
      </c>
      <c r="C4768" t="s">
        <v>133</v>
      </c>
      <c r="D4768">
        <v>2022</v>
      </c>
      <c r="E4768" t="s">
        <v>226</v>
      </c>
      <c r="F4768" t="s">
        <v>226</v>
      </c>
      <c r="G4768" t="s">
        <v>5659</v>
      </c>
      <c r="H4768" t="s">
        <v>5600</v>
      </c>
      <c r="O4768" t="s">
        <v>86</v>
      </c>
      <c r="S4768" t="s">
        <v>257</v>
      </c>
      <c r="T4768" t="s">
        <v>258</v>
      </c>
      <c r="W4768" t="s">
        <v>83</v>
      </c>
      <c r="Y4768" t="s">
        <v>234</v>
      </c>
      <c r="Z4768" t="s">
        <v>41</v>
      </c>
      <c r="AA4768" t="s">
        <v>41</v>
      </c>
      <c r="AB4768" t="s">
        <v>41</v>
      </c>
      <c r="AC4768" t="s">
        <v>43</v>
      </c>
      <c r="AD4768" t="s">
        <v>41</v>
      </c>
      <c r="AE4768" t="s">
        <v>43</v>
      </c>
    </row>
    <row r="4769" spans="1:31">
      <c r="A4769">
        <v>4768</v>
      </c>
      <c r="B4769" t="s">
        <v>5566</v>
      </c>
      <c r="C4769" t="s">
        <v>133</v>
      </c>
      <c r="D4769">
        <v>2022</v>
      </c>
      <c r="E4769" t="s">
        <v>226</v>
      </c>
      <c r="F4769" t="s">
        <v>226</v>
      </c>
      <c r="G4769" t="s">
        <v>5660</v>
      </c>
      <c r="H4769" t="s">
        <v>5575</v>
      </c>
      <c r="I4769">
        <v>2030</v>
      </c>
      <c r="J4769">
        <v>100</v>
      </c>
      <c r="K4769" t="s">
        <v>816</v>
      </c>
      <c r="L4769" t="s">
        <v>5661</v>
      </c>
      <c r="N4769">
        <v>68</v>
      </c>
      <c r="O4769" t="s">
        <v>76</v>
      </c>
      <c r="P4769" t="s">
        <v>655</v>
      </c>
      <c r="S4769" t="s">
        <v>257</v>
      </c>
      <c r="T4769" t="s">
        <v>258</v>
      </c>
      <c r="W4769" t="s">
        <v>77</v>
      </c>
      <c r="X4769" t="s">
        <v>31</v>
      </c>
      <c r="Y4769" t="s">
        <v>36</v>
      </c>
      <c r="Z4769" t="s">
        <v>43</v>
      </c>
      <c r="AA4769" t="s">
        <v>43</v>
      </c>
      <c r="AB4769" t="s">
        <v>41</v>
      </c>
      <c r="AC4769" t="s">
        <v>43</v>
      </c>
      <c r="AD4769" t="s">
        <v>41</v>
      </c>
      <c r="AE4769" t="s">
        <v>41</v>
      </c>
    </row>
    <row r="4770" spans="1:31">
      <c r="A4770">
        <v>4769</v>
      </c>
      <c r="B4770" t="s">
        <v>5566</v>
      </c>
      <c r="C4770" t="s">
        <v>133</v>
      </c>
      <c r="D4770">
        <v>2022</v>
      </c>
      <c r="E4770" t="s">
        <v>226</v>
      </c>
      <c r="F4770" t="s">
        <v>226</v>
      </c>
      <c r="G4770" t="s">
        <v>5662</v>
      </c>
      <c r="H4770" t="s">
        <v>5575</v>
      </c>
      <c r="I4770">
        <v>2030</v>
      </c>
      <c r="J4770">
        <v>100</v>
      </c>
      <c r="K4770" t="s">
        <v>816</v>
      </c>
      <c r="L4770" t="s">
        <v>5663</v>
      </c>
      <c r="N4770">
        <v>71</v>
      </c>
      <c r="O4770" t="s">
        <v>76</v>
      </c>
      <c r="P4770" t="s">
        <v>655</v>
      </c>
      <c r="S4770" t="s">
        <v>257</v>
      </c>
      <c r="T4770" t="s">
        <v>258</v>
      </c>
      <c r="W4770" t="s">
        <v>77</v>
      </c>
      <c r="X4770" t="s">
        <v>31</v>
      </c>
      <c r="Y4770" t="s">
        <v>36</v>
      </c>
      <c r="Z4770" t="s">
        <v>43</v>
      </c>
      <c r="AA4770" t="s">
        <v>43</v>
      </c>
      <c r="AB4770" t="s">
        <v>41</v>
      </c>
      <c r="AC4770" t="s">
        <v>43</v>
      </c>
      <c r="AD4770" t="s">
        <v>41</v>
      </c>
      <c r="AE4770" t="s">
        <v>41</v>
      </c>
    </row>
    <row r="4771" spans="1:31">
      <c r="A4771">
        <v>4770</v>
      </c>
      <c r="B4771" t="s">
        <v>5566</v>
      </c>
      <c r="C4771" t="s">
        <v>133</v>
      </c>
      <c r="D4771">
        <v>2022</v>
      </c>
      <c r="E4771" t="s">
        <v>226</v>
      </c>
      <c r="F4771" t="s">
        <v>226</v>
      </c>
      <c r="G4771" t="s">
        <v>5664</v>
      </c>
      <c r="H4771" t="s">
        <v>5575</v>
      </c>
      <c r="I4771">
        <v>2030</v>
      </c>
      <c r="J4771">
        <v>620</v>
      </c>
      <c r="K4771" t="s">
        <v>213</v>
      </c>
      <c r="L4771" t="s">
        <v>5665</v>
      </c>
      <c r="N4771">
        <v>70</v>
      </c>
      <c r="O4771" t="s">
        <v>76</v>
      </c>
      <c r="P4771" t="s">
        <v>655</v>
      </c>
      <c r="S4771" t="s">
        <v>257</v>
      </c>
      <c r="T4771" t="s">
        <v>258</v>
      </c>
      <c r="W4771" t="s">
        <v>77</v>
      </c>
      <c r="X4771" t="s">
        <v>31</v>
      </c>
      <c r="Y4771" t="s">
        <v>234</v>
      </c>
      <c r="Z4771" t="s">
        <v>43</v>
      </c>
      <c r="AA4771" t="s">
        <v>41</v>
      </c>
      <c r="AB4771" t="s">
        <v>41</v>
      </c>
      <c r="AC4771" t="s">
        <v>43</v>
      </c>
      <c r="AD4771" t="s">
        <v>41</v>
      </c>
      <c r="AE4771" t="s">
        <v>41</v>
      </c>
    </row>
    <row r="4772" spans="1:31">
      <c r="A4772">
        <v>4771</v>
      </c>
      <c r="B4772" t="s">
        <v>5566</v>
      </c>
      <c r="C4772" t="s">
        <v>133</v>
      </c>
      <c r="D4772">
        <v>2022</v>
      </c>
      <c r="E4772" t="s">
        <v>226</v>
      </c>
      <c r="F4772" t="s">
        <v>226</v>
      </c>
      <c r="G4772" t="s">
        <v>5666</v>
      </c>
      <c r="H4772" t="s">
        <v>5575</v>
      </c>
      <c r="I4772">
        <v>2025</v>
      </c>
      <c r="J4772">
        <v>62</v>
      </c>
      <c r="K4772" t="s">
        <v>213</v>
      </c>
      <c r="L4772" t="s">
        <v>5667</v>
      </c>
      <c r="N4772">
        <v>42</v>
      </c>
      <c r="O4772" t="s">
        <v>76</v>
      </c>
      <c r="P4772" t="s">
        <v>655</v>
      </c>
      <c r="S4772" t="s">
        <v>257</v>
      </c>
      <c r="T4772" t="s">
        <v>258</v>
      </c>
      <c r="W4772" t="s">
        <v>77</v>
      </c>
      <c r="X4772" t="s">
        <v>31</v>
      </c>
      <c r="Y4772" t="s">
        <v>234</v>
      </c>
      <c r="Z4772" t="s">
        <v>43</v>
      </c>
      <c r="AA4772" t="s">
        <v>41</v>
      </c>
      <c r="AB4772" t="s">
        <v>41</v>
      </c>
      <c r="AC4772" t="s">
        <v>43</v>
      </c>
      <c r="AD4772" t="s">
        <v>41</v>
      </c>
      <c r="AE4772" t="s">
        <v>41</v>
      </c>
    </row>
    <row r="4773" spans="1:31">
      <c r="A4773">
        <v>4772</v>
      </c>
      <c r="B4773" t="s">
        <v>5566</v>
      </c>
      <c r="C4773" t="s">
        <v>133</v>
      </c>
      <c r="D4773">
        <v>2022</v>
      </c>
      <c r="E4773" t="s">
        <v>226</v>
      </c>
      <c r="F4773" t="s">
        <v>226</v>
      </c>
      <c r="G4773" t="s">
        <v>5668</v>
      </c>
      <c r="H4773" t="s">
        <v>5575</v>
      </c>
      <c r="O4773" t="s">
        <v>76</v>
      </c>
      <c r="S4773" t="s">
        <v>257</v>
      </c>
      <c r="T4773" t="s">
        <v>258</v>
      </c>
      <c r="W4773" t="s">
        <v>77</v>
      </c>
      <c r="X4773" t="s">
        <v>31</v>
      </c>
      <c r="Y4773" t="s">
        <v>36</v>
      </c>
      <c r="Z4773" t="s">
        <v>43</v>
      </c>
      <c r="AA4773" t="s">
        <v>43</v>
      </c>
      <c r="AB4773" t="s">
        <v>43</v>
      </c>
      <c r="AC4773" t="s">
        <v>43</v>
      </c>
      <c r="AD4773" t="s">
        <v>41</v>
      </c>
      <c r="AE4773" t="s">
        <v>43</v>
      </c>
    </row>
    <row r="4774" spans="1:31">
      <c r="A4774">
        <v>4773</v>
      </c>
      <c r="B4774" t="s">
        <v>5566</v>
      </c>
      <c r="C4774" t="s">
        <v>133</v>
      </c>
      <c r="D4774">
        <v>2022</v>
      </c>
      <c r="E4774" t="s">
        <v>226</v>
      </c>
      <c r="F4774" t="s">
        <v>226</v>
      </c>
      <c r="G4774" t="s">
        <v>5669</v>
      </c>
      <c r="H4774" t="s">
        <v>5575</v>
      </c>
      <c r="I4774">
        <v>2030</v>
      </c>
      <c r="J4774">
        <v>68</v>
      </c>
      <c r="K4774" t="s">
        <v>816</v>
      </c>
      <c r="L4774" t="s">
        <v>5670</v>
      </c>
      <c r="N4774">
        <v>18</v>
      </c>
      <c r="O4774" t="s">
        <v>76</v>
      </c>
      <c r="P4774" t="s">
        <v>655</v>
      </c>
      <c r="S4774" t="s">
        <v>257</v>
      </c>
      <c r="T4774" t="s">
        <v>258</v>
      </c>
      <c r="W4774" t="s">
        <v>77</v>
      </c>
      <c r="X4774" t="s">
        <v>31</v>
      </c>
      <c r="Y4774" t="s">
        <v>36</v>
      </c>
      <c r="Z4774" t="s">
        <v>43</v>
      </c>
      <c r="AA4774" t="s">
        <v>41</v>
      </c>
      <c r="AB4774" t="s">
        <v>41</v>
      </c>
      <c r="AC4774" t="s">
        <v>43</v>
      </c>
      <c r="AD4774" t="s">
        <v>41</v>
      </c>
      <c r="AE4774" t="s">
        <v>41</v>
      </c>
    </row>
    <row r="4775" spans="1:31">
      <c r="A4775">
        <v>4774</v>
      </c>
      <c r="B4775" t="s">
        <v>5566</v>
      </c>
      <c r="C4775" t="s">
        <v>133</v>
      </c>
      <c r="D4775">
        <v>2022</v>
      </c>
      <c r="E4775" t="s">
        <v>226</v>
      </c>
      <c r="F4775" t="s">
        <v>226</v>
      </c>
      <c r="G4775" t="s">
        <v>5671</v>
      </c>
      <c r="H4775" t="s">
        <v>5575</v>
      </c>
      <c r="I4775">
        <v>2025</v>
      </c>
      <c r="J4775">
        <v>50</v>
      </c>
      <c r="K4775" t="s">
        <v>816</v>
      </c>
      <c r="L4775" t="s">
        <v>5672</v>
      </c>
      <c r="N4775">
        <v>36</v>
      </c>
      <c r="O4775" t="s">
        <v>76</v>
      </c>
      <c r="P4775" t="s">
        <v>655</v>
      </c>
      <c r="S4775" t="s">
        <v>257</v>
      </c>
      <c r="T4775" t="s">
        <v>258</v>
      </c>
      <c r="W4775" t="s">
        <v>77</v>
      </c>
      <c r="X4775" t="s">
        <v>31</v>
      </c>
      <c r="Y4775" t="s">
        <v>36</v>
      </c>
      <c r="Z4775" t="s">
        <v>43</v>
      </c>
      <c r="AA4775" t="s">
        <v>41</v>
      </c>
      <c r="AB4775" t="s">
        <v>41</v>
      </c>
      <c r="AC4775" t="s">
        <v>43</v>
      </c>
      <c r="AD4775" t="s">
        <v>41</v>
      </c>
      <c r="AE4775" t="s">
        <v>41</v>
      </c>
    </row>
    <row r="4776" spans="1:31">
      <c r="A4776">
        <v>4775</v>
      </c>
      <c r="B4776" t="s">
        <v>5566</v>
      </c>
      <c r="C4776" t="s">
        <v>133</v>
      </c>
      <c r="D4776">
        <v>2022</v>
      </c>
      <c r="E4776" t="s">
        <v>226</v>
      </c>
      <c r="F4776" t="s">
        <v>226</v>
      </c>
      <c r="G4776" t="s">
        <v>5673</v>
      </c>
      <c r="H4776" t="s">
        <v>5575</v>
      </c>
      <c r="I4776">
        <v>2025</v>
      </c>
      <c r="J4776">
        <v>31</v>
      </c>
      <c r="K4776" t="s">
        <v>816</v>
      </c>
      <c r="L4776" t="s">
        <v>5674</v>
      </c>
      <c r="N4776">
        <v>23</v>
      </c>
      <c r="O4776" t="s">
        <v>76</v>
      </c>
      <c r="P4776" t="s">
        <v>655</v>
      </c>
      <c r="S4776" t="s">
        <v>257</v>
      </c>
      <c r="T4776" t="s">
        <v>258</v>
      </c>
      <c r="W4776" t="s">
        <v>77</v>
      </c>
      <c r="X4776" t="s">
        <v>31</v>
      </c>
      <c r="Y4776" t="s">
        <v>36</v>
      </c>
      <c r="Z4776" t="s">
        <v>43</v>
      </c>
      <c r="AA4776" t="s">
        <v>41</v>
      </c>
      <c r="AB4776" t="s">
        <v>41</v>
      </c>
      <c r="AC4776" t="s">
        <v>43</v>
      </c>
      <c r="AD4776" t="s">
        <v>41</v>
      </c>
      <c r="AE4776" t="s">
        <v>41</v>
      </c>
    </row>
    <row r="4777" spans="1:31">
      <c r="A4777">
        <v>4776</v>
      </c>
      <c r="B4777" t="s">
        <v>5566</v>
      </c>
      <c r="C4777" t="s">
        <v>133</v>
      </c>
      <c r="D4777">
        <v>2022</v>
      </c>
      <c r="E4777" t="s">
        <v>226</v>
      </c>
      <c r="F4777" t="s">
        <v>226</v>
      </c>
      <c r="G4777" t="s">
        <v>5675</v>
      </c>
      <c r="H4777" t="s">
        <v>5575</v>
      </c>
      <c r="I4777">
        <v>2030</v>
      </c>
      <c r="J4777">
        <v>80</v>
      </c>
      <c r="K4777" t="s">
        <v>816</v>
      </c>
      <c r="L4777" t="s">
        <v>5676</v>
      </c>
      <c r="N4777">
        <v>61</v>
      </c>
      <c r="O4777" t="s">
        <v>76</v>
      </c>
      <c r="P4777" t="s">
        <v>655</v>
      </c>
      <c r="S4777" t="s">
        <v>261</v>
      </c>
      <c r="T4777" t="s">
        <v>258</v>
      </c>
      <c r="W4777" t="s">
        <v>77</v>
      </c>
      <c r="X4777" t="s">
        <v>31</v>
      </c>
      <c r="Y4777" t="s">
        <v>36</v>
      </c>
      <c r="Z4777" t="s">
        <v>43</v>
      </c>
      <c r="AA4777" t="s">
        <v>43</v>
      </c>
      <c r="AB4777" t="s">
        <v>41</v>
      </c>
      <c r="AC4777" t="s">
        <v>43</v>
      </c>
      <c r="AD4777" t="s">
        <v>41</v>
      </c>
      <c r="AE4777" t="s">
        <v>41</v>
      </c>
    </row>
    <row r="4778" spans="1:31">
      <c r="A4778">
        <v>4777</v>
      </c>
      <c r="B4778" t="s">
        <v>5566</v>
      </c>
      <c r="C4778" t="s">
        <v>133</v>
      </c>
      <c r="D4778">
        <v>2022</v>
      </c>
      <c r="E4778" t="s">
        <v>226</v>
      </c>
      <c r="F4778" t="s">
        <v>226</v>
      </c>
      <c r="G4778" t="s">
        <v>5677</v>
      </c>
      <c r="H4778" t="s">
        <v>5575</v>
      </c>
      <c r="I4778">
        <v>2030</v>
      </c>
      <c r="J4778">
        <v>86</v>
      </c>
      <c r="K4778" t="s">
        <v>816</v>
      </c>
      <c r="L4778" t="s">
        <v>5676</v>
      </c>
      <c r="N4778">
        <v>78</v>
      </c>
      <c r="O4778" t="s">
        <v>76</v>
      </c>
      <c r="P4778" t="s">
        <v>655</v>
      </c>
      <c r="S4778" t="s">
        <v>261</v>
      </c>
      <c r="T4778" t="s">
        <v>258</v>
      </c>
      <c r="W4778" t="s">
        <v>77</v>
      </c>
      <c r="X4778" t="s">
        <v>31</v>
      </c>
      <c r="Y4778" t="s">
        <v>36</v>
      </c>
      <c r="Z4778" t="s">
        <v>43</v>
      </c>
      <c r="AA4778" t="s">
        <v>43</v>
      </c>
      <c r="AB4778" t="s">
        <v>41</v>
      </c>
      <c r="AC4778" t="s">
        <v>43</v>
      </c>
      <c r="AD4778" t="s">
        <v>41</v>
      </c>
      <c r="AE4778" t="s">
        <v>41</v>
      </c>
    </row>
    <row r="4779" spans="1:31">
      <c r="A4779">
        <v>4778</v>
      </c>
      <c r="B4779" t="s">
        <v>5566</v>
      </c>
      <c r="C4779" t="s">
        <v>133</v>
      </c>
      <c r="D4779">
        <v>2022</v>
      </c>
      <c r="E4779" t="s">
        <v>226</v>
      </c>
      <c r="F4779" t="s">
        <v>226</v>
      </c>
      <c r="G4779" t="s">
        <v>5678</v>
      </c>
      <c r="H4779" t="s">
        <v>5575</v>
      </c>
      <c r="I4779">
        <v>2030</v>
      </c>
      <c r="J4779">
        <v>16</v>
      </c>
      <c r="K4779" t="s">
        <v>816</v>
      </c>
      <c r="L4779" t="s">
        <v>5678</v>
      </c>
      <c r="N4779" t="s">
        <v>5679</v>
      </c>
      <c r="O4779" t="s">
        <v>76</v>
      </c>
      <c r="P4779" t="s">
        <v>655</v>
      </c>
      <c r="S4779" t="s">
        <v>240</v>
      </c>
      <c r="T4779" t="s">
        <v>10</v>
      </c>
      <c r="W4779" t="s">
        <v>77</v>
      </c>
      <c r="X4779" t="s">
        <v>31</v>
      </c>
      <c r="Y4779" t="s">
        <v>36</v>
      </c>
      <c r="Z4779" t="s">
        <v>43</v>
      </c>
      <c r="AA4779" t="s">
        <v>43</v>
      </c>
      <c r="AB4779" t="s">
        <v>41</v>
      </c>
      <c r="AC4779" t="s">
        <v>43</v>
      </c>
      <c r="AD4779" t="s">
        <v>41</v>
      </c>
      <c r="AE4779" t="s">
        <v>41</v>
      </c>
    </row>
    <row r="4780" spans="1:31">
      <c r="A4780">
        <v>4779</v>
      </c>
      <c r="B4780" t="s">
        <v>5566</v>
      </c>
      <c r="C4780" t="s">
        <v>133</v>
      </c>
      <c r="D4780">
        <v>2022</v>
      </c>
      <c r="E4780" t="s">
        <v>226</v>
      </c>
      <c r="F4780" t="s">
        <v>226</v>
      </c>
      <c r="G4780" t="s">
        <v>5680</v>
      </c>
      <c r="H4780" t="s">
        <v>5575</v>
      </c>
      <c r="I4780">
        <v>2030</v>
      </c>
      <c r="J4780">
        <v>23</v>
      </c>
      <c r="K4780" t="s">
        <v>213</v>
      </c>
      <c r="L4780" t="s">
        <v>1899</v>
      </c>
      <c r="N4780">
        <v>17</v>
      </c>
      <c r="O4780" t="s">
        <v>76</v>
      </c>
      <c r="P4780" t="s">
        <v>655</v>
      </c>
      <c r="S4780" t="s">
        <v>261</v>
      </c>
      <c r="T4780" t="s">
        <v>258</v>
      </c>
      <c r="W4780" t="s">
        <v>77</v>
      </c>
      <c r="X4780" t="s">
        <v>29</v>
      </c>
      <c r="Y4780" t="s">
        <v>36</v>
      </c>
      <c r="Z4780" t="s">
        <v>43</v>
      </c>
      <c r="AA4780" t="s">
        <v>41</v>
      </c>
      <c r="AB4780" t="s">
        <v>41</v>
      </c>
      <c r="AC4780" t="s">
        <v>43</v>
      </c>
      <c r="AD4780" t="s">
        <v>41</v>
      </c>
      <c r="AE4780" t="s">
        <v>41</v>
      </c>
    </row>
    <row r="4781" spans="1:31">
      <c r="A4781">
        <v>4780</v>
      </c>
      <c r="B4781" t="s">
        <v>5566</v>
      </c>
      <c r="C4781" t="s">
        <v>133</v>
      </c>
      <c r="D4781">
        <v>2022</v>
      </c>
      <c r="E4781" t="s">
        <v>226</v>
      </c>
      <c r="F4781" t="s">
        <v>226</v>
      </c>
      <c r="G4781" t="s">
        <v>5681</v>
      </c>
      <c r="H4781" t="s">
        <v>5575</v>
      </c>
      <c r="I4781">
        <v>2030</v>
      </c>
      <c r="J4781">
        <v>100</v>
      </c>
      <c r="K4781" t="s">
        <v>5682</v>
      </c>
      <c r="L4781" t="s">
        <v>5683</v>
      </c>
      <c r="N4781" t="s">
        <v>5679</v>
      </c>
      <c r="O4781" t="s">
        <v>76</v>
      </c>
      <c r="P4781" t="s">
        <v>655</v>
      </c>
      <c r="S4781" t="s">
        <v>261</v>
      </c>
      <c r="T4781" t="s">
        <v>258</v>
      </c>
      <c r="W4781" t="s">
        <v>77</v>
      </c>
      <c r="X4781" t="s">
        <v>29</v>
      </c>
      <c r="Y4781" t="s">
        <v>36</v>
      </c>
      <c r="Z4781" t="s">
        <v>43</v>
      </c>
      <c r="AA4781" t="s">
        <v>43</v>
      </c>
      <c r="AB4781" t="s">
        <v>41</v>
      </c>
      <c r="AC4781" t="s">
        <v>43</v>
      </c>
      <c r="AD4781" t="s">
        <v>41</v>
      </c>
      <c r="AE4781" t="s">
        <v>41</v>
      </c>
    </row>
    <row r="4782" spans="1:31">
      <c r="A4782">
        <v>4781</v>
      </c>
      <c r="B4782" t="s">
        <v>5566</v>
      </c>
      <c r="C4782" t="s">
        <v>133</v>
      </c>
      <c r="D4782">
        <v>2022</v>
      </c>
      <c r="E4782" t="s">
        <v>226</v>
      </c>
      <c r="F4782" t="s">
        <v>226</v>
      </c>
      <c r="G4782" t="s">
        <v>5684</v>
      </c>
      <c r="H4782" t="s">
        <v>68</v>
      </c>
      <c r="I4782">
        <v>2025</v>
      </c>
      <c r="J4782" s="1">
        <v>7600</v>
      </c>
      <c r="K4782" t="s">
        <v>213</v>
      </c>
      <c r="L4782" t="s">
        <v>5685</v>
      </c>
      <c r="N4782" t="s">
        <v>5679</v>
      </c>
      <c r="O4782" t="s">
        <v>63</v>
      </c>
      <c r="P4782" t="s">
        <v>655</v>
      </c>
      <c r="S4782" t="s">
        <v>257</v>
      </c>
      <c r="T4782" t="s">
        <v>258</v>
      </c>
      <c r="W4782" t="s">
        <v>66</v>
      </c>
      <c r="X4782" t="s">
        <v>31</v>
      </c>
      <c r="Y4782" t="s">
        <v>36</v>
      </c>
      <c r="Z4782" t="s">
        <v>43</v>
      </c>
      <c r="AA4782" t="s">
        <v>41</v>
      </c>
      <c r="AB4782" t="s">
        <v>41</v>
      </c>
      <c r="AC4782" t="s">
        <v>43</v>
      </c>
      <c r="AD4782" t="s">
        <v>41</v>
      </c>
      <c r="AE4782" t="s">
        <v>41</v>
      </c>
    </row>
    <row r="4783" spans="1:31">
      <c r="A4783">
        <v>4782</v>
      </c>
      <c r="B4783" t="s">
        <v>5566</v>
      </c>
      <c r="C4783" t="s">
        <v>133</v>
      </c>
      <c r="D4783">
        <v>2022</v>
      </c>
      <c r="E4783" t="s">
        <v>226</v>
      </c>
      <c r="F4783" t="s">
        <v>226</v>
      </c>
      <c r="G4783" t="s">
        <v>5686</v>
      </c>
      <c r="H4783" t="s">
        <v>68</v>
      </c>
      <c r="I4783">
        <v>2025</v>
      </c>
      <c r="J4783" s="1">
        <v>1848</v>
      </c>
      <c r="K4783" t="s">
        <v>213</v>
      </c>
      <c r="L4783" t="s">
        <v>5687</v>
      </c>
      <c r="N4783" t="s">
        <v>5679</v>
      </c>
      <c r="O4783" t="s">
        <v>63</v>
      </c>
      <c r="P4783" t="s">
        <v>655</v>
      </c>
      <c r="S4783" t="s">
        <v>257</v>
      </c>
      <c r="T4783" t="s">
        <v>258</v>
      </c>
      <c r="W4783" t="s">
        <v>66</v>
      </c>
      <c r="X4783" t="s">
        <v>31</v>
      </c>
      <c r="Y4783" t="s">
        <v>36</v>
      </c>
      <c r="Z4783" t="s">
        <v>43</v>
      </c>
      <c r="AA4783" t="s">
        <v>41</v>
      </c>
      <c r="AB4783" t="s">
        <v>41</v>
      </c>
      <c r="AC4783" t="s">
        <v>43</v>
      </c>
      <c r="AD4783" t="s">
        <v>41</v>
      </c>
      <c r="AE4783" t="s">
        <v>41</v>
      </c>
    </row>
    <row r="4784" spans="1:31">
      <c r="A4784">
        <v>4783</v>
      </c>
      <c r="B4784" t="s">
        <v>5566</v>
      </c>
      <c r="C4784" t="s">
        <v>133</v>
      </c>
      <c r="D4784">
        <v>2022</v>
      </c>
      <c r="E4784" t="s">
        <v>226</v>
      </c>
      <c r="F4784" t="s">
        <v>226</v>
      </c>
      <c r="G4784" t="s">
        <v>5688</v>
      </c>
      <c r="H4784" t="s">
        <v>68</v>
      </c>
      <c r="I4784">
        <v>2025</v>
      </c>
      <c r="J4784">
        <v>482</v>
      </c>
      <c r="K4784" t="s">
        <v>213</v>
      </c>
      <c r="L4784" t="s">
        <v>5689</v>
      </c>
      <c r="N4784" t="s">
        <v>5679</v>
      </c>
      <c r="O4784" t="s">
        <v>63</v>
      </c>
      <c r="P4784" t="s">
        <v>655</v>
      </c>
      <c r="S4784" t="s">
        <v>257</v>
      </c>
      <c r="T4784" t="s">
        <v>258</v>
      </c>
      <c r="W4784" t="s">
        <v>66</v>
      </c>
      <c r="X4784" t="s">
        <v>31</v>
      </c>
      <c r="Y4784" t="s">
        <v>36</v>
      </c>
      <c r="Z4784" t="s">
        <v>43</v>
      </c>
      <c r="AA4784" t="s">
        <v>41</v>
      </c>
      <c r="AB4784" t="s">
        <v>41</v>
      </c>
      <c r="AC4784" t="s">
        <v>43</v>
      </c>
      <c r="AD4784" t="s">
        <v>41</v>
      </c>
      <c r="AE4784" t="s">
        <v>41</v>
      </c>
    </row>
    <row r="4785" spans="1:31">
      <c r="A4785">
        <v>4784</v>
      </c>
      <c r="B4785" t="s">
        <v>5566</v>
      </c>
      <c r="C4785" t="s">
        <v>133</v>
      </c>
      <c r="D4785">
        <v>2022</v>
      </c>
      <c r="E4785" t="s">
        <v>226</v>
      </c>
      <c r="F4785" t="s">
        <v>226</v>
      </c>
      <c r="G4785" t="s">
        <v>5690</v>
      </c>
      <c r="H4785" t="s">
        <v>68</v>
      </c>
      <c r="I4785">
        <v>2030</v>
      </c>
      <c r="J4785">
        <v>50</v>
      </c>
      <c r="K4785" t="s">
        <v>816</v>
      </c>
      <c r="L4785" t="s">
        <v>5691</v>
      </c>
      <c r="N4785" t="s">
        <v>5679</v>
      </c>
      <c r="O4785" t="s">
        <v>63</v>
      </c>
      <c r="P4785" t="s">
        <v>655</v>
      </c>
      <c r="S4785" t="s">
        <v>257</v>
      </c>
      <c r="T4785" t="s">
        <v>258</v>
      </c>
      <c r="W4785" t="s">
        <v>66</v>
      </c>
      <c r="X4785" t="s">
        <v>31</v>
      </c>
      <c r="Y4785" t="s">
        <v>234</v>
      </c>
      <c r="Z4785" t="s">
        <v>43</v>
      </c>
      <c r="AA4785" t="s">
        <v>41</v>
      </c>
      <c r="AB4785" t="s">
        <v>41</v>
      </c>
      <c r="AC4785" t="s">
        <v>43</v>
      </c>
      <c r="AD4785" t="s">
        <v>41</v>
      </c>
      <c r="AE4785" t="s">
        <v>41</v>
      </c>
    </row>
    <row r="4786" spans="1:31">
      <c r="A4786">
        <v>4785</v>
      </c>
      <c r="B4786" t="s">
        <v>5566</v>
      </c>
      <c r="C4786" t="s">
        <v>133</v>
      </c>
      <c r="D4786">
        <v>2022</v>
      </c>
      <c r="E4786" t="s">
        <v>226</v>
      </c>
      <c r="F4786" t="s">
        <v>226</v>
      </c>
      <c r="G4786" t="s">
        <v>5692</v>
      </c>
      <c r="H4786" t="s">
        <v>68</v>
      </c>
      <c r="O4786" t="s">
        <v>63</v>
      </c>
      <c r="S4786" t="s">
        <v>261</v>
      </c>
      <c r="T4786" t="s">
        <v>258</v>
      </c>
      <c r="W4786" t="s">
        <v>66</v>
      </c>
      <c r="X4786" t="s">
        <v>29</v>
      </c>
      <c r="Y4786" t="s">
        <v>234</v>
      </c>
      <c r="Z4786" t="s">
        <v>43</v>
      </c>
      <c r="AA4786" t="s">
        <v>41</v>
      </c>
      <c r="AB4786" t="s">
        <v>41</v>
      </c>
      <c r="AC4786" t="s">
        <v>43</v>
      </c>
      <c r="AD4786" t="s">
        <v>41</v>
      </c>
      <c r="AE4786" t="s">
        <v>43</v>
      </c>
    </row>
    <row r="4787" spans="1:31">
      <c r="A4787">
        <v>4786</v>
      </c>
      <c r="B4787" t="s">
        <v>5566</v>
      </c>
      <c r="C4787" t="s">
        <v>133</v>
      </c>
      <c r="D4787">
        <v>2022</v>
      </c>
      <c r="E4787" t="s">
        <v>226</v>
      </c>
      <c r="F4787" t="s">
        <v>226</v>
      </c>
      <c r="G4787" t="s">
        <v>5693</v>
      </c>
      <c r="H4787" t="s">
        <v>62</v>
      </c>
      <c r="I4787">
        <v>2030</v>
      </c>
      <c r="J4787">
        <v>75</v>
      </c>
      <c r="K4787" t="s">
        <v>816</v>
      </c>
      <c r="L4787" t="s">
        <v>5694</v>
      </c>
      <c r="M4787">
        <v>2020</v>
      </c>
      <c r="N4787">
        <v>24</v>
      </c>
      <c r="O4787" t="s">
        <v>63</v>
      </c>
      <c r="P4787" t="s">
        <v>655</v>
      </c>
      <c r="S4787" t="s">
        <v>257</v>
      </c>
      <c r="T4787" t="s">
        <v>258</v>
      </c>
      <c r="W4787" t="s">
        <v>66</v>
      </c>
      <c r="X4787" t="s">
        <v>31</v>
      </c>
      <c r="Y4787" t="s">
        <v>234</v>
      </c>
      <c r="Z4787" t="s">
        <v>43</v>
      </c>
      <c r="AA4787" t="s">
        <v>41</v>
      </c>
      <c r="AB4787" t="s">
        <v>41</v>
      </c>
      <c r="AC4787" t="s">
        <v>43</v>
      </c>
      <c r="AD4787" t="s">
        <v>41</v>
      </c>
      <c r="AE4787" t="s">
        <v>41</v>
      </c>
    </row>
    <row r="4788" spans="1:31">
      <c r="A4788">
        <v>4787</v>
      </c>
      <c r="B4788" t="s">
        <v>5566</v>
      </c>
      <c r="C4788" t="s">
        <v>133</v>
      </c>
      <c r="D4788">
        <v>2022</v>
      </c>
      <c r="E4788" t="s">
        <v>226</v>
      </c>
      <c r="F4788" t="s">
        <v>226</v>
      </c>
      <c r="G4788" t="s">
        <v>5695</v>
      </c>
      <c r="H4788" t="s">
        <v>62</v>
      </c>
      <c r="I4788">
        <v>2030</v>
      </c>
      <c r="J4788">
        <v>578</v>
      </c>
      <c r="K4788" t="s">
        <v>213</v>
      </c>
      <c r="L4788" t="s">
        <v>5696</v>
      </c>
      <c r="M4788">
        <v>2020</v>
      </c>
      <c r="N4788">
        <v>100</v>
      </c>
      <c r="O4788" t="s">
        <v>63</v>
      </c>
      <c r="P4788" t="s">
        <v>655</v>
      </c>
      <c r="S4788" t="s">
        <v>257</v>
      </c>
      <c r="T4788" t="s">
        <v>258</v>
      </c>
      <c r="W4788" t="s">
        <v>66</v>
      </c>
      <c r="X4788" t="s">
        <v>31</v>
      </c>
      <c r="Y4788" t="s">
        <v>234</v>
      </c>
      <c r="Z4788" t="s">
        <v>43</v>
      </c>
      <c r="AA4788" t="s">
        <v>41</v>
      </c>
      <c r="AB4788" t="s">
        <v>41</v>
      </c>
      <c r="AC4788" t="s">
        <v>43</v>
      </c>
      <c r="AD4788" t="s">
        <v>41</v>
      </c>
      <c r="AE4788" t="s">
        <v>41</v>
      </c>
    </row>
    <row r="4789" spans="1:31">
      <c r="A4789">
        <v>4788</v>
      </c>
      <c r="B4789" t="s">
        <v>5566</v>
      </c>
      <c r="C4789" t="s">
        <v>133</v>
      </c>
      <c r="D4789">
        <v>2022</v>
      </c>
      <c r="E4789" t="s">
        <v>226</v>
      </c>
      <c r="F4789" t="s">
        <v>226</v>
      </c>
      <c r="G4789" t="s">
        <v>5697</v>
      </c>
      <c r="H4789" t="s">
        <v>62</v>
      </c>
      <c r="I4789">
        <v>2030</v>
      </c>
      <c r="J4789" s="1">
        <v>6300</v>
      </c>
      <c r="K4789" t="s">
        <v>213</v>
      </c>
      <c r="L4789" t="s">
        <v>592</v>
      </c>
      <c r="M4789">
        <v>2019</v>
      </c>
      <c r="N4789" s="1">
        <v>2354</v>
      </c>
      <c r="O4789" t="s">
        <v>63</v>
      </c>
      <c r="P4789" t="s">
        <v>655</v>
      </c>
      <c r="S4789" t="s">
        <v>257</v>
      </c>
      <c r="T4789" t="s">
        <v>258</v>
      </c>
      <c r="W4789" t="s">
        <v>66</v>
      </c>
      <c r="X4789" t="s">
        <v>31</v>
      </c>
      <c r="Y4789" t="s">
        <v>234</v>
      </c>
      <c r="Z4789" t="s">
        <v>43</v>
      </c>
      <c r="AA4789" t="s">
        <v>41</v>
      </c>
      <c r="AB4789" t="s">
        <v>41</v>
      </c>
      <c r="AC4789" t="s">
        <v>43</v>
      </c>
      <c r="AD4789" t="s">
        <v>41</v>
      </c>
      <c r="AE4789" t="s">
        <v>41</v>
      </c>
    </row>
    <row r="4790" spans="1:31">
      <c r="A4790">
        <v>4789</v>
      </c>
      <c r="B4790" t="s">
        <v>5566</v>
      </c>
      <c r="C4790" t="s">
        <v>133</v>
      </c>
      <c r="D4790">
        <v>2022</v>
      </c>
      <c r="E4790" t="s">
        <v>226</v>
      </c>
      <c r="F4790" t="s">
        <v>226</v>
      </c>
      <c r="G4790" t="s">
        <v>5698</v>
      </c>
      <c r="H4790" t="s">
        <v>62</v>
      </c>
      <c r="I4790">
        <v>2030</v>
      </c>
      <c r="J4790" s="1">
        <v>4200</v>
      </c>
      <c r="K4790" t="s">
        <v>5699</v>
      </c>
      <c r="L4790" t="s">
        <v>5700</v>
      </c>
      <c r="N4790" s="1">
        <v>1276</v>
      </c>
      <c r="O4790" t="s">
        <v>63</v>
      </c>
      <c r="P4790" t="s">
        <v>655</v>
      </c>
      <c r="S4790" t="s">
        <v>257</v>
      </c>
      <c r="T4790" t="s">
        <v>258</v>
      </c>
      <c r="W4790" t="s">
        <v>66</v>
      </c>
      <c r="X4790" t="s">
        <v>31</v>
      </c>
      <c r="Y4790" t="s">
        <v>234</v>
      </c>
      <c r="Z4790" t="s">
        <v>43</v>
      </c>
      <c r="AA4790" t="s">
        <v>43</v>
      </c>
      <c r="AB4790" t="s">
        <v>41</v>
      </c>
      <c r="AC4790" t="s">
        <v>43</v>
      </c>
      <c r="AD4790" t="s">
        <v>41</v>
      </c>
      <c r="AE4790" t="s">
        <v>41</v>
      </c>
    </row>
    <row r="4791" spans="1:31">
      <c r="A4791">
        <v>4790</v>
      </c>
      <c r="B4791" t="s">
        <v>5566</v>
      </c>
      <c r="C4791" t="s">
        <v>133</v>
      </c>
      <c r="D4791">
        <v>2022</v>
      </c>
      <c r="E4791" t="s">
        <v>226</v>
      </c>
      <c r="F4791" t="s">
        <v>226</v>
      </c>
      <c r="G4791" t="s">
        <v>5701</v>
      </c>
      <c r="H4791" t="s">
        <v>62</v>
      </c>
      <c r="I4791">
        <v>2030</v>
      </c>
      <c r="J4791">
        <v>65</v>
      </c>
      <c r="K4791" t="s">
        <v>816</v>
      </c>
      <c r="L4791" t="s">
        <v>5702</v>
      </c>
      <c r="N4791">
        <v>15</v>
      </c>
      <c r="O4791" t="s">
        <v>63</v>
      </c>
      <c r="P4791" t="s">
        <v>655</v>
      </c>
      <c r="S4791" t="s">
        <v>240</v>
      </c>
      <c r="T4791" t="s">
        <v>258</v>
      </c>
      <c r="W4791" t="s">
        <v>66</v>
      </c>
      <c r="X4791" t="s">
        <v>31</v>
      </c>
      <c r="Y4791" t="s">
        <v>234</v>
      </c>
      <c r="Z4791" t="s">
        <v>43</v>
      </c>
      <c r="AA4791" t="s">
        <v>43</v>
      </c>
      <c r="AB4791" t="s">
        <v>41</v>
      </c>
      <c r="AC4791" t="s">
        <v>43</v>
      </c>
      <c r="AD4791" t="s">
        <v>41</v>
      </c>
      <c r="AE4791" t="s">
        <v>41</v>
      </c>
    </row>
    <row r="4792" spans="1:31">
      <c r="A4792">
        <v>4791</v>
      </c>
      <c r="B4792" t="s">
        <v>5566</v>
      </c>
      <c r="C4792" t="s">
        <v>133</v>
      </c>
      <c r="D4792">
        <v>2022</v>
      </c>
      <c r="E4792" t="s">
        <v>226</v>
      </c>
      <c r="F4792" t="s">
        <v>226</v>
      </c>
      <c r="G4792" t="s">
        <v>5703</v>
      </c>
      <c r="H4792" t="s">
        <v>62</v>
      </c>
      <c r="I4792">
        <v>2030</v>
      </c>
      <c r="J4792">
        <v>40</v>
      </c>
      <c r="K4792" t="s">
        <v>816</v>
      </c>
      <c r="L4792" t="s">
        <v>5704</v>
      </c>
      <c r="N4792">
        <v>88</v>
      </c>
      <c r="O4792" t="s">
        <v>63</v>
      </c>
      <c r="P4792" t="s">
        <v>655</v>
      </c>
      <c r="S4792" t="s">
        <v>240</v>
      </c>
      <c r="T4792" t="s">
        <v>258</v>
      </c>
      <c r="W4792" t="s">
        <v>66</v>
      </c>
      <c r="X4792" t="s">
        <v>31</v>
      </c>
      <c r="Y4792" t="s">
        <v>234</v>
      </c>
      <c r="Z4792" t="s">
        <v>43</v>
      </c>
      <c r="AA4792" t="s">
        <v>41</v>
      </c>
      <c r="AB4792" t="s">
        <v>41</v>
      </c>
      <c r="AC4792" t="s">
        <v>43</v>
      </c>
      <c r="AD4792" t="s">
        <v>41</v>
      </c>
      <c r="AE4792" t="s">
        <v>41</v>
      </c>
    </row>
    <row r="4793" spans="1:31">
      <c r="A4793">
        <v>4792</v>
      </c>
      <c r="B4793" t="s">
        <v>5566</v>
      </c>
      <c r="C4793" t="s">
        <v>133</v>
      </c>
      <c r="D4793">
        <v>2022</v>
      </c>
      <c r="E4793" t="s">
        <v>226</v>
      </c>
      <c r="F4793" t="s">
        <v>226</v>
      </c>
      <c r="G4793" t="s">
        <v>5705</v>
      </c>
      <c r="H4793" t="s">
        <v>62</v>
      </c>
      <c r="I4793">
        <v>2025</v>
      </c>
      <c r="J4793">
        <v>10</v>
      </c>
      <c r="K4793" t="s">
        <v>816</v>
      </c>
      <c r="L4793" t="s">
        <v>5706</v>
      </c>
      <c r="N4793">
        <v>1</v>
      </c>
      <c r="O4793" t="s">
        <v>63</v>
      </c>
      <c r="P4793" t="s">
        <v>655</v>
      </c>
      <c r="S4793" t="s">
        <v>257</v>
      </c>
      <c r="T4793" t="s">
        <v>258</v>
      </c>
      <c r="W4793" t="s">
        <v>66</v>
      </c>
      <c r="Y4793" t="s">
        <v>234</v>
      </c>
      <c r="Z4793" t="s">
        <v>41</v>
      </c>
      <c r="AA4793" t="s">
        <v>43</v>
      </c>
      <c r="AB4793" t="s">
        <v>41</v>
      </c>
      <c r="AC4793" t="s">
        <v>43</v>
      </c>
      <c r="AD4793" t="s">
        <v>41</v>
      </c>
      <c r="AE4793" t="s">
        <v>41</v>
      </c>
    </row>
    <row r="4794" spans="1:31">
      <c r="A4794">
        <v>4793</v>
      </c>
      <c r="B4794" t="s">
        <v>5566</v>
      </c>
      <c r="C4794" t="s">
        <v>133</v>
      </c>
      <c r="D4794">
        <v>2022</v>
      </c>
      <c r="E4794" t="s">
        <v>226</v>
      </c>
      <c r="F4794" t="s">
        <v>226</v>
      </c>
      <c r="G4794" t="s">
        <v>5707</v>
      </c>
      <c r="H4794" t="s">
        <v>62</v>
      </c>
      <c r="I4794">
        <v>2030</v>
      </c>
      <c r="J4794">
        <v>75</v>
      </c>
      <c r="K4794" t="s">
        <v>816</v>
      </c>
      <c r="L4794" t="s">
        <v>5708</v>
      </c>
      <c r="N4794">
        <v>28</v>
      </c>
      <c r="O4794" t="s">
        <v>63</v>
      </c>
      <c r="P4794" t="s">
        <v>655</v>
      </c>
      <c r="S4794" t="s">
        <v>257</v>
      </c>
      <c r="T4794" t="s">
        <v>258</v>
      </c>
      <c r="W4794" t="s">
        <v>66</v>
      </c>
      <c r="X4794" t="s">
        <v>31</v>
      </c>
      <c r="Y4794" t="s">
        <v>36</v>
      </c>
      <c r="Z4794" t="s">
        <v>43</v>
      </c>
      <c r="AA4794" t="s">
        <v>43</v>
      </c>
      <c r="AB4794" t="s">
        <v>41</v>
      </c>
      <c r="AC4794" t="s">
        <v>43</v>
      </c>
      <c r="AD4794" t="s">
        <v>41</v>
      </c>
      <c r="AE4794" t="s">
        <v>41</v>
      </c>
    </row>
    <row r="4795" spans="1:31">
      <c r="A4795">
        <v>4794</v>
      </c>
      <c r="B4795" t="s">
        <v>5566</v>
      </c>
      <c r="C4795" t="s">
        <v>133</v>
      </c>
      <c r="D4795">
        <v>2022</v>
      </c>
      <c r="E4795" t="s">
        <v>226</v>
      </c>
      <c r="F4795" t="s">
        <v>226</v>
      </c>
      <c r="G4795" t="s">
        <v>5709</v>
      </c>
      <c r="H4795" t="s">
        <v>62</v>
      </c>
      <c r="I4795">
        <v>2030</v>
      </c>
      <c r="J4795" s="1">
        <v>4354</v>
      </c>
      <c r="K4795" t="s">
        <v>213</v>
      </c>
      <c r="L4795" t="s">
        <v>592</v>
      </c>
      <c r="N4795" s="1">
        <v>2354</v>
      </c>
      <c r="O4795" t="s">
        <v>63</v>
      </c>
      <c r="P4795" t="s">
        <v>655</v>
      </c>
      <c r="S4795" t="s">
        <v>257</v>
      </c>
      <c r="T4795" t="s">
        <v>258</v>
      </c>
      <c r="W4795" t="s">
        <v>66</v>
      </c>
      <c r="X4795" t="s">
        <v>31</v>
      </c>
      <c r="Y4795" t="s">
        <v>36</v>
      </c>
      <c r="Z4795" t="s">
        <v>43</v>
      </c>
      <c r="AA4795" t="s">
        <v>43</v>
      </c>
      <c r="AB4795" t="s">
        <v>41</v>
      </c>
      <c r="AC4795" t="s">
        <v>43</v>
      </c>
      <c r="AD4795" t="s">
        <v>41</v>
      </c>
      <c r="AE4795" t="s">
        <v>41</v>
      </c>
    </row>
    <row r="4796" spans="1:31">
      <c r="A4796">
        <v>4795</v>
      </c>
      <c r="B4796" t="s">
        <v>5566</v>
      </c>
      <c r="C4796" t="s">
        <v>133</v>
      </c>
      <c r="D4796">
        <v>2022</v>
      </c>
      <c r="E4796" t="s">
        <v>226</v>
      </c>
      <c r="F4796" t="s">
        <v>226</v>
      </c>
      <c r="G4796" t="s">
        <v>5710</v>
      </c>
      <c r="H4796" t="s">
        <v>62</v>
      </c>
      <c r="J4796" s="1">
        <v>10000</v>
      </c>
      <c r="K4796" t="s">
        <v>213</v>
      </c>
      <c r="L4796" t="s">
        <v>592</v>
      </c>
      <c r="O4796" t="s">
        <v>63</v>
      </c>
      <c r="P4796" t="s">
        <v>215</v>
      </c>
      <c r="S4796" t="s">
        <v>257</v>
      </c>
      <c r="T4796" t="s">
        <v>258</v>
      </c>
      <c r="W4796" t="s">
        <v>66</v>
      </c>
      <c r="X4796" t="s">
        <v>31</v>
      </c>
      <c r="Y4796" t="s">
        <v>36</v>
      </c>
      <c r="Z4796" t="s">
        <v>43</v>
      </c>
      <c r="AA4796" t="s">
        <v>41</v>
      </c>
      <c r="AB4796" t="s">
        <v>41</v>
      </c>
      <c r="AC4796" t="s">
        <v>43</v>
      </c>
      <c r="AD4796" t="s">
        <v>41</v>
      </c>
      <c r="AE4796" t="s">
        <v>43</v>
      </c>
    </row>
    <row r="4797" spans="1:31">
      <c r="A4797">
        <v>4796</v>
      </c>
      <c r="B4797" t="s">
        <v>5566</v>
      </c>
      <c r="C4797" t="s">
        <v>133</v>
      </c>
      <c r="D4797">
        <v>2022</v>
      </c>
      <c r="E4797" t="s">
        <v>226</v>
      </c>
      <c r="F4797" t="s">
        <v>226</v>
      </c>
      <c r="G4797" t="s">
        <v>5711</v>
      </c>
      <c r="H4797" t="s">
        <v>5590</v>
      </c>
      <c r="I4797">
        <v>2030</v>
      </c>
      <c r="J4797">
        <v>71</v>
      </c>
      <c r="K4797" t="s">
        <v>816</v>
      </c>
      <c r="L4797" t="s">
        <v>5712</v>
      </c>
      <c r="N4797">
        <v>32</v>
      </c>
      <c r="O4797" t="s">
        <v>57</v>
      </c>
      <c r="P4797" t="s">
        <v>655</v>
      </c>
      <c r="S4797" t="s">
        <v>257</v>
      </c>
      <c r="T4797" t="s">
        <v>258</v>
      </c>
      <c r="W4797" t="s">
        <v>244</v>
      </c>
      <c r="X4797" t="s">
        <v>31</v>
      </c>
      <c r="Y4797" t="s">
        <v>234</v>
      </c>
      <c r="Z4797" t="s">
        <v>41</v>
      </c>
      <c r="AA4797" t="s">
        <v>43</v>
      </c>
      <c r="AB4797" t="s">
        <v>41</v>
      </c>
      <c r="AC4797" t="s">
        <v>43</v>
      </c>
      <c r="AD4797" t="s">
        <v>41</v>
      </c>
      <c r="AE4797" t="s">
        <v>41</v>
      </c>
    </row>
    <row r="4798" spans="1:31">
      <c r="A4798">
        <v>4797</v>
      </c>
      <c r="B4798" t="s">
        <v>5566</v>
      </c>
      <c r="C4798" t="s">
        <v>133</v>
      </c>
      <c r="D4798">
        <v>2022</v>
      </c>
      <c r="E4798" t="s">
        <v>226</v>
      </c>
      <c r="F4798" t="s">
        <v>226</v>
      </c>
      <c r="G4798" t="s">
        <v>5713</v>
      </c>
      <c r="H4798" t="s">
        <v>5590</v>
      </c>
      <c r="I4798">
        <v>2030</v>
      </c>
      <c r="J4798" s="1">
        <v>152622</v>
      </c>
      <c r="K4798" t="s">
        <v>398</v>
      </c>
      <c r="L4798" t="s">
        <v>680</v>
      </c>
      <c r="N4798" s="1">
        <v>19776</v>
      </c>
      <c r="O4798" t="s">
        <v>57</v>
      </c>
      <c r="P4798" t="s">
        <v>655</v>
      </c>
      <c r="S4798" t="s">
        <v>257</v>
      </c>
      <c r="T4798" t="s">
        <v>258</v>
      </c>
      <c r="W4798" t="s">
        <v>244</v>
      </c>
      <c r="X4798" t="s">
        <v>31</v>
      </c>
      <c r="Y4798" t="s">
        <v>234</v>
      </c>
      <c r="Z4798" t="s">
        <v>43</v>
      </c>
      <c r="AA4798" t="s">
        <v>41</v>
      </c>
      <c r="AB4798" t="s">
        <v>41</v>
      </c>
      <c r="AC4798" t="s">
        <v>43</v>
      </c>
      <c r="AD4798" t="s">
        <v>41</v>
      </c>
      <c r="AE4798" t="s">
        <v>41</v>
      </c>
    </row>
    <row r="4799" spans="1:31">
      <c r="A4799">
        <v>4798</v>
      </c>
      <c r="B4799" t="s">
        <v>5566</v>
      </c>
      <c r="C4799" t="s">
        <v>133</v>
      </c>
      <c r="D4799">
        <v>2022</v>
      </c>
      <c r="E4799" t="s">
        <v>226</v>
      </c>
      <c r="F4799" t="s">
        <v>226</v>
      </c>
      <c r="G4799" t="s">
        <v>5714</v>
      </c>
      <c r="H4799" t="s">
        <v>5590</v>
      </c>
      <c r="I4799">
        <v>2030</v>
      </c>
      <c r="J4799">
        <v>3</v>
      </c>
      <c r="K4799" t="s">
        <v>816</v>
      </c>
      <c r="L4799" t="s">
        <v>5715</v>
      </c>
      <c r="N4799">
        <v>37</v>
      </c>
      <c r="O4799" t="s">
        <v>57</v>
      </c>
      <c r="P4799" t="s">
        <v>655</v>
      </c>
      <c r="S4799" t="s">
        <v>257</v>
      </c>
      <c r="T4799" t="s">
        <v>258</v>
      </c>
      <c r="W4799" t="s">
        <v>244</v>
      </c>
      <c r="X4799" t="s">
        <v>31</v>
      </c>
      <c r="Y4799" t="s">
        <v>234</v>
      </c>
      <c r="Z4799" t="s">
        <v>43</v>
      </c>
      <c r="AA4799" t="s">
        <v>41</v>
      </c>
      <c r="AB4799" t="s">
        <v>41</v>
      </c>
      <c r="AC4799" t="s">
        <v>43</v>
      </c>
      <c r="AD4799" t="s">
        <v>41</v>
      </c>
      <c r="AE4799" t="s">
        <v>41</v>
      </c>
    </row>
    <row r="4800" spans="1:31">
      <c r="A4800">
        <v>4799</v>
      </c>
      <c r="B4800" t="s">
        <v>5566</v>
      </c>
      <c r="C4800" t="s">
        <v>133</v>
      </c>
      <c r="D4800">
        <v>2022</v>
      </c>
      <c r="E4800" t="s">
        <v>226</v>
      </c>
      <c r="F4800" t="s">
        <v>226</v>
      </c>
      <c r="G4800" t="s">
        <v>5716</v>
      </c>
      <c r="H4800" t="s">
        <v>1309</v>
      </c>
      <c r="I4800">
        <v>2030</v>
      </c>
      <c r="J4800" s="1">
        <v>1700000</v>
      </c>
      <c r="K4800" t="s">
        <v>213</v>
      </c>
      <c r="L4800" t="s">
        <v>5717</v>
      </c>
      <c r="N4800" s="1">
        <v>567000</v>
      </c>
      <c r="O4800" t="s">
        <v>57</v>
      </c>
      <c r="P4800" t="s">
        <v>655</v>
      </c>
      <c r="S4800" t="s">
        <v>257</v>
      </c>
      <c r="T4800" t="s">
        <v>258</v>
      </c>
      <c r="W4800" t="s">
        <v>244</v>
      </c>
      <c r="X4800" t="s">
        <v>31</v>
      </c>
      <c r="Y4800" t="s">
        <v>234</v>
      </c>
      <c r="Z4800" t="s">
        <v>43</v>
      </c>
      <c r="AA4800" t="s">
        <v>41</v>
      </c>
      <c r="AB4800" t="s">
        <v>41</v>
      </c>
      <c r="AC4800" t="s">
        <v>43</v>
      </c>
      <c r="AD4800" t="s">
        <v>41</v>
      </c>
      <c r="AE4800" t="s">
        <v>41</v>
      </c>
    </row>
    <row r="4801" spans="1:31">
      <c r="A4801">
        <v>4800</v>
      </c>
      <c r="B4801" t="s">
        <v>5566</v>
      </c>
      <c r="C4801" t="s">
        <v>133</v>
      </c>
      <c r="D4801">
        <v>2022</v>
      </c>
      <c r="E4801" t="s">
        <v>226</v>
      </c>
      <c r="F4801" t="s">
        <v>226</v>
      </c>
      <c r="G4801" t="s">
        <v>5718</v>
      </c>
      <c r="H4801" t="s">
        <v>287</v>
      </c>
      <c r="I4801">
        <v>2030</v>
      </c>
      <c r="J4801" s="1">
        <v>407608</v>
      </c>
      <c r="K4801" t="s">
        <v>398</v>
      </c>
      <c r="L4801" t="s">
        <v>5719</v>
      </c>
      <c r="N4801" s="1">
        <v>107608</v>
      </c>
      <c r="O4801" t="s">
        <v>86</v>
      </c>
      <c r="P4801" t="s">
        <v>655</v>
      </c>
      <c r="S4801" t="s">
        <v>257</v>
      </c>
      <c r="T4801" t="s">
        <v>258</v>
      </c>
      <c r="W4801" t="s">
        <v>83</v>
      </c>
      <c r="X4801" t="s">
        <v>31</v>
      </c>
      <c r="Y4801" t="s">
        <v>234</v>
      </c>
      <c r="Z4801" t="s">
        <v>43</v>
      </c>
      <c r="AA4801" t="s">
        <v>41</v>
      </c>
      <c r="AB4801" t="s">
        <v>41</v>
      </c>
      <c r="AC4801" t="s">
        <v>43</v>
      </c>
      <c r="AD4801" t="s">
        <v>41</v>
      </c>
      <c r="AE4801" t="s">
        <v>41</v>
      </c>
    </row>
    <row r="4802" spans="1:31">
      <c r="A4802">
        <v>4801</v>
      </c>
      <c r="B4802" t="s">
        <v>5566</v>
      </c>
      <c r="C4802" t="s">
        <v>133</v>
      </c>
      <c r="D4802">
        <v>2022</v>
      </c>
      <c r="E4802" t="s">
        <v>226</v>
      </c>
      <c r="F4802" t="s">
        <v>226</v>
      </c>
      <c r="G4802" t="s">
        <v>5720</v>
      </c>
      <c r="H4802" t="s">
        <v>287</v>
      </c>
      <c r="I4802">
        <v>2030</v>
      </c>
      <c r="J4802" s="1">
        <v>1300000</v>
      </c>
      <c r="K4802" t="s">
        <v>398</v>
      </c>
      <c r="L4802" t="s">
        <v>3397</v>
      </c>
      <c r="O4802" t="s">
        <v>86</v>
      </c>
      <c r="P4802" t="s">
        <v>655</v>
      </c>
      <c r="S4802" t="s">
        <v>257</v>
      </c>
      <c r="T4802" t="s">
        <v>258</v>
      </c>
      <c r="W4802" t="s">
        <v>83</v>
      </c>
      <c r="X4802" t="s">
        <v>31</v>
      </c>
      <c r="Y4802" t="s">
        <v>234</v>
      </c>
      <c r="Z4802" t="s">
        <v>43</v>
      </c>
      <c r="AA4802" t="s">
        <v>41</v>
      </c>
      <c r="AB4802" t="s">
        <v>41</v>
      </c>
      <c r="AC4802" t="s">
        <v>43</v>
      </c>
      <c r="AD4802" t="s">
        <v>41</v>
      </c>
      <c r="AE4802" t="s">
        <v>41</v>
      </c>
    </row>
    <row r="4803" spans="1:31">
      <c r="A4803">
        <v>4802</v>
      </c>
      <c r="B4803" t="s">
        <v>5566</v>
      </c>
      <c r="C4803" t="s">
        <v>133</v>
      </c>
      <c r="D4803">
        <v>2022</v>
      </c>
      <c r="E4803" t="s">
        <v>226</v>
      </c>
      <c r="F4803" t="s">
        <v>226</v>
      </c>
      <c r="G4803" t="s">
        <v>5721</v>
      </c>
      <c r="H4803" t="s">
        <v>287</v>
      </c>
      <c r="I4803">
        <v>2030</v>
      </c>
      <c r="J4803" s="1">
        <v>2500000</v>
      </c>
      <c r="K4803" t="s">
        <v>398</v>
      </c>
      <c r="L4803" t="s">
        <v>5722</v>
      </c>
      <c r="O4803" t="s">
        <v>86</v>
      </c>
      <c r="P4803" t="s">
        <v>655</v>
      </c>
      <c r="S4803" t="s">
        <v>257</v>
      </c>
      <c r="T4803" t="s">
        <v>258</v>
      </c>
      <c r="W4803" t="s">
        <v>83</v>
      </c>
      <c r="X4803" t="s">
        <v>31</v>
      </c>
      <c r="Y4803" t="s">
        <v>36</v>
      </c>
      <c r="Z4803" t="s">
        <v>43</v>
      </c>
      <c r="AA4803" t="s">
        <v>43</v>
      </c>
      <c r="AB4803" t="s">
        <v>41</v>
      </c>
      <c r="AC4803" t="s">
        <v>43</v>
      </c>
      <c r="AD4803" t="s">
        <v>41</v>
      </c>
      <c r="AE4803" t="s">
        <v>41</v>
      </c>
    </row>
    <row r="4804" spans="1:31">
      <c r="A4804">
        <v>4803</v>
      </c>
      <c r="B4804" t="s">
        <v>5566</v>
      </c>
      <c r="C4804" t="s">
        <v>133</v>
      </c>
      <c r="D4804">
        <v>2022</v>
      </c>
      <c r="E4804" t="s">
        <v>226</v>
      </c>
      <c r="F4804" t="s">
        <v>226</v>
      </c>
      <c r="G4804" t="s">
        <v>5723</v>
      </c>
      <c r="H4804" t="s">
        <v>287</v>
      </c>
      <c r="O4804" t="s">
        <v>86</v>
      </c>
      <c r="S4804" t="s">
        <v>257</v>
      </c>
      <c r="T4804" t="s">
        <v>258</v>
      </c>
      <c r="W4804" t="s">
        <v>83</v>
      </c>
      <c r="Y4804" t="s">
        <v>234</v>
      </c>
      <c r="Z4804" t="s">
        <v>41</v>
      </c>
      <c r="AA4804" t="s">
        <v>43</v>
      </c>
      <c r="AB4804" t="s">
        <v>41</v>
      </c>
      <c r="AC4804" t="s">
        <v>43</v>
      </c>
      <c r="AD4804" t="s">
        <v>41</v>
      </c>
      <c r="AE4804" t="s">
        <v>43</v>
      </c>
    </row>
    <row r="4805" spans="1:31">
      <c r="A4805">
        <v>4804</v>
      </c>
      <c r="B4805" t="s">
        <v>5566</v>
      </c>
      <c r="C4805" t="s">
        <v>133</v>
      </c>
      <c r="D4805">
        <v>2022</v>
      </c>
      <c r="E4805" t="s">
        <v>226</v>
      </c>
      <c r="F4805" t="s">
        <v>226</v>
      </c>
      <c r="G4805" t="s">
        <v>5724</v>
      </c>
      <c r="H4805" t="s">
        <v>5236</v>
      </c>
      <c r="I4805">
        <v>2030</v>
      </c>
      <c r="J4805">
        <v>50</v>
      </c>
      <c r="K4805" t="s">
        <v>213</v>
      </c>
      <c r="L4805" t="s">
        <v>5725</v>
      </c>
      <c r="N4805" t="s">
        <v>5679</v>
      </c>
      <c r="O4805" t="s">
        <v>100</v>
      </c>
      <c r="P4805" t="s">
        <v>655</v>
      </c>
      <c r="S4805" t="s">
        <v>261</v>
      </c>
      <c r="T4805" t="s">
        <v>258</v>
      </c>
      <c r="X4805" t="s">
        <v>29</v>
      </c>
      <c r="Y4805" t="s">
        <v>234</v>
      </c>
      <c r="Z4805" t="s">
        <v>43</v>
      </c>
      <c r="AA4805" t="s">
        <v>43</v>
      </c>
      <c r="AB4805" t="s">
        <v>41</v>
      </c>
      <c r="AC4805" t="s">
        <v>43</v>
      </c>
      <c r="AD4805" t="s">
        <v>41</v>
      </c>
      <c r="AE4805" t="s">
        <v>41</v>
      </c>
    </row>
    <row r="4806" spans="1:31">
      <c r="A4806">
        <v>4805</v>
      </c>
      <c r="B4806" t="s">
        <v>5566</v>
      </c>
      <c r="C4806" t="s">
        <v>133</v>
      </c>
      <c r="D4806">
        <v>2022</v>
      </c>
      <c r="E4806" t="s">
        <v>226</v>
      </c>
      <c r="F4806" t="s">
        <v>226</v>
      </c>
      <c r="G4806" t="s">
        <v>5726</v>
      </c>
      <c r="H4806" t="s">
        <v>5236</v>
      </c>
      <c r="I4806">
        <v>2025</v>
      </c>
      <c r="J4806">
        <v>90</v>
      </c>
      <c r="K4806" t="s">
        <v>816</v>
      </c>
      <c r="L4806" t="s">
        <v>5727</v>
      </c>
      <c r="N4806">
        <v>70</v>
      </c>
      <c r="O4806" t="s">
        <v>100</v>
      </c>
      <c r="P4806" t="s">
        <v>655</v>
      </c>
      <c r="S4806" t="s">
        <v>240</v>
      </c>
      <c r="T4806" t="s">
        <v>258</v>
      </c>
      <c r="X4806" t="s">
        <v>31</v>
      </c>
      <c r="Y4806" t="s">
        <v>234</v>
      </c>
      <c r="Z4806" t="s">
        <v>43</v>
      </c>
      <c r="AA4806" t="s">
        <v>43</v>
      </c>
      <c r="AB4806" t="s">
        <v>41</v>
      </c>
      <c r="AC4806" t="s">
        <v>43</v>
      </c>
      <c r="AD4806" t="s">
        <v>41</v>
      </c>
      <c r="AE4806" t="s">
        <v>41</v>
      </c>
    </row>
    <row r="4807" spans="1:31">
      <c r="A4807">
        <v>4806</v>
      </c>
      <c r="B4807" t="s">
        <v>5566</v>
      </c>
      <c r="C4807" t="s">
        <v>133</v>
      </c>
      <c r="D4807">
        <v>2022</v>
      </c>
      <c r="E4807" t="s">
        <v>226</v>
      </c>
      <c r="F4807" t="s">
        <v>226</v>
      </c>
      <c r="G4807" t="s">
        <v>5728</v>
      </c>
      <c r="H4807" t="s">
        <v>5236</v>
      </c>
      <c r="I4807">
        <v>2025</v>
      </c>
      <c r="J4807">
        <v>82</v>
      </c>
      <c r="K4807" t="s">
        <v>816</v>
      </c>
      <c r="L4807" t="s">
        <v>5729</v>
      </c>
      <c r="N4807">
        <v>62</v>
      </c>
      <c r="O4807" t="s">
        <v>100</v>
      </c>
      <c r="P4807" t="s">
        <v>655</v>
      </c>
      <c r="S4807" t="s">
        <v>240</v>
      </c>
      <c r="T4807" t="s">
        <v>258</v>
      </c>
      <c r="X4807" t="s">
        <v>31</v>
      </c>
      <c r="Y4807" t="s">
        <v>234</v>
      </c>
      <c r="Z4807" t="s">
        <v>43</v>
      </c>
      <c r="AA4807" t="s">
        <v>41</v>
      </c>
      <c r="AB4807" t="s">
        <v>41</v>
      </c>
      <c r="AC4807" t="s">
        <v>43</v>
      </c>
      <c r="AD4807" t="s">
        <v>41</v>
      </c>
      <c r="AE4807" t="s">
        <v>41</v>
      </c>
    </row>
    <row r="4808" spans="1:31">
      <c r="A4808">
        <v>4807</v>
      </c>
      <c r="B4808" t="s">
        <v>5566</v>
      </c>
      <c r="C4808" t="s">
        <v>133</v>
      </c>
      <c r="D4808">
        <v>2022</v>
      </c>
      <c r="E4808" t="s">
        <v>226</v>
      </c>
      <c r="F4808" t="s">
        <v>226</v>
      </c>
      <c r="G4808" t="s">
        <v>5730</v>
      </c>
      <c r="H4808" t="s">
        <v>5236</v>
      </c>
      <c r="O4808" t="s">
        <v>100</v>
      </c>
      <c r="S4808" t="s">
        <v>261</v>
      </c>
      <c r="T4808" t="s">
        <v>258</v>
      </c>
      <c r="X4808" t="s">
        <v>31</v>
      </c>
      <c r="Y4808" t="s">
        <v>234</v>
      </c>
      <c r="Z4808" t="s">
        <v>43</v>
      </c>
      <c r="AA4808" t="s">
        <v>43</v>
      </c>
      <c r="AB4808" t="s">
        <v>43</v>
      </c>
      <c r="AC4808" t="s">
        <v>43</v>
      </c>
      <c r="AD4808" t="s">
        <v>41</v>
      </c>
      <c r="AE4808" t="s">
        <v>43</v>
      </c>
    </row>
    <row r="4809" spans="1:31">
      <c r="A4809">
        <v>4808</v>
      </c>
      <c r="B4809" t="s">
        <v>5566</v>
      </c>
      <c r="C4809" t="s">
        <v>133</v>
      </c>
      <c r="D4809">
        <v>2022</v>
      </c>
      <c r="E4809" t="s">
        <v>226</v>
      </c>
      <c r="F4809" t="s">
        <v>226</v>
      </c>
      <c r="G4809" t="s">
        <v>5731</v>
      </c>
      <c r="H4809" t="s">
        <v>5236</v>
      </c>
      <c r="I4809">
        <v>2030</v>
      </c>
      <c r="J4809">
        <v>50</v>
      </c>
      <c r="K4809" t="s">
        <v>816</v>
      </c>
      <c r="L4809" t="s">
        <v>5732</v>
      </c>
      <c r="O4809" t="s">
        <v>100</v>
      </c>
      <c r="P4809" t="s">
        <v>655</v>
      </c>
      <c r="S4809" t="s">
        <v>261</v>
      </c>
      <c r="T4809" t="s">
        <v>258</v>
      </c>
      <c r="X4809" t="s">
        <v>31</v>
      </c>
      <c r="Y4809" t="s">
        <v>36</v>
      </c>
      <c r="Z4809" t="s">
        <v>43</v>
      </c>
      <c r="AA4809" t="s">
        <v>43</v>
      </c>
      <c r="AB4809" t="s">
        <v>41</v>
      </c>
      <c r="AC4809" t="s">
        <v>43</v>
      </c>
      <c r="AD4809" t="s">
        <v>41</v>
      </c>
      <c r="AE4809" t="s">
        <v>41</v>
      </c>
    </row>
    <row r="4810" spans="1:31">
      <c r="A4810">
        <v>4809</v>
      </c>
      <c r="B4810" t="s">
        <v>5566</v>
      </c>
      <c r="C4810" t="s">
        <v>133</v>
      </c>
      <c r="D4810">
        <v>2022</v>
      </c>
      <c r="E4810" t="s">
        <v>226</v>
      </c>
      <c r="F4810" t="s">
        <v>226</v>
      </c>
      <c r="G4810" t="s">
        <v>5733</v>
      </c>
      <c r="H4810" t="s">
        <v>5583</v>
      </c>
      <c r="I4810">
        <v>2025</v>
      </c>
      <c r="J4810">
        <v>40</v>
      </c>
      <c r="K4810" t="s">
        <v>816</v>
      </c>
      <c r="L4810" t="s">
        <v>5734</v>
      </c>
      <c r="N4810">
        <v>58</v>
      </c>
      <c r="O4810" t="s">
        <v>63</v>
      </c>
      <c r="P4810" t="s">
        <v>655</v>
      </c>
      <c r="S4810" t="s">
        <v>240</v>
      </c>
      <c r="T4810" t="s">
        <v>258</v>
      </c>
      <c r="W4810" t="s">
        <v>66</v>
      </c>
      <c r="X4810" t="s">
        <v>31</v>
      </c>
      <c r="Y4810" t="s">
        <v>234</v>
      </c>
      <c r="Z4810" t="s">
        <v>43</v>
      </c>
      <c r="AA4810" t="s">
        <v>41</v>
      </c>
      <c r="AB4810" t="s">
        <v>41</v>
      </c>
      <c r="AC4810" t="s">
        <v>43</v>
      </c>
      <c r="AD4810" t="s">
        <v>41</v>
      </c>
      <c r="AE4810" t="s">
        <v>41</v>
      </c>
    </row>
    <row r="4811" spans="1:31">
      <c r="A4811">
        <v>4810</v>
      </c>
      <c r="B4811" t="s">
        <v>5566</v>
      </c>
      <c r="C4811" t="s">
        <v>133</v>
      </c>
      <c r="D4811">
        <v>2022</v>
      </c>
      <c r="E4811" t="s">
        <v>226</v>
      </c>
      <c r="F4811" t="s">
        <v>226</v>
      </c>
      <c r="G4811" t="s">
        <v>5735</v>
      </c>
      <c r="H4811" t="s">
        <v>5583</v>
      </c>
      <c r="I4811">
        <v>2025</v>
      </c>
      <c r="J4811">
        <v>9</v>
      </c>
      <c r="K4811" t="s">
        <v>816</v>
      </c>
      <c r="L4811" t="s">
        <v>5736</v>
      </c>
      <c r="N4811">
        <v>14</v>
      </c>
      <c r="O4811" t="s">
        <v>63</v>
      </c>
      <c r="P4811" t="s">
        <v>655</v>
      </c>
      <c r="S4811" t="s">
        <v>240</v>
      </c>
      <c r="T4811" t="s">
        <v>258</v>
      </c>
      <c r="W4811" t="s">
        <v>66</v>
      </c>
      <c r="X4811" t="s">
        <v>31</v>
      </c>
      <c r="Y4811" t="s">
        <v>234</v>
      </c>
      <c r="Z4811" t="s">
        <v>43</v>
      </c>
      <c r="AA4811" t="s">
        <v>41</v>
      </c>
      <c r="AB4811" t="s">
        <v>41</v>
      </c>
      <c r="AC4811" t="s">
        <v>43</v>
      </c>
      <c r="AD4811" t="s">
        <v>41</v>
      </c>
      <c r="AE4811" t="s">
        <v>41</v>
      </c>
    </row>
    <row r="4812" spans="1:31">
      <c r="A4812">
        <v>4811</v>
      </c>
      <c r="B4812" t="s">
        <v>5566</v>
      </c>
      <c r="C4812" t="s">
        <v>133</v>
      </c>
      <c r="D4812">
        <v>2022</v>
      </c>
      <c r="E4812" t="s">
        <v>226</v>
      </c>
      <c r="F4812" t="s">
        <v>226</v>
      </c>
      <c r="G4812" t="s">
        <v>5737</v>
      </c>
      <c r="H4812" t="s">
        <v>5583</v>
      </c>
      <c r="I4812">
        <v>2030</v>
      </c>
      <c r="J4812">
        <v>65</v>
      </c>
      <c r="K4812" t="s">
        <v>213</v>
      </c>
      <c r="L4812" t="s">
        <v>592</v>
      </c>
      <c r="N4812">
        <v>9</v>
      </c>
      <c r="O4812" t="s">
        <v>63</v>
      </c>
      <c r="P4812" t="s">
        <v>655</v>
      </c>
      <c r="S4812" t="s">
        <v>257</v>
      </c>
      <c r="T4812" t="s">
        <v>258</v>
      </c>
      <c r="W4812" t="s">
        <v>66</v>
      </c>
      <c r="X4812" t="s">
        <v>31</v>
      </c>
      <c r="Y4812" t="s">
        <v>36</v>
      </c>
      <c r="Z4812" t="s">
        <v>43</v>
      </c>
      <c r="AA4812" t="s">
        <v>43</v>
      </c>
      <c r="AB4812" t="s">
        <v>41</v>
      </c>
      <c r="AC4812" t="s">
        <v>43</v>
      </c>
      <c r="AD4812" t="s">
        <v>41</v>
      </c>
      <c r="AE4812" t="s">
        <v>41</v>
      </c>
    </row>
    <row r="4813" spans="1:31">
      <c r="A4813">
        <v>4812</v>
      </c>
      <c r="B4813" t="s">
        <v>5566</v>
      </c>
      <c r="C4813" t="s">
        <v>133</v>
      </c>
      <c r="D4813">
        <v>2022</v>
      </c>
      <c r="E4813" t="s">
        <v>226</v>
      </c>
      <c r="F4813" t="s">
        <v>226</v>
      </c>
      <c r="G4813" t="s">
        <v>5738</v>
      </c>
      <c r="H4813" t="s">
        <v>5583</v>
      </c>
      <c r="O4813" t="s">
        <v>63</v>
      </c>
      <c r="S4813" t="s">
        <v>257</v>
      </c>
      <c r="T4813" t="s">
        <v>258</v>
      </c>
      <c r="W4813" t="s">
        <v>66</v>
      </c>
      <c r="Y4813" t="s">
        <v>234</v>
      </c>
      <c r="Z4813" t="s">
        <v>41</v>
      </c>
      <c r="AA4813" t="s">
        <v>41</v>
      </c>
      <c r="AB4813" t="s">
        <v>41</v>
      </c>
      <c r="AC4813" t="s">
        <v>43</v>
      </c>
      <c r="AD4813" t="s">
        <v>41</v>
      </c>
      <c r="AE4813" t="s">
        <v>43</v>
      </c>
    </row>
    <row r="4814" spans="1:31">
      <c r="A4814">
        <v>4813</v>
      </c>
      <c r="B4814" t="s">
        <v>5566</v>
      </c>
      <c r="C4814" t="s">
        <v>133</v>
      </c>
      <c r="D4814">
        <v>2022</v>
      </c>
      <c r="E4814" t="s">
        <v>226</v>
      </c>
      <c r="F4814" t="s">
        <v>226</v>
      </c>
      <c r="G4814" t="s">
        <v>5739</v>
      </c>
      <c r="H4814" t="s">
        <v>5583</v>
      </c>
      <c r="O4814" t="s">
        <v>63</v>
      </c>
      <c r="S4814" t="s">
        <v>261</v>
      </c>
      <c r="T4814" t="s">
        <v>258</v>
      </c>
      <c r="W4814" t="s">
        <v>66</v>
      </c>
      <c r="X4814" t="s">
        <v>31</v>
      </c>
      <c r="Y4814" t="s">
        <v>36</v>
      </c>
      <c r="Z4814" t="s">
        <v>43</v>
      </c>
      <c r="AA4814" t="s">
        <v>43</v>
      </c>
      <c r="AB4814" t="s">
        <v>43</v>
      </c>
      <c r="AC4814" t="s">
        <v>43</v>
      </c>
      <c r="AD4814" t="s">
        <v>41</v>
      </c>
      <c r="AE4814" t="s">
        <v>43</v>
      </c>
    </row>
    <row r="4815" spans="1:31">
      <c r="A4815">
        <v>4814</v>
      </c>
      <c r="B4815" t="s">
        <v>5566</v>
      </c>
      <c r="C4815" t="s">
        <v>133</v>
      </c>
      <c r="D4815">
        <v>2022</v>
      </c>
      <c r="E4815" t="s">
        <v>226</v>
      </c>
      <c r="F4815" t="s">
        <v>226</v>
      </c>
      <c r="G4815" t="s">
        <v>5740</v>
      </c>
      <c r="H4815" t="s">
        <v>5583</v>
      </c>
      <c r="I4815">
        <v>2025</v>
      </c>
      <c r="J4815">
        <v>25</v>
      </c>
      <c r="K4815" t="s">
        <v>816</v>
      </c>
      <c r="L4815" t="s">
        <v>5741</v>
      </c>
      <c r="N4815">
        <v>3</v>
      </c>
      <c r="O4815" t="s">
        <v>63</v>
      </c>
      <c r="P4815" t="s">
        <v>655</v>
      </c>
      <c r="S4815" t="s">
        <v>257</v>
      </c>
      <c r="T4815" t="s">
        <v>258</v>
      </c>
      <c r="W4815" t="s">
        <v>66</v>
      </c>
      <c r="X4815" t="s">
        <v>31</v>
      </c>
      <c r="Y4815" t="s">
        <v>234</v>
      </c>
      <c r="Z4815" t="s">
        <v>43</v>
      </c>
      <c r="AA4815" t="s">
        <v>41</v>
      </c>
      <c r="AB4815" t="s">
        <v>41</v>
      </c>
      <c r="AC4815" t="s">
        <v>43</v>
      </c>
      <c r="AD4815" t="s">
        <v>41</v>
      </c>
      <c r="AE4815" t="s">
        <v>41</v>
      </c>
    </row>
    <row r="4816" spans="1:31">
      <c r="A4816">
        <v>4815</v>
      </c>
      <c r="B4816" t="s">
        <v>5566</v>
      </c>
      <c r="C4816" t="s">
        <v>133</v>
      </c>
      <c r="D4816">
        <v>2022</v>
      </c>
      <c r="E4816" t="s">
        <v>226</v>
      </c>
      <c r="F4816" t="s">
        <v>226</v>
      </c>
      <c r="G4816" t="s">
        <v>5742</v>
      </c>
      <c r="H4816" t="s">
        <v>5583</v>
      </c>
      <c r="I4816">
        <v>2025</v>
      </c>
      <c r="J4816" s="1">
        <v>7740</v>
      </c>
      <c r="K4816" t="s">
        <v>213</v>
      </c>
      <c r="L4816" t="s">
        <v>592</v>
      </c>
      <c r="N4816" s="1">
        <v>1348</v>
      </c>
      <c r="O4816" t="s">
        <v>63</v>
      </c>
      <c r="P4816" t="s">
        <v>655</v>
      </c>
      <c r="S4816" t="s">
        <v>257</v>
      </c>
      <c r="T4816" t="s">
        <v>258</v>
      </c>
      <c r="W4816" t="s">
        <v>66</v>
      </c>
      <c r="X4816" t="s">
        <v>31</v>
      </c>
      <c r="Y4816" t="s">
        <v>36</v>
      </c>
      <c r="Z4816" t="s">
        <v>43</v>
      </c>
      <c r="AA4816" t="s">
        <v>43</v>
      </c>
      <c r="AB4816" t="s">
        <v>41</v>
      </c>
      <c r="AC4816" t="s">
        <v>43</v>
      </c>
      <c r="AD4816" t="s">
        <v>41</v>
      </c>
      <c r="AE4816" t="s">
        <v>41</v>
      </c>
    </row>
    <row r="4817" spans="1:31">
      <c r="A4817">
        <v>4816</v>
      </c>
      <c r="B4817" t="s">
        <v>5566</v>
      </c>
      <c r="C4817" t="s">
        <v>133</v>
      </c>
      <c r="D4817">
        <v>2022</v>
      </c>
      <c r="E4817" t="s">
        <v>226</v>
      </c>
      <c r="F4817" t="s">
        <v>226</v>
      </c>
      <c r="G4817" t="s">
        <v>5743</v>
      </c>
      <c r="H4817" t="s">
        <v>5583</v>
      </c>
      <c r="I4817">
        <v>2025</v>
      </c>
      <c r="J4817">
        <v>25</v>
      </c>
      <c r="K4817" t="s">
        <v>213</v>
      </c>
      <c r="L4817" t="s">
        <v>592</v>
      </c>
      <c r="N4817">
        <v>2</v>
      </c>
      <c r="O4817" t="s">
        <v>63</v>
      </c>
      <c r="P4817" t="s">
        <v>655</v>
      </c>
      <c r="S4817" t="s">
        <v>257</v>
      </c>
      <c r="T4817" t="s">
        <v>258</v>
      </c>
      <c r="W4817" t="s">
        <v>66</v>
      </c>
      <c r="X4817" t="s">
        <v>31</v>
      </c>
      <c r="Y4817" t="s">
        <v>234</v>
      </c>
      <c r="Z4817" t="s">
        <v>43</v>
      </c>
      <c r="AA4817" t="s">
        <v>43</v>
      </c>
      <c r="AB4817" t="s">
        <v>41</v>
      </c>
      <c r="AC4817" t="s">
        <v>43</v>
      </c>
      <c r="AD4817" t="s">
        <v>41</v>
      </c>
      <c r="AE4817" t="s">
        <v>41</v>
      </c>
    </row>
    <row r="4818" spans="1:31">
      <c r="A4818">
        <v>4817</v>
      </c>
      <c r="B4818" t="s">
        <v>5566</v>
      </c>
      <c r="C4818" t="s">
        <v>133</v>
      </c>
      <c r="D4818">
        <v>2022</v>
      </c>
      <c r="E4818" t="s">
        <v>226</v>
      </c>
      <c r="F4818" t="s">
        <v>226</v>
      </c>
      <c r="G4818" t="s">
        <v>5744</v>
      </c>
      <c r="H4818" t="s">
        <v>5583</v>
      </c>
      <c r="I4818">
        <v>2025</v>
      </c>
      <c r="J4818">
        <v>23</v>
      </c>
      <c r="K4818" t="s">
        <v>213</v>
      </c>
      <c r="L4818" t="s">
        <v>5051</v>
      </c>
      <c r="N4818">
        <v>10</v>
      </c>
      <c r="O4818" t="s">
        <v>63</v>
      </c>
      <c r="P4818" t="s">
        <v>655</v>
      </c>
      <c r="S4818" t="s">
        <v>257</v>
      </c>
      <c r="T4818" t="s">
        <v>258</v>
      </c>
      <c r="W4818" t="s">
        <v>66</v>
      </c>
      <c r="X4818" t="s">
        <v>31</v>
      </c>
      <c r="Y4818" t="s">
        <v>234</v>
      </c>
      <c r="Z4818" t="s">
        <v>43</v>
      </c>
      <c r="AA4818" t="s">
        <v>43</v>
      </c>
      <c r="AB4818" t="s">
        <v>41</v>
      </c>
      <c r="AC4818" t="s">
        <v>43</v>
      </c>
      <c r="AD4818" t="s">
        <v>41</v>
      </c>
      <c r="AE4818" t="s">
        <v>41</v>
      </c>
    </row>
    <row r="4819" spans="1:31">
      <c r="A4819">
        <v>4818</v>
      </c>
      <c r="B4819" t="s">
        <v>5566</v>
      </c>
      <c r="C4819" t="s">
        <v>133</v>
      </c>
      <c r="D4819">
        <v>2022</v>
      </c>
      <c r="E4819" t="s">
        <v>226</v>
      </c>
      <c r="F4819" t="s">
        <v>226</v>
      </c>
      <c r="G4819" t="s">
        <v>5745</v>
      </c>
      <c r="H4819" t="s">
        <v>5583</v>
      </c>
      <c r="I4819">
        <v>2030</v>
      </c>
      <c r="J4819">
        <v>70</v>
      </c>
      <c r="K4819" t="s">
        <v>816</v>
      </c>
      <c r="L4819" t="s">
        <v>5746</v>
      </c>
      <c r="N4819">
        <v>33</v>
      </c>
      <c r="O4819" t="s">
        <v>63</v>
      </c>
      <c r="P4819" t="s">
        <v>655</v>
      </c>
      <c r="S4819" t="s">
        <v>240</v>
      </c>
      <c r="T4819" t="s">
        <v>258</v>
      </c>
      <c r="W4819" t="s">
        <v>66</v>
      </c>
      <c r="X4819" t="s">
        <v>31</v>
      </c>
      <c r="Y4819" t="s">
        <v>36</v>
      </c>
      <c r="Z4819" t="s">
        <v>43</v>
      </c>
      <c r="AA4819" t="s">
        <v>43</v>
      </c>
      <c r="AB4819" t="s">
        <v>41</v>
      </c>
      <c r="AC4819" t="s">
        <v>43</v>
      </c>
      <c r="AD4819" t="s">
        <v>41</v>
      </c>
      <c r="AE4819" t="s">
        <v>41</v>
      </c>
    </row>
    <row r="4820" spans="1:31">
      <c r="A4820">
        <v>4819</v>
      </c>
      <c r="B4820" t="s">
        <v>5566</v>
      </c>
      <c r="C4820" t="s">
        <v>133</v>
      </c>
      <c r="D4820">
        <v>2022</v>
      </c>
      <c r="E4820" t="s">
        <v>226</v>
      </c>
      <c r="F4820" t="s">
        <v>226</v>
      </c>
      <c r="G4820" t="s">
        <v>5747</v>
      </c>
      <c r="H4820" t="s">
        <v>73</v>
      </c>
      <c r="I4820">
        <v>2030</v>
      </c>
      <c r="J4820">
        <v>2</v>
      </c>
      <c r="K4820" t="s">
        <v>213</v>
      </c>
      <c r="L4820" t="s">
        <v>5748</v>
      </c>
      <c r="N4820" t="s">
        <v>5679</v>
      </c>
      <c r="O4820" t="s">
        <v>74</v>
      </c>
      <c r="P4820" t="s">
        <v>655</v>
      </c>
      <c r="S4820" t="s">
        <v>257</v>
      </c>
      <c r="T4820" t="s">
        <v>258</v>
      </c>
      <c r="W4820" t="s">
        <v>18</v>
      </c>
      <c r="X4820" t="s">
        <v>231</v>
      </c>
      <c r="Y4820" t="s">
        <v>234</v>
      </c>
      <c r="Z4820" t="s">
        <v>43</v>
      </c>
      <c r="AA4820" t="s">
        <v>41</v>
      </c>
      <c r="AB4820" t="s">
        <v>41</v>
      </c>
      <c r="AC4820" t="s">
        <v>43</v>
      </c>
      <c r="AD4820" t="s">
        <v>41</v>
      </c>
      <c r="AE4820" t="s">
        <v>41</v>
      </c>
    </row>
    <row r="4821" spans="1:31">
      <c r="A4821">
        <v>4820</v>
      </c>
      <c r="B4821" t="s">
        <v>5566</v>
      </c>
      <c r="C4821" t="s">
        <v>133</v>
      </c>
      <c r="D4821">
        <v>2022</v>
      </c>
      <c r="E4821" t="s">
        <v>226</v>
      </c>
      <c r="F4821" t="s">
        <v>226</v>
      </c>
      <c r="G4821" t="s">
        <v>5749</v>
      </c>
      <c r="H4821" t="s">
        <v>73</v>
      </c>
      <c r="I4821">
        <v>2030</v>
      </c>
      <c r="J4821">
        <v>30</v>
      </c>
      <c r="K4821" t="s">
        <v>213</v>
      </c>
      <c r="L4821" t="s">
        <v>5750</v>
      </c>
      <c r="N4821" t="s">
        <v>5679</v>
      </c>
      <c r="O4821" t="s">
        <v>74</v>
      </c>
      <c r="P4821" t="s">
        <v>655</v>
      </c>
      <c r="S4821" t="s">
        <v>629</v>
      </c>
      <c r="T4821" t="s">
        <v>258</v>
      </c>
      <c r="W4821" t="s">
        <v>18</v>
      </c>
      <c r="X4821" t="s">
        <v>31</v>
      </c>
      <c r="Y4821" t="s">
        <v>234</v>
      </c>
      <c r="Z4821" t="s">
        <v>43</v>
      </c>
      <c r="AA4821" t="s">
        <v>41</v>
      </c>
      <c r="AB4821" t="s">
        <v>41</v>
      </c>
      <c r="AC4821" t="s">
        <v>43</v>
      </c>
      <c r="AD4821" t="s">
        <v>41</v>
      </c>
      <c r="AE4821" t="s">
        <v>41</v>
      </c>
    </row>
    <row r="4822" spans="1:31">
      <c r="A4822">
        <v>4821</v>
      </c>
      <c r="B4822" t="s">
        <v>5566</v>
      </c>
      <c r="C4822" t="s">
        <v>133</v>
      </c>
      <c r="D4822">
        <v>2022</v>
      </c>
      <c r="E4822" t="s">
        <v>226</v>
      </c>
      <c r="F4822" t="s">
        <v>226</v>
      </c>
      <c r="G4822" t="s">
        <v>5751</v>
      </c>
      <c r="H4822" t="s">
        <v>73</v>
      </c>
      <c r="I4822">
        <v>2030</v>
      </c>
      <c r="J4822">
        <v>1</v>
      </c>
      <c r="K4822" t="s">
        <v>213</v>
      </c>
      <c r="L4822" t="s">
        <v>5752</v>
      </c>
      <c r="N4822" t="s">
        <v>5679</v>
      </c>
      <c r="O4822" t="s">
        <v>74</v>
      </c>
      <c r="P4822" t="s">
        <v>655</v>
      </c>
      <c r="S4822" t="s">
        <v>261</v>
      </c>
      <c r="T4822" t="s">
        <v>258</v>
      </c>
      <c r="W4822" t="s">
        <v>18</v>
      </c>
      <c r="X4822" t="s">
        <v>31</v>
      </c>
      <c r="Y4822" t="s">
        <v>36</v>
      </c>
      <c r="Z4822" t="s">
        <v>43</v>
      </c>
      <c r="AA4822" t="s">
        <v>41</v>
      </c>
      <c r="AB4822" t="s">
        <v>41</v>
      </c>
      <c r="AC4822" t="s">
        <v>43</v>
      </c>
      <c r="AD4822" t="s">
        <v>41</v>
      </c>
      <c r="AE4822" t="s">
        <v>41</v>
      </c>
    </row>
    <row r="4823" spans="1:31">
      <c r="A4823">
        <v>4822</v>
      </c>
      <c r="B4823" t="s">
        <v>5566</v>
      </c>
      <c r="C4823" t="s">
        <v>133</v>
      </c>
      <c r="D4823">
        <v>2022</v>
      </c>
      <c r="E4823" t="s">
        <v>226</v>
      </c>
      <c r="F4823" t="s">
        <v>226</v>
      </c>
      <c r="G4823" t="s">
        <v>5753</v>
      </c>
      <c r="H4823" t="s">
        <v>73</v>
      </c>
      <c r="I4823">
        <v>2030</v>
      </c>
      <c r="J4823">
        <v>100</v>
      </c>
      <c r="K4823" t="s">
        <v>816</v>
      </c>
      <c r="L4823" t="s">
        <v>5754</v>
      </c>
      <c r="N4823" t="s">
        <v>5679</v>
      </c>
      <c r="O4823" t="s">
        <v>74</v>
      </c>
      <c r="P4823" t="s">
        <v>655</v>
      </c>
      <c r="S4823" t="s">
        <v>261</v>
      </c>
      <c r="T4823" t="s">
        <v>258</v>
      </c>
      <c r="W4823" t="s">
        <v>18</v>
      </c>
      <c r="X4823" t="s">
        <v>31</v>
      </c>
      <c r="Y4823" t="s">
        <v>36</v>
      </c>
      <c r="Z4823" t="s">
        <v>43</v>
      </c>
      <c r="AA4823" t="s">
        <v>43</v>
      </c>
      <c r="AB4823" t="s">
        <v>41</v>
      </c>
      <c r="AC4823" t="s">
        <v>43</v>
      </c>
      <c r="AD4823" t="s">
        <v>41</v>
      </c>
      <c r="AE4823" t="s">
        <v>41</v>
      </c>
    </row>
    <row r="4824" spans="1:31">
      <c r="A4824">
        <v>4823</v>
      </c>
      <c r="B4824" t="s">
        <v>5566</v>
      </c>
      <c r="C4824" t="s">
        <v>133</v>
      </c>
      <c r="D4824">
        <v>2022</v>
      </c>
      <c r="E4824" t="s">
        <v>226</v>
      </c>
      <c r="F4824" t="s">
        <v>226</v>
      </c>
      <c r="G4824" t="s">
        <v>5755</v>
      </c>
      <c r="H4824" t="s">
        <v>73</v>
      </c>
      <c r="I4824">
        <v>2030</v>
      </c>
      <c r="J4824">
        <v>7</v>
      </c>
      <c r="K4824" t="s">
        <v>213</v>
      </c>
      <c r="L4824" t="s">
        <v>5756</v>
      </c>
      <c r="N4824" t="s">
        <v>5679</v>
      </c>
      <c r="O4824" t="s">
        <v>74</v>
      </c>
      <c r="P4824" t="s">
        <v>655</v>
      </c>
      <c r="S4824" t="s">
        <v>257</v>
      </c>
      <c r="T4824" t="s">
        <v>258</v>
      </c>
      <c r="W4824" t="s">
        <v>18</v>
      </c>
      <c r="X4824" t="s">
        <v>31</v>
      </c>
      <c r="Y4824" t="s">
        <v>234</v>
      </c>
      <c r="Z4824" t="s">
        <v>43</v>
      </c>
      <c r="AA4824" t="s">
        <v>43</v>
      </c>
      <c r="AB4824" t="s">
        <v>41</v>
      </c>
      <c r="AC4824" t="s">
        <v>43</v>
      </c>
      <c r="AD4824" t="s">
        <v>41</v>
      </c>
      <c r="AE4824" t="s">
        <v>41</v>
      </c>
    </row>
    <row r="4825" spans="1:31">
      <c r="A4825">
        <v>4824</v>
      </c>
      <c r="B4825" t="s">
        <v>5566</v>
      </c>
      <c r="C4825" t="s">
        <v>133</v>
      </c>
      <c r="D4825">
        <v>2022</v>
      </c>
      <c r="E4825" t="s">
        <v>226</v>
      </c>
      <c r="F4825" t="s">
        <v>226</v>
      </c>
      <c r="G4825" t="s">
        <v>5757</v>
      </c>
      <c r="H4825" t="s">
        <v>73</v>
      </c>
      <c r="I4825">
        <v>2030</v>
      </c>
      <c r="J4825">
        <v>50</v>
      </c>
      <c r="K4825" t="s">
        <v>816</v>
      </c>
      <c r="L4825" t="s">
        <v>5758</v>
      </c>
      <c r="N4825" t="s">
        <v>5679</v>
      </c>
      <c r="O4825" t="s">
        <v>74</v>
      </c>
      <c r="P4825" t="s">
        <v>655</v>
      </c>
      <c r="S4825" t="s">
        <v>261</v>
      </c>
      <c r="T4825" t="s">
        <v>258</v>
      </c>
      <c r="W4825" t="s">
        <v>18</v>
      </c>
      <c r="X4825" t="s">
        <v>31</v>
      </c>
      <c r="Y4825" t="s">
        <v>36</v>
      </c>
      <c r="Z4825" t="s">
        <v>43</v>
      </c>
      <c r="AA4825" t="s">
        <v>43</v>
      </c>
      <c r="AB4825" t="s">
        <v>41</v>
      </c>
      <c r="AC4825" t="s">
        <v>43</v>
      </c>
      <c r="AD4825" t="s">
        <v>41</v>
      </c>
      <c r="AE4825" t="s">
        <v>41</v>
      </c>
    </row>
    <row r="4826" spans="1:31">
      <c r="A4826">
        <v>4825</v>
      </c>
      <c r="B4826" t="s">
        <v>5566</v>
      </c>
      <c r="C4826" t="s">
        <v>133</v>
      </c>
      <c r="D4826">
        <v>2022</v>
      </c>
      <c r="E4826" t="s">
        <v>226</v>
      </c>
      <c r="F4826" t="s">
        <v>226</v>
      </c>
      <c r="G4826" t="s">
        <v>5759</v>
      </c>
      <c r="H4826" t="s">
        <v>5586</v>
      </c>
      <c r="O4826" t="s">
        <v>63</v>
      </c>
      <c r="S4826" t="s">
        <v>261</v>
      </c>
      <c r="T4826" t="s">
        <v>258</v>
      </c>
      <c r="W4826" t="s">
        <v>66</v>
      </c>
      <c r="X4826" t="s">
        <v>31</v>
      </c>
      <c r="Y4826" t="s">
        <v>36</v>
      </c>
      <c r="Z4826" t="s">
        <v>43</v>
      </c>
      <c r="AA4826" t="s">
        <v>41</v>
      </c>
      <c r="AB4826" t="s">
        <v>43</v>
      </c>
      <c r="AC4826" t="s">
        <v>43</v>
      </c>
      <c r="AD4826" t="s">
        <v>41</v>
      </c>
      <c r="AE4826" t="s">
        <v>43</v>
      </c>
    </row>
    <row r="4827" spans="1:31">
      <c r="A4827">
        <v>4826</v>
      </c>
      <c r="B4827" t="s">
        <v>5566</v>
      </c>
      <c r="C4827" t="s">
        <v>133</v>
      </c>
      <c r="D4827">
        <v>2022</v>
      </c>
      <c r="E4827" t="s">
        <v>226</v>
      </c>
      <c r="F4827" t="s">
        <v>226</v>
      </c>
      <c r="G4827" t="s">
        <v>5760</v>
      </c>
      <c r="H4827" t="s">
        <v>5586</v>
      </c>
      <c r="I4827">
        <v>2025</v>
      </c>
      <c r="J4827">
        <v>8</v>
      </c>
      <c r="K4827" t="s">
        <v>213</v>
      </c>
      <c r="L4827" t="s">
        <v>5761</v>
      </c>
      <c r="N4827">
        <v>2</v>
      </c>
      <c r="O4827" t="s">
        <v>63</v>
      </c>
      <c r="P4827" t="s">
        <v>655</v>
      </c>
      <c r="S4827" t="s">
        <v>257</v>
      </c>
      <c r="T4827" t="s">
        <v>258</v>
      </c>
      <c r="W4827" t="s">
        <v>66</v>
      </c>
      <c r="X4827" t="s">
        <v>31</v>
      </c>
      <c r="Y4827" t="s">
        <v>234</v>
      </c>
      <c r="Z4827" t="s">
        <v>43</v>
      </c>
      <c r="AA4827" t="s">
        <v>41</v>
      </c>
      <c r="AB4827" t="s">
        <v>41</v>
      </c>
      <c r="AC4827" t="s">
        <v>43</v>
      </c>
      <c r="AD4827" t="s">
        <v>41</v>
      </c>
      <c r="AE4827" t="s">
        <v>41</v>
      </c>
    </row>
    <row r="4828" spans="1:31">
      <c r="A4828">
        <v>4827</v>
      </c>
      <c r="B4828" t="s">
        <v>5566</v>
      </c>
      <c r="C4828" t="s">
        <v>133</v>
      </c>
      <c r="D4828">
        <v>2022</v>
      </c>
      <c r="E4828" t="s">
        <v>226</v>
      </c>
      <c r="F4828" t="s">
        <v>226</v>
      </c>
      <c r="G4828" t="s">
        <v>5762</v>
      </c>
      <c r="H4828" t="s">
        <v>5586</v>
      </c>
      <c r="O4828" t="s">
        <v>63</v>
      </c>
      <c r="S4828" t="s">
        <v>257</v>
      </c>
      <c r="T4828" t="s">
        <v>258</v>
      </c>
      <c r="W4828" t="s">
        <v>66</v>
      </c>
      <c r="X4828" t="s">
        <v>31</v>
      </c>
      <c r="Y4828" t="s">
        <v>234</v>
      </c>
      <c r="Z4828" t="s">
        <v>43</v>
      </c>
      <c r="AA4828" t="s">
        <v>43</v>
      </c>
      <c r="AB4828" t="s">
        <v>41</v>
      </c>
      <c r="AC4828" t="s">
        <v>43</v>
      </c>
      <c r="AD4828" t="s">
        <v>41</v>
      </c>
      <c r="AE4828" t="s">
        <v>43</v>
      </c>
    </row>
    <row r="4829" spans="1:31">
      <c r="A4829">
        <v>4828</v>
      </c>
      <c r="B4829" t="s">
        <v>5566</v>
      </c>
      <c r="C4829" t="s">
        <v>133</v>
      </c>
      <c r="D4829">
        <v>2022</v>
      </c>
      <c r="E4829" t="s">
        <v>226</v>
      </c>
      <c r="F4829" t="s">
        <v>226</v>
      </c>
      <c r="G4829" t="s">
        <v>5763</v>
      </c>
      <c r="H4829" t="s">
        <v>1191</v>
      </c>
      <c r="I4829">
        <v>2030</v>
      </c>
      <c r="J4829">
        <v>60</v>
      </c>
      <c r="K4829" t="s">
        <v>816</v>
      </c>
      <c r="L4829" t="s">
        <v>5764</v>
      </c>
      <c r="O4829" t="s">
        <v>91</v>
      </c>
      <c r="P4829" t="s">
        <v>655</v>
      </c>
      <c r="S4829" t="s">
        <v>261</v>
      </c>
      <c r="T4829" t="s">
        <v>258</v>
      </c>
      <c r="W4829" t="s">
        <v>92</v>
      </c>
      <c r="X4829" t="s">
        <v>31</v>
      </c>
      <c r="Y4829" t="s">
        <v>36</v>
      </c>
      <c r="Z4829" t="s">
        <v>43</v>
      </c>
      <c r="AA4829" t="s">
        <v>43</v>
      </c>
      <c r="AB4829" t="s">
        <v>41</v>
      </c>
      <c r="AC4829" t="s">
        <v>43</v>
      </c>
      <c r="AD4829" t="s">
        <v>41</v>
      </c>
      <c r="AE4829" t="s">
        <v>41</v>
      </c>
    </row>
    <row r="4830" spans="1:31">
      <c r="A4830">
        <v>4829</v>
      </c>
      <c r="B4830" t="s">
        <v>5566</v>
      </c>
      <c r="C4830" t="s">
        <v>133</v>
      </c>
      <c r="D4830">
        <v>2022</v>
      </c>
      <c r="E4830" t="s">
        <v>226</v>
      </c>
      <c r="F4830" t="s">
        <v>226</v>
      </c>
      <c r="G4830" t="s">
        <v>5765</v>
      </c>
      <c r="H4830" t="s">
        <v>1191</v>
      </c>
      <c r="I4830">
        <v>2030</v>
      </c>
      <c r="J4830" s="1">
        <v>11000000</v>
      </c>
      <c r="K4830" t="s">
        <v>715</v>
      </c>
      <c r="L4830" t="s">
        <v>5766</v>
      </c>
      <c r="N4830" s="1">
        <v>650000</v>
      </c>
      <c r="O4830" t="s">
        <v>91</v>
      </c>
      <c r="P4830" t="s">
        <v>655</v>
      </c>
      <c r="S4830" t="s">
        <v>257</v>
      </c>
      <c r="T4830" t="s">
        <v>258</v>
      </c>
      <c r="W4830" t="s">
        <v>92</v>
      </c>
      <c r="Y4830" t="s">
        <v>234</v>
      </c>
      <c r="Z4830" t="s">
        <v>41</v>
      </c>
      <c r="AA4830" t="s">
        <v>41</v>
      </c>
      <c r="AB4830" t="s">
        <v>41</v>
      </c>
      <c r="AC4830" t="s">
        <v>43</v>
      </c>
      <c r="AD4830" t="s">
        <v>41</v>
      </c>
      <c r="AE4830" t="s">
        <v>41</v>
      </c>
    </row>
    <row r="4831" spans="1:31">
      <c r="A4831">
        <v>4830</v>
      </c>
      <c r="B4831" t="s">
        <v>5566</v>
      </c>
      <c r="C4831" t="s">
        <v>133</v>
      </c>
      <c r="D4831">
        <v>2022</v>
      </c>
      <c r="E4831" t="s">
        <v>226</v>
      </c>
      <c r="F4831" t="s">
        <v>226</v>
      </c>
      <c r="G4831" t="s">
        <v>5767</v>
      </c>
      <c r="H4831" t="s">
        <v>1191</v>
      </c>
      <c r="I4831">
        <v>2030</v>
      </c>
      <c r="J4831">
        <v>49</v>
      </c>
      <c r="K4831" t="s">
        <v>816</v>
      </c>
      <c r="L4831" t="s">
        <v>5768</v>
      </c>
      <c r="N4831">
        <v>30</v>
      </c>
      <c r="O4831" t="s">
        <v>91</v>
      </c>
      <c r="P4831" t="s">
        <v>655</v>
      </c>
      <c r="S4831" t="s">
        <v>257</v>
      </c>
      <c r="T4831" t="s">
        <v>258</v>
      </c>
      <c r="W4831" t="s">
        <v>92</v>
      </c>
      <c r="Y4831" t="s">
        <v>234</v>
      </c>
      <c r="Z4831" t="s">
        <v>41</v>
      </c>
      <c r="AA4831" t="s">
        <v>41</v>
      </c>
      <c r="AB4831" t="s">
        <v>41</v>
      </c>
      <c r="AC4831" t="s">
        <v>43</v>
      </c>
      <c r="AD4831" t="s">
        <v>41</v>
      </c>
      <c r="AE4831" t="s">
        <v>41</v>
      </c>
    </row>
    <row r="4832" spans="1:31">
      <c r="A4832">
        <v>4831</v>
      </c>
      <c r="B4832" t="s">
        <v>5566</v>
      </c>
      <c r="C4832" t="s">
        <v>133</v>
      </c>
      <c r="D4832">
        <v>2022</v>
      </c>
      <c r="E4832" t="s">
        <v>226</v>
      </c>
      <c r="F4832" t="s">
        <v>226</v>
      </c>
      <c r="G4832" t="s">
        <v>5769</v>
      </c>
      <c r="H4832" t="s">
        <v>1191</v>
      </c>
      <c r="I4832">
        <v>2030</v>
      </c>
      <c r="J4832">
        <v>6</v>
      </c>
      <c r="K4832" t="s">
        <v>213</v>
      </c>
      <c r="L4832" t="s">
        <v>5770</v>
      </c>
      <c r="N4832" t="s">
        <v>5679</v>
      </c>
      <c r="O4832" t="s">
        <v>91</v>
      </c>
      <c r="P4832" t="s">
        <v>655</v>
      </c>
      <c r="S4832" t="s">
        <v>257</v>
      </c>
      <c r="T4832" t="s">
        <v>258</v>
      </c>
      <c r="W4832" t="s">
        <v>92</v>
      </c>
      <c r="X4832" t="s">
        <v>31</v>
      </c>
      <c r="Y4832" t="s">
        <v>234</v>
      </c>
      <c r="Z4832" t="s">
        <v>43</v>
      </c>
      <c r="AA4832" t="s">
        <v>43</v>
      </c>
      <c r="AB4832" t="s">
        <v>41</v>
      </c>
      <c r="AC4832" t="s">
        <v>43</v>
      </c>
      <c r="AD4832" t="s">
        <v>41</v>
      </c>
      <c r="AE4832" t="s">
        <v>41</v>
      </c>
    </row>
    <row r="4833" spans="1:31">
      <c r="A4833">
        <v>4832</v>
      </c>
      <c r="B4833" t="s">
        <v>5566</v>
      </c>
      <c r="C4833" t="s">
        <v>133</v>
      </c>
      <c r="D4833">
        <v>2022</v>
      </c>
      <c r="E4833" t="s">
        <v>226</v>
      </c>
      <c r="F4833" t="s">
        <v>226</v>
      </c>
      <c r="G4833" t="s">
        <v>5771</v>
      </c>
      <c r="H4833" t="s">
        <v>97</v>
      </c>
      <c r="I4833">
        <v>2030</v>
      </c>
      <c r="J4833">
        <v>2</v>
      </c>
      <c r="K4833" t="s">
        <v>213</v>
      </c>
      <c r="L4833" t="s">
        <v>5748</v>
      </c>
      <c r="N4833" t="s">
        <v>5679</v>
      </c>
      <c r="O4833" t="s">
        <v>91</v>
      </c>
      <c r="P4833" t="s">
        <v>655</v>
      </c>
      <c r="S4833" t="s">
        <v>629</v>
      </c>
      <c r="T4833" t="s">
        <v>258</v>
      </c>
      <c r="W4833" t="s">
        <v>92</v>
      </c>
      <c r="X4833" t="s">
        <v>31</v>
      </c>
      <c r="Y4833" t="s">
        <v>234</v>
      </c>
      <c r="Z4833" t="s">
        <v>43</v>
      </c>
      <c r="AA4833" t="s">
        <v>41</v>
      </c>
      <c r="AB4833" t="s">
        <v>41</v>
      </c>
      <c r="AC4833" t="s">
        <v>43</v>
      </c>
      <c r="AD4833" t="s">
        <v>41</v>
      </c>
      <c r="AE4833" t="s">
        <v>41</v>
      </c>
    </row>
    <row r="4834" spans="1:31">
      <c r="A4834">
        <v>4833</v>
      </c>
      <c r="B4834" t="s">
        <v>5566</v>
      </c>
      <c r="C4834" t="s">
        <v>133</v>
      </c>
      <c r="D4834">
        <v>2022</v>
      </c>
      <c r="E4834" t="s">
        <v>226</v>
      </c>
      <c r="F4834" t="s">
        <v>226</v>
      </c>
      <c r="G4834" t="s">
        <v>5772</v>
      </c>
      <c r="H4834" t="s">
        <v>97</v>
      </c>
      <c r="O4834" t="s">
        <v>91</v>
      </c>
      <c r="S4834" t="s">
        <v>257</v>
      </c>
      <c r="T4834" t="s">
        <v>258</v>
      </c>
      <c r="W4834" t="s">
        <v>102</v>
      </c>
      <c r="X4834" t="s">
        <v>31</v>
      </c>
      <c r="Y4834" t="s">
        <v>234</v>
      </c>
      <c r="Z4834" t="s">
        <v>43</v>
      </c>
      <c r="AA4834" t="s">
        <v>41</v>
      </c>
      <c r="AB4834" t="s">
        <v>41</v>
      </c>
      <c r="AC4834" t="s">
        <v>43</v>
      </c>
      <c r="AD4834" t="s">
        <v>41</v>
      </c>
      <c r="AE4834" t="s">
        <v>43</v>
      </c>
    </row>
    <row r="4835" spans="1:31">
      <c r="A4835">
        <v>4834</v>
      </c>
      <c r="B4835" t="s">
        <v>5566</v>
      </c>
      <c r="C4835" t="s">
        <v>133</v>
      </c>
      <c r="D4835">
        <v>2022</v>
      </c>
      <c r="E4835" t="s">
        <v>226</v>
      </c>
      <c r="F4835" t="s">
        <v>226</v>
      </c>
      <c r="G4835" t="s">
        <v>5773</v>
      </c>
      <c r="H4835" t="s">
        <v>97</v>
      </c>
      <c r="O4835" t="s">
        <v>91</v>
      </c>
      <c r="S4835" t="s">
        <v>629</v>
      </c>
      <c r="T4835" t="s">
        <v>258</v>
      </c>
      <c r="W4835" t="s">
        <v>92</v>
      </c>
      <c r="X4835" t="s">
        <v>31</v>
      </c>
      <c r="Y4835" t="s">
        <v>234</v>
      </c>
      <c r="Z4835" t="s">
        <v>43</v>
      </c>
      <c r="AA4835" t="s">
        <v>41</v>
      </c>
      <c r="AB4835" t="s">
        <v>41</v>
      </c>
      <c r="AC4835" t="s">
        <v>43</v>
      </c>
      <c r="AD4835" t="s">
        <v>41</v>
      </c>
      <c r="AE4835" t="s">
        <v>43</v>
      </c>
    </row>
    <row r="4836" spans="1:31">
      <c r="A4836">
        <v>4835</v>
      </c>
      <c r="B4836" t="s">
        <v>5566</v>
      </c>
      <c r="C4836" t="s">
        <v>133</v>
      </c>
      <c r="D4836">
        <v>2022</v>
      </c>
      <c r="E4836" t="s">
        <v>226</v>
      </c>
      <c r="F4836" t="s">
        <v>226</v>
      </c>
      <c r="G4836" t="s">
        <v>5774</v>
      </c>
      <c r="H4836" t="s">
        <v>97</v>
      </c>
      <c r="O4836" t="s">
        <v>91</v>
      </c>
      <c r="S4836" t="s">
        <v>257</v>
      </c>
      <c r="T4836" t="s">
        <v>258</v>
      </c>
      <c r="W4836" t="s">
        <v>92</v>
      </c>
      <c r="X4836" t="s">
        <v>31</v>
      </c>
      <c r="Y4836" t="s">
        <v>234</v>
      </c>
      <c r="Z4836" t="s">
        <v>43</v>
      </c>
      <c r="AA4836" t="s">
        <v>41</v>
      </c>
      <c r="AB4836" t="s">
        <v>41</v>
      </c>
      <c r="AC4836" t="s">
        <v>43</v>
      </c>
      <c r="AD4836" t="s">
        <v>41</v>
      </c>
      <c r="AE4836" t="s">
        <v>43</v>
      </c>
    </row>
    <row r="4837" spans="1:31">
      <c r="A4837">
        <v>4836</v>
      </c>
      <c r="B4837" t="s">
        <v>5566</v>
      </c>
      <c r="C4837" t="s">
        <v>133</v>
      </c>
      <c r="D4837">
        <v>2022</v>
      </c>
      <c r="E4837" t="s">
        <v>226</v>
      </c>
      <c r="F4837" t="s">
        <v>226</v>
      </c>
      <c r="G4837" t="s">
        <v>5775</v>
      </c>
      <c r="H4837" t="s">
        <v>97</v>
      </c>
      <c r="O4837" t="s">
        <v>91</v>
      </c>
      <c r="S4837" t="s">
        <v>257</v>
      </c>
      <c r="T4837" t="s">
        <v>258</v>
      </c>
      <c r="W4837" t="s">
        <v>92</v>
      </c>
      <c r="X4837" t="s">
        <v>31</v>
      </c>
      <c r="Y4837" t="s">
        <v>234</v>
      </c>
      <c r="Z4837" t="s">
        <v>43</v>
      </c>
      <c r="AA4837" t="s">
        <v>41</v>
      </c>
      <c r="AB4837" t="s">
        <v>41</v>
      </c>
      <c r="AC4837" t="s">
        <v>43</v>
      </c>
      <c r="AD4837" t="s">
        <v>41</v>
      </c>
      <c r="AE4837" t="s">
        <v>43</v>
      </c>
    </row>
    <row r="4838" spans="1:31" hidden="1">
      <c r="A4838">
        <v>4837</v>
      </c>
      <c r="B4838" t="s">
        <v>5776</v>
      </c>
      <c r="C4838" t="s">
        <v>133</v>
      </c>
      <c r="D4838">
        <v>2021</v>
      </c>
      <c r="E4838" t="s">
        <v>134</v>
      </c>
      <c r="F4838" t="s">
        <v>142</v>
      </c>
      <c r="G4838" t="s">
        <v>5777</v>
      </c>
      <c r="H4838" t="s">
        <v>100</v>
      </c>
      <c r="O4838" t="s">
        <v>100</v>
      </c>
      <c r="Q4838" t="s">
        <v>506</v>
      </c>
    </row>
    <row r="4839" spans="1:31" hidden="1">
      <c r="A4839">
        <v>4838</v>
      </c>
      <c r="B4839" t="s">
        <v>5776</v>
      </c>
      <c r="C4839" t="s">
        <v>133</v>
      </c>
      <c r="D4839">
        <v>2021</v>
      </c>
      <c r="E4839" t="s">
        <v>134</v>
      </c>
      <c r="F4839" t="s">
        <v>142</v>
      </c>
      <c r="G4839" t="s">
        <v>5778</v>
      </c>
      <c r="H4839" t="s">
        <v>100</v>
      </c>
      <c r="O4839" t="s">
        <v>100</v>
      </c>
      <c r="Q4839" t="s">
        <v>138</v>
      </c>
    </row>
    <row r="4840" spans="1:31" hidden="1">
      <c r="A4840">
        <v>4839</v>
      </c>
      <c r="B4840" t="s">
        <v>5776</v>
      </c>
      <c r="C4840" t="s">
        <v>133</v>
      </c>
      <c r="D4840">
        <v>2021</v>
      </c>
      <c r="E4840" t="s">
        <v>134</v>
      </c>
      <c r="F4840" t="s">
        <v>142</v>
      </c>
      <c r="G4840" t="s">
        <v>5779</v>
      </c>
      <c r="H4840" t="s">
        <v>100</v>
      </c>
      <c r="O4840" t="s">
        <v>100</v>
      </c>
      <c r="Q4840" t="s">
        <v>136</v>
      </c>
    </row>
    <row r="4841" spans="1:31" hidden="1">
      <c r="A4841">
        <v>4840</v>
      </c>
      <c r="B4841" t="s">
        <v>5776</v>
      </c>
      <c r="C4841" t="s">
        <v>133</v>
      </c>
      <c r="D4841">
        <v>2021</v>
      </c>
      <c r="E4841" t="s">
        <v>141</v>
      </c>
      <c r="F4841" t="s">
        <v>5256</v>
      </c>
      <c r="G4841" t="s">
        <v>274</v>
      </c>
      <c r="O4841" t="s">
        <v>57</v>
      </c>
      <c r="R4841" t="s">
        <v>274</v>
      </c>
    </row>
    <row r="4842" spans="1:31" hidden="1">
      <c r="A4842">
        <v>4841</v>
      </c>
      <c r="B4842" t="s">
        <v>5776</v>
      </c>
      <c r="C4842" t="s">
        <v>133</v>
      </c>
      <c r="D4842">
        <v>2021</v>
      </c>
      <c r="E4842" t="s">
        <v>141</v>
      </c>
      <c r="F4842" t="s">
        <v>5256</v>
      </c>
      <c r="G4842" t="s">
        <v>526</v>
      </c>
      <c r="O4842" t="s">
        <v>57</v>
      </c>
      <c r="R4842" t="s">
        <v>526</v>
      </c>
    </row>
    <row r="4843" spans="1:31" hidden="1">
      <c r="A4843">
        <v>4842</v>
      </c>
      <c r="B4843" t="s">
        <v>5776</v>
      </c>
      <c r="C4843" t="s">
        <v>133</v>
      </c>
      <c r="D4843">
        <v>2021</v>
      </c>
      <c r="E4843" t="s">
        <v>141</v>
      </c>
      <c r="F4843" t="s">
        <v>5256</v>
      </c>
      <c r="G4843" t="s">
        <v>5780</v>
      </c>
      <c r="O4843" t="s">
        <v>57</v>
      </c>
      <c r="R4843" t="s">
        <v>511</v>
      </c>
    </row>
    <row r="4844" spans="1:31" hidden="1">
      <c r="A4844">
        <v>4843</v>
      </c>
      <c r="B4844" t="s">
        <v>5776</v>
      </c>
      <c r="C4844" t="s">
        <v>133</v>
      </c>
      <c r="D4844">
        <v>2021</v>
      </c>
      <c r="E4844" t="s">
        <v>141</v>
      </c>
      <c r="F4844" t="s">
        <v>5256</v>
      </c>
      <c r="G4844" t="s">
        <v>73</v>
      </c>
      <c r="O4844" t="s">
        <v>74</v>
      </c>
      <c r="R4844" t="s">
        <v>73</v>
      </c>
    </row>
    <row r="4845" spans="1:31" hidden="1">
      <c r="A4845">
        <v>4844</v>
      </c>
      <c r="B4845" t="s">
        <v>5776</v>
      </c>
      <c r="C4845" t="s">
        <v>133</v>
      </c>
      <c r="D4845">
        <v>2021</v>
      </c>
      <c r="E4845" t="s">
        <v>141</v>
      </c>
      <c r="F4845" t="s">
        <v>5256</v>
      </c>
      <c r="G4845" t="s">
        <v>5219</v>
      </c>
      <c r="O4845" t="s">
        <v>63</v>
      </c>
      <c r="R4845" t="s">
        <v>151</v>
      </c>
    </row>
    <row r="4846" spans="1:31" hidden="1">
      <c r="A4846">
        <v>4845</v>
      </c>
      <c r="B4846" t="s">
        <v>5776</v>
      </c>
      <c r="C4846" t="s">
        <v>133</v>
      </c>
      <c r="D4846">
        <v>2021</v>
      </c>
      <c r="E4846" t="s">
        <v>141</v>
      </c>
      <c r="F4846" t="s">
        <v>5256</v>
      </c>
      <c r="G4846" t="s">
        <v>5781</v>
      </c>
      <c r="O4846" t="s">
        <v>91</v>
      </c>
      <c r="R4846" t="s">
        <v>146</v>
      </c>
    </row>
    <row r="4847" spans="1:31" hidden="1">
      <c r="A4847">
        <v>4846</v>
      </c>
      <c r="B4847" t="s">
        <v>5776</v>
      </c>
      <c r="C4847" t="s">
        <v>133</v>
      </c>
      <c r="D4847">
        <v>2021</v>
      </c>
      <c r="E4847" t="s">
        <v>190</v>
      </c>
      <c r="F4847" t="s">
        <v>142</v>
      </c>
      <c r="G4847" t="s">
        <v>5782</v>
      </c>
      <c r="H4847" t="s">
        <v>100</v>
      </c>
      <c r="O4847" t="s">
        <v>100</v>
      </c>
    </row>
    <row r="4848" spans="1:31" hidden="1">
      <c r="A4848">
        <v>4847</v>
      </c>
      <c r="B4848" t="s">
        <v>5776</v>
      </c>
      <c r="C4848" t="s">
        <v>133</v>
      </c>
      <c r="D4848">
        <v>2021</v>
      </c>
      <c r="E4848" t="s">
        <v>157</v>
      </c>
      <c r="F4848" t="s">
        <v>1192</v>
      </c>
      <c r="G4848" t="s">
        <v>5783</v>
      </c>
      <c r="H4848" t="s">
        <v>5784</v>
      </c>
      <c r="O4848" t="s">
        <v>57</v>
      </c>
    </row>
    <row r="4849" spans="1:31" hidden="1">
      <c r="A4849">
        <v>4848</v>
      </c>
      <c r="B4849" t="s">
        <v>5776</v>
      </c>
      <c r="C4849" t="s">
        <v>133</v>
      </c>
      <c r="D4849">
        <v>2021</v>
      </c>
      <c r="E4849" t="s">
        <v>157</v>
      </c>
      <c r="F4849" t="s">
        <v>1192</v>
      </c>
      <c r="G4849" t="s">
        <v>5785</v>
      </c>
      <c r="H4849" t="s">
        <v>5786</v>
      </c>
      <c r="O4849" t="s">
        <v>63</v>
      </c>
    </row>
    <row r="4850" spans="1:31" hidden="1">
      <c r="A4850">
        <v>4849</v>
      </c>
      <c r="B4850" t="s">
        <v>5776</v>
      </c>
      <c r="C4850" t="s">
        <v>133</v>
      </c>
      <c r="D4850">
        <v>2021</v>
      </c>
      <c r="E4850" t="s">
        <v>157</v>
      </c>
      <c r="F4850" t="s">
        <v>1192</v>
      </c>
      <c r="G4850" t="s">
        <v>5787</v>
      </c>
      <c r="H4850" t="s">
        <v>100</v>
      </c>
      <c r="O4850" t="s">
        <v>100</v>
      </c>
    </row>
    <row r="4851" spans="1:31" hidden="1">
      <c r="A4851">
        <v>4850</v>
      </c>
      <c r="B4851" t="s">
        <v>5776</v>
      </c>
      <c r="C4851" t="s">
        <v>133</v>
      </c>
      <c r="D4851">
        <v>2021</v>
      </c>
      <c r="E4851" t="s">
        <v>157</v>
      </c>
      <c r="F4851" t="s">
        <v>158</v>
      </c>
      <c r="G4851" t="s">
        <v>5788</v>
      </c>
      <c r="H4851" t="s">
        <v>5784</v>
      </c>
      <c r="O4851" t="s">
        <v>57</v>
      </c>
    </row>
    <row r="4852" spans="1:31" hidden="1">
      <c r="A4852">
        <v>4851</v>
      </c>
      <c r="B4852" t="s">
        <v>5776</v>
      </c>
      <c r="C4852" t="s">
        <v>133</v>
      </c>
      <c r="D4852">
        <v>2021</v>
      </c>
      <c r="E4852" t="s">
        <v>157</v>
      </c>
      <c r="F4852" t="s">
        <v>158</v>
      </c>
      <c r="G4852" t="s">
        <v>5789</v>
      </c>
      <c r="H4852" t="s">
        <v>5784</v>
      </c>
      <c r="J4852">
        <v>1</v>
      </c>
      <c r="K4852" t="s">
        <v>213</v>
      </c>
      <c r="L4852" t="s">
        <v>5790</v>
      </c>
      <c r="O4852" t="s">
        <v>57</v>
      </c>
      <c r="P4852" t="s">
        <v>215</v>
      </c>
    </row>
    <row r="4853" spans="1:31" hidden="1">
      <c r="A4853">
        <v>4852</v>
      </c>
      <c r="B4853" t="s">
        <v>5776</v>
      </c>
      <c r="C4853" t="s">
        <v>133</v>
      </c>
      <c r="D4853">
        <v>2021</v>
      </c>
      <c r="E4853" t="s">
        <v>157</v>
      </c>
      <c r="F4853" t="s">
        <v>158</v>
      </c>
      <c r="G4853" t="s">
        <v>5791</v>
      </c>
      <c r="H4853" t="s">
        <v>5784</v>
      </c>
      <c r="O4853" t="s">
        <v>57</v>
      </c>
    </row>
    <row r="4854" spans="1:31" hidden="1">
      <c r="A4854">
        <v>4853</v>
      </c>
      <c r="B4854" t="s">
        <v>5776</v>
      </c>
      <c r="C4854" t="s">
        <v>133</v>
      </c>
      <c r="D4854">
        <v>2021</v>
      </c>
      <c r="E4854" t="s">
        <v>157</v>
      </c>
      <c r="F4854" t="s">
        <v>158</v>
      </c>
      <c r="G4854" t="s">
        <v>5792</v>
      </c>
      <c r="H4854" t="s">
        <v>5786</v>
      </c>
      <c r="O4854" t="s">
        <v>63</v>
      </c>
    </row>
    <row r="4855" spans="1:31" hidden="1">
      <c r="A4855">
        <v>4854</v>
      </c>
      <c r="B4855" t="s">
        <v>5776</v>
      </c>
      <c r="C4855" t="s">
        <v>133</v>
      </c>
      <c r="D4855">
        <v>2021</v>
      </c>
      <c r="E4855" t="s">
        <v>157</v>
      </c>
      <c r="F4855" t="s">
        <v>158</v>
      </c>
      <c r="G4855" t="s">
        <v>5793</v>
      </c>
      <c r="H4855" t="s">
        <v>5786</v>
      </c>
      <c r="O4855" t="s">
        <v>63</v>
      </c>
    </row>
    <row r="4856" spans="1:31" hidden="1">
      <c r="A4856">
        <v>4855</v>
      </c>
      <c r="B4856" t="s">
        <v>5776</v>
      </c>
      <c r="C4856" t="s">
        <v>133</v>
      </c>
      <c r="D4856">
        <v>2021</v>
      </c>
      <c r="E4856" t="s">
        <v>157</v>
      </c>
      <c r="F4856" t="s">
        <v>158</v>
      </c>
      <c r="G4856" t="s">
        <v>5794</v>
      </c>
      <c r="H4856" t="s">
        <v>5786</v>
      </c>
      <c r="O4856" t="s">
        <v>63</v>
      </c>
    </row>
    <row r="4857" spans="1:31" hidden="1">
      <c r="A4857">
        <v>4856</v>
      </c>
      <c r="B4857" t="s">
        <v>5776</v>
      </c>
      <c r="C4857" t="s">
        <v>133</v>
      </c>
      <c r="D4857">
        <v>2021</v>
      </c>
      <c r="E4857" t="s">
        <v>157</v>
      </c>
      <c r="F4857" t="s">
        <v>158</v>
      </c>
      <c r="G4857" t="s">
        <v>5795</v>
      </c>
      <c r="H4857" t="s">
        <v>100</v>
      </c>
      <c r="O4857" t="s">
        <v>100</v>
      </c>
    </row>
    <row r="4858" spans="1:31" hidden="1">
      <c r="A4858">
        <v>4857</v>
      </c>
      <c r="B4858" t="s">
        <v>5776</v>
      </c>
      <c r="C4858" t="s">
        <v>133</v>
      </c>
      <c r="D4858">
        <v>2021</v>
      </c>
      <c r="E4858" t="s">
        <v>157</v>
      </c>
      <c r="F4858" t="s">
        <v>158</v>
      </c>
      <c r="G4858" t="s">
        <v>5796</v>
      </c>
      <c r="H4858" t="s">
        <v>100</v>
      </c>
      <c r="O4858" t="s">
        <v>100</v>
      </c>
    </row>
    <row r="4859" spans="1:31" hidden="1">
      <c r="A4859">
        <v>4858</v>
      </c>
      <c r="B4859" t="s">
        <v>5776</v>
      </c>
      <c r="C4859" t="s">
        <v>133</v>
      </c>
      <c r="D4859">
        <v>2021</v>
      </c>
      <c r="E4859" t="s">
        <v>157</v>
      </c>
      <c r="F4859" t="s">
        <v>158</v>
      </c>
      <c r="G4859" t="s">
        <v>5797</v>
      </c>
      <c r="H4859" t="s">
        <v>100</v>
      </c>
      <c r="O4859" t="s">
        <v>100</v>
      </c>
    </row>
    <row r="4860" spans="1:31">
      <c r="A4860">
        <v>4859</v>
      </c>
      <c r="B4860" t="s">
        <v>5776</v>
      </c>
      <c r="C4860" t="s">
        <v>133</v>
      </c>
      <c r="D4860">
        <v>2021</v>
      </c>
      <c r="E4860" t="s">
        <v>226</v>
      </c>
      <c r="F4860" t="s">
        <v>226</v>
      </c>
      <c r="G4860" t="s">
        <v>5798</v>
      </c>
      <c r="H4860" t="s">
        <v>142</v>
      </c>
      <c r="I4860">
        <v>2030</v>
      </c>
      <c r="J4860" t="s">
        <v>5799</v>
      </c>
      <c r="K4860" t="s">
        <v>5682</v>
      </c>
      <c r="L4860" t="s">
        <v>5800</v>
      </c>
      <c r="M4860">
        <v>2020</v>
      </c>
      <c r="N4860" t="s">
        <v>5801</v>
      </c>
      <c r="O4860" t="s">
        <v>142</v>
      </c>
      <c r="P4860" t="s">
        <v>655</v>
      </c>
      <c r="S4860" t="s">
        <v>240</v>
      </c>
      <c r="T4860" t="s">
        <v>10</v>
      </c>
      <c r="W4860" t="s">
        <v>101</v>
      </c>
      <c r="X4860" t="s">
        <v>31</v>
      </c>
      <c r="Y4860" t="s">
        <v>36</v>
      </c>
      <c r="Z4860" t="s">
        <v>43</v>
      </c>
      <c r="AA4860" t="s">
        <v>43</v>
      </c>
      <c r="AB4860" t="s">
        <v>43</v>
      </c>
      <c r="AC4860" t="s">
        <v>43</v>
      </c>
      <c r="AD4860" t="s">
        <v>41</v>
      </c>
      <c r="AE4860" t="s">
        <v>41</v>
      </c>
    </row>
    <row r="4861" spans="1:31">
      <c r="A4861">
        <v>4860</v>
      </c>
      <c r="B4861" t="s">
        <v>5776</v>
      </c>
      <c r="C4861" t="s">
        <v>133</v>
      </c>
      <c r="D4861">
        <v>2021</v>
      </c>
      <c r="E4861" t="s">
        <v>226</v>
      </c>
      <c r="F4861" t="s">
        <v>226</v>
      </c>
      <c r="G4861" t="s">
        <v>5802</v>
      </c>
      <c r="H4861" t="s">
        <v>142</v>
      </c>
      <c r="I4861">
        <v>2030</v>
      </c>
      <c r="J4861" t="s">
        <v>5799</v>
      </c>
      <c r="K4861" t="s">
        <v>5682</v>
      </c>
      <c r="L4861" t="s">
        <v>5803</v>
      </c>
      <c r="M4861">
        <v>2020</v>
      </c>
      <c r="N4861" t="s">
        <v>5801</v>
      </c>
      <c r="O4861" t="s">
        <v>142</v>
      </c>
      <c r="P4861" t="s">
        <v>655</v>
      </c>
      <c r="S4861" t="s">
        <v>240</v>
      </c>
      <c r="T4861" t="s">
        <v>258</v>
      </c>
      <c r="W4861" t="s">
        <v>101</v>
      </c>
      <c r="X4861" t="s">
        <v>31</v>
      </c>
      <c r="Y4861" t="s">
        <v>234</v>
      </c>
      <c r="Z4861" t="s">
        <v>43</v>
      </c>
      <c r="AA4861" t="s">
        <v>43</v>
      </c>
      <c r="AB4861" t="s">
        <v>43</v>
      </c>
      <c r="AC4861" t="s">
        <v>43</v>
      </c>
      <c r="AD4861" t="s">
        <v>41</v>
      </c>
      <c r="AE4861" t="s">
        <v>41</v>
      </c>
    </row>
    <row r="4862" spans="1:31">
      <c r="A4862">
        <v>4861</v>
      </c>
      <c r="B4862" t="s">
        <v>5776</v>
      </c>
      <c r="C4862" t="s">
        <v>133</v>
      </c>
      <c r="D4862">
        <v>2021</v>
      </c>
      <c r="E4862" t="s">
        <v>226</v>
      </c>
      <c r="F4862" t="s">
        <v>226</v>
      </c>
      <c r="G4862" t="s">
        <v>5804</v>
      </c>
      <c r="H4862" t="s">
        <v>142</v>
      </c>
      <c r="I4862">
        <v>2030</v>
      </c>
      <c r="J4862" t="s">
        <v>5799</v>
      </c>
      <c r="K4862" t="s">
        <v>5682</v>
      </c>
      <c r="L4862" t="s">
        <v>5805</v>
      </c>
      <c r="M4862">
        <v>2020</v>
      </c>
      <c r="N4862" t="s">
        <v>5806</v>
      </c>
      <c r="O4862" t="s">
        <v>142</v>
      </c>
      <c r="P4862" t="s">
        <v>655</v>
      </c>
      <c r="S4862" t="s">
        <v>240</v>
      </c>
      <c r="T4862" t="s">
        <v>258</v>
      </c>
      <c r="W4862" t="s">
        <v>101</v>
      </c>
      <c r="X4862" t="s">
        <v>31</v>
      </c>
      <c r="Y4862" t="s">
        <v>36</v>
      </c>
      <c r="Z4862" t="s">
        <v>43</v>
      </c>
      <c r="AA4862" t="s">
        <v>43</v>
      </c>
      <c r="AB4862" t="s">
        <v>43</v>
      </c>
      <c r="AC4862" t="s">
        <v>43</v>
      </c>
      <c r="AD4862" t="s">
        <v>41</v>
      </c>
      <c r="AE4862" t="s">
        <v>41</v>
      </c>
    </row>
    <row r="4863" spans="1:31">
      <c r="A4863">
        <v>4862</v>
      </c>
      <c r="B4863" t="s">
        <v>5776</v>
      </c>
      <c r="C4863" t="s">
        <v>133</v>
      </c>
      <c r="D4863">
        <v>2021</v>
      </c>
      <c r="E4863" t="s">
        <v>226</v>
      </c>
      <c r="F4863" t="s">
        <v>226</v>
      </c>
      <c r="G4863" t="s">
        <v>5807</v>
      </c>
      <c r="H4863" t="s">
        <v>142</v>
      </c>
      <c r="I4863">
        <v>2030</v>
      </c>
      <c r="J4863" t="s">
        <v>5799</v>
      </c>
      <c r="K4863" t="s">
        <v>5682</v>
      </c>
      <c r="L4863" t="s">
        <v>5808</v>
      </c>
      <c r="M4863">
        <v>2020</v>
      </c>
      <c r="N4863" t="s">
        <v>5801</v>
      </c>
      <c r="O4863" t="s">
        <v>142</v>
      </c>
      <c r="P4863" t="s">
        <v>655</v>
      </c>
      <c r="S4863" t="s">
        <v>240</v>
      </c>
      <c r="T4863" t="s">
        <v>258</v>
      </c>
      <c r="W4863" t="s">
        <v>101</v>
      </c>
      <c r="X4863" t="s">
        <v>31</v>
      </c>
      <c r="Y4863" t="s">
        <v>234</v>
      </c>
      <c r="Z4863" t="s">
        <v>43</v>
      </c>
      <c r="AA4863" t="s">
        <v>43</v>
      </c>
      <c r="AB4863" t="s">
        <v>43</v>
      </c>
      <c r="AC4863" t="s">
        <v>43</v>
      </c>
      <c r="AD4863" t="s">
        <v>41</v>
      </c>
      <c r="AE4863" t="s">
        <v>41</v>
      </c>
    </row>
    <row r="4864" spans="1:31" hidden="1">
      <c r="A4864">
        <v>4863</v>
      </c>
      <c r="B4864" t="s">
        <v>5809</v>
      </c>
      <c r="C4864" t="s">
        <v>133</v>
      </c>
      <c r="D4864">
        <v>2021</v>
      </c>
      <c r="E4864" t="s">
        <v>134</v>
      </c>
      <c r="F4864" t="s">
        <v>134</v>
      </c>
      <c r="G4864" t="s">
        <v>1170</v>
      </c>
      <c r="H4864" t="s">
        <v>100</v>
      </c>
      <c r="O4864" t="s">
        <v>100</v>
      </c>
      <c r="Q4864" t="s">
        <v>167</v>
      </c>
    </row>
    <row r="4865" spans="1:18" hidden="1">
      <c r="A4865">
        <v>4864</v>
      </c>
      <c r="B4865" t="s">
        <v>5809</v>
      </c>
      <c r="C4865" t="s">
        <v>133</v>
      </c>
      <c r="D4865">
        <v>2021</v>
      </c>
      <c r="E4865" t="s">
        <v>134</v>
      </c>
      <c r="F4865" t="s">
        <v>134</v>
      </c>
      <c r="G4865" t="s">
        <v>2061</v>
      </c>
      <c r="H4865" t="s">
        <v>100</v>
      </c>
      <c r="O4865" t="s">
        <v>100</v>
      </c>
      <c r="Q4865" t="s">
        <v>169</v>
      </c>
    </row>
    <row r="4866" spans="1:18" hidden="1">
      <c r="A4866">
        <v>4865</v>
      </c>
      <c r="B4866" t="s">
        <v>5809</v>
      </c>
      <c r="C4866" t="s">
        <v>133</v>
      </c>
      <c r="D4866">
        <v>2021</v>
      </c>
      <c r="E4866" t="s">
        <v>134</v>
      </c>
      <c r="F4866" t="s">
        <v>134</v>
      </c>
      <c r="G4866" t="s">
        <v>5810</v>
      </c>
      <c r="H4866" t="s">
        <v>100</v>
      </c>
      <c r="O4866" t="s">
        <v>100</v>
      </c>
      <c r="Q4866" t="s">
        <v>138</v>
      </c>
    </row>
    <row r="4867" spans="1:18" hidden="1">
      <c r="A4867">
        <v>4866</v>
      </c>
      <c r="B4867" t="s">
        <v>5809</v>
      </c>
      <c r="C4867" t="s">
        <v>133</v>
      </c>
      <c r="D4867">
        <v>2021</v>
      </c>
      <c r="E4867" t="s">
        <v>134</v>
      </c>
      <c r="F4867" t="s">
        <v>134</v>
      </c>
      <c r="G4867" t="s">
        <v>136</v>
      </c>
      <c r="H4867" t="s">
        <v>100</v>
      </c>
      <c r="O4867" t="s">
        <v>100</v>
      </c>
      <c r="Q4867" t="s">
        <v>136</v>
      </c>
    </row>
    <row r="4868" spans="1:18" hidden="1">
      <c r="A4868">
        <v>4867</v>
      </c>
      <c r="B4868" t="s">
        <v>5809</v>
      </c>
      <c r="C4868" t="s">
        <v>133</v>
      </c>
      <c r="D4868">
        <v>2021</v>
      </c>
      <c r="E4868" t="s">
        <v>141</v>
      </c>
      <c r="F4868" t="s">
        <v>4099</v>
      </c>
      <c r="G4868" t="s">
        <v>5811</v>
      </c>
      <c r="O4868" t="s">
        <v>91</v>
      </c>
      <c r="R4868" t="s">
        <v>146</v>
      </c>
    </row>
    <row r="4869" spans="1:18" hidden="1">
      <c r="A4869">
        <v>4868</v>
      </c>
      <c r="B4869" t="s">
        <v>5809</v>
      </c>
      <c r="C4869" t="s">
        <v>133</v>
      </c>
      <c r="D4869">
        <v>2021</v>
      </c>
      <c r="E4869" t="s">
        <v>141</v>
      </c>
      <c r="F4869" t="s">
        <v>4099</v>
      </c>
      <c r="G4869" t="s">
        <v>5812</v>
      </c>
      <c r="O4869" t="s">
        <v>86</v>
      </c>
      <c r="R4869" t="s">
        <v>148</v>
      </c>
    </row>
    <row r="4870" spans="1:18" hidden="1">
      <c r="A4870">
        <v>4869</v>
      </c>
      <c r="B4870" t="s">
        <v>5809</v>
      </c>
      <c r="C4870" t="s">
        <v>133</v>
      </c>
      <c r="D4870">
        <v>2021</v>
      </c>
      <c r="E4870" t="s">
        <v>141</v>
      </c>
      <c r="F4870" t="s">
        <v>4099</v>
      </c>
      <c r="G4870" t="s">
        <v>5813</v>
      </c>
      <c r="O4870" t="s">
        <v>74</v>
      </c>
      <c r="R4870" t="s">
        <v>73</v>
      </c>
    </row>
    <row r="4871" spans="1:18" hidden="1">
      <c r="A4871">
        <v>4870</v>
      </c>
      <c r="B4871" t="s">
        <v>5809</v>
      </c>
      <c r="C4871" t="s">
        <v>133</v>
      </c>
      <c r="D4871">
        <v>2021</v>
      </c>
      <c r="E4871" t="s">
        <v>141</v>
      </c>
      <c r="F4871" t="s">
        <v>4099</v>
      </c>
      <c r="G4871" t="s">
        <v>5814</v>
      </c>
      <c r="O4871" t="s">
        <v>57</v>
      </c>
      <c r="R4871" t="s">
        <v>274</v>
      </c>
    </row>
    <row r="4872" spans="1:18" hidden="1">
      <c r="A4872">
        <v>4871</v>
      </c>
      <c r="B4872" t="s">
        <v>5809</v>
      </c>
      <c r="C4872" t="s">
        <v>133</v>
      </c>
      <c r="D4872">
        <v>2021</v>
      </c>
      <c r="E4872" t="s">
        <v>141</v>
      </c>
      <c r="F4872" t="s">
        <v>4099</v>
      </c>
      <c r="G4872" t="s">
        <v>5815</v>
      </c>
      <c r="O4872" t="s">
        <v>57</v>
      </c>
      <c r="R4872" t="s">
        <v>526</v>
      </c>
    </row>
    <row r="4873" spans="1:18" hidden="1">
      <c r="A4873">
        <v>4872</v>
      </c>
      <c r="B4873" t="s">
        <v>5809</v>
      </c>
      <c r="C4873" t="s">
        <v>133</v>
      </c>
      <c r="D4873">
        <v>2021</v>
      </c>
      <c r="E4873" t="s">
        <v>141</v>
      </c>
      <c r="F4873" t="s">
        <v>4099</v>
      </c>
      <c r="G4873" t="s">
        <v>5816</v>
      </c>
      <c r="O4873" t="s">
        <v>63</v>
      </c>
      <c r="R4873" t="s">
        <v>151</v>
      </c>
    </row>
    <row r="4874" spans="1:18" hidden="1">
      <c r="A4874">
        <v>4873</v>
      </c>
      <c r="B4874" t="s">
        <v>5809</v>
      </c>
      <c r="C4874" t="s">
        <v>133</v>
      </c>
      <c r="D4874">
        <v>2021</v>
      </c>
      <c r="E4874" t="s">
        <v>141</v>
      </c>
      <c r="F4874" t="s">
        <v>4099</v>
      </c>
      <c r="G4874" t="s">
        <v>5817</v>
      </c>
      <c r="O4874" t="s">
        <v>86</v>
      </c>
      <c r="R4874" t="s">
        <v>144</v>
      </c>
    </row>
    <row r="4875" spans="1:18" hidden="1">
      <c r="A4875">
        <v>4874</v>
      </c>
      <c r="B4875" t="s">
        <v>5809</v>
      </c>
      <c r="C4875" t="s">
        <v>133</v>
      </c>
      <c r="D4875">
        <v>2021</v>
      </c>
      <c r="E4875" t="s">
        <v>141</v>
      </c>
      <c r="F4875" t="s">
        <v>4099</v>
      </c>
      <c r="G4875" t="s">
        <v>187</v>
      </c>
      <c r="O4875" t="s">
        <v>86</v>
      </c>
      <c r="R4875" t="s">
        <v>187</v>
      </c>
    </row>
    <row r="4876" spans="1:18" hidden="1">
      <c r="A4876">
        <v>4875</v>
      </c>
      <c r="B4876" t="s">
        <v>5809</v>
      </c>
      <c r="C4876" t="s">
        <v>133</v>
      </c>
      <c r="D4876">
        <v>2021</v>
      </c>
      <c r="E4876" t="s">
        <v>190</v>
      </c>
      <c r="F4876" t="s">
        <v>142</v>
      </c>
      <c r="G4876" t="s">
        <v>5818</v>
      </c>
      <c r="H4876" t="s">
        <v>100</v>
      </c>
      <c r="O4876" t="s">
        <v>100</v>
      </c>
    </row>
    <row r="4877" spans="1:18" hidden="1">
      <c r="A4877">
        <v>4876</v>
      </c>
      <c r="B4877" t="s">
        <v>5809</v>
      </c>
      <c r="C4877" t="s">
        <v>133</v>
      </c>
      <c r="D4877">
        <v>2021</v>
      </c>
      <c r="E4877" t="s">
        <v>152</v>
      </c>
      <c r="F4877" t="s">
        <v>5819</v>
      </c>
      <c r="G4877" t="s">
        <v>5820</v>
      </c>
      <c r="H4877" t="s">
        <v>142</v>
      </c>
      <c r="O4877" t="s">
        <v>142</v>
      </c>
    </row>
    <row r="4878" spans="1:18" hidden="1">
      <c r="A4878">
        <v>4877</v>
      </c>
      <c r="B4878" t="s">
        <v>5809</v>
      </c>
      <c r="C4878" t="s">
        <v>133</v>
      </c>
      <c r="D4878">
        <v>2021</v>
      </c>
      <c r="E4878" t="s">
        <v>152</v>
      </c>
      <c r="F4878" t="s">
        <v>5819</v>
      </c>
      <c r="G4878" t="s">
        <v>5821</v>
      </c>
      <c r="H4878" t="s">
        <v>142</v>
      </c>
      <c r="O4878" t="s">
        <v>142</v>
      </c>
    </row>
    <row r="4879" spans="1:18" hidden="1">
      <c r="A4879">
        <v>4878</v>
      </c>
      <c r="B4879" t="s">
        <v>5809</v>
      </c>
      <c r="C4879" t="s">
        <v>133</v>
      </c>
      <c r="D4879">
        <v>2021</v>
      </c>
      <c r="E4879" t="s">
        <v>152</v>
      </c>
      <c r="F4879" t="s">
        <v>5819</v>
      </c>
      <c r="G4879" t="s">
        <v>5822</v>
      </c>
      <c r="H4879" t="s">
        <v>142</v>
      </c>
      <c r="O4879" t="s">
        <v>142</v>
      </c>
    </row>
    <row r="4880" spans="1:18" hidden="1">
      <c r="A4880">
        <v>4879</v>
      </c>
      <c r="B4880" t="s">
        <v>5809</v>
      </c>
      <c r="C4880" t="s">
        <v>133</v>
      </c>
      <c r="D4880">
        <v>2021</v>
      </c>
      <c r="E4880" t="s">
        <v>152</v>
      </c>
      <c r="F4880" t="s">
        <v>5819</v>
      </c>
      <c r="G4880" t="s">
        <v>5823</v>
      </c>
      <c r="H4880" t="s">
        <v>142</v>
      </c>
      <c r="O4880" t="s">
        <v>142</v>
      </c>
    </row>
    <row r="4881" spans="1:15" hidden="1">
      <c r="A4881">
        <v>4880</v>
      </c>
      <c r="B4881" t="s">
        <v>5809</v>
      </c>
      <c r="C4881" t="s">
        <v>133</v>
      </c>
      <c r="D4881">
        <v>2021</v>
      </c>
      <c r="E4881" t="s">
        <v>152</v>
      </c>
      <c r="F4881" t="s">
        <v>5819</v>
      </c>
      <c r="G4881" t="s">
        <v>5824</v>
      </c>
      <c r="H4881" t="s">
        <v>142</v>
      </c>
      <c r="O4881" t="s">
        <v>142</v>
      </c>
    </row>
    <row r="4882" spans="1:15" hidden="1">
      <c r="A4882">
        <v>4881</v>
      </c>
      <c r="B4882" t="s">
        <v>5809</v>
      </c>
      <c r="C4882" t="s">
        <v>133</v>
      </c>
      <c r="D4882">
        <v>2021</v>
      </c>
      <c r="E4882" t="s">
        <v>152</v>
      </c>
      <c r="F4882" t="s">
        <v>5819</v>
      </c>
      <c r="G4882" t="s">
        <v>5825</v>
      </c>
      <c r="H4882" t="s">
        <v>142</v>
      </c>
      <c r="O4882" t="s">
        <v>142</v>
      </c>
    </row>
    <row r="4883" spans="1:15" hidden="1">
      <c r="A4883">
        <v>4882</v>
      </c>
      <c r="B4883" t="s">
        <v>5809</v>
      </c>
      <c r="C4883" t="s">
        <v>133</v>
      </c>
      <c r="D4883">
        <v>2021</v>
      </c>
      <c r="E4883" t="s">
        <v>152</v>
      </c>
      <c r="F4883" t="s">
        <v>5819</v>
      </c>
      <c r="G4883" t="s">
        <v>5826</v>
      </c>
      <c r="H4883" t="s">
        <v>142</v>
      </c>
      <c r="O4883" t="s">
        <v>142</v>
      </c>
    </row>
    <row r="4884" spans="1:15" hidden="1">
      <c r="A4884">
        <v>4883</v>
      </c>
      <c r="B4884" t="s">
        <v>5809</v>
      </c>
      <c r="C4884" t="s">
        <v>133</v>
      </c>
      <c r="D4884">
        <v>2021</v>
      </c>
      <c r="E4884" t="s">
        <v>152</v>
      </c>
      <c r="F4884" t="s">
        <v>5819</v>
      </c>
      <c r="G4884" t="s">
        <v>5827</v>
      </c>
      <c r="H4884" t="s">
        <v>142</v>
      </c>
      <c r="O4884" t="s">
        <v>142</v>
      </c>
    </row>
    <row r="4885" spans="1:15" hidden="1">
      <c r="A4885">
        <v>4884</v>
      </c>
      <c r="B4885" t="s">
        <v>5809</v>
      </c>
      <c r="C4885" t="s">
        <v>133</v>
      </c>
      <c r="D4885">
        <v>2021</v>
      </c>
      <c r="E4885" t="s">
        <v>152</v>
      </c>
      <c r="F4885" t="s">
        <v>5819</v>
      </c>
      <c r="G4885" t="s">
        <v>5828</v>
      </c>
      <c r="H4885" t="s">
        <v>142</v>
      </c>
      <c r="O4885" t="s">
        <v>142</v>
      </c>
    </row>
    <row r="4886" spans="1:15" hidden="1">
      <c r="A4886">
        <v>4885</v>
      </c>
      <c r="B4886" t="s">
        <v>5809</v>
      </c>
      <c r="C4886" t="s">
        <v>133</v>
      </c>
      <c r="D4886">
        <v>2021</v>
      </c>
      <c r="E4886" t="s">
        <v>152</v>
      </c>
      <c r="F4886" t="s">
        <v>5819</v>
      </c>
      <c r="G4886" t="s">
        <v>5829</v>
      </c>
      <c r="H4886" t="s">
        <v>142</v>
      </c>
      <c r="O4886" t="s">
        <v>142</v>
      </c>
    </row>
    <row r="4887" spans="1:15" hidden="1">
      <c r="A4887">
        <v>4886</v>
      </c>
      <c r="B4887" t="s">
        <v>5809</v>
      </c>
      <c r="C4887" t="s">
        <v>133</v>
      </c>
      <c r="D4887">
        <v>2021</v>
      </c>
      <c r="E4887" t="s">
        <v>152</v>
      </c>
      <c r="F4887" t="s">
        <v>5819</v>
      </c>
      <c r="G4887" t="s">
        <v>5830</v>
      </c>
      <c r="H4887" t="s">
        <v>142</v>
      </c>
      <c r="O4887" t="s">
        <v>142</v>
      </c>
    </row>
    <row r="4888" spans="1:15" hidden="1">
      <c r="A4888">
        <v>4887</v>
      </c>
      <c r="B4888" t="s">
        <v>5809</v>
      </c>
      <c r="C4888" t="s">
        <v>133</v>
      </c>
      <c r="D4888">
        <v>2021</v>
      </c>
      <c r="E4888" t="s">
        <v>152</v>
      </c>
      <c r="F4888" t="s">
        <v>5819</v>
      </c>
      <c r="G4888" t="s">
        <v>5831</v>
      </c>
      <c r="H4888" t="s">
        <v>142</v>
      </c>
      <c r="O4888" t="s">
        <v>142</v>
      </c>
    </row>
    <row r="4889" spans="1:15" hidden="1">
      <c r="A4889">
        <v>4888</v>
      </c>
      <c r="B4889" t="s">
        <v>5809</v>
      </c>
      <c r="C4889" t="s">
        <v>133</v>
      </c>
      <c r="D4889">
        <v>2021</v>
      </c>
      <c r="E4889" t="s">
        <v>152</v>
      </c>
      <c r="F4889" t="s">
        <v>5819</v>
      </c>
      <c r="G4889" t="s">
        <v>5832</v>
      </c>
      <c r="H4889" t="s">
        <v>142</v>
      </c>
      <c r="O4889" t="s">
        <v>142</v>
      </c>
    </row>
    <row r="4890" spans="1:15" hidden="1">
      <c r="A4890">
        <v>4889</v>
      </c>
      <c r="B4890" t="s">
        <v>5809</v>
      </c>
      <c r="C4890" t="s">
        <v>133</v>
      </c>
      <c r="D4890">
        <v>2021</v>
      </c>
      <c r="E4890" t="s">
        <v>152</v>
      </c>
      <c r="F4890" t="s">
        <v>5819</v>
      </c>
      <c r="G4890" t="s">
        <v>5833</v>
      </c>
      <c r="H4890" t="s">
        <v>142</v>
      </c>
      <c r="O4890" t="s">
        <v>142</v>
      </c>
    </row>
    <row r="4891" spans="1:15" hidden="1">
      <c r="A4891">
        <v>4890</v>
      </c>
      <c r="B4891" t="s">
        <v>5809</v>
      </c>
      <c r="C4891" t="s">
        <v>133</v>
      </c>
      <c r="D4891">
        <v>2021</v>
      </c>
      <c r="E4891" t="s">
        <v>152</v>
      </c>
      <c r="F4891" t="s">
        <v>5819</v>
      </c>
      <c r="G4891" t="s">
        <v>5834</v>
      </c>
      <c r="H4891" t="s">
        <v>142</v>
      </c>
      <c r="O4891" t="s">
        <v>142</v>
      </c>
    </row>
    <row r="4892" spans="1:15" hidden="1">
      <c r="A4892">
        <v>4891</v>
      </c>
      <c r="B4892" t="s">
        <v>5809</v>
      </c>
      <c r="C4892" t="s">
        <v>133</v>
      </c>
      <c r="D4892">
        <v>2021</v>
      </c>
      <c r="E4892" t="s">
        <v>152</v>
      </c>
      <c r="F4892" t="s">
        <v>5819</v>
      </c>
      <c r="G4892" t="s">
        <v>5835</v>
      </c>
      <c r="H4892" t="s">
        <v>142</v>
      </c>
      <c r="O4892" t="s">
        <v>142</v>
      </c>
    </row>
    <row r="4893" spans="1:15" hidden="1">
      <c r="A4893">
        <v>4892</v>
      </c>
      <c r="B4893" t="s">
        <v>5809</v>
      </c>
      <c r="C4893" t="s">
        <v>133</v>
      </c>
      <c r="D4893">
        <v>2021</v>
      </c>
      <c r="E4893" t="s">
        <v>157</v>
      </c>
      <c r="F4893" t="s">
        <v>1320</v>
      </c>
      <c r="G4893" t="s">
        <v>5836</v>
      </c>
      <c r="H4893" t="s">
        <v>142</v>
      </c>
      <c r="O4893" t="s">
        <v>142</v>
      </c>
    </row>
    <row r="4894" spans="1:15" hidden="1">
      <c r="A4894">
        <v>4893</v>
      </c>
      <c r="B4894" t="s">
        <v>5809</v>
      </c>
      <c r="C4894" t="s">
        <v>133</v>
      </c>
      <c r="D4894">
        <v>2021</v>
      </c>
      <c r="E4894" t="s">
        <v>157</v>
      </c>
      <c r="F4894" t="s">
        <v>1320</v>
      </c>
      <c r="G4894" t="s">
        <v>5837</v>
      </c>
      <c r="H4894" t="s">
        <v>142</v>
      </c>
      <c r="O4894" t="s">
        <v>142</v>
      </c>
    </row>
    <row r="4895" spans="1:15" hidden="1">
      <c r="A4895">
        <v>4894</v>
      </c>
      <c r="B4895" t="s">
        <v>5809</v>
      </c>
      <c r="C4895" t="s">
        <v>133</v>
      </c>
      <c r="D4895">
        <v>2021</v>
      </c>
      <c r="E4895" t="s">
        <v>157</v>
      </c>
      <c r="F4895" t="s">
        <v>1320</v>
      </c>
      <c r="G4895" t="s">
        <v>5838</v>
      </c>
      <c r="H4895" t="s">
        <v>142</v>
      </c>
      <c r="O4895" t="s">
        <v>142</v>
      </c>
    </row>
    <row r="4896" spans="1:15" hidden="1">
      <c r="A4896">
        <v>4895</v>
      </c>
      <c r="B4896" t="s">
        <v>5809</v>
      </c>
      <c r="C4896" t="s">
        <v>133</v>
      </c>
      <c r="D4896">
        <v>2021</v>
      </c>
      <c r="E4896" t="s">
        <v>157</v>
      </c>
      <c r="F4896" t="s">
        <v>1320</v>
      </c>
      <c r="G4896" t="s">
        <v>5839</v>
      </c>
      <c r="H4896" t="s">
        <v>142</v>
      </c>
      <c r="O4896" t="s">
        <v>142</v>
      </c>
    </row>
    <row r="4897" spans="1:18" hidden="1">
      <c r="A4897">
        <v>4896</v>
      </c>
      <c r="B4897" t="s">
        <v>5809</v>
      </c>
      <c r="C4897" t="s">
        <v>133</v>
      </c>
      <c r="D4897">
        <v>2021</v>
      </c>
      <c r="E4897" t="s">
        <v>157</v>
      </c>
      <c r="F4897" t="s">
        <v>158</v>
      </c>
      <c r="G4897" t="s">
        <v>5840</v>
      </c>
      <c r="H4897" t="s">
        <v>142</v>
      </c>
      <c r="O4897" t="s">
        <v>142</v>
      </c>
    </row>
    <row r="4898" spans="1:18" hidden="1">
      <c r="A4898">
        <v>4897</v>
      </c>
      <c r="B4898" t="s">
        <v>268</v>
      </c>
      <c r="C4898" t="s">
        <v>1167</v>
      </c>
      <c r="D4898">
        <v>2022</v>
      </c>
      <c r="E4898" t="s">
        <v>134</v>
      </c>
      <c r="F4898" t="s">
        <v>641</v>
      </c>
      <c r="G4898" t="s">
        <v>5841</v>
      </c>
      <c r="H4898" t="s">
        <v>100</v>
      </c>
      <c r="O4898" t="s">
        <v>100</v>
      </c>
      <c r="Q4898" t="s">
        <v>136</v>
      </c>
    </row>
    <row r="4899" spans="1:18" hidden="1">
      <c r="A4899">
        <v>4898</v>
      </c>
      <c r="B4899" t="s">
        <v>268</v>
      </c>
      <c r="C4899" t="s">
        <v>1167</v>
      </c>
      <c r="D4899">
        <v>2022</v>
      </c>
      <c r="E4899" t="s">
        <v>134</v>
      </c>
      <c r="F4899" t="s">
        <v>641</v>
      </c>
      <c r="G4899" t="s">
        <v>5842</v>
      </c>
      <c r="H4899" t="s">
        <v>100</v>
      </c>
      <c r="O4899" t="s">
        <v>100</v>
      </c>
      <c r="Q4899" t="s">
        <v>138</v>
      </c>
    </row>
    <row r="4900" spans="1:18" hidden="1">
      <c r="A4900">
        <v>4899</v>
      </c>
      <c r="B4900" t="s">
        <v>268</v>
      </c>
      <c r="C4900" t="s">
        <v>1167</v>
      </c>
      <c r="D4900">
        <v>2022</v>
      </c>
      <c r="E4900" t="s">
        <v>134</v>
      </c>
      <c r="F4900" t="s">
        <v>641</v>
      </c>
      <c r="G4900" t="s">
        <v>5843</v>
      </c>
      <c r="H4900" t="s">
        <v>100</v>
      </c>
      <c r="O4900" t="s">
        <v>100</v>
      </c>
      <c r="Q4900" t="s">
        <v>169</v>
      </c>
    </row>
    <row r="4901" spans="1:18" hidden="1">
      <c r="A4901">
        <v>4900</v>
      </c>
      <c r="B4901" t="s">
        <v>268</v>
      </c>
      <c r="C4901" t="s">
        <v>1167</v>
      </c>
      <c r="D4901">
        <v>2022</v>
      </c>
      <c r="E4901" t="s">
        <v>134</v>
      </c>
      <c r="F4901" t="s">
        <v>641</v>
      </c>
      <c r="G4901" t="s">
        <v>5844</v>
      </c>
      <c r="H4901" t="s">
        <v>100</v>
      </c>
      <c r="O4901" t="s">
        <v>100</v>
      </c>
      <c r="Q4901" t="s">
        <v>167</v>
      </c>
    </row>
    <row r="4902" spans="1:18" hidden="1">
      <c r="A4902">
        <v>4901</v>
      </c>
      <c r="B4902" t="s">
        <v>268</v>
      </c>
      <c r="C4902" t="s">
        <v>1167</v>
      </c>
      <c r="D4902">
        <v>2022</v>
      </c>
      <c r="E4902" t="s">
        <v>134</v>
      </c>
      <c r="F4902" t="s">
        <v>641</v>
      </c>
      <c r="G4902" t="s">
        <v>5845</v>
      </c>
      <c r="H4902" t="s">
        <v>100</v>
      </c>
      <c r="O4902" t="s">
        <v>100</v>
      </c>
      <c r="Q4902" t="s">
        <v>171</v>
      </c>
    </row>
    <row r="4903" spans="1:18" hidden="1">
      <c r="A4903">
        <v>4902</v>
      </c>
      <c r="B4903" t="s">
        <v>268</v>
      </c>
      <c r="C4903" t="s">
        <v>1167</v>
      </c>
      <c r="D4903">
        <v>2022</v>
      </c>
      <c r="E4903" t="s">
        <v>141</v>
      </c>
      <c r="F4903" t="s">
        <v>793</v>
      </c>
      <c r="G4903" t="s">
        <v>5846</v>
      </c>
      <c r="O4903" t="s">
        <v>86</v>
      </c>
      <c r="R4903" t="s">
        <v>144</v>
      </c>
    </row>
    <row r="4904" spans="1:18" hidden="1">
      <c r="A4904">
        <v>4903</v>
      </c>
      <c r="B4904" t="s">
        <v>268</v>
      </c>
      <c r="C4904" t="s">
        <v>1167</v>
      </c>
      <c r="D4904">
        <v>2022</v>
      </c>
      <c r="E4904" t="s">
        <v>141</v>
      </c>
      <c r="F4904" t="s">
        <v>793</v>
      </c>
      <c r="G4904" t="s">
        <v>1391</v>
      </c>
      <c r="O4904" t="s">
        <v>82</v>
      </c>
      <c r="R4904" t="s">
        <v>181</v>
      </c>
    </row>
    <row r="4905" spans="1:18" hidden="1">
      <c r="A4905">
        <v>4904</v>
      </c>
      <c r="B4905" t="s">
        <v>268</v>
      </c>
      <c r="C4905" t="s">
        <v>1167</v>
      </c>
      <c r="D4905">
        <v>2022</v>
      </c>
      <c r="E4905" t="s">
        <v>141</v>
      </c>
      <c r="F4905" t="s">
        <v>793</v>
      </c>
      <c r="G4905" t="s">
        <v>5847</v>
      </c>
      <c r="O4905" t="s">
        <v>57</v>
      </c>
      <c r="R4905" t="s">
        <v>526</v>
      </c>
    </row>
    <row r="4906" spans="1:18" hidden="1">
      <c r="A4906">
        <v>4905</v>
      </c>
      <c r="B4906" t="s">
        <v>268</v>
      </c>
      <c r="C4906" t="s">
        <v>1167</v>
      </c>
      <c r="D4906">
        <v>2022</v>
      </c>
      <c r="E4906" t="s">
        <v>141</v>
      </c>
      <c r="F4906" t="s">
        <v>793</v>
      </c>
      <c r="G4906" t="s">
        <v>5848</v>
      </c>
      <c r="O4906" t="s">
        <v>57</v>
      </c>
      <c r="R4906" t="s">
        <v>274</v>
      </c>
    </row>
    <row r="4907" spans="1:18" hidden="1">
      <c r="A4907">
        <v>4906</v>
      </c>
      <c r="B4907" t="s">
        <v>268</v>
      </c>
      <c r="C4907" t="s">
        <v>1167</v>
      </c>
      <c r="D4907">
        <v>2022</v>
      </c>
      <c r="E4907" t="s">
        <v>141</v>
      </c>
      <c r="F4907" t="s">
        <v>793</v>
      </c>
      <c r="G4907" t="s">
        <v>5849</v>
      </c>
      <c r="O4907" t="s">
        <v>57</v>
      </c>
      <c r="R4907" t="s">
        <v>511</v>
      </c>
    </row>
    <row r="4908" spans="1:18" hidden="1">
      <c r="A4908">
        <v>4907</v>
      </c>
      <c r="B4908" t="s">
        <v>268</v>
      </c>
      <c r="C4908" t="s">
        <v>1167</v>
      </c>
      <c r="D4908">
        <v>2022</v>
      </c>
      <c r="E4908" t="s">
        <v>141</v>
      </c>
      <c r="F4908" t="s">
        <v>793</v>
      </c>
      <c r="G4908" t="s">
        <v>5850</v>
      </c>
      <c r="O4908" t="s">
        <v>86</v>
      </c>
      <c r="R4908" t="s">
        <v>148</v>
      </c>
    </row>
    <row r="4909" spans="1:18" hidden="1">
      <c r="A4909">
        <v>4908</v>
      </c>
      <c r="B4909" t="s">
        <v>268</v>
      </c>
      <c r="C4909" t="s">
        <v>1167</v>
      </c>
      <c r="D4909">
        <v>2022</v>
      </c>
      <c r="E4909" t="s">
        <v>141</v>
      </c>
      <c r="F4909" t="s">
        <v>793</v>
      </c>
      <c r="G4909" t="s">
        <v>5851</v>
      </c>
      <c r="O4909" t="s">
        <v>74</v>
      </c>
      <c r="R4909" t="s">
        <v>73</v>
      </c>
    </row>
    <row r="4910" spans="1:18" hidden="1">
      <c r="A4910">
        <v>4909</v>
      </c>
      <c r="B4910" t="s">
        <v>268</v>
      </c>
      <c r="C4910" t="s">
        <v>1167</v>
      </c>
      <c r="D4910">
        <v>2022</v>
      </c>
      <c r="E4910" t="s">
        <v>141</v>
      </c>
      <c r="F4910" t="s">
        <v>793</v>
      </c>
      <c r="G4910" t="s">
        <v>5852</v>
      </c>
      <c r="O4910" t="s">
        <v>91</v>
      </c>
      <c r="R4910" t="s">
        <v>146</v>
      </c>
    </row>
    <row r="4911" spans="1:18" hidden="1">
      <c r="A4911">
        <v>4910</v>
      </c>
      <c r="B4911" t="s">
        <v>268</v>
      </c>
      <c r="C4911" t="s">
        <v>1167</v>
      </c>
      <c r="D4911">
        <v>2022</v>
      </c>
      <c r="E4911" t="s">
        <v>141</v>
      </c>
      <c r="F4911" t="s">
        <v>793</v>
      </c>
      <c r="G4911" t="s">
        <v>5853</v>
      </c>
      <c r="O4911" t="s">
        <v>63</v>
      </c>
      <c r="R4911" t="s">
        <v>151</v>
      </c>
    </row>
    <row r="4912" spans="1:18" hidden="1">
      <c r="A4912">
        <v>4911</v>
      </c>
      <c r="B4912" t="s">
        <v>268</v>
      </c>
      <c r="C4912" t="s">
        <v>1167</v>
      </c>
      <c r="D4912">
        <v>2022</v>
      </c>
      <c r="E4912" t="s">
        <v>141</v>
      </c>
      <c r="F4912" t="s">
        <v>793</v>
      </c>
      <c r="G4912" t="s">
        <v>5854</v>
      </c>
      <c r="O4912" t="s">
        <v>57</v>
      </c>
      <c r="R4912" t="s">
        <v>183</v>
      </c>
    </row>
    <row r="4913" spans="1:18" hidden="1">
      <c r="A4913">
        <v>4912</v>
      </c>
      <c r="B4913" t="s">
        <v>268</v>
      </c>
      <c r="C4913" t="s">
        <v>1167</v>
      </c>
      <c r="D4913">
        <v>2022</v>
      </c>
      <c r="E4913" t="s">
        <v>141</v>
      </c>
      <c r="F4913" t="s">
        <v>793</v>
      </c>
      <c r="G4913" t="s">
        <v>5855</v>
      </c>
      <c r="O4913" t="s">
        <v>86</v>
      </c>
      <c r="R4913" t="s">
        <v>187</v>
      </c>
    </row>
    <row r="4914" spans="1:18" hidden="1">
      <c r="A4914">
        <v>4913</v>
      </c>
      <c r="B4914" t="s">
        <v>268</v>
      </c>
      <c r="C4914" t="s">
        <v>1167</v>
      </c>
      <c r="D4914">
        <v>2022</v>
      </c>
      <c r="E4914" t="s">
        <v>141</v>
      </c>
      <c r="F4914" t="s">
        <v>793</v>
      </c>
      <c r="G4914" t="s">
        <v>527</v>
      </c>
      <c r="O4914" t="s">
        <v>57</v>
      </c>
      <c r="R4914" t="s">
        <v>179</v>
      </c>
    </row>
    <row r="4915" spans="1:18" hidden="1">
      <c r="A4915">
        <v>4914</v>
      </c>
      <c r="B4915" t="s">
        <v>268</v>
      </c>
      <c r="C4915" t="s">
        <v>1167</v>
      </c>
      <c r="D4915">
        <v>2022</v>
      </c>
      <c r="E4915" t="s">
        <v>141</v>
      </c>
      <c r="F4915" t="s">
        <v>793</v>
      </c>
      <c r="G4915" t="s">
        <v>5856</v>
      </c>
      <c r="O4915" t="s">
        <v>100</v>
      </c>
      <c r="R4915" t="s">
        <v>1770</v>
      </c>
    </row>
    <row r="4916" spans="1:18" hidden="1">
      <c r="A4916">
        <v>4915</v>
      </c>
      <c r="B4916" t="s">
        <v>268</v>
      </c>
      <c r="C4916" t="s">
        <v>1167</v>
      </c>
      <c r="D4916">
        <v>2022</v>
      </c>
      <c r="E4916" t="s">
        <v>190</v>
      </c>
      <c r="F4916" t="s">
        <v>964</v>
      </c>
      <c r="G4916" t="s">
        <v>5857</v>
      </c>
      <c r="H4916" t="s">
        <v>100</v>
      </c>
      <c r="I4916">
        <v>2030</v>
      </c>
      <c r="O4916" t="s">
        <v>100</v>
      </c>
      <c r="P4916" t="s">
        <v>278</v>
      </c>
    </row>
    <row r="4917" spans="1:18" hidden="1">
      <c r="A4917">
        <v>4916</v>
      </c>
      <c r="B4917" t="s">
        <v>268</v>
      </c>
      <c r="C4917" t="s">
        <v>1167</v>
      </c>
      <c r="D4917">
        <v>2022</v>
      </c>
      <c r="E4917" t="s">
        <v>152</v>
      </c>
      <c r="F4917" t="s">
        <v>152</v>
      </c>
      <c r="G4917" t="s">
        <v>5858</v>
      </c>
      <c r="H4917" t="s">
        <v>142</v>
      </c>
      <c r="I4917">
        <v>2030</v>
      </c>
      <c r="O4917" t="s">
        <v>142</v>
      </c>
      <c r="P4917" t="s">
        <v>278</v>
      </c>
    </row>
    <row r="4918" spans="1:18" hidden="1">
      <c r="A4918">
        <v>4917</v>
      </c>
      <c r="B4918" t="s">
        <v>268</v>
      </c>
      <c r="C4918" t="s">
        <v>1167</v>
      </c>
      <c r="D4918">
        <v>2022</v>
      </c>
      <c r="E4918" t="s">
        <v>152</v>
      </c>
      <c r="F4918" t="s">
        <v>152</v>
      </c>
      <c r="G4918" t="s">
        <v>5859</v>
      </c>
      <c r="H4918" t="s">
        <v>142</v>
      </c>
      <c r="O4918" t="s">
        <v>142</v>
      </c>
    </row>
    <row r="4919" spans="1:18" hidden="1">
      <c r="A4919">
        <v>4918</v>
      </c>
      <c r="B4919" t="s">
        <v>268</v>
      </c>
      <c r="C4919" t="s">
        <v>1167</v>
      </c>
      <c r="D4919">
        <v>2022</v>
      </c>
      <c r="E4919" t="s">
        <v>152</v>
      </c>
      <c r="F4919" t="s">
        <v>5860</v>
      </c>
      <c r="G4919" t="s">
        <v>5861</v>
      </c>
      <c r="H4919" t="s">
        <v>142</v>
      </c>
      <c r="O4919" t="s">
        <v>142</v>
      </c>
    </row>
    <row r="4920" spans="1:18" hidden="1">
      <c r="A4920">
        <v>4919</v>
      </c>
      <c r="B4920" t="s">
        <v>268</v>
      </c>
      <c r="C4920" t="s">
        <v>1167</v>
      </c>
      <c r="D4920">
        <v>2022</v>
      </c>
      <c r="E4920" t="s">
        <v>152</v>
      </c>
      <c r="F4920" t="s">
        <v>5860</v>
      </c>
      <c r="G4920" t="s">
        <v>5862</v>
      </c>
      <c r="H4920" t="s">
        <v>142</v>
      </c>
      <c r="O4920" t="s">
        <v>142</v>
      </c>
    </row>
    <row r="4921" spans="1:18" hidden="1">
      <c r="A4921">
        <v>4920</v>
      </c>
      <c r="B4921" t="s">
        <v>268</v>
      </c>
      <c r="C4921" t="s">
        <v>1167</v>
      </c>
      <c r="D4921">
        <v>2022</v>
      </c>
      <c r="E4921" t="s">
        <v>152</v>
      </c>
      <c r="F4921" t="s">
        <v>5860</v>
      </c>
      <c r="G4921" t="s">
        <v>5863</v>
      </c>
      <c r="H4921" t="s">
        <v>142</v>
      </c>
      <c r="O4921" t="s">
        <v>142</v>
      </c>
    </row>
    <row r="4922" spans="1:18" hidden="1">
      <c r="A4922">
        <v>4921</v>
      </c>
      <c r="B4922" t="s">
        <v>268</v>
      </c>
      <c r="C4922" t="s">
        <v>1167</v>
      </c>
      <c r="D4922">
        <v>2022</v>
      </c>
      <c r="E4922" t="s">
        <v>157</v>
      </c>
      <c r="F4922" t="s">
        <v>158</v>
      </c>
      <c r="G4922" t="s">
        <v>5864</v>
      </c>
      <c r="H4922" t="s">
        <v>56</v>
      </c>
      <c r="O4922" t="s">
        <v>57</v>
      </c>
    </row>
    <row r="4923" spans="1:18" hidden="1">
      <c r="A4923">
        <v>4922</v>
      </c>
      <c r="B4923" t="s">
        <v>268</v>
      </c>
      <c r="C4923" t="s">
        <v>1167</v>
      </c>
      <c r="D4923">
        <v>2022</v>
      </c>
      <c r="E4923" t="s">
        <v>157</v>
      </c>
      <c r="F4923" t="s">
        <v>158</v>
      </c>
      <c r="G4923" t="s">
        <v>5865</v>
      </c>
      <c r="H4923" t="s">
        <v>56</v>
      </c>
      <c r="O4923" t="s">
        <v>57</v>
      </c>
    </row>
    <row r="4924" spans="1:18" hidden="1">
      <c r="A4924">
        <v>4923</v>
      </c>
      <c r="B4924" t="s">
        <v>268</v>
      </c>
      <c r="C4924" t="s">
        <v>1167</v>
      </c>
      <c r="D4924">
        <v>2022</v>
      </c>
      <c r="E4924" t="s">
        <v>157</v>
      </c>
      <c r="F4924" t="s">
        <v>158</v>
      </c>
      <c r="G4924" t="s">
        <v>5866</v>
      </c>
      <c r="H4924" t="s">
        <v>56</v>
      </c>
      <c r="O4924" t="s">
        <v>57</v>
      </c>
    </row>
    <row r="4925" spans="1:18" hidden="1">
      <c r="A4925">
        <v>4924</v>
      </c>
      <c r="B4925" t="s">
        <v>268</v>
      </c>
      <c r="C4925" t="s">
        <v>1167</v>
      </c>
      <c r="D4925">
        <v>2022</v>
      </c>
      <c r="E4925" t="s">
        <v>157</v>
      </c>
      <c r="F4925" t="s">
        <v>158</v>
      </c>
      <c r="G4925" t="s">
        <v>5867</v>
      </c>
      <c r="H4925" t="s">
        <v>56</v>
      </c>
      <c r="O4925" t="s">
        <v>57</v>
      </c>
    </row>
    <row r="4926" spans="1:18" hidden="1">
      <c r="A4926">
        <v>4925</v>
      </c>
      <c r="B4926" t="s">
        <v>268</v>
      </c>
      <c r="C4926" t="s">
        <v>1167</v>
      </c>
      <c r="D4926">
        <v>2022</v>
      </c>
      <c r="E4926" t="s">
        <v>157</v>
      </c>
      <c r="F4926" t="s">
        <v>158</v>
      </c>
      <c r="G4926" t="s">
        <v>5868</v>
      </c>
      <c r="H4926" t="s">
        <v>56</v>
      </c>
      <c r="O4926" t="s">
        <v>57</v>
      </c>
    </row>
    <row r="4927" spans="1:18" hidden="1">
      <c r="A4927">
        <v>4926</v>
      </c>
      <c r="B4927" t="s">
        <v>268</v>
      </c>
      <c r="C4927" t="s">
        <v>1167</v>
      </c>
      <c r="D4927">
        <v>2022</v>
      </c>
      <c r="E4927" t="s">
        <v>157</v>
      </c>
      <c r="F4927" t="s">
        <v>158</v>
      </c>
      <c r="G4927" t="s">
        <v>5869</v>
      </c>
      <c r="H4927" t="s">
        <v>56</v>
      </c>
      <c r="O4927" t="s">
        <v>57</v>
      </c>
    </row>
    <row r="4928" spans="1:18" hidden="1">
      <c r="A4928">
        <v>4927</v>
      </c>
      <c r="B4928" t="s">
        <v>268</v>
      </c>
      <c r="C4928" t="s">
        <v>1167</v>
      </c>
      <c r="D4928">
        <v>2022</v>
      </c>
      <c r="E4928" t="s">
        <v>157</v>
      </c>
      <c r="F4928" t="s">
        <v>158</v>
      </c>
      <c r="G4928" t="s">
        <v>5870</v>
      </c>
      <c r="H4928" t="s">
        <v>56</v>
      </c>
      <c r="O4928" t="s">
        <v>57</v>
      </c>
    </row>
    <row r="4929" spans="1:15" hidden="1">
      <c r="A4929">
        <v>4928</v>
      </c>
      <c r="B4929" t="s">
        <v>268</v>
      </c>
      <c r="C4929" t="s">
        <v>1167</v>
      </c>
      <c r="D4929">
        <v>2022</v>
      </c>
      <c r="E4929" t="s">
        <v>157</v>
      </c>
      <c r="F4929" t="s">
        <v>158</v>
      </c>
      <c r="G4929" t="s">
        <v>5871</v>
      </c>
      <c r="H4929" t="s">
        <v>56</v>
      </c>
      <c r="O4929" t="s">
        <v>57</v>
      </c>
    </row>
    <row r="4930" spans="1:15" hidden="1">
      <c r="A4930">
        <v>4929</v>
      </c>
      <c r="B4930" t="s">
        <v>268</v>
      </c>
      <c r="C4930" t="s">
        <v>1167</v>
      </c>
      <c r="D4930">
        <v>2022</v>
      </c>
      <c r="E4930" t="s">
        <v>157</v>
      </c>
      <c r="F4930" t="s">
        <v>158</v>
      </c>
      <c r="G4930" t="s">
        <v>5872</v>
      </c>
      <c r="H4930" t="s">
        <v>56</v>
      </c>
      <c r="O4930" t="s">
        <v>57</v>
      </c>
    </row>
    <row r="4931" spans="1:15" hidden="1">
      <c r="A4931">
        <v>4930</v>
      </c>
      <c r="B4931" t="s">
        <v>268</v>
      </c>
      <c r="C4931" t="s">
        <v>1167</v>
      </c>
      <c r="D4931">
        <v>2022</v>
      </c>
      <c r="E4931" t="s">
        <v>157</v>
      </c>
      <c r="F4931" t="s">
        <v>158</v>
      </c>
      <c r="G4931" t="s">
        <v>5873</v>
      </c>
      <c r="H4931" t="s">
        <v>56</v>
      </c>
      <c r="O4931" t="s">
        <v>57</v>
      </c>
    </row>
    <row r="4932" spans="1:15" hidden="1">
      <c r="A4932">
        <v>4931</v>
      </c>
      <c r="B4932" t="s">
        <v>268</v>
      </c>
      <c r="C4932" t="s">
        <v>1167</v>
      </c>
      <c r="D4932">
        <v>2022</v>
      </c>
      <c r="E4932" t="s">
        <v>157</v>
      </c>
      <c r="F4932" t="s">
        <v>158</v>
      </c>
      <c r="G4932" t="s">
        <v>5874</v>
      </c>
      <c r="H4932" t="s">
        <v>56</v>
      </c>
      <c r="O4932" t="s">
        <v>57</v>
      </c>
    </row>
    <row r="4933" spans="1:15" hidden="1">
      <c r="A4933">
        <v>4932</v>
      </c>
      <c r="B4933" t="s">
        <v>268</v>
      </c>
      <c r="C4933" t="s">
        <v>1167</v>
      </c>
      <c r="D4933">
        <v>2022</v>
      </c>
      <c r="E4933" t="s">
        <v>157</v>
      </c>
      <c r="F4933" t="s">
        <v>158</v>
      </c>
      <c r="G4933" t="s">
        <v>5875</v>
      </c>
      <c r="H4933" t="s">
        <v>56</v>
      </c>
      <c r="O4933" t="s">
        <v>57</v>
      </c>
    </row>
    <row r="4934" spans="1:15" hidden="1">
      <c r="A4934">
        <v>4933</v>
      </c>
      <c r="B4934" t="s">
        <v>268</v>
      </c>
      <c r="C4934" t="s">
        <v>1167</v>
      </c>
      <c r="D4934">
        <v>2022</v>
      </c>
      <c r="E4934" t="s">
        <v>157</v>
      </c>
      <c r="F4934" t="s">
        <v>158</v>
      </c>
      <c r="G4934" t="s">
        <v>5876</v>
      </c>
      <c r="H4934" t="s">
        <v>56</v>
      </c>
      <c r="O4934" t="s">
        <v>57</v>
      </c>
    </row>
    <row r="4935" spans="1:15" hidden="1">
      <c r="A4935">
        <v>4934</v>
      </c>
      <c r="B4935" t="s">
        <v>268</v>
      </c>
      <c r="C4935" t="s">
        <v>1167</v>
      </c>
      <c r="D4935">
        <v>2022</v>
      </c>
      <c r="E4935" t="s">
        <v>157</v>
      </c>
      <c r="F4935" t="s">
        <v>158</v>
      </c>
      <c r="G4935" t="s">
        <v>5877</v>
      </c>
      <c r="H4935" t="s">
        <v>56</v>
      </c>
      <c r="O4935" t="s">
        <v>57</v>
      </c>
    </row>
    <row r="4936" spans="1:15" hidden="1">
      <c r="A4936">
        <v>4935</v>
      </c>
      <c r="B4936" t="s">
        <v>268</v>
      </c>
      <c r="C4936" t="s">
        <v>1167</v>
      </c>
      <c r="D4936">
        <v>2022</v>
      </c>
      <c r="E4936" t="s">
        <v>157</v>
      </c>
      <c r="F4936" t="s">
        <v>158</v>
      </c>
      <c r="G4936" t="s">
        <v>5878</v>
      </c>
      <c r="H4936" t="s">
        <v>56</v>
      </c>
      <c r="O4936" t="s">
        <v>57</v>
      </c>
    </row>
    <row r="4937" spans="1:15" hidden="1">
      <c r="A4937">
        <v>4936</v>
      </c>
      <c r="B4937" t="s">
        <v>268</v>
      </c>
      <c r="C4937" t="s">
        <v>1167</v>
      </c>
      <c r="D4937">
        <v>2022</v>
      </c>
      <c r="E4937" t="s">
        <v>157</v>
      </c>
      <c r="F4937" t="s">
        <v>158</v>
      </c>
      <c r="G4937" t="s">
        <v>5879</v>
      </c>
      <c r="H4937" t="s">
        <v>56</v>
      </c>
      <c r="O4937" t="s">
        <v>57</v>
      </c>
    </row>
    <row r="4938" spans="1:15" hidden="1">
      <c r="A4938">
        <v>4937</v>
      </c>
      <c r="B4938" t="s">
        <v>268</v>
      </c>
      <c r="C4938" t="s">
        <v>1167</v>
      </c>
      <c r="D4938">
        <v>2022</v>
      </c>
      <c r="E4938" t="s">
        <v>157</v>
      </c>
      <c r="F4938" t="s">
        <v>158</v>
      </c>
      <c r="G4938" t="s">
        <v>5880</v>
      </c>
      <c r="H4938" t="s">
        <v>56</v>
      </c>
      <c r="O4938" t="s">
        <v>57</v>
      </c>
    </row>
    <row r="4939" spans="1:15" hidden="1">
      <c r="A4939">
        <v>4938</v>
      </c>
      <c r="B4939" t="s">
        <v>268</v>
      </c>
      <c r="C4939" t="s">
        <v>1167</v>
      </c>
      <c r="D4939">
        <v>2022</v>
      </c>
      <c r="E4939" t="s">
        <v>157</v>
      </c>
      <c r="F4939" t="s">
        <v>158</v>
      </c>
      <c r="G4939" t="s">
        <v>5881</v>
      </c>
      <c r="H4939" t="s">
        <v>56</v>
      </c>
      <c r="O4939" t="s">
        <v>57</v>
      </c>
    </row>
    <row r="4940" spans="1:15" hidden="1">
      <c r="A4940">
        <v>4939</v>
      </c>
      <c r="B4940" t="s">
        <v>268</v>
      </c>
      <c r="C4940" t="s">
        <v>1167</v>
      </c>
      <c r="D4940">
        <v>2022</v>
      </c>
      <c r="E4940" t="s">
        <v>157</v>
      </c>
      <c r="F4940" t="s">
        <v>158</v>
      </c>
      <c r="G4940" t="s">
        <v>5882</v>
      </c>
      <c r="H4940" t="s">
        <v>56</v>
      </c>
      <c r="O4940" t="s">
        <v>57</v>
      </c>
    </row>
    <row r="4941" spans="1:15" hidden="1">
      <c r="A4941">
        <v>4940</v>
      </c>
      <c r="B4941" t="s">
        <v>268</v>
      </c>
      <c r="C4941" t="s">
        <v>1167</v>
      </c>
      <c r="D4941">
        <v>2022</v>
      </c>
      <c r="E4941" t="s">
        <v>157</v>
      </c>
      <c r="F4941" t="s">
        <v>158</v>
      </c>
      <c r="G4941" t="s">
        <v>5883</v>
      </c>
      <c r="H4941" t="s">
        <v>56</v>
      </c>
      <c r="O4941" t="s">
        <v>57</v>
      </c>
    </row>
    <row r="4942" spans="1:15" hidden="1">
      <c r="A4942">
        <v>4941</v>
      </c>
      <c r="B4942" t="s">
        <v>268</v>
      </c>
      <c r="C4942" t="s">
        <v>1167</v>
      </c>
      <c r="D4942">
        <v>2022</v>
      </c>
      <c r="E4942" t="s">
        <v>157</v>
      </c>
      <c r="F4942" t="s">
        <v>158</v>
      </c>
      <c r="G4942" t="s">
        <v>5884</v>
      </c>
      <c r="H4942" t="s">
        <v>56</v>
      </c>
      <c r="O4942" t="s">
        <v>57</v>
      </c>
    </row>
    <row r="4943" spans="1:15" hidden="1">
      <c r="A4943">
        <v>4942</v>
      </c>
      <c r="B4943" t="s">
        <v>268</v>
      </c>
      <c r="C4943" t="s">
        <v>1167</v>
      </c>
      <c r="D4943">
        <v>2022</v>
      </c>
      <c r="E4943" t="s">
        <v>157</v>
      </c>
      <c r="F4943" t="s">
        <v>158</v>
      </c>
      <c r="G4943" t="s">
        <v>5885</v>
      </c>
      <c r="H4943" t="s">
        <v>56</v>
      </c>
      <c r="O4943" t="s">
        <v>57</v>
      </c>
    </row>
    <row r="4944" spans="1:15" hidden="1">
      <c r="A4944">
        <v>4943</v>
      </c>
      <c r="B4944" t="s">
        <v>268</v>
      </c>
      <c r="C4944" t="s">
        <v>1167</v>
      </c>
      <c r="D4944">
        <v>2022</v>
      </c>
      <c r="E4944" t="s">
        <v>157</v>
      </c>
      <c r="F4944" t="s">
        <v>158</v>
      </c>
      <c r="G4944" t="s">
        <v>5886</v>
      </c>
      <c r="H4944" t="s">
        <v>56</v>
      </c>
      <c r="O4944" t="s">
        <v>57</v>
      </c>
    </row>
    <row r="4945" spans="1:15" hidden="1">
      <c r="A4945">
        <v>4944</v>
      </c>
      <c r="B4945" t="s">
        <v>268</v>
      </c>
      <c r="C4945" t="s">
        <v>1167</v>
      </c>
      <c r="D4945">
        <v>2022</v>
      </c>
      <c r="E4945" t="s">
        <v>157</v>
      </c>
      <c r="F4945" t="s">
        <v>158</v>
      </c>
      <c r="G4945" t="s">
        <v>5887</v>
      </c>
      <c r="H4945" t="s">
        <v>56</v>
      </c>
      <c r="O4945" t="s">
        <v>57</v>
      </c>
    </row>
    <row r="4946" spans="1:15" hidden="1">
      <c r="A4946">
        <v>4945</v>
      </c>
      <c r="B4946" t="s">
        <v>268</v>
      </c>
      <c r="C4946" t="s">
        <v>1167</v>
      </c>
      <c r="D4946">
        <v>2022</v>
      </c>
      <c r="E4946" t="s">
        <v>157</v>
      </c>
      <c r="F4946" t="s">
        <v>158</v>
      </c>
      <c r="G4946" t="s">
        <v>5888</v>
      </c>
      <c r="H4946" t="s">
        <v>56</v>
      </c>
      <c r="O4946" t="s">
        <v>57</v>
      </c>
    </row>
    <row r="4947" spans="1:15" hidden="1">
      <c r="A4947">
        <v>4946</v>
      </c>
      <c r="B4947" t="s">
        <v>268</v>
      </c>
      <c r="C4947" t="s">
        <v>1167</v>
      </c>
      <c r="D4947">
        <v>2022</v>
      </c>
      <c r="E4947" t="s">
        <v>157</v>
      </c>
      <c r="F4947" t="s">
        <v>158</v>
      </c>
      <c r="G4947" t="s">
        <v>5889</v>
      </c>
      <c r="H4947" t="s">
        <v>56</v>
      </c>
      <c r="O4947" t="s">
        <v>57</v>
      </c>
    </row>
    <row r="4948" spans="1:15" hidden="1">
      <c r="A4948">
        <v>4947</v>
      </c>
      <c r="B4948" t="s">
        <v>268</v>
      </c>
      <c r="C4948" t="s">
        <v>1167</v>
      </c>
      <c r="D4948">
        <v>2022</v>
      </c>
      <c r="E4948" t="s">
        <v>157</v>
      </c>
      <c r="F4948" t="s">
        <v>158</v>
      </c>
      <c r="G4948" t="s">
        <v>5890</v>
      </c>
      <c r="H4948" t="s">
        <v>56</v>
      </c>
      <c r="O4948" t="s">
        <v>57</v>
      </c>
    </row>
    <row r="4949" spans="1:15" hidden="1">
      <c r="A4949">
        <v>4948</v>
      </c>
      <c r="B4949" t="s">
        <v>268</v>
      </c>
      <c r="C4949" t="s">
        <v>1167</v>
      </c>
      <c r="D4949">
        <v>2022</v>
      </c>
      <c r="E4949" t="s">
        <v>157</v>
      </c>
      <c r="F4949" t="s">
        <v>158</v>
      </c>
      <c r="G4949" t="s">
        <v>5891</v>
      </c>
      <c r="H4949" t="s">
        <v>56</v>
      </c>
      <c r="O4949" t="s">
        <v>57</v>
      </c>
    </row>
    <row r="4950" spans="1:15" hidden="1">
      <c r="A4950">
        <v>4949</v>
      </c>
      <c r="B4950" t="s">
        <v>268</v>
      </c>
      <c r="C4950" t="s">
        <v>1167</v>
      </c>
      <c r="D4950">
        <v>2022</v>
      </c>
      <c r="E4950" t="s">
        <v>157</v>
      </c>
      <c r="F4950" t="s">
        <v>158</v>
      </c>
      <c r="G4950" t="s">
        <v>5892</v>
      </c>
      <c r="H4950" t="s">
        <v>56</v>
      </c>
      <c r="O4950" t="s">
        <v>57</v>
      </c>
    </row>
    <row r="4951" spans="1:15" hidden="1">
      <c r="A4951">
        <v>4950</v>
      </c>
      <c r="B4951" t="s">
        <v>268</v>
      </c>
      <c r="C4951" t="s">
        <v>1167</v>
      </c>
      <c r="D4951">
        <v>2022</v>
      </c>
      <c r="E4951" t="s">
        <v>157</v>
      </c>
      <c r="F4951" t="s">
        <v>158</v>
      </c>
      <c r="G4951" t="s">
        <v>5893</v>
      </c>
      <c r="H4951" t="s">
        <v>56</v>
      </c>
      <c r="O4951" t="s">
        <v>57</v>
      </c>
    </row>
    <row r="4952" spans="1:15" hidden="1">
      <c r="A4952">
        <v>4951</v>
      </c>
      <c r="B4952" t="s">
        <v>268</v>
      </c>
      <c r="C4952" t="s">
        <v>1167</v>
      </c>
      <c r="D4952">
        <v>2022</v>
      </c>
      <c r="E4952" t="s">
        <v>157</v>
      </c>
      <c r="F4952" t="s">
        <v>158</v>
      </c>
      <c r="G4952" t="s">
        <v>5894</v>
      </c>
      <c r="H4952" t="s">
        <v>56</v>
      </c>
      <c r="O4952" t="s">
        <v>57</v>
      </c>
    </row>
    <row r="4953" spans="1:15" hidden="1">
      <c r="A4953">
        <v>4952</v>
      </c>
      <c r="B4953" t="s">
        <v>268</v>
      </c>
      <c r="C4953" t="s">
        <v>1167</v>
      </c>
      <c r="D4953">
        <v>2022</v>
      </c>
      <c r="E4953" t="s">
        <v>157</v>
      </c>
      <c r="F4953" t="s">
        <v>158</v>
      </c>
      <c r="G4953" t="s">
        <v>5895</v>
      </c>
      <c r="H4953" t="s">
        <v>80</v>
      </c>
      <c r="O4953" t="s">
        <v>76</v>
      </c>
    </row>
    <row r="4954" spans="1:15" hidden="1">
      <c r="A4954">
        <v>4953</v>
      </c>
      <c r="B4954" t="s">
        <v>268</v>
      </c>
      <c r="C4954" t="s">
        <v>1167</v>
      </c>
      <c r="D4954">
        <v>2022</v>
      </c>
      <c r="E4954" t="s">
        <v>157</v>
      </c>
      <c r="F4954" t="s">
        <v>158</v>
      </c>
      <c r="G4954" t="s">
        <v>5896</v>
      </c>
      <c r="H4954" t="s">
        <v>80</v>
      </c>
      <c r="O4954" t="s">
        <v>76</v>
      </c>
    </row>
    <row r="4955" spans="1:15" hidden="1">
      <c r="A4955">
        <v>4954</v>
      </c>
      <c r="B4955" t="s">
        <v>268</v>
      </c>
      <c r="C4955" t="s">
        <v>1167</v>
      </c>
      <c r="D4955">
        <v>2022</v>
      </c>
      <c r="E4955" t="s">
        <v>157</v>
      </c>
      <c r="F4955" t="s">
        <v>158</v>
      </c>
      <c r="G4955" t="s">
        <v>5897</v>
      </c>
      <c r="H4955" t="s">
        <v>80</v>
      </c>
      <c r="O4955" t="s">
        <v>76</v>
      </c>
    </row>
    <row r="4956" spans="1:15" hidden="1">
      <c r="A4956">
        <v>4955</v>
      </c>
      <c r="B4956" t="s">
        <v>268</v>
      </c>
      <c r="C4956" t="s">
        <v>1167</v>
      </c>
      <c r="D4956">
        <v>2022</v>
      </c>
      <c r="E4956" t="s">
        <v>157</v>
      </c>
      <c r="F4956" t="s">
        <v>158</v>
      </c>
      <c r="G4956" t="s">
        <v>5898</v>
      </c>
      <c r="H4956" t="s">
        <v>80</v>
      </c>
      <c r="O4956" t="s">
        <v>76</v>
      </c>
    </row>
    <row r="4957" spans="1:15" hidden="1">
      <c r="A4957">
        <v>4956</v>
      </c>
      <c r="B4957" t="s">
        <v>268</v>
      </c>
      <c r="C4957" t="s">
        <v>1167</v>
      </c>
      <c r="D4957">
        <v>2022</v>
      </c>
      <c r="E4957" t="s">
        <v>157</v>
      </c>
      <c r="F4957" t="s">
        <v>158</v>
      </c>
      <c r="G4957" t="s">
        <v>5899</v>
      </c>
      <c r="H4957" t="s">
        <v>80</v>
      </c>
      <c r="O4957" t="s">
        <v>76</v>
      </c>
    </row>
    <row r="4958" spans="1:15" hidden="1">
      <c r="A4958">
        <v>4957</v>
      </c>
      <c r="B4958" t="s">
        <v>268</v>
      </c>
      <c r="C4958" t="s">
        <v>1167</v>
      </c>
      <c r="D4958">
        <v>2022</v>
      </c>
      <c r="E4958" t="s">
        <v>157</v>
      </c>
      <c r="F4958" t="s">
        <v>158</v>
      </c>
      <c r="G4958" t="s">
        <v>5900</v>
      </c>
      <c r="H4958" t="s">
        <v>80</v>
      </c>
      <c r="O4958" t="s">
        <v>76</v>
      </c>
    </row>
    <row r="4959" spans="1:15" hidden="1">
      <c r="A4959">
        <v>4958</v>
      </c>
      <c r="B4959" t="s">
        <v>268</v>
      </c>
      <c r="C4959" t="s">
        <v>1167</v>
      </c>
      <c r="D4959">
        <v>2022</v>
      </c>
      <c r="E4959" t="s">
        <v>157</v>
      </c>
      <c r="F4959" t="s">
        <v>158</v>
      </c>
      <c r="G4959" t="s">
        <v>5901</v>
      </c>
      <c r="H4959" t="s">
        <v>80</v>
      </c>
      <c r="O4959" t="s">
        <v>76</v>
      </c>
    </row>
    <row r="4960" spans="1:15" hidden="1">
      <c r="A4960">
        <v>4959</v>
      </c>
      <c r="B4960" t="s">
        <v>268</v>
      </c>
      <c r="C4960" t="s">
        <v>1167</v>
      </c>
      <c r="D4960">
        <v>2022</v>
      </c>
      <c r="E4960" t="s">
        <v>157</v>
      </c>
      <c r="F4960" t="s">
        <v>158</v>
      </c>
      <c r="G4960" t="s">
        <v>5902</v>
      </c>
      <c r="H4960" t="s">
        <v>80</v>
      </c>
      <c r="O4960" t="s">
        <v>76</v>
      </c>
    </row>
    <row r="4961" spans="1:15" hidden="1">
      <c r="A4961">
        <v>4960</v>
      </c>
      <c r="B4961" t="s">
        <v>268</v>
      </c>
      <c r="C4961" t="s">
        <v>1167</v>
      </c>
      <c r="D4961">
        <v>2022</v>
      </c>
      <c r="E4961" t="s">
        <v>157</v>
      </c>
      <c r="F4961" t="s">
        <v>158</v>
      </c>
      <c r="G4961" t="s">
        <v>5903</v>
      </c>
      <c r="H4961" t="s">
        <v>80</v>
      </c>
      <c r="O4961" t="s">
        <v>76</v>
      </c>
    </row>
    <row r="4962" spans="1:15" hidden="1">
      <c r="A4962">
        <v>4961</v>
      </c>
      <c r="B4962" t="s">
        <v>268</v>
      </c>
      <c r="C4962" t="s">
        <v>1167</v>
      </c>
      <c r="D4962">
        <v>2022</v>
      </c>
      <c r="E4962" t="s">
        <v>157</v>
      </c>
      <c r="F4962" t="s">
        <v>158</v>
      </c>
      <c r="G4962" t="s">
        <v>5904</v>
      </c>
      <c r="H4962" t="s">
        <v>80</v>
      </c>
      <c r="O4962" t="s">
        <v>76</v>
      </c>
    </row>
    <row r="4963" spans="1:15" hidden="1">
      <c r="A4963">
        <v>4962</v>
      </c>
      <c r="B4963" t="s">
        <v>268</v>
      </c>
      <c r="C4963" t="s">
        <v>1167</v>
      </c>
      <c r="D4963">
        <v>2022</v>
      </c>
      <c r="E4963" t="s">
        <v>157</v>
      </c>
      <c r="F4963" t="s">
        <v>158</v>
      </c>
      <c r="G4963" t="s">
        <v>5905</v>
      </c>
      <c r="H4963" t="s">
        <v>80</v>
      </c>
      <c r="O4963" t="s">
        <v>76</v>
      </c>
    </row>
    <row r="4964" spans="1:15" hidden="1">
      <c r="A4964">
        <v>4963</v>
      </c>
      <c r="B4964" t="s">
        <v>268</v>
      </c>
      <c r="C4964" t="s">
        <v>1167</v>
      </c>
      <c r="D4964">
        <v>2022</v>
      </c>
      <c r="E4964" t="s">
        <v>157</v>
      </c>
      <c r="F4964" t="s">
        <v>158</v>
      </c>
      <c r="G4964" t="s">
        <v>5906</v>
      </c>
      <c r="H4964" t="s">
        <v>80</v>
      </c>
      <c r="O4964" t="s">
        <v>76</v>
      </c>
    </row>
    <row r="4965" spans="1:15" hidden="1">
      <c r="A4965">
        <v>4964</v>
      </c>
      <c r="B4965" t="s">
        <v>268</v>
      </c>
      <c r="C4965" t="s">
        <v>1167</v>
      </c>
      <c r="D4965">
        <v>2022</v>
      </c>
      <c r="E4965" t="s">
        <v>157</v>
      </c>
      <c r="F4965" t="s">
        <v>158</v>
      </c>
      <c r="G4965" t="s">
        <v>5907</v>
      </c>
      <c r="H4965" t="s">
        <v>80</v>
      </c>
      <c r="O4965" t="s">
        <v>76</v>
      </c>
    </row>
    <row r="4966" spans="1:15" hidden="1">
      <c r="A4966">
        <v>4965</v>
      </c>
      <c r="B4966" t="s">
        <v>268</v>
      </c>
      <c r="C4966" t="s">
        <v>1167</v>
      </c>
      <c r="D4966">
        <v>2022</v>
      </c>
      <c r="E4966" t="s">
        <v>157</v>
      </c>
      <c r="F4966" t="s">
        <v>158</v>
      </c>
      <c r="G4966" t="s">
        <v>5908</v>
      </c>
      <c r="H4966" t="s">
        <v>80</v>
      </c>
      <c r="O4966" t="s">
        <v>76</v>
      </c>
    </row>
    <row r="4967" spans="1:15" hidden="1">
      <c r="A4967">
        <v>4966</v>
      </c>
      <c r="B4967" t="s">
        <v>268</v>
      </c>
      <c r="C4967" t="s">
        <v>1167</v>
      </c>
      <c r="D4967">
        <v>2022</v>
      </c>
      <c r="E4967" t="s">
        <v>157</v>
      </c>
      <c r="F4967" t="s">
        <v>158</v>
      </c>
      <c r="G4967" t="s">
        <v>5909</v>
      </c>
      <c r="H4967" t="s">
        <v>80</v>
      </c>
      <c r="O4967" t="s">
        <v>76</v>
      </c>
    </row>
    <row r="4968" spans="1:15" hidden="1">
      <c r="A4968">
        <v>4967</v>
      </c>
      <c r="B4968" t="s">
        <v>268</v>
      </c>
      <c r="C4968" t="s">
        <v>1167</v>
      </c>
      <c r="D4968">
        <v>2022</v>
      </c>
      <c r="E4968" t="s">
        <v>157</v>
      </c>
      <c r="F4968" t="s">
        <v>158</v>
      </c>
      <c r="G4968" t="s">
        <v>5910</v>
      </c>
      <c r="H4968" t="s">
        <v>80</v>
      </c>
      <c r="O4968" t="s">
        <v>76</v>
      </c>
    </row>
    <row r="4969" spans="1:15" hidden="1">
      <c r="A4969">
        <v>4968</v>
      </c>
      <c r="B4969" t="s">
        <v>268</v>
      </c>
      <c r="C4969" t="s">
        <v>1167</v>
      </c>
      <c r="D4969">
        <v>2022</v>
      </c>
      <c r="E4969" t="s">
        <v>157</v>
      </c>
      <c r="F4969" t="s">
        <v>158</v>
      </c>
      <c r="G4969" t="s">
        <v>5911</v>
      </c>
      <c r="H4969" t="s">
        <v>80</v>
      </c>
      <c r="O4969" t="s">
        <v>76</v>
      </c>
    </row>
    <row r="4970" spans="1:15" hidden="1">
      <c r="A4970">
        <v>4969</v>
      </c>
      <c r="B4970" t="s">
        <v>268</v>
      </c>
      <c r="C4970" t="s">
        <v>1167</v>
      </c>
      <c r="D4970">
        <v>2022</v>
      </c>
      <c r="E4970" t="s">
        <v>157</v>
      </c>
      <c r="F4970" t="s">
        <v>158</v>
      </c>
      <c r="G4970" t="s">
        <v>5912</v>
      </c>
      <c r="H4970" t="s">
        <v>73</v>
      </c>
      <c r="O4970" t="s">
        <v>74</v>
      </c>
    </row>
    <row r="4971" spans="1:15" hidden="1">
      <c r="A4971">
        <v>4970</v>
      </c>
      <c r="B4971" t="s">
        <v>268</v>
      </c>
      <c r="C4971" t="s">
        <v>1167</v>
      </c>
      <c r="D4971">
        <v>2022</v>
      </c>
      <c r="E4971" t="s">
        <v>157</v>
      </c>
      <c r="F4971" t="s">
        <v>158</v>
      </c>
      <c r="G4971" t="s">
        <v>5913</v>
      </c>
      <c r="H4971" t="s">
        <v>73</v>
      </c>
      <c r="O4971" t="s">
        <v>74</v>
      </c>
    </row>
    <row r="4972" spans="1:15" hidden="1">
      <c r="A4972">
        <v>4971</v>
      </c>
      <c r="B4972" t="s">
        <v>268</v>
      </c>
      <c r="C4972" t="s">
        <v>1167</v>
      </c>
      <c r="D4972">
        <v>2022</v>
      </c>
      <c r="E4972" t="s">
        <v>157</v>
      </c>
      <c r="F4972" t="s">
        <v>158</v>
      </c>
      <c r="G4972" t="s">
        <v>5914</v>
      </c>
      <c r="H4972" t="s">
        <v>73</v>
      </c>
      <c r="O4972" t="s">
        <v>74</v>
      </c>
    </row>
    <row r="4973" spans="1:15" hidden="1">
      <c r="A4973">
        <v>4972</v>
      </c>
      <c r="B4973" t="s">
        <v>268</v>
      </c>
      <c r="C4973" t="s">
        <v>1167</v>
      </c>
      <c r="D4973">
        <v>2022</v>
      </c>
      <c r="E4973" t="s">
        <v>157</v>
      </c>
      <c r="F4973" t="s">
        <v>158</v>
      </c>
      <c r="G4973" t="s">
        <v>5915</v>
      </c>
      <c r="H4973" t="s">
        <v>73</v>
      </c>
      <c r="O4973" t="s">
        <v>74</v>
      </c>
    </row>
    <row r="4974" spans="1:15" hidden="1">
      <c r="A4974">
        <v>4973</v>
      </c>
      <c r="B4974" t="s">
        <v>268</v>
      </c>
      <c r="C4974" t="s">
        <v>1167</v>
      </c>
      <c r="D4974">
        <v>2022</v>
      </c>
      <c r="E4974" t="s">
        <v>157</v>
      </c>
      <c r="F4974" t="s">
        <v>158</v>
      </c>
      <c r="G4974" t="s">
        <v>5916</v>
      </c>
      <c r="H4974" t="s">
        <v>73</v>
      </c>
      <c r="O4974" t="s">
        <v>74</v>
      </c>
    </row>
    <row r="4975" spans="1:15" hidden="1">
      <c r="A4975">
        <v>4974</v>
      </c>
      <c r="B4975" t="s">
        <v>268</v>
      </c>
      <c r="C4975" t="s">
        <v>1167</v>
      </c>
      <c r="D4975">
        <v>2022</v>
      </c>
      <c r="E4975" t="s">
        <v>157</v>
      </c>
      <c r="F4975" t="s">
        <v>158</v>
      </c>
      <c r="G4975" t="s">
        <v>5917</v>
      </c>
      <c r="H4975" t="s">
        <v>73</v>
      </c>
      <c r="O4975" t="s">
        <v>74</v>
      </c>
    </row>
    <row r="4976" spans="1:15" hidden="1">
      <c r="A4976">
        <v>4975</v>
      </c>
      <c r="B4976" t="s">
        <v>268</v>
      </c>
      <c r="C4976" t="s">
        <v>1167</v>
      </c>
      <c r="D4976">
        <v>2022</v>
      </c>
      <c r="E4976" t="s">
        <v>157</v>
      </c>
      <c r="F4976" t="s">
        <v>158</v>
      </c>
      <c r="G4976" t="s">
        <v>5918</v>
      </c>
      <c r="H4976" t="s">
        <v>73</v>
      </c>
      <c r="O4976" t="s">
        <v>74</v>
      </c>
    </row>
    <row r="4977" spans="1:15" hidden="1">
      <c r="A4977">
        <v>4976</v>
      </c>
      <c r="B4977" t="s">
        <v>268</v>
      </c>
      <c r="C4977" t="s">
        <v>1167</v>
      </c>
      <c r="D4977">
        <v>2022</v>
      </c>
      <c r="E4977" t="s">
        <v>157</v>
      </c>
      <c r="F4977" t="s">
        <v>158</v>
      </c>
      <c r="G4977" t="s">
        <v>5919</v>
      </c>
      <c r="H4977" t="s">
        <v>73</v>
      </c>
      <c r="O4977" t="s">
        <v>74</v>
      </c>
    </row>
    <row r="4978" spans="1:15" hidden="1">
      <c r="A4978">
        <v>4977</v>
      </c>
      <c r="B4978" t="s">
        <v>268</v>
      </c>
      <c r="C4978" t="s">
        <v>1167</v>
      </c>
      <c r="D4978">
        <v>2022</v>
      </c>
      <c r="E4978" t="s">
        <v>157</v>
      </c>
      <c r="F4978" t="s">
        <v>158</v>
      </c>
      <c r="G4978" t="s">
        <v>5920</v>
      </c>
      <c r="H4978" t="s">
        <v>73</v>
      </c>
      <c r="O4978" t="s">
        <v>74</v>
      </c>
    </row>
    <row r="4979" spans="1:15" hidden="1">
      <c r="A4979">
        <v>4978</v>
      </c>
      <c r="B4979" t="s">
        <v>268</v>
      </c>
      <c r="C4979" t="s">
        <v>1167</v>
      </c>
      <c r="D4979">
        <v>2022</v>
      </c>
      <c r="E4979" t="s">
        <v>157</v>
      </c>
      <c r="F4979" t="s">
        <v>158</v>
      </c>
      <c r="G4979" t="s">
        <v>5921</v>
      </c>
      <c r="H4979" t="s">
        <v>73</v>
      </c>
      <c r="O4979" t="s">
        <v>74</v>
      </c>
    </row>
    <row r="4980" spans="1:15" hidden="1">
      <c r="A4980">
        <v>4979</v>
      </c>
      <c r="B4980" t="s">
        <v>268</v>
      </c>
      <c r="C4980" t="s">
        <v>1167</v>
      </c>
      <c r="D4980">
        <v>2022</v>
      </c>
      <c r="E4980" t="s">
        <v>157</v>
      </c>
      <c r="F4980" t="s">
        <v>158</v>
      </c>
      <c r="G4980" t="s">
        <v>5922</v>
      </c>
      <c r="H4980" t="s">
        <v>73</v>
      </c>
      <c r="O4980" t="s">
        <v>74</v>
      </c>
    </row>
    <row r="4981" spans="1:15" hidden="1">
      <c r="A4981">
        <v>4980</v>
      </c>
      <c r="B4981" t="s">
        <v>268</v>
      </c>
      <c r="C4981" t="s">
        <v>1167</v>
      </c>
      <c r="D4981">
        <v>2022</v>
      </c>
      <c r="E4981" t="s">
        <v>157</v>
      </c>
      <c r="F4981" t="s">
        <v>158</v>
      </c>
      <c r="G4981" t="s">
        <v>5923</v>
      </c>
      <c r="H4981" t="s">
        <v>73</v>
      </c>
      <c r="O4981" t="s">
        <v>74</v>
      </c>
    </row>
    <row r="4982" spans="1:15" hidden="1">
      <c r="A4982">
        <v>4981</v>
      </c>
      <c r="B4982" t="s">
        <v>268</v>
      </c>
      <c r="C4982" t="s">
        <v>1167</v>
      </c>
      <c r="D4982">
        <v>2022</v>
      </c>
      <c r="E4982" t="s">
        <v>157</v>
      </c>
      <c r="F4982" t="s">
        <v>158</v>
      </c>
      <c r="G4982" t="s">
        <v>5924</v>
      </c>
      <c r="H4982" t="s">
        <v>73</v>
      </c>
      <c r="O4982" t="s">
        <v>74</v>
      </c>
    </row>
    <row r="4983" spans="1:15" hidden="1">
      <c r="A4983">
        <v>4982</v>
      </c>
      <c r="B4983" t="s">
        <v>268</v>
      </c>
      <c r="C4983" t="s">
        <v>1167</v>
      </c>
      <c r="D4983">
        <v>2022</v>
      </c>
      <c r="E4983" t="s">
        <v>157</v>
      </c>
      <c r="F4983" t="s">
        <v>158</v>
      </c>
      <c r="G4983" t="s">
        <v>5925</v>
      </c>
      <c r="H4983" t="s">
        <v>73</v>
      </c>
      <c r="O4983" t="s">
        <v>74</v>
      </c>
    </row>
    <row r="4984" spans="1:15" hidden="1">
      <c r="A4984">
        <v>4983</v>
      </c>
      <c r="B4984" t="s">
        <v>268</v>
      </c>
      <c r="C4984" t="s">
        <v>1167</v>
      </c>
      <c r="D4984">
        <v>2022</v>
      </c>
      <c r="E4984" t="s">
        <v>157</v>
      </c>
      <c r="F4984" t="s">
        <v>158</v>
      </c>
      <c r="G4984" t="s">
        <v>5926</v>
      </c>
      <c r="H4984" t="s">
        <v>73</v>
      </c>
      <c r="O4984" t="s">
        <v>74</v>
      </c>
    </row>
    <row r="4985" spans="1:15" hidden="1">
      <c r="A4985">
        <v>4984</v>
      </c>
      <c r="B4985" t="s">
        <v>268</v>
      </c>
      <c r="C4985" t="s">
        <v>1167</v>
      </c>
      <c r="D4985">
        <v>2022</v>
      </c>
      <c r="E4985" t="s">
        <v>157</v>
      </c>
      <c r="F4985" t="s">
        <v>158</v>
      </c>
      <c r="G4985" t="s">
        <v>5927</v>
      </c>
      <c r="H4985" t="s">
        <v>73</v>
      </c>
      <c r="O4985" t="s">
        <v>74</v>
      </c>
    </row>
    <row r="4986" spans="1:15" hidden="1">
      <c r="A4986">
        <v>4985</v>
      </c>
      <c r="B4986" t="s">
        <v>268</v>
      </c>
      <c r="C4986" t="s">
        <v>1167</v>
      </c>
      <c r="D4986">
        <v>2022</v>
      </c>
      <c r="E4986" t="s">
        <v>157</v>
      </c>
      <c r="F4986" t="s">
        <v>158</v>
      </c>
      <c r="G4986" t="s">
        <v>5928</v>
      </c>
      <c r="H4986" t="s">
        <v>62</v>
      </c>
      <c r="O4986" t="s">
        <v>63</v>
      </c>
    </row>
    <row r="4987" spans="1:15" hidden="1">
      <c r="A4987">
        <v>4986</v>
      </c>
      <c r="B4987" t="s">
        <v>268</v>
      </c>
      <c r="C4987" t="s">
        <v>1167</v>
      </c>
      <c r="D4987">
        <v>2022</v>
      </c>
      <c r="E4987" t="s">
        <v>157</v>
      </c>
      <c r="F4987" t="s">
        <v>158</v>
      </c>
      <c r="G4987" t="s">
        <v>5929</v>
      </c>
      <c r="H4987" t="s">
        <v>62</v>
      </c>
      <c r="O4987" t="s">
        <v>63</v>
      </c>
    </row>
    <row r="4988" spans="1:15" hidden="1">
      <c r="A4988">
        <v>4987</v>
      </c>
      <c r="B4988" t="s">
        <v>268</v>
      </c>
      <c r="C4988" t="s">
        <v>1167</v>
      </c>
      <c r="D4988">
        <v>2022</v>
      </c>
      <c r="E4988" t="s">
        <v>157</v>
      </c>
      <c r="F4988" t="s">
        <v>158</v>
      </c>
      <c r="G4988" t="s">
        <v>5930</v>
      </c>
      <c r="H4988" t="s">
        <v>62</v>
      </c>
      <c r="O4988" t="s">
        <v>63</v>
      </c>
    </row>
    <row r="4989" spans="1:15" hidden="1">
      <c r="A4989">
        <v>4988</v>
      </c>
      <c r="B4989" t="s">
        <v>268</v>
      </c>
      <c r="C4989" t="s">
        <v>1167</v>
      </c>
      <c r="D4989">
        <v>2022</v>
      </c>
      <c r="E4989" t="s">
        <v>157</v>
      </c>
      <c r="F4989" t="s">
        <v>158</v>
      </c>
      <c r="G4989" t="s">
        <v>5931</v>
      </c>
      <c r="H4989" t="s">
        <v>62</v>
      </c>
      <c r="O4989" t="s">
        <v>63</v>
      </c>
    </row>
    <row r="4990" spans="1:15" hidden="1">
      <c r="A4990">
        <v>4989</v>
      </c>
      <c r="B4990" t="s">
        <v>268</v>
      </c>
      <c r="C4990" t="s">
        <v>1167</v>
      </c>
      <c r="D4990">
        <v>2022</v>
      </c>
      <c r="E4990" t="s">
        <v>157</v>
      </c>
      <c r="F4990" t="s">
        <v>158</v>
      </c>
      <c r="G4990" t="s">
        <v>5932</v>
      </c>
      <c r="H4990" t="s">
        <v>62</v>
      </c>
      <c r="O4990" t="s">
        <v>63</v>
      </c>
    </row>
    <row r="4991" spans="1:15" hidden="1">
      <c r="A4991">
        <v>4990</v>
      </c>
      <c r="B4991" t="s">
        <v>268</v>
      </c>
      <c r="C4991" t="s">
        <v>1167</v>
      </c>
      <c r="D4991">
        <v>2022</v>
      </c>
      <c r="E4991" t="s">
        <v>157</v>
      </c>
      <c r="F4991" t="s">
        <v>158</v>
      </c>
      <c r="G4991" t="s">
        <v>5933</v>
      </c>
      <c r="H4991" t="s">
        <v>62</v>
      </c>
      <c r="O4991" t="s">
        <v>63</v>
      </c>
    </row>
    <row r="4992" spans="1:15" hidden="1">
      <c r="A4992">
        <v>4991</v>
      </c>
      <c r="B4992" t="s">
        <v>268</v>
      </c>
      <c r="C4992" t="s">
        <v>1167</v>
      </c>
      <c r="D4992">
        <v>2022</v>
      </c>
      <c r="E4992" t="s">
        <v>157</v>
      </c>
      <c r="F4992" t="s">
        <v>158</v>
      </c>
      <c r="G4992" t="s">
        <v>5934</v>
      </c>
      <c r="H4992" t="s">
        <v>62</v>
      </c>
      <c r="O4992" t="s">
        <v>63</v>
      </c>
    </row>
    <row r="4993" spans="1:15" hidden="1">
      <c r="A4993">
        <v>4992</v>
      </c>
      <c r="B4993" t="s">
        <v>268</v>
      </c>
      <c r="C4993" t="s">
        <v>1167</v>
      </c>
      <c r="D4993">
        <v>2022</v>
      </c>
      <c r="E4993" t="s">
        <v>157</v>
      </c>
      <c r="F4993" t="s">
        <v>158</v>
      </c>
      <c r="G4993" t="s">
        <v>5935</v>
      </c>
      <c r="H4993" t="s">
        <v>62</v>
      </c>
      <c r="O4993" t="s">
        <v>63</v>
      </c>
    </row>
    <row r="4994" spans="1:15" hidden="1">
      <c r="A4994">
        <v>4993</v>
      </c>
      <c r="B4994" t="s">
        <v>268</v>
      </c>
      <c r="C4994" t="s">
        <v>1167</v>
      </c>
      <c r="D4994">
        <v>2022</v>
      </c>
      <c r="E4994" t="s">
        <v>157</v>
      </c>
      <c r="F4994" t="s">
        <v>158</v>
      </c>
      <c r="G4994" t="s">
        <v>5936</v>
      </c>
      <c r="H4994" t="s">
        <v>62</v>
      </c>
      <c r="O4994" t="s">
        <v>63</v>
      </c>
    </row>
    <row r="4995" spans="1:15" hidden="1">
      <c r="A4995">
        <v>4994</v>
      </c>
      <c r="B4995" t="s">
        <v>268</v>
      </c>
      <c r="C4995" t="s">
        <v>1167</v>
      </c>
      <c r="D4995">
        <v>2022</v>
      </c>
      <c r="E4995" t="s">
        <v>157</v>
      </c>
      <c r="F4995" t="s">
        <v>158</v>
      </c>
      <c r="G4995" t="s">
        <v>5937</v>
      </c>
      <c r="H4995" t="s">
        <v>62</v>
      </c>
      <c r="O4995" t="s">
        <v>63</v>
      </c>
    </row>
    <row r="4996" spans="1:15" hidden="1">
      <c r="A4996">
        <v>4995</v>
      </c>
      <c r="B4996" t="s">
        <v>268</v>
      </c>
      <c r="C4996" t="s">
        <v>1167</v>
      </c>
      <c r="D4996">
        <v>2022</v>
      </c>
      <c r="E4996" t="s">
        <v>157</v>
      </c>
      <c r="F4996" t="s">
        <v>158</v>
      </c>
      <c r="G4996" t="s">
        <v>5938</v>
      </c>
      <c r="H4996" t="s">
        <v>5939</v>
      </c>
      <c r="O4996" t="s">
        <v>63</v>
      </c>
    </row>
    <row r="4997" spans="1:15" hidden="1">
      <c r="A4997">
        <v>4996</v>
      </c>
      <c r="B4997" t="s">
        <v>268</v>
      </c>
      <c r="C4997" t="s">
        <v>1167</v>
      </c>
      <c r="D4997">
        <v>2022</v>
      </c>
      <c r="E4997" t="s">
        <v>157</v>
      </c>
      <c r="F4997" t="s">
        <v>158</v>
      </c>
      <c r="G4997" t="s">
        <v>5940</v>
      </c>
      <c r="H4997" t="s">
        <v>5939</v>
      </c>
      <c r="O4997" t="s">
        <v>63</v>
      </c>
    </row>
    <row r="4998" spans="1:15" hidden="1">
      <c r="A4998">
        <v>4997</v>
      </c>
      <c r="B4998" t="s">
        <v>268</v>
      </c>
      <c r="C4998" t="s">
        <v>1167</v>
      </c>
      <c r="D4998">
        <v>2022</v>
      </c>
      <c r="E4998" t="s">
        <v>157</v>
      </c>
      <c r="F4998" t="s">
        <v>158</v>
      </c>
      <c r="G4998" t="s">
        <v>5941</v>
      </c>
      <c r="H4998" t="s">
        <v>5939</v>
      </c>
      <c r="O4998" t="s">
        <v>63</v>
      </c>
    </row>
    <row r="4999" spans="1:15" hidden="1">
      <c r="A4999">
        <v>4998</v>
      </c>
      <c r="B4999" t="s">
        <v>268</v>
      </c>
      <c r="C4999" t="s">
        <v>1167</v>
      </c>
      <c r="D4999">
        <v>2022</v>
      </c>
      <c r="E4999" t="s">
        <v>157</v>
      </c>
      <c r="F4999" t="s">
        <v>158</v>
      </c>
      <c r="G4999" t="s">
        <v>5942</v>
      </c>
      <c r="H4999" t="s">
        <v>5939</v>
      </c>
      <c r="O4999" t="s">
        <v>63</v>
      </c>
    </row>
    <row r="5000" spans="1:15" hidden="1">
      <c r="A5000">
        <v>4999</v>
      </c>
      <c r="B5000" t="s">
        <v>268</v>
      </c>
      <c r="C5000" t="s">
        <v>1167</v>
      </c>
      <c r="D5000">
        <v>2022</v>
      </c>
      <c r="E5000" t="s">
        <v>157</v>
      </c>
      <c r="F5000" t="s">
        <v>158</v>
      </c>
      <c r="G5000" t="s">
        <v>5943</v>
      </c>
      <c r="H5000" t="s">
        <v>5939</v>
      </c>
      <c r="O5000" t="s">
        <v>63</v>
      </c>
    </row>
    <row r="5001" spans="1:15" hidden="1">
      <c r="A5001">
        <v>5000</v>
      </c>
      <c r="B5001" t="s">
        <v>268</v>
      </c>
      <c r="C5001" t="s">
        <v>1167</v>
      </c>
      <c r="D5001">
        <v>2022</v>
      </c>
      <c r="E5001" t="s">
        <v>157</v>
      </c>
      <c r="F5001" t="s">
        <v>158</v>
      </c>
      <c r="G5001" t="s">
        <v>5944</v>
      </c>
      <c r="H5001" t="s">
        <v>5939</v>
      </c>
      <c r="O5001" t="s">
        <v>63</v>
      </c>
    </row>
    <row r="5002" spans="1:15" hidden="1">
      <c r="A5002">
        <v>5001</v>
      </c>
      <c r="B5002" t="s">
        <v>268</v>
      </c>
      <c r="C5002" t="s">
        <v>1167</v>
      </c>
      <c r="D5002">
        <v>2022</v>
      </c>
      <c r="E5002" t="s">
        <v>157</v>
      </c>
      <c r="F5002" t="s">
        <v>158</v>
      </c>
      <c r="G5002" t="s">
        <v>5945</v>
      </c>
      <c r="H5002" t="s">
        <v>5939</v>
      </c>
      <c r="O5002" t="s">
        <v>63</v>
      </c>
    </row>
    <row r="5003" spans="1:15" hidden="1">
      <c r="A5003">
        <v>5002</v>
      </c>
      <c r="B5003" t="s">
        <v>268</v>
      </c>
      <c r="C5003" t="s">
        <v>1167</v>
      </c>
      <c r="D5003">
        <v>2022</v>
      </c>
      <c r="E5003" t="s">
        <v>157</v>
      </c>
      <c r="F5003" t="s">
        <v>158</v>
      </c>
      <c r="G5003" t="s">
        <v>5946</v>
      </c>
      <c r="H5003" t="s">
        <v>5939</v>
      </c>
      <c r="O5003" t="s">
        <v>63</v>
      </c>
    </row>
    <row r="5004" spans="1:15" hidden="1">
      <c r="A5004">
        <v>5003</v>
      </c>
      <c r="B5004" t="s">
        <v>268</v>
      </c>
      <c r="C5004" t="s">
        <v>1167</v>
      </c>
      <c r="D5004">
        <v>2022</v>
      </c>
      <c r="E5004" t="s">
        <v>157</v>
      </c>
      <c r="F5004" t="s">
        <v>158</v>
      </c>
      <c r="G5004" t="s">
        <v>5947</v>
      </c>
      <c r="H5004" t="s">
        <v>5939</v>
      </c>
      <c r="O5004" t="s">
        <v>63</v>
      </c>
    </row>
    <row r="5005" spans="1:15" hidden="1">
      <c r="A5005">
        <v>5004</v>
      </c>
      <c r="B5005" t="s">
        <v>268</v>
      </c>
      <c r="C5005" t="s">
        <v>1167</v>
      </c>
      <c r="D5005">
        <v>2022</v>
      </c>
      <c r="E5005" t="s">
        <v>157</v>
      </c>
      <c r="F5005" t="s">
        <v>158</v>
      </c>
      <c r="G5005" t="s">
        <v>5948</v>
      </c>
      <c r="H5005" t="s">
        <v>5939</v>
      </c>
      <c r="O5005" t="s">
        <v>63</v>
      </c>
    </row>
    <row r="5006" spans="1:15" hidden="1">
      <c r="A5006">
        <v>5005</v>
      </c>
      <c r="B5006" t="s">
        <v>268</v>
      </c>
      <c r="C5006" t="s">
        <v>1167</v>
      </c>
      <c r="D5006">
        <v>2022</v>
      </c>
      <c r="E5006" t="s">
        <v>157</v>
      </c>
      <c r="F5006" t="s">
        <v>158</v>
      </c>
      <c r="G5006" t="s">
        <v>5949</v>
      </c>
      <c r="H5006" t="s">
        <v>5939</v>
      </c>
      <c r="O5006" t="s">
        <v>63</v>
      </c>
    </row>
    <row r="5007" spans="1:15" hidden="1">
      <c r="A5007">
        <v>5006</v>
      </c>
      <c r="B5007" t="s">
        <v>268</v>
      </c>
      <c r="C5007" t="s">
        <v>1167</v>
      </c>
      <c r="D5007">
        <v>2022</v>
      </c>
      <c r="E5007" t="s">
        <v>157</v>
      </c>
      <c r="F5007" t="s">
        <v>158</v>
      </c>
      <c r="G5007" t="s">
        <v>5950</v>
      </c>
      <c r="H5007" t="s">
        <v>5939</v>
      </c>
      <c r="O5007" t="s">
        <v>63</v>
      </c>
    </row>
    <row r="5008" spans="1:15" hidden="1">
      <c r="A5008">
        <v>5007</v>
      </c>
      <c r="B5008" t="s">
        <v>268</v>
      </c>
      <c r="C5008" t="s">
        <v>1167</v>
      </c>
      <c r="D5008">
        <v>2022</v>
      </c>
      <c r="E5008" t="s">
        <v>157</v>
      </c>
      <c r="F5008" t="s">
        <v>158</v>
      </c>
      <c r="G5008" t="s">
        <v>5951</v>
      </c>
      <c r="H5008" t="s">
        <v>5939</v>
      </c>
      <c r="O5008" t="s">
        <v>63</v>
      </c>
    </row>
    <row r="5009" spans="1:16" hidden="1">
      <c r="A5009">
        <v>5008</v>
      </c>
      <c r="B5009" t="s">
        <v>268</v>
      </c>
      <c r="C5009" t="s">
        <v>1167</v>
      </c>
      <c r="D5009">
        <v>2022</v>
      </c>
      <c r="E5009" t="s">
        <v>157</v>
      </c>
      <c r="F5009" t="s">
        <v>158</v>
      </c>
      <c r="G5009" t="s">
        <v>5952</v>
      </c>
      <c r="H5009" t="s">
        <v>275</v>
      </c>
      <c r="O5009" t="s">
        <v>82</v>
      </c>
    </row>
    <row r="5010" spans="1:16" hidden="1">
      <c r="A5010">
        <v>5009</v>
      </c>
      <c r="B5010" t="s">
        <v>268</v>
      </c>
      <c r="C5010" t="s">
        <v>1167</v>
      </c>
      <c r="D5010">
        <v>2022</v>
      </c>
      <c r="E5010" t="s">
        <v>157</v>
      </c>
      <c r="F5010" t="s">
        <v>158</v>
      </c>
      <c r="G5010" t="s">
        <v>5952</v>
      </c>
      <c r="H5010" t="s">
        <v>275</v>
      </c>
      <c r="O5010" t="s">
        <v>82</v>
      </c>
    </row>
    <row r="5011" spans="1:16" hidden="1">
      <c r="A5011">
        <v>5010</v>
      </c>
      <c r="B5011" t="s">
        <v>268</v>
      </c>
      <c r="C5011" t="s">
        <v>1167</v>
      </c>
      <c r="D5011">
        <v>2022</v>
      </c>
      <c r="E5011" t="s">
        <v>157</v>
      </c>
      <c r="F5011" t="s">
        <v>158</v>
      </c>
      <c r="G5011" t="s">
        <v>5953</v>
      </c>
      <c r="H5011" t="s">
        <v>275</v>
      </c>
      <c r="O5011" t="s">
        <v>82</v>
      </c>
    </row>
    <row r="5012" spans="1:16" hidden="1">
      <c r="A5012">
        <v>5011</v>
      </c>
      <c r="B5012" t="s">
        <v>268</v>
      </c>
      <c r="C5012" t="s">
        <v>1167</v>
      </c>
      <c r="D5012">
        <v>2022</v>
      </c>
      <c r="E5012" t="s">
        <v>157</v>
      </c>
      <c r="F5012" t="s">
        <v>158</v>
      </c>
      <c r="G5012" t="s">
        <v>5954</v>
      </c>
      <c r="H5012" t="s">
        <v>275</v>
      </c>
      <c r="O5012" t="s">
        <v>82</v>
      </c>
    </row>
    <row r="5013" spans="1:16" hidden="1">
      <c r="A5013">
        <v>5012</v>
      </c>
      <c r="B5013" t="s">
        <v>268</v>
      </c>
      <c r="C5013" t="s">
        <v>1167</v>
      </c>
      <c r="D5013">
        <v>2022</v>
      </c>
      <c r="E5013" t="s">
        <v>157</v>
      </c>
      <c r="F5013" t="s">
        <v>158</v>
      </c>
      <c r="G5013" t="s">
        <v>5955</v>
      </c>
      <c r="H5013" t="s">
        <v>275</v>
      </c>
      <c r="O5013" t="s">
        <v>82</v>
      </c>
    </row>
    <row r="5014" spans="1:16" hidden="1">
      <c r="A5014">
        <v>5013</v>
      </c>
      <c r="B5014" t="s">
        <v>268</v>
      </c>
      <c r="C5014" t="s">
        <v>1167</v>
      </c>
      <c r="D5014">
        <v>2022</v>
      </c>
      <c r="E5014" t="s">
        <v>157</v>
      </c>
      <c r="F5014" t="s">
        <v>158</v>
      </c>
      <c r="G5014" t="s">
        <v>5956</v>
      </c>
      <c r="H5014" t="s">
        <v>275</v>
      </c>
      <c r="O5014" t="s">
        <v>82</v>
      </c>
    </row>
    <row r="5015" spans="1:16" hidden="1">
      <c r="A5015">
        <v>5014</v>
      </c>
      <c r="B5015" t="s">
        <v>268</v>
      </c>
      <c r="C5015" t="s">
        <v>1167</v>
      </c>
      <c r="D5015">
        <v>2022</v>
      </c>
      <c r="E5015" t="s">
        <v>157</v>
      </c>
      <c r="F5015" t="s">
        <v>158</v>
      </c>
      <c r="G5015" t="s">
        <v>5957</v>
      </c>
      <c r="H5015" t="s">
        <v>275</v>
      </c>
      <c r="O5015" t="s">
        <v>82</v>
      </c>
    </row>
    <row r="5016" spans="1:16" hidden="1">
      <c r="A5016">
        <v>5015</v>
      </c>
      <c r="B5016" t="s">
        <v>268</v>
      </c>
      <c r="C5016" t="s">
        <v>1167</v>
      </c>
      <c r="D5016">
        <v>2022</v>
      </c>
      <c r="E5016" t="s">
        <v>157</v>
      </c>
      <c r="F5016" t="s">
        <v>158</v>
      </c>
      <c r="G5016" t="s">
        <v>5958</v>
      </c>
      <c r="H5016" t="s">
        <v>275</v>
      </c>
      <c r="O5016" t="s">
        <v>82</v>
      </c>
    </row>
    <row r="5017" spans="1:16" hidden="1">
      <c r="A5017">
        <v>5016</v>
      </c>
      <c r="B5017" t="s">
        <v>268</v>
      </c>
      <c r="C5017" t="s">
        <v>1167</v>
      </c>
      <c r="D5017">
        <v>2022</v>
      </c>
      <c r="E5017" t="s">
        <v>157</v>
      </c>
      <c r="F5017" t="s">
        <v>158</v>
      </c>
      <c r="G5017" t="s">
        <v>5959</v>
      </c>
      <c r="H5017" t="s">
        <v>275</v>
      </c>
      <c r="O5017" t="s">
        <v>82</v>
      </c>
    </row>
    <row r="5018" spans="1:16" hidden="1">
      <c r="A5018">
        <v>5017</v>
      </c>
      <c r="B5018" t="s">
        <v>268</v>
      </c>
      <c r="C5018" t="s">
        <v>1167</v>
      </c>
      <c r="D5018">
        <v>2022</v>
      </c>
      <c r="E5018" t="s">
        <v>157</v>
      </c>
      <c r="F5018" t="s">
        <v>158</v>
      </c>
      <c r="G5018" t="s">
        <v>5960</v>
      </c>
      <c r="H5018" t="s">
        <v>275</v>
      </c>
      <c r="O5018" t="s">
        <v>82</v>
      </c>
    </row>
    <row r="5019" spans="1:16" hidden="1">
      <c r="A5019">
        <v>5018</v>
      </c>
      <c r="B5019" t="s">
        <v>268</v>
      </c>
      <c r="C5019" t="s">
        <v>1167</v>
      </c>
      <c r="D5019">
        <v>2022</v>
      </c>
      <c r="E5019" t="s">
        <v>157</v>
      </c>
      <c r="F5019" t="s">
        <v>158</v>
      </c>
      <c r="G5019" t="s">
        <v>5961</v>
      </c>
      <c r="H5019" t="s">
        <v>275</v>
      </c>
      <c r="O5019" t="s">
        <v>82</v>
      </c>
    </row>
    <row r="5020" spans="1:16" hidden="1">
      <c r="A5020">
        <v>5019</v>
      </c>
      <c r="B5020" t="s">
        <v>268</v>
      </c>
      <c r="C5020" t="s">
        <v>1167</v>
      </c>
      <c r="D5020">
        <v>2022</v>
      </c>
      <c r="E5020" t="s">
        <v>157</v>
      </c>
      <c r="F5020" t="s">
        <v>158</v>
      </c>
      <c r="G5020" t="s">
        <v>5962</v>
      </c>
      <c r="H5020" t="s">
        <v>275</v>
      </c>
      <c r="O5020" t="s">
        <v>82</v>
      </c>
    </row>
    <row r="5021" spans="1:16" hidden="1">
      <c r="A5021">
        <v>5020</v>
      </c>
      <c r="B5021" t="s">
        <v>268</v>
      </c>
      <c r="C5021" t="s">
        <v>1167</v>
      </c>
      <c r="D5021">
        <v>2022</v>
      </c>
      <c r="E5021" t="s">
        <v>157</v>
      </c>
      <c r="F5021" t="s">
        <v>158</v>
      </c>
      <c r="G5021" t="s">
        <v>5963</v>
      </c>
      <c r="H5021" t="s">
        <v>275</v>
      </c>
      <c r="O5021" t="s">
        <v>82</v>
      </c>
    </row>
    <row r="5022" spans="1:16" hidden="1">
      <c r="A5022">
        <v>5021</v>
      </c>
      <c r="B5022" t="s">
        <v>268</v>
      </c>
      <c r="C5022" t="s">
        <v>1167</v>
      </c>
      <c r="D5022">
        <v>2022</v>
      </c>
      <c r="E5022" t="s">
        <v>157</v>
      </c>
      <c r="F5022" t="s">
        <v>158</v>
      </c>
      <c r="G5022" t="s">
        <v>5964</v>
      </c>
      <c r="H5022" t="s">
        <v>275</v>
      </c>
      <c r="J5022">
        <v>1</v>
      </c>
      <c r="K5022" t="s">
        <v>213</v>
      </c>
      <c r="L5022" t="s">
        <v>5965</v>
      </c>
      <c r="O5022" t="s">
        <v>82</v>
      </c>
      <c r="P5022" t="s">
        <v>215</v>
      </c>
    </row>
    <row r="5023" spans="1:16" hidden="1">
      <c r="A5023">
        <v>5022</v>
      </c>
      <c r="B5023" t="s">
        <v>268</v>
      </c>
      <c r="C5023" t="s">
        <v>1167</v>
      </c>
      <c r="D5023">
        <v>2022</v>
      </c>
      <c r="E5023" t="s">
        <v>157</v>
      </c>
      <c r="F5023" t="s">
        <v>158</v>
      </c>
      <c r="G5023" t="s">
        <v>5966</v>
      </c>
      <c r="H5023" t="s">
        <v>275</v>
      </c>
      <c r="O5023" t="s">
        <v>82</v>
      </c>
    </row>
    <row r="5024" spans="1:16" hidden="1">
      <c r="A5024">
        <v>5023</v>
      </c>
      <c r="B5024" t="s">
        <v>268</v>
      </c>
      <c r="C5024" t="s">
        <v>1167</v>
      </c>
      <c r="D5024">
        <v>2022</v>
      </c>
      <c r="E5024" t="s">
        <v>157</v>
      </c>
      <c r="F5024" t="s">
        <v>158</v>
      </c>
      <c r="G5024" t="s">
        <v>5967</v>
      </c>
      <c r="H5024" t="s">
        <v>275</v>
      </c>
      <c r="O5024" t="s">
        <v>82</v>
      </c>
    </row>
    <row r="5025" spans="1:15" hidden="1">
      <c r="A5025">
        <v>5024</v>
      </c>
      <c r="B5025" t="s">
        <v>268</v>
      </c>
      <c r="C5025" t="s">
        <v>1167</v>
      </c>
      <c r="D5025">
        <v>2022</v>
      </c>
      <c r="E5025" t="s">
        <v>157</v>
      </c>
      <c r="F5025" t="s">
        <v>158</v>
      </c>
      <c r="G5025" t="s">
        <v>5968</v>
      </c>
      <c r="H5025" t="s">
        <v>275</v>
      </c>
      <c r="O5025" t="s">
        <v>82</v>
      </c>
    </row>
    <row r="5026" spans="1:15" hidden="1">
      <c r="A5026">
        <v>5025</v>
      </c>
      <c r="B5026" t="s">
        <v>268</v>
      </c>
      <c r="C5026" t="s">
        <v>1167</v>
      </c>
      <c r="D5026">
        <v>2022</v>
      </c>
      <c r="E5026" t="s">
        <v>157</v>
      </c>
      <c r="F5026" t="s">
        <v>158</v>
      </c>
      <c r="G5026" t="s">
        <v>5969</v>
      </c>
      <c r="H5026" t="s">
        <v>275</v>
      </c>
      <c r="O5026" t="s">
        <v>82</v>
      </c>
    </row>
    <row r="5027" spans="1:15" hidden="1">
      <c r="A5027">
        <v>5026</v>
      </c>
      <c r="B5027" t="s">
        <v>268</v>
      </c>
      <c r="C5027" t="s">
        <v>1167</v>
      </c>
      <c r="D5027">
        <v>2022</v>
      </c>
      <c r="E5027" t="s">
        <v>157</v>
      </c>
      <c r="F5027" t="s">
        <v>158</v>
      </c>
      <c r="G5027" t="s">
        <v>5970</v>
      </c>
      <c r="H5027" t="s">
        <v>97</v>
      </c>
      <c r="O5027" t="s">
        <v>91</v>
      </c>
    </row>
    <row r="5028" spans="1:15" hidden="1">
      <c r="A5028">
        <v>5027</v>
      </c>
      <c r="B5028" t="s">
        <v>268</v>
      </c>
      <c r="C5028" t="s">
        <v>1167</v>
      </c>
      <c r="D5028">
        <v>2022</v>
      </c>
      <c r="E5028" t="s">
        <v>157</v>
      </c>
      <c r="F5028" t="s">
        <v>158</v>
      </c>
      <c r="G5028" t="s">
        <v>5971</v>
      </c>
      <c r="H5028" t="s">
        <v>97</v>
      </c>
      <c r="O5028" t="s">
        <v>91</v>
      </c>
    </row>
    <row r="5029" spans="1:15" hidden="1">
      <c r="A5029">
        <v>5028</v>
      </c>
      <c r="B5029" t="s">
        <v>268</v>
      </c>
      <c r="C5029" t="s">
        <v>1167</v>
      </c>
      <c r="D5029">
        <v>2022</v>
      </c>
      <c r="E5029" t="s">
        <v>157</v>
      </c>
      <c r="F5029" t="s">
        <v>158</v>
      </c>
      <c r="G5029" t="s">
        <v>5972</v>
      </c>
      <c r="H5029" t="s">
        <v>97</v>
      </c>
      <c r="O5029" t="s">
        <v>91</v>
      </c>
    </row>
    <row r="5030" spans="1:15" hidden="1">
      <c r="A5030">
        <v>5029</v>
      </c>
      <c r="B5030" t="s">
        <v>268</v>
      </c>
      <c r="C5030" t="s">
        <v>1167</v>
      </c>
      <c r="D5030">
        <v>2022</v>
      </c>
      <c r="E5030" t="s">
        <v>157</v>
      </c>
      <c r="F5030" t="s">
        <v>158</v>
      </c>
      <c r="G5030" t="s">
        <v>5973</v>
      </c>
      <c r="H5030" t="s">
        <v>97</v>
      </c>
      <c r="O5030" t="s">
        <v>91</v>
      </c>
    </row>
    <row r="5031" spans="1:15" hidden="1">
      <c r="A5031">
        <v>5030</v>
      </c>
      <c r="B5031" t="s">
        <v>268</v>
      </c>
      <c r="C5031" t="s">
        <v>1167</v>
      </c>
      <c r="D5031">
        <v>2022</v>
      </c>
      <c r="E5031" t="s">
        <v>157</v>
      </c>
      <c r="F5031" t="s">
        <v>158</v>
      </c>
      <c r="G5031" t="s">
        <v>5974</v>
      </c>
      <c r="H5031" t="s">
        <v>97</v>
      </c>
      <c r="O5031" t="s">
        <v>91</v>
      </c>
    </row>
    <row r="5032" spans="1:15" hidden="1">
      <c r="A5032">
        <v>5031</v>
      </c>
      <c r="B5032" t="s">
        <v>268</v>
      </c>
      <c r="C5032" t="s">
        <v>1167</v>
      </c>
      <c r="D5032">
        <v>2022</v>
      </c>
      <c r="E5032" t="s">
        <v>157</v>
      </c>
      <c r="F5032" t="s">
        <v>158</v>
      </c>
      <c r="G5032" t="s">
        <v>5975</v>
      </c>
      <c r="H5032" t="s">
        <v>97</v>
      </c>
      <c r="O5032" t="s">
        <v>91</v>
      </c>
    </row>
    <row r="5033" spans="1:15" hidden="1">
      <c r="A5033">
        <v>5032</v>
      </c>
      <c r="B5033" t="s">
        <v>268</v>
      </c>
      <c r="C5033" t="s">
        <v>1167</v>
      </c>
      <c r="D5033">
        <v>2022</v>
      </c>
      <c r="E5033" t="s">
        <v>157</v>
      </c>
      <c r="F5033" t="s">
        <v>158</v>
      </c>
      <c r="G5033" t="s">
        <v>5976</v>
      </c>
      <c r="H5033" t="s">
        <v>97</v>
      </c>
      <c r="O5033" t="s">
        <v>91</v>
      </c>
    </row>
    <row r="5034" spans="1:15" hidden="1">
      <c r="A5034">
        <v>5033</v>
      </c>
      <c r="B5034" t="s">
        <v>268</v>
      </c>
      <c r="C5034" t="s">
        <v>1167</v>
      </c>
      <c r="D5034">
        <v>2022</v>
      </c>
      <c r="E5034" t="s">
        <v>157</v>
      </c>
      <c r="F5034" t="s">
        <v>158</v>
      </c>
      <c r="G5034" t="s">
        <v>5977</v>
      </c>
      <c r="H5034" t="s">
        <v>97</v>
      </c>
      <c r="O5034" t="s">
        <v>91</v>
      </c>
    </row>
    <row r="5035" spans="1:15" hidden="1">
      <c r="A5035">
        <v>5034</v>
      </c>
      <c r="B5035" t="s">
        <v>268</v>
      </c>
      <c r="C5035" t="s">
        <v>1167</v>
      </c>
      <c r="D5035">
        <v>2022</v>
      </c>
      <c r="E5035" t="s">
        <v>157</v>
      </c>
      <c r="F5035" t="s">
        <v>158</v>
      </c>
      <c r="G5035" t="s">
        <v>5978</v>
      </c>
      <c r="H5035" t="s">
        <v>97</v>
      </c>
      <c r="O5035" t="s">
        <v>91</v>
      </c>
    </row>
    <row r="5036" spans="1:15" hidden="1">
      <c r="A5036">
        <v>5035</v>
      </c>
      <c r="B5036" t="s">
        <v>268</v>
      </c>
      <c r="C5036" t="s">
        <v>1167</v>
      </c>
      <c r="D5036">
        <v>2022</v>
      </c>
      <c r="E5036" t="s">
        <v>157</v>
      </c>
      <c r="F5036" t="s">
        <v>158</v>
      </c>
      <c r="G5036" t="s">
        <v>5979</v>
      </c>
      <c r="H5036" t="s">
        <v>97</v>
      </c>
      <c r="O5036" t="s">
        <v>91</v>
      </c>
    </row>
    <row r="5037" spans="1:15" hidden="1">
      <c r="A5037">
        <v>5036</v>
      </c>
      <c r="B5037" t="s">
        <v>268</v>
      </c>
      <c r="C5037" t="s">
        <v>1167</v>
      </c>
      <c r="D5037">
        <v>2022</v>
      </c>
      <c r="E5037" t="s">
        <v>157</v>
      </c>
      <c r="F5037" t="s">
        <v>158</v>
      </c>
      <c r="G5037" t="s">
        <v>5980</v>
      </c>
      <c r="H5037" t="s">
        <v>97</v>
      </c>
      <c r="O5037" t="s">
        <v>91</v>
      </c>
    </row>
    <row r="5038" spans="1:15" hidden="1">
      <c r="A5038">
        <v>5037</v>
      </c>
      <c r="B5038" t="s">
        <v>268</v>
      </c>
      <c r="C5038" t="s">
        <v>1167</v>
      </c>
      <c r="D5038">
        <v>2022</v>
      </c>
      <c r="E5038" t="s">
        <v>157</v>
      </c>
      <c r="F5038" t="s">
        <v>158</v>
      </c>
      <c r="G5038" t="s">
        <v>5981</v>
      </c>
      <c r="H5038" t="s">
        <v>97</v>
      </c>
      <c r="O5038" t="s">
        <v>91</v>
      </c>
    </row>
    <row r="5039" spans="1:15" hidden="1">
      <c r="A5039">
        <v>5038</v>
      </c>
      <c r="B5039" t="s">
        <v>268</v>
      </c>
      <c r="C5039" t="s">
        <v>1167</v>
      </c>
      <c r="D5039">
        <v>2022</v>
      </c>
      <c r="E5039" t="s">
        <v>157</v>
      </c>
      <c r="F5039" t="s">
        <v>158</v>
      </c>
      <c r="G5039" t="s">
        <v>5982</v>
      </c>
      <c r="H5039" t="s">
        <v>97</v>
      </c>
      <c r="O5039" t="s">
        <v>91</v>
      </c>
    </row>
    <row r="5040" spans="1:15" hidden="1">
      <c r="A5040">
        <v>5039</v>
      </c>
      <c r="B5040" t="s">
        <v>268</v>
      </c>
      <c r="C5040" t="s">
        <v>1167</v>
      </c>
      <c r="D5040">
        <v>2022</v>
      </c>
      <c r="E5040" t="s">
        <v>157</v>
      </c>
      <c r="F5040" t="s">
        <v>158</v>
      </c>
      <c r="G5040" t="s">
        <v>5983</v>
      </c>
      <c r="H5040" t="s">
        <v>97</v>
      </c>
      <c r="O5040" t="s">
        <v>91</v>
      </c>
    </row>
    <row r="5041" spans="1:15" hidden="1">
      <c r="A5041">
        <v>5040</v>
      </c>
      <c r="B5041" t="s">
        <v>268</v>
      </c>
      <c r="C5041" t="s">
        <v>1167</v>
      </c>
      <c r="D5041">
        <v>2022</v>
      </c>
      <c r="E5041" t="s">
        <v>157</v>
      </c>
      <c r="F5041" t="s">
        <v>158</v>
      </c>
      <c r="G5041" t="s">
        <v>5984</v>
      </c>
      <c r="H5041" t="s">
        <v>97</v>
      </c>
      <c r="O5041" t="s">
        <v>91</v>
      </c>
    </row>
    <row r="5042" spans="1:15" hidden="1">
      <c r="A5042">
        <v>5041</v>
      </c>
      <c r="B5042" t="s">
        <v>268</v>
      </c>
      <c r="C5042" t="s">
        <v>1167</v>
      </c>
      <c r="D5042">
        <v>2022</v>
      </c>
      <c r="E5042" t="s">
        <v>157</v>
      </c>
      <c r="F5042" t="s">
        <v>158</v>
      </c>
      <c r="G5042" t="s">
        <v>5985</v>
      </c>
      <c r="H5042" t="s">
        <v>97</v>
      </c>
      <c r="O5042" t="s">
        <v>91</v>
      </c>
    </row>
    <row r="5043" spans="1:15" hidden="1">
      <c r="A5043">
        <v>5042</v>
      </c>
      <c r="B5043" t="s">
        <v>268</v>
      </c>
      <c r="C5043" t="s">
        <v>1167</v>
      </c>
      <c r="D5043">
        <v>2022</v>
      </c>
      <c r="E5043" t="s">
        <v>157</v>
      </c>
      <c r="F5043" t="s">
        <v>158</v>
      </c>
      <c r="G5043" t="s">
        <v>5986</v>
      </c>
      <c r="H5043" t="s">
        <v>97</v>
      </c>
      <c r="O5043" t="s">
        <v>91</v>
      </c>
    </row>
    <row r="5044" spans="1:15" hidden="1">
      <c r="A5044">
        <v>5043</v>
      </c>
      <c r="B5044" t="s">
        <v>268</v>
      </c>
      <c r="C5044" t="s">
        <v>1167</v>
      </c>
      <c r="D5044">
        <v>2022</v>
      </c>
      <c r="E5044" t="s">
        <v>157</v>
      </c>
      <c r="F5044" t="s">
        <v>158</v>
      </c>
      <c r="G5044" t="s">
        <v>5987</v>
      </c>
      <c r="H5044" t="s">
        <v>97</v>
      </c>
      <c r="O5044" t="s">
        <v>91</v>
      </c>
    </row>
    <row r="5045" spans="1:15" hidden="1">
      <c r="A5045">
        <v>5044</v>
      </c>
      <c r="B5045" t="s">
        <v>268</v>
      </c>
      <c r="C5045" t="s">
        <v>1167</v>
      </c>
      <c r="D5045">
        <v>2022</v>
      </c>
      <c r="E5045" t="s">
        <v>157</v>
      </c>
      <c r="F5045" t="s">
        <v>158</v>
      </c>
      <c r="G5045" t="s">
        <v>5988</v>
      </c>
      <c r="H5045" t="s">
        <v>97</v>
      </c>
      <c r="O5045" t="s">
        <v>91</v>
      </c>
    </row>
    <row r="5046" spans="1:15" hidden="1">
      <c r="A5046">
        <v>5045</v>
      </c>
      <c r="B5046" t="s">
        <v>268</v>
      </c>
      <c r="C5046" t="s">
        <v>1167</v>
      </c>
      <c r="D5046">
        <v>2022</v>
      </c>
      <c r="E5046" t="s">
        <v>157</v>
      </c>
      <c r="F5046" t="s">
        <v>158</v>
      </c>
      <c r="G5046" t="s">
        <v>5989</v>
      </c>
      <c r="H5046" t="s">
        <v>287</v>
      </c>
      <c r="O5046" t="s">
        <v>86</v>
      </c>
    </row>
    <row r="5047" spans="1:15" hidden="1">
      <c r="A5047">
        <v>5046</v>
      </c>
      <c r="B5047" t="s">
        <v>268</v>
      </c>
      <c r="C5047" t="s">
        <v>1167</v>
      </c>
      <c r="D5047">
        <v>2022</v>
      </c>
      <c r="E5047" t="s">
        <v>157</v>
      </c>
      <c r="F5047" t="s">
        <v>158</v>
      </c>
      <c r="G5047" t="s">
        <v>5990</v>
      </c>
      <c r="H5047" t="s">
        <v>287</v>
      </c>
      <c r="O5047" t="s">
        <v>86</v>
      </c>
    </row>
    <row r="5048" spans="1:15" hidden="1">
      <c r="A5048">
        <v>5047</v>
      </c>
      <c r="B5048" t="s">
        <v>268</v>
      </c>
      <c r="C5048" t="s">
        <v>1167</v>
      </c>
      <c r="D5048">
        <v>2022</v>
      </c>
      <c r="E5048" t="s">
        <v>157</v>
      </c>
      <c r="F5048" t="s">
        <v>158</v>
      </c>
      <c r="G5048" t="s">
        <v>5991</v>
      </c>
      <c r="H5048" t="s">
        <v>287</v>
      </c>
      <c r="O5048" t="s">
        <v>86</v>
      </c>
    </row>
    <row r="5049" spans="1:15" hidden="1">
      <c r="A5049">
        <v>5048</v>
      </c>
      <c r="B5049" t="s">
        <v>268</v>
      </c>
      <c r="C5049" t="s">
        <v>1167</v>
      </c>
      <c r="D5049">
        <v>2022</v>
      </c>
      <c r="E5049" t="s">
        <v>157</v>
      </c>
      <c r="F5049" t="s">
        <v>158</v>
      </c>
      <c r="G5049" t="s">
        <v>5992</v>
      </c>
      <c r="H5049" t="s">
        <v>287</v>
      </c>
      <c r="O5049" t="s">
        <v>86</v>
      </c>
    </row>
    <row r="5050" spans="1:15" hidden="1">
      <c r="A5050">
        <v>5049</v>
      </c>
      <c r="B5050" t="s">
        <v>268</v>
      </c>
      <c r="C5050" t="s">
        <v>1167</v>
      </c>
      <c r="D5050">
        <v>2022</v>
      </c>
      <c r="E5050" t="s">
        <v>157</v>
      </c>
      <c r="F5050" t="s">
        <v>158</v>
      </c>
      <c r="G5050" t="s">
        <v>5993</v>
      </c>
      <c r="H5050" t="s">
        <v>287</v>
      </c>
      <c r="O5050" t="s">
        <v>86</v>
      </c>
    </row>
    <row r="5051" spans="1:15" hidden="1">
      <c r="A5051">
        <v>5050</v>
      </c>
      <c r="B5051" t="s">
        <v>268</v>
      </c>
      <c r="C5051" t="s">
        <v>1167</v>
      </c>
      <c r="D5051">
        <v>2022</v>
      </c>
      <c r="E5051" t="s">
        <v>157</v>
      </c>
      <c r="F5051" t="s">
        <v>158</v>
      </c>
      <c r="G5051" t="s">
        <v>5994</v>
      </c>
      <c r="H5051" t="s">
        <v>287</v>
      </c>
      <c r="O5051" t="s">
        <v>86</v>
      </c>
    </row>
    <row r="5052" spans="1:15" hidden="1">
      <c r="A5052">
        <v>5051</v>
      </c>
      <c r="B5052" t="s">
        <v>268</v>
      </c>
      <c r="C5052" t="s">
        <v>1167</v>
      </c>
      <c r="D5052">
        <v>2022</v>
      </c>
      <c r="E5052" t="s">
        <v>157</v>
      </c>
      <c r="F5052" t="s">
        <v>158</v>
      </c>
      <c r="G5052" t="s">
        <v>5995</v>
      </c>
      <c r="H5052" t="s">
        <v>287</v>
      </c>
      <c r="O5052" t="s">
        <v>86</v>
      </c>
    </row>
    <row r="5053" spans="1:15" hidden="1">
      <c r="A5053">
        <v>5052</v>
      </c>
      <c r="B5053" t="s">
        <v>268</v>
      </c>
      <c r="C5053" t="s">
        <v>1167</v>
      </c>
      <c r="D5053">
        <v>2022</v>
      </c>
      <c r="E5053" t="s">
        <v>157</v>
      </c>
      <c r="F5053" t="s">
        <v>158</v>
      </c>
      <c r="G5053" t="s">
        <v>5996</v>
      </c>
      <c r="H5053" t="s">
        <v>287</v>
      </c>
      <c r="O5053" t="s">
        <v>86</v>
      </c>
    </row>
    <row r="5054" spans="1:15" hidden="1">
      <c r="A5054">
        <v>5053</v>
      </c>
      <c r="B5054" t="s">
        <v>268</v>
      </c>
      <c r="C5054" t="s">
        <v>1167</v>
      </c>
      <c r="D5054">
        <v>2022</v>
      </c>
      <c r="E5054" t="s">
        <v>157</v>
      </c>
      <c r="F5054" t="s">
        <v>158</v>
      </c>
      <c r="G5054" t="s">
        <v>5997</v>
      </c>
      <c r="H5054" t="s">
        <v>287</v>
      </c>
      <c r="O5054" t="s">
        <v>86</v>
      </c>
    </row>
    <row r="5055" spans="1:15" hidden="1">
      <c r="A5055">
        <v>5054</v>
      </c>
      <c r="B5055" t="s">
        <v>268</v>
      </c>
      <c r="C5055" t="s">
        <v>1167</v>
      </c>
      <c r="D5055">
        <v>2022</v>
      </c>
      <c r="E5055" t="s">
        <v>157</v>
      </c>
      <c r="F5055" t="s">
        <v>158</v>
      </c>
      <c r="G5055" t="s">
        <v>5998</v>
      </c>
      <c r="H5055" t="s">
        <v>287</v>
      </c>
      <c r="O5055" t="s">
        <v>86</v>
      </c>
    </row>
    <row r="5056" spans="1:15" hidden="1">
      <c r="A5056">
        <v>5055</v>
      </c>
      <c r="B5056" t="s">
        <v>268</v>
      </c>
      <c r="C5056" t="s">
        <v>1167</v>
      </c>
      <c r="D5056">
        <v>2022</v>
      </c>
      <c r="E5056" t="s">
        <v>157</v>
      </c>
      <c r="F5056" t="s">
        <v>158</v>
      </c>
      <c r="G5056" t="s">
        <v>5999</v>
      </c>
      <c r="H5056" t="s">
        <v>287</v>
      </c>
      <c r="O5056" t="s">
        <v>86</v>
      </c>
    </row>
    <row r="5057" spans="1:15" hidden="1">
      <c r="A5057">
        <v>5056</v>
      </c>
      <c r="B5057" t="s">
        <v>268</v>
      </c>
      <c r="C5057" t="s">
        <v>1167</v>
      </c>
      <c r="D5057">
        <v>2022</v>
      </c>
      <c r="E5057" t="s">
        <v>157</v>
      </c>
      <c r="F5057" t="s">
        <v>158</v>
      </c>
      <c r="G5057" t="s">
        <v>6000</v>
      </c>
      <c r="H5057" t="s">
        <v>287</v>
      </c>
      <c r="O5057" t="s">
        <v>86</v>
      </c>
    </row>
    <row r="5058" spans="1:15" hidden="1">
      <c r="A5058">
        <v>5057</v>
      </c>
      <c r="B5058" t="s">
        <v>268</v>
      </c>
      <c r="C5058" t="s">
        <v>1167</v>
      </c>
      <c r="D5058">
        <v>2022</v>
      </c>
      <c r="E5058" t="s">
        <v>157</v>
      </c>
      <c r="F5058" t="s">
        <v>158</v>
      </c>
      <c r="G5058" t="s">
        <v>6001</v>
      </c>
      <c r="H5058" t="s">
        <v>287</v>
      </c>
      <c r="O5058" t="s">
        <v>86</v>
      </c>
    </row>
    <row r="5059" spans="1:15" hidden="1">
      <c r="A5059">
        <v>5058</v>
      </c>
      <c r="B5059" t="s">
        <v>268</v>
      </c>
      <c r="C5059" t="s">
        <v>1167</v>
      </c>
      <c r="D5059">
        <v>2022</v>
      </c>
      <c r="E5059" t="s">
        <v>157</v>
      </c>
      <c r="F5059" t="s">
        <v>158</v>
      </c>
      <c r="G5059" t="s">
        <v>6002</v>
      </c>
      <c r="H5059" t="s">
        <v>287</v>
      </c>
      <c r="O5059" t="s">
        <v>86</v>
      </c>
    </row>
    <row r="5060" spans="1:15" hidden="1">
      <c r="A5060">
        <v>5059</v>
      </c>
      <c r="B5060" t="s">
        <v>268</v>
      </c>
      <c r="C5060" t="s">
        <v>1167</v>
      </c>
      <c r="D5060">
        <v>2022</v>
      </c>
      <c r="E5060" t="s">
        <v>157</v>
      </c>
      <c r="F5060" t="s">
        <v>158</v>
      </c>
      <c r="G5060" t="s">
        <v>6003</v>
      </c>
      <c r="H5060" t="s">
        <v>287</v>
      </c>
      <c r="O5060" t="s">
        <v>86</v>
      </c>
    </row>
    <row r="5061" spans="1:15" hidden="1">
      <c r="A5061">
        <v>5060</v>
      </c>
      <c r="B5061" t="s">
        <v>268</v>
      </c>
      <c r="C5061" t="s">
        <v>1167</v>
      </c>
      <c r="D5061">
        <v>2022</v>
      </c>
      <c r="E5061" t="s">
        <v>157</v>
      </c>
      <c r="F5061" t="s">
        <v>158</v>
      </c>
      <c r="G5061" t="s">
        <v>6004</v>
      </c>
      <c r="H5061" t="s">
        <v>287</v>
      </c>
      <c r="O5061" t="s">
        <v>86</v>
      </c>
    </row>
    <row r="5062" spans="1:15" hidden="1">
      <c r="A5062">
        <v>5061</v>
      </c>
      <c r="B5062" t="s">
        <v>268</v>
      </c>
      <c r="C5062" t="s">
        <v>1167</v>
      </c>
      <c r="D5062">
        <v>2022</v>
      </c>
      <c r="E5062" t="s">
        <v>157</v>
      </c>
      <c r="F5062" t="s">
        <v>158</v>
      </c>
      <c r="G5062" t="s">
        <v>6005</v>
      </c>
      <c r="H5062" t="s">
        <v>287</v>
      </c>
      <c r="O5062" t="s">
        <v>86</v>
      </c>
    </row>
    <row r="5063" spans="1:15" hidden="1">
      <c r="A5063">
        <v>5062</v>
      </c>
      <c r="B5063" t="s">
        <v>268</v>
      </c>
      <c r="C5063" t="s">
        <v>1167</v>
      </c>
      <c r="D5063">
        <v>2022</v>
      </c>
      <c r="E5063" t="s">
        <v>157</v>
      </c>
      <c r="F5063" t="s">
        <v>158</v>
      </c>
      <c r="G5063" t="s">
        <v>6006</v>
      </c>
      <c r="H5063" t="s">
        <v>287</v>
      </c>
      <c r="O5063" t="s">
        <v>86</v>
      </c>
    </row>
    <row r="5064" spans="1:15" hidden="1">
      <c r="A5064">
        <v>5063</v>
      </c>
      <c r="B5064" t="s">
        <v>268</v>
      </c>
      <c r="C5064" t="s">
        <v>1167</v>
      </c>
      <c r="D5064">
        <v>2022</v>
      </c>
      <c r="E5064" t="s">
        <v>157</v>
      </c>
      <c r="F5064" t="s">
        <v>158</v>
      </c>
      <c r="G5064" t="s">
        <v>6007</v>
      </c>
      <c r="H5064" t="s">
        <v>287</v>
      </c>
      <c r="O5064" t="s">
        <v>86</v>
      </c>
    </row>
    <row r="5065" spans="1:15" hidden="1">
      <c r="A5065">
        <v>5064</v>
      </c>
      <c r="B5065" t="s">
        <v>268</v>
      </c>
      <c r="C5065" t="s">
        <v>1167</v>
      </c>
      <c r="D5065">
        <v>2022</v>
      </c>
      <c r="E5065" t="s">
        <v>157</v>
      </c>
      <c r="F5065" t="s">
        <v>158</v>
      </c>
      <c r="G5065" t="s">
        <v>6008</v>
      </c>
      <c r="H5065" t="s">
        <v>287</v>
      </c>
      <c r="O5065" t="s">
        <v>86</v>
      </c>
    </row>
    <row r="5066" spans="1:15" hidden="1">
      <c r="A5066">
        <v>5065</v>
      </c>
      <c r="B5066" t="s">
        <v>268</v>
      </c>
      <c r="C5066" t="s">
        <v>1167</v>
      </c>
      <c r="D5066">
        <v>2022</v>
      </c>
      <c r="E5066" t="s">
        <v>157</v>
      </c>
      <c r="F5066" t="s">
        <v>158</v>
      </c>
      <c r="G5066" t="s">
        <v>6009</v>
      </c>
      <c r="H5066" t="s">
        <v>287</v>
      </c>
      <c r="O5066" t="s">
        <v>86</v>
      </c>
    </row>
    <row r="5067" spans="1:15" hidden="1">
      <c r="A5067">
        <v>5066</v>
      </c>
      <c r="B5067" t="s">
        <v>268</v>
      </c>
      <c r="C5067" t="s">
        <v>1167</v>
      </c>
      <c r="D5067">
        <v>2022</v>
      </c>
      <c r="E5067" t="s">
        <v>157</v>
      </c>
      <c r="F5067" t="s">
        <v>158</v>
      </c>
      <c r="G5067" t="s">
        <v>6010</v>
      </c>
      <c r="H5067" t="s">
        <v>287</v>
      </c>
      <c r="O5067" t="s">
        <v>86</v>
      </c>
    </row>
    <row r="5068" spans="1:15" hidden="1">
      <c r="A5068">
        <v>5067</v>
      </c>
      <c r="B5068" t="s">
        <v>268</v>
      </c>
      <c r="C5068" t="s">
        <v>1167</v>
      </c>
      <c r="D5068">
        <v>2022</v>
      </c>
      <c r="E5068" t="s">
        <v>157</v>
      </c>
      <c r="F5068" t="s">
        <v>158</v>
      </c>
      <c r="G5068" t="s">
        <v>6011</v>
      </c>
      <c r="H5068" t="s">
        <v>287</v>
      </c>
      <c r="O5068" t="s">
        <v>86</v>
      </c>
    </row>
    <row r="5069" spans="1:15" hidden="1">
      <c r="A5069">
        <v>5068</v>
      </c>
      <c r="B5069" t="s">
        <v>268</v>
      </c>
      <c r="C5069" t="s">
        <v>1167</v>
      </c>
      <c r="D5069">
        <v>2022</v>
      </c>
      <c r="E5069" t="s">
        <v>157</v>
      </c>
      <c r="F5069" t="s">
        <v>158</v>
      </c>
      <c r="G5069" t="s">
        <v>6007</v>
      </c>
      <c r="H5069" t="s">
        <v>287</v>
      </c>
      <c r="O5069" t="s">
        <v>86</v>
      </c>
    </row>
    <row r="5070" spans="1:15" hidden="1">
      <c r="A5070">
        <v>5069</v>
      </c>
      <c r="B5070" t="s">
        <v>268</v>
      </c>
      <c r="C5070" t="s">
        <v>1167</v>
      </c>
      <c r="D5070">
        <v>2022</v>
      </c>
      <c r="E5070" t="s">
        <v>157</v>
      </c>
      <c r="F5070" t="s">
        <v>158</v>
      </c>
      <c r="G5070" t="s">
        <v>6008</v>
      </c>
      <c r="H5070" t="s">
        <v>287</v>
      </c>
      <c r="O5070" t="s">
        <v>86</v>
      </c>
    </row>
    <row r="5071" spans="1:15" hidden="1">
      <c r="A5071">
        <v>5070</v>
      </c>
      <c r="B5071" t="s">
        <v>268</v>
      </c>
      <c r="C5071" t="s">
        <v>1167</v>
      </c>
      <c r="D5071">
        <v>2022</v>
      </c>
      <c r="E5071" t="s">
        <v>157</v>
      </c>
      <c r="F5071" t="s">
        <v>158</v>
      </c>
      <c r="G5071" t="s">
        <v>6009</v>
      </c>
      <c r="H5071" t="s">
        <v>287</v>
      </c>
      <c r="O5071" t="s">
        <v>86</v>
      </c>
    </row>
    <row r="5072" spans="1:15" hidden="1">
      <c r="A5072">
        <v>5071</v>
      </c>
      <c r="B5072" t="s">
        <v>268</v>
      </c>
      <c r="C5072" t="s">
        <v>1167</v>
      </c>
      <c r="D5072">
        <v>2022</v>
      </c>
      <c r="E5072" t="s">
        <v>157</v>
      </c>
      <c r="F5072" t="s">
        <v>158</v>
      </c>
      <c r="G5072" t="s">
        <v>6010</v>
      </c>
      <c r="H5072" t="s">
        <v>287</v>
      </c>
      <c r="O5072" t="s">
        <v>86</v>
      </c>
    </row>
    <row r="5073" spans="1:16" hidden="1">
      <c r="A5073">
        <v>5072</v>
      </c>
      <c r="B5073" t="s">
        <v>268</v>
      </c>
      <c r="C5073" t="s">
        <v>1167</v>
      </c>
      <c r="D5073">
        <v>2022</v>
      </c>
      <c r="E5073" t="s">
        <v>157</v>
      </c>
      <c r="F5073" t="s">
        <v>158</v>
      </c>
      <c r="G5073" t="s">
        <v>6011</v>
      </c>
      <c r="H5073" t="s">
        <v>287</v>
      </c>
      <c r="O5073" t="s">
        <v>86</v>
      </c>
    </row>
    <row r="5074" spans="1:16" hidden="1">
      <c r="A5074">
        <v>5073</v>
      </c>
      <c r="B5074" t="s">
        <v>268</v>
      </c>
      <c r="C5074" t="s">
        <v>1167</v>
      </c>
      <c r="D5074">
        <v>2022</v>
      </c>
      <c r="E5074" t="s">
        <v>157</v>
      </c>
      <c r="F5074" t="s">
        <v>158</v>
      </c>
      <c r="G5074" t="s">
        <v>6012</v>
      </c>
      <c r="H5074" t="s">
        <v>287</v>
      </c>
      <c r="O5074" t="s">
        <v>86</v>
      </c>
    </row>
    <row r="5075" spans="1:16" hidden="1">
      <c r="A5075">
        <v>5074</v>
      </c>
      <c r="B5075" t="s">
        <v>268</v>
      </c>
      <c r="C5075" t="s">
        <v>1167</v>
      </c>
      <c r="D5075">
        <v>2022</v>
      </c>
      <c r="E5075" t="s">
        <v>157</v>
      </c>
      <c r="F5075" t="s">
        <v>158</v>
      </c>
      <c r="G5075" t="s">
        <v>6013</v>
      </c>
      <c r="H5075" t="s">
        <v>287</v>
      </c>
      <c r="O5075" t="s">
        <v>86</v>
      </c>
    </row>
    <row r="5076" spans="1:16" hidden="1">
      <c r="A5076">
        <v>5075</v>
      </c>
      <c r="B5076" t="s">
        <v>268</v>
      </c>
      <c r="C5076" t="s">
        <v>1167</v>
      </c>
      <c r="D5076">
        <v>2022</v>
      </c>
      <c r="E5076" t="s">
        <v>157</v>
      </c>
      <c r="F5076" t="s">
        <v>158</v>
      </c>
      <c r="G5076" t="s">
        <v>6014</v>
      </c>
      <c r="H5076" t="s">
        <v>287</v>
      </c>
      <c r="J5076">
        <v>1</v>
      </c>
      <c r="K5076" t="s">
        <v>213</v>
      </c>
      <c r="L5076" t="s">
        <v>6015</v>
      </c>
      <c r="O5076" t="s">
        <v>86</v>
      </c>
      <c r="P5076" t="s">
        <v>215</v>
      </c>
    </row>
    <row r="5077" spans="1:16" hidden="1">
      <c r="A5077">
        <v>5076</v>
      </c>
      <c r="B5077" t="s">
        <v>268</v>
      </c>
      <c r="C5077" t="s">
        <v>1167</v>
      </c>
      <c r="D5077">
        <v>2022</v>
      </c>
      <c r="E5077" t="s">
        <v>157</v>
      </c>
      <c r="F5077" t="s">
        <v>158</v>
      </c>
      <c r="G5077" t="s">
        <v>6016</v>
      </c>
      <c r="H5077" t="s">
        <v>287</v>
      </c>
      <c r="O5077" t="s">
        <v>86</v>
      </c>
    </row>
    <row r="5078" spans="1:16" hidden="1">
      <c r="A5078">
        <v>5077</v>
      </c>
      <c r="B5078" t="s">
        <v>268</v>
      </c>
      <c r="C5078" t="s">
        <v>1167</v>
      </c>
      <c r="D5078">
        <v>2022</v>
      </c>
      <c r="E5078" t="s">
        <v>157</v>
      </c>
      <c r="F5078" t="s">
        <v>158</v>
      </c>
      <c r="G5078" t="s">
        <v>6017</v>
      </c>
      <c r="H5078" t="s">
        <v>287</v>
      </c>
      <c r="O5078" t="s">
        <v>86</v>
      </c>
    </row>
    <row r="5079" spans="1:16" hidden="1">
      <c r="A5079">
        <v>5078</v>
      </c>
      <c r="B5079" t="s">
        <v>268</v>
      </c>
      <c r="C5079" t="s">
        <v>1167</v>
      </c>
      <c r="D5079">
        <v>2022</v>
      </c>
      <c r="E5079" t="s">
        <v>157</v>
      </c>
      <c r="F5079" t="s">
        <v>158</v>
      </c>
      <c r="G5079" t="s">
        <v>6018</v>
      </c>
      <c r="H5079" t="s">
        <v>287</v>
      </c>
      <c r="O5079" t="s">
        <v>86</v>
      </c>
    </row>
    <row r="5080" spans="1:16" hidden="1">
      <c r="A5080">
        <v>5079</v>
      </c>
      <c r="B5080" t="s">
        <v>268</v>
      </c>
      <c r="C5080" t="s">
        <v>1167</v>
      </c>
      <c r="D5080">
        <v>2022</v>
      </c>
      <c r="E5080" t="s">
        <v>157</v>
      </c>
      <c r="F5080" t="s">
        <v>158</v>
      </c>
      <c r="G5080" t="s">
        <v>6019</v>
      </c>
      <c r="H5080" t="s">
        <v>287</v>
      </c>
      <c r="O5080" t="s">
        <v>86</v>
      </c>
    </row>
    <row r="5081" spans="1:16" hidden="1">
      <c r="A5081">
        <v>5080</v>
      </c>
      <c r="B5081" t="s">
        <v>268</v>
      </c>
      <c r="C5081" t="s">
        <v>1167</v>
      </c>
      <c r="D5081">
        <v>2022</v>
      </c>
      <c r="E5081" t="s">
        <v>157</v>
      </c>
      <c r="F5081" t="s">
        <v>158</v>
      </c>
      <c r="G5081" t="s">
        <v>6020</v>
      </c>
      <c r="H5081" t="s">
        <v>287</v>
      </c>
      <c r="J5081">
        <v>1</v>
      </c>
      <c r="K5081" t="s">
        <v>213</v>
      </c>
      <c r="L5081" t="s">
        <v>6021</v>
      </c>
      <c r="O5081" t="s">
        <v>86</v>
      </c>
      <c r="P5081" t="s">
        <v>215</v>
      </c>
    </row>
    <row r="5082" spans="1:16" hidden="1">
      <c r="A5082">
        <v>5081</v>
      </c>
      <c r="B5082" t="s">
        <v>268</v>
      </c>
      <c r="C5082" t="s">
        <v>1167</v>
      </c>
      <c r="D5082">
        <v>2022</v>
      </c>
      <c r="E5082" t="s">
        <v>157</v>
      </c>
      <c r="F5082" t="s">
        <v>158</v>
      </c>
      <c r="G5082" t="s">
        <v>6022</v>
      </c>
      <c r="H5082" t="s">
        <v>287</v>
      </c>
      <c r="O5082" t="s">
        <v>86</v>
      </c>
    </row>
    <row r="5083" spans="1:16" hidden="1">
      <c r="A5083">
        <v>5082</v>
      </c>
      <c r="B5083" t="s">
        <v>268</v>
      </c>
      <c r="C5083" t="s">
        <v>1167</v>
      </c>
      <c r="D5083">
        <v>2022</v>
      </c>
      <c r="E5083" t="s">
        <v>157</v>
      </c>
      <c r="F5083" t="s">
        <v>158</v>
      </c>
      <c r="G5083" t="s">
        <v>6023</v>
      </c>
      <c r="H5083" t="s">
        <v>287</v>
      </c>
      <c r="O5083" t="s">
        <v>86</v>
      </c>
    </row>
    <row r="5084" spans="1:16" hidden="1">
      <c r="A5084">
        <v>5083</v>
      </c>
      <c r="B5084" t="s">
        <v>268</v>
      </c>
      <c r="C5084" t="s">
        <v>1167</v>
      </c>
      <c r="D5084">
        <v>2022</v>
      </c>
      <c r="E5084" t="s">
        <v>157</v>
      </c>
      <c r="F5084" t="s">
        <v>158</v>
      </c>
      <c r="G5084" t="s">
        <v>6024</v>
      </c>
      <c r="H5084" t="s">
        <v>287</v>
      </c>
      <c r="O5084" t="s">
        <v>86</v>
      </c>
    </row>
    <row r="5085" spans="1:16" hidden="1">
      <c r="A5085">
        <v>5084</v>
      </c>
      <c r="B5085" t="s">
        <v>268</v>
      </c>
      <c r="C5085" t="s">
        <v>1167</v>
      </c>
      <c r="D5085">
        <v>2022</v>
      </c>
      <c r="E5085" t="s">
        <v>157</v>
      </c>
      <c r="F5085" t="s">
        <v>158</v>
      </c>
      <c r="G5085" t="s">
        <v>6025</v>
      </c>
      <c r="H5085" t="s">
        <v>287</v>
      </c>
      <c r="O5085" t="s">
        <v>86</v>
      </c>
    </row>
    <row r="5086" spans="1:16" hidden="1">
      <c r="A5086">
        <v>5085</v>
      </c>
      <c r="B5086" t="s">
        <v>268</v>
      </c>
      <c r="C5086" t="s">
        <v>1167</v>
      </c>
      <c r="D5086">
        <v>2022</v>
      </c>
      <c r="E5086" t="s">
        <v>157</v>
      </c>
      <c r="F5086" t="s">
        <v>158</v>
      </c>
      <c r="G5086" t="s">
        <v>6026</v>
      </c>
      <c r="H5086" t="s">
        <v>287</v>
      </c>
      <c r="O5086" t="s">
        <v>86</v>
      </c>
    </row>
    <row r="5087" spans="1:16" hidden="1">
      <c r="A5087">
        <v>5086</v>
      </c>
      <c r="B5087" t="s">
        <v>268</v>
      </c>
      <c r="C5087" t="s">
        <v>1167</v>
      </c>
      <c r="D5087">
        <v>2022</v>
      </c>
      <c r="E5087" t="s">
        <v>157</v>
      </c>
      <c r="F5087" t="s">
        <v>158</v>
      </c>
      <c r="G5087" t="s">
        <v>6027</v>
      </c>
      <c r="H5087" t="s">
        <v>287</v>
      </c>
      <c r="O5087" t="s">
        <v>86</v>
      </c>
    </row>
    <row r="5088" spans="1:16" hidden="1">
      <c r="A5088">
        <v>5087</v>
      </c>
      <c r="B5088" t="s">
        <v>268</v>
      </c>
      <c r="C5088" t="s">
        <v>1167</v>
      </c>
      <c r="D5088">
        <v>2022</v>
      </c>
      <c r="E5088" t="s">
        <v>157</v>
      </c>
      <c r="F5088" t="s">
        <v>158</v>
      </c>
      <c r="G5088" t="s">
        <v>6028</v>
      </c>
      <c r="H5088" t="s">
        <v>287</v>
      </c>
      <c r="O5088" t="s">
        <v>86</v>
      </c>
    </row>
    <row r="5089" spans="1:15" hidden="1">
      <c r="A5089">
        <v>5088</v>
      </c>
      <c r="B5089" t="s">
        <v>268</v>
      </c>
      <c r="C5089" t="s">
        <v>1167</v>
      </c>
      <c r="D5089">
        <v>2022</v>
      </c>
      <c r="E5089" t="s">
        <v>157</v>
      </c>
      <c r="F5089" t="s">
        <v>158</v>
      </c>
      <c r="G5089" t="s">
        <v>6029</v>
      </c>
      <c r="H5089" t="s">
        <v>287</v>
      </c>
      <c r="O5089" t="s">
        <v>86</v>
      </c>
    </row>
    <row r="5090" spans="1:15" hidden="1">
      <c r="A5090">
        <v>5089</v>
      </c>
      <c r="B5090" t="s">
        <v>268</v>
      </c>
      <c r="C5090" t="s">
        <v>1167</v>
      </c>
      <c r="D5090">
        <v>2022</v>
      </c>
      <c r="E5090" t="s">
        <v>157</v>
      </c>
      <c r="F5090" t="s">
        <v>158</v>
      </c>
      <c r="G5090" t="s">
        <v>6030</v>
      </c>
      <c r="H5090" t="s">
        <v>100</v>
      </c>
      <c r="O5090" t="s">
        <v>100</v>
      </c>
    </row>
    <row r="5091" spans="1:15" hidden="1">
      <c r="A5091">
        <v>5090</v>
      </c>
      <c r="B5091" t="s">
        <v>268</v>
      </c>
      <c r="C5091" t="s">
        <v>1167</v>
      </c>
      <c r="D5091">
        <v>2022</v>
      </c>
      <c r="E5091" t="s">
        <v>157</v>
      </c>
      <c r="F5091" t="s">
        <v>158</v>
      </c>
      <c r="G5091" t="s">
        <v>6031</v>
      </c>
      <c r="H5091" t="s">
        <v>100</v>
      </c>
      <c r="O5091" t="s">
        <v>100</v>
      </c>
    </row>
    <row r="5092" spans="1:15" hidden="1">
      <c r="A5092">
        <v>5091</v>
      </c>
      <c r="B5092" t="s">
        <v>268</v>
      </c>
      <c r="C5092" t="s">
        <v>1167</v>
      </c>
      <c r="D5092">
        <v>2022</v>
      </c>
      <c r="E5092" t="s">
        <v>157</v>
      </c>
      <c r="F5092" t="s">
        <v>158</v>
      </c>
      <c r="G5092" t="s">
        <v>6032</v>
      </c>
      <c r="H5092" t="s">
        <v>100</v>
      </c>
      <c r="O5092" t="s">
        <v>100</v>
      </c>
    </row>
    <row r="5093" spans="1:15" hidden="1">
      <c r="A5093">
        <v>5092</v>
      </c>
      <c r="B5093" t="s">
        <v>268</v>
      </c>
      <c r="C5093" t="s">
        <v>1167</v>
      </c>
      <c r="D5093">
        <v>2022</v>
      </c>
      <c r="E5093" t="s">
        <v>157</v>
      </c>
      <c r="F5093" t="s">
        <v>158</v>
      </c>
      <c r="G5093" t="s">
        <v>6033</v>
      </c>
      <c r="H5093" t="s">
        <v>100</v>
      </c>
      <c r="O5093" t="s">
        <v>100</v>
      </c>
    </row>
    <row r="5094" spans="1:15" hidden="1">
      <c r="A5094">
        <v>5093</v>
      </c>
      <c r="B5094" t="s">
        <v>268</v>
      </c>
      <c r="C5094" t="s">
        <v>1167</v>
      </c>
      <c r="D5094">
        <v>2022</v>
      </c>
      <c r="E5094" t="s">
        <v>157</v>
      </c>
      <c r="F5094" t="s">
        <v>158</v>
      </c>
      <c r="G5094" t="s">
        <v>6034</v>
      </c>
      <c r="H5094" t="s">
        <v>100</v>
      </c>
      <c r="O5094" t="s">
        <v>100</v>
      </c>
    </row>
    <row r="5095" spans="1:15" hidden="1">
      <c r="A5095">
        <v>5094</v>
      </c>
      <c r="B5095" t="s">
        <v>268</v>
      </c>
      <c r="C5095" t="s">
        <v>1167</v>
      </c>
      <c r="D5095">
        <v>2022</v>
      </c>
      <c r="E5095" t="s">
        <v>157</v>
      </c>
      <c r="F5095" t="s">
        <v>158</v>
      </c>
      <c r="G5095" t="s">
        <v>6035</v>
      </c>
      <c r="H5095" t="s">
        <v>100</v>
      </c>
      <c r="O5095" t="s">
        <v>100</v>
      </c>
    </row>
    <row r="5096" spans="1:15" hidden="1">
      <c r="A5096">
        <v>5095</v>
      </c>
      <c r="B5096" t="s">
        <v>268</v>
      </c>
      <c r="C5096" t="s">
        <v>1167</v>
      </c>
      <c r="D5096">
        <v>2022</v>
      </c>
      <c r="E5096" t="s">
        <v>157</v>
      </c>
      <c r="F5096" t="s">
        <v>158</v>
      </c>
      <c r="G5096" t="s">
        <v>6036</v>
      </c>
      <c r="H5096" t="s">
        <v>100</v>
      </c>
      <c r="O5096" t="s">
        <v>100</v>
      </c>
    </row>
    <row r="5097" spans="1:15" hidden="1">
      <c r="A5097">
        <v>5096</v>
      </c>
      <c r="B5097" t="s">
        <v>268</v>
      </c>
      <c r="C5097" t="s">
        <v>1167</v>
      </c>
      <c r="D5097">
        <v>2022</v>
      </c>
      <c r="E5097" t="s">
        <v>157</v>
      </c>
      <c r="F5097" t="s">
        <v>158</v>
      </c>
      <c r="G5097" t="s">
        <v>6037</v>
      </c>
      <c r="H5097" t="s">
        <v>100</v>
      </c>
      <c r="O5097" t="s">
        <v>100</v>
      </c>
    </row>
    <row r="5098" spans="1:15" hidden="1">
      <c r="A5098">
        <v>5097</v>
      </c>
      <c r="B5098" t="s">
        <v>268</v>
      </c>
      <c r="C5098" t="s">
        <v>1167</v>
      </c>
      <c r="D5098">
        <v>2022</v>
      </c>
      <c r="E5098" t="s">
        <v>157</v>
      </c>
      <c r="F5098" t="s">
        <v>158</v>
      </c>
      <c r="G5098" t="s">
        <v>6038</v>
      </c>
      <c r="H5098" t="s">
        <v>100</v>
      </c>
      <c r="O5098" t="s">
        <v>100</v>
      </c>
    </row>
    <row r="5099" spans="1:15" hidden="1">
      <c r="A5099">
        <v>5098</v>
      </c>
      <c r="B5099" t="s">
        <v>268</v>
      </c>
      <c r="C5099" t="s">
        <v>1167</v>
      </c>
      <c r="D5099">
        <v>2022</v>
      </c>
      <c r="E5099" t="s">
        <v>157</v>
      </c>
      <c r="F5099" t="s">
        <v>158</v>
      </c>
      <c r="G5099" t="s">
        <v>6039</v>
      </c>
      <c r="H5099" t="s">
        <v>100</v>
      </c>
      <c r="O5099" t="s">
        <v>100</v>
      </c>
    </row>
    <row r="5100" spans="1:15" hidden="1">
      <c r="A5100">
        <v>5099</v>
      </c>
      <c r="B5100" t="s">
        <v>268</v>
      </c>
      <c r="C5100" t="s">
        <v>1167</v>
      </c>
      <c r="D5100">
        <v>2022</v>
      </c>
      <c r="E5100" t="s">
        <v>157</v>
      </c>
      <c r="F5100" t="s">
        <v>158</v>
      </c>
      <c r="G5100" t="s">
        <v>6040</v>
      </c>
      <c r="H5100" t="s">
        <v>100</v>
      </c>
      <c r="O5100" t="s">
        <v>100</v>
      </c>
    </row>
    <row r="5101" spans="1:15" hidden="1">
      <c r="A5101">
        <v>5100</v>
      </c>
      <c r="B5101" t="s">
        <v>268</v>
      </c>
      <c r="C5101" t="s">
        <v>1167</v>
      </c>
      <c r="D5101">
        <v>2022</v>
      </c>
      <c r="E5101" t="s">
        <v>157</v>
      </c>
      <c r="F5101" t="s">
        <v>158</v>
      </c>
      <c r="G5101" t="s">
        <v>6041</v>
      </c>
      <c r="H5101" t="s">
        <v>100</v>
      </c>
      <c r="O5101" t="s">
        <v>100</v>
      </c>
    </row>
    <row r="5102" spans="1:15" hidden="1">
      <c r="A5102">
        <v>5101</v>
      </c>
      <c r="B5102" t="s">
        <v>268</v>
      </c>
      <c r="C5102" t="s">
        <v>1167</v>
      </c>
      <c r="D5102">
        <v>2022</v>
      </c>
      <c r="E5102" t="s">
        <v>157</v>
      </c>
      <c r="F5102" t="s">
        <v>158</v>
      </c>
      <c r="G5102" t="s">
        <v>6042</v>
      </c>
      <c r="H5102" t="s">
        <v>100</v>
      </c>
      <c r="O5102" t="s">
        <v>100</v>
      </c>
    </row>
    <row r="5103" spans="1:15" hidden="1">
      <c r="A5103">
        <v>5102</v>
      </c>
      <c r="B5103" t="s">
        <v>268</v>
      </c>
      <c r="C5103" t="s">
        <v>1167</v>
      </c>
      <c r="D5103">
        <v>2022</v>
      </c>
      <c r="E5103" t="s">
        <v>157</v>
      </c>
      <c r="F5103" t="s">
        <v>158</v>
      </c>
      <c r="G5103" t="s">
        <v>6043</v>
      </c>
      <c r="H5103" t="s">
        <v>100</v>
      </c>
      <c r="O5103" t="s">
        <v>100</v>
      </c>
    </row>
    <row r="5104" spans="1:15" hidden="1">
      <c r="A5104">
        <v>5103</v>
      </c>
      <c r="B5104" t="s">
        <v>268</v>
      </c>
      <c r="C5104" t="s">
        <v>1167</v>
      </c>
      <c r="D5104">
        <v>2022</v>
      </c>
      <c r="E5104" t="s">
        <v>157</v>
      </c>
      <c r="F5104" t="s">
        <v>158</v>
      </c>
      <c r="G5104" t="s">
        <v>6044</v>
      </c>
      <c r="H5104" t="s">
        <v>100</v>
      </c>
      <c r="O5104" t="s">
        <v>100</v>
      </c>
    </row>
    <row r="5105" spans="1:31" hidden="1">
      <c r="A5105">
        <v>5104</v>
      </c>
      <c r="B5105" t="s">
        <v>268</v>
      </c>
      <c r="C5105" t="s">
        <v>1167</v>
      </c>
      <c r="D5105">
        <v>2022</v>
      </c>
      <c r="E5105" t="s">
        <v>157</v>
      </c>
      <c r="F5105" t="s">
        <v>158</v>
      </c>
      <c r="G5105" t="s">
        <v>6045</v>
      </c>
      <c r="H5105" t="s">
        <v>100</v>
      </c>
      <c r="O5105" t="s">
        <v>100</v>
      </c>
    </row>
    <row r="5106" spans="1:31" hidden="1">
      <c r="A5106">
        <v>5105</v>
      </c>
      <c r="B5106" t="s">
        <v>268</v>
      </c>
      <c r="C5106" t="s">
        <v>1167</v>
      </c>
      <c r="D5106">
        <v>2022</v>
      </c>
      <c r="E5106" t="s">
        <v>157</v>
      </c>
      <c r="F5106" t="s">
        <v>158</v>
      </c>
      <c r="G5106" t="s">
        <v>6046</v>
      </c>
      <c r="H5106" t="s">
        <v>100</v>
      </c>
      <c r="J5106">
        <v>1</v>
      </c>
      <c r="K5106" t="s">
        <v>213</v>
      </c>
      <c r="L5106" t="s">
        <v>1397</v>
      </c>
      <c r="O5106" t="s">
        <v>100</v>
      </c>
      <c r="P5106" t="s">
        <v>215</v>
      </c>
    </row>
    <row r="5107" spans="1:31" hidden="1">
      <c r="A5107">
        <v>5106</v>
      </c>
      <c r="B5107" t="s">
        <v>268</v>
      </c>
      <c r="C5107" t="s">
        <v>1167</v>
      </c>
      <c r="D5107">
        <v>2022</v>
      </c>
      <c r="E5107" t="s">
        <v>157</v>
      </c>
      <c r="F5107" t="s">
        <v>158</v>
      </c>
      <c r="G5107" t="s">
        <v>6047</v>
      </c>
      <c r="H5107" t="s">
        <v>100</v>
      </c>
      <c r="O5107" t="s">
        <v>100</v>
      </c>
    </row>
    <row r="5108" spans="1:31" hidden="1">
      <c r="A5108">
        <v>5107</v>
      </c>
      <c r="B5108" t="s">
        <v>268</v>
      </c>
      <c r="C5108" t="s">
        <v>1167</v>
      </c>
      <c r="D5108">
        <v>2022</v>
      </c>
      <c r="E5108" t="s">
        <v>157</v>
      </c>
      <c r="F5108" t="s">
        <v>158</v>
      </c>
      <c r="G5108" t="s">
        <v>6048</v>
      </c>
      <c r="H5108" t="s">
        <v>100</v>
      </c>
      <c r="O5108" t="s">
        <v>100</v>
      </c>
    </row>
    <row r="5109" spans="1:31">
      <c r="A5109">
        <v>5108</v>
      </c>
      <c r="B5109" t="s">
        <v>268</v>
      </c>
      <c r="C5109" t="s">
        <v>1167</v>
      </c>
      <c r="D5109">
        <v>2022</v>
      </c>
      <c r="E5109" t="s">
        <v>226</v>
      </c>
      <c r="F5109" t="s">
        <v>6049</v>
      </c>
      <c r="G5109" t="s">
        <v>6050</v>
      </c>
      <c r="H5109" t="s">
        <v>142</v>
      </c>
      <c r="O5109" t="s">
        <v>142</v>
      </c>
      <c r="S5109" t="s">
        <v>261</v>
      </c>
      <c r="T5109" t="s">
        <v>258</v>
      </c>
      <c r="U5109" t="s">
        <v>241</v>
      </c>
      <c r="V5109" t="s">
        <v>262</v>
      </c>
      <c r="W5109" t="s">
        <v>101</v>
      </c>
      <c r="X5109" t="s">
        <v>29</v>
      </c>
      <c r="Y5109" t="s">
        <v>36</v>
      </c>
      <c r="Z5109" t="s">
        <v>43</v>
      </c>
      <c r="AA5109" t="s">
        <v>43</v>
      </c>
      <c r="AB5109" t="s">
        <v>41</v>
      </c>
      <c r="AC5109" t="s">
        <v>43</v>
      </c>
      <c r="AD5109" t="s">
        <v>41</v>
      </c>
      <c r="AE5109" t="s">
        <v>43</v>
      </c>
    </row>
    <row r="5110" spans="1:31">
      <c r="A5110">
        <v>5109</v>
      </c>
      <c r="B5110" t="s">
        <v>268</v>
      </c>
      <c r="C5110" t="s">
        <v>1167</v>
      </c>
      <c r="D5110">
        <v>2022</v>
      </c>
      <c r="E5110" t="s">
        <v>226</v>
      </c>
      <c r="F5110" t="s">
        <v>6051</v>
      </c>
      <c r="G5110" t="s">
        <v>6052</v>
      </c>
      <c r="H5110" t="s">
        <v>142</v>
      </c>
      <c r="O5110" t="s">
        <v>142</v>
      </c>
      <c r="S5110" t="s">
        <v>261</v>
      </c>
      <c r="T5110" t="s">
        <v>258</v>
      </c>
      <c r="U5110" t="s">
        <v>258</v>
      </c>
      <c r="V5110" t="s">
        <v>262</v>
      </c>
      <c r="W5110" t="s">
        <v>101</v>
      </c>
      <c r="X5110" t="s">
        <v>29</v>
      </c>
      <c r="Y5110" t="s">
        <v>234</v>
      </c>
      <c r="Z5110" t="s">
        <v>43</v>
      </c>
      <c r="AA5110" t="s">
        <v>43</v>
      </c>
      <c r="AB5110" t="s">
        <v>41</v>
      </c>
      <c r="AC5110" t="s">
        <v>43</v>
      </c>
      <c r="AD5110" t="s">
        <v>41</v>
      </c>
      <c r="AE5110" t="s">
        <v>43</v>
      </c>
    </row>
    <row r="5111" spans="1:31">
      <c r="A5111">
        <v>5110</v>
      </c>
      <c r="B5111" t="s">
        <v>268</v>
      </c>
      <c r="C5111" t="s">
        <v>1167</v>
      </c>
      <c r="D5111">
        <v>2022</v>
      </c>
      <c r="E5111" t="s">
        <v>226</v>
      </c>
      <c r="F5111" t="s">
        <v>6051</v>
      </c>
      <c r="G5111" t="s">
        <v>6053</v>
      </c>
      <c r="H5111" t="s">
        <v>142</v>
      </c>
      <c r="O5111" t="s">
        <v>142</v>
      </c>
      <c r="S5111" t="s">
        <v>261</v>
      </c>
      <c r="T5111" t="s">
        <v>258</v>
      </c>
      <c r="U5111" t="s">
        <v>258</v>
      </c>
      <c r="V5111" t="s">
        <v>262</v>
      </c>
      <c r="W5111" t="s">
        <v>101</v>
      </c>
      <c r="X5111" t="s">
        <v>29</v>
      </c>
      <c r="Y5111" t="s">
        <v>234</v>
      </c>
      <c r="Z5111" t="s">
        <v>43</v>
      </c>
      <c r="AA5111" t="s">
        <v>43</v>
      </c>
      <c r="AB5111" t="s">
        <v>41</v>
      </c>
      <c r="AC5111" t="s">
        <v>43</v>
      </c>
      <c r="AD5111" t="s">
        <v>41</v>
      </c>
      <c r="AE5111" t="s">
        <v>43</v>
      </c>
    </row>
    <row r="5112" spans="1:31">
      <c r="A5112">
        <v>5111</v>
      </c>
      <c r="B5112" t="s">
        <v>268</v>
      </c>
      <c r="C5112" t="s">
        <v>1167</v>
      </c>
      <c r="D5112">
        <v>2022</v>
      </c>
      <c r="E5112" t="s">
        <v>226</v>
      </c>
      <c r="F5112" t="s">
        <v>6051</v>
      </c>
      <c r="G5112" t="s">
        <v>6054</v>
      </c>
      <c r="H5112" t="s">
        <v>142</v>
      </c>
      <c r="O5112" t="s">
        <v>142</v>
      </c>
      <c r="S5112" t="s">
        <v>257</v>
      </c>
      <c r="T5112" t="s">
        <v>258</v>
      </c>
      <c r="U5112" t="s">
        <v>258</v>
      </c>
      <c r="V5112" t="s">
        <v>262</v>
      </c>
      <c r="W5112" t="s">
        <v>101</v>
      </c>
      <c r="X5112" t="s">
        <v>31</v>
      </c>
      <c r="Y5112" t="s">
        <v>234</v>
      </c>
      <c r="Z5112" t="s">
        <v>41</v>
      </c>
      <c r="AA5112" t="s">
        <v>41</v>
      </c>
      <c r="AB5112" t="s">
        <v>41</v>
      </c>
      <c r="AC5112" t="s">
        <v>43</v>
      </c>
      <c r="AD5112" t="s">
        <v>43</v>
      </c>
      <c r="AE5112" t="s">
        <v>43</v>
      </c>
    </row>
    <row r="5113" spans="1:31">
      <c r="A5113">
        <v>5112</v>
      </c>
      <c r="B5113" t="s">
        <v>268</v>
      </c>
      <c r="C5113" t="s">
        <v>1167</v>
      </c>
      <c r="D5113">
        <v>2022</v>
      </c>
      <c r="E5113" t="s">
        <v>226</v>
      </c>
      <c r="F5113" t="s">
        <v>6051</v>
      </c>
      <c r="G5113" t="s">
        <v>6055</v>
      </c>
      <c r="H5113" t="s">
        <v>142</v>
      </c>
      <c r="O5113" t="s">
        <v>142</v>
      </c>
      <c r="S5113" t="s">
        <v>257</v>
      </c>
      <c r="T5113" t="s">
        <v>258</v>
      </c>
      <c r="U5113" t="s">
        <v>258</v>
      </c>
      <c r="V5113" t="s">
        <v>242</v>
      </c>
      <c r="W5113" t="s">
        <v>101</v>
      </c>
      <c r="X5113" t="s">
        <v>31</v>
      </c>
      <c r="Y5113" t="s">
        <v>234</v>
      </c>
      <c r="Z5113" t="s">
        <v>41</v>
      </c>
      <c r="AA5113" t="s">
        <v>43</v>
      </c>
      <c r="AB5113" t="s">
        <v>41</v>
      </c>
      <c r="AC5113" t="s">
        <v>43</v>
      </c>
      <c r="AD5113" t="s">
        <v>41</v>
      </c>
      <c r="AE5113" t="s">
        <v>43</v>
      </c>
    </row>
    <row r="5114" spans="1:31">
      <c r="A5114">
        <v>5113</v>
      </c>
      <c r="B5114" t="s">
        <v>268</v>
      </c>
      <c r="C5114" t="s">
        <v>1167</v>
      </c>
      <c r="D5114">
        <v>2022</v>
      </c>
      <c r="E5114" t="s">
        <v>226</v>
      </c>
      <c r="F5114" t="s">
        <v>6056</v>
      </c>
      <c r="G5114" t="s">
        <v>6057</v>
      </c>
      <c r="H5114" t="s">
        <v>142</v>
      </c>
      <c r="O5114" t="s">
        <v>142</v>
      </c>
      <c r="S5114" t="s">
        <v>629</v>
      </c>
      <c r="T5114" t="s">
        <v>258</v>
      </c>
      <c r="U5114" t="s">
        <v>258</v>
      </c>
      <c r="V5114" t="s">
        <v>255</v>
      </c>
      <c r="W5114" t="s">
        <v>101</v>
      </c>
      <c r="X5114" t="s">
        <v>31</v>
      </c>
      <c r="Y5114" t="s">
        <v>234</v>
      </c>
      <c r="Z5114" t="s">
        <v>43</v>
      </c>
      <c r="AA5114" t="s">
        <v>43</v>
      </c>
      <c r="AB5114" t="s">
        <v>41</v>
      </c>
      <c r="AC5114" t="s">
        <v>43</v>
      </c>
      <c r="AD5114" t="s">
        <v>41</v>
      </c>
      <c r="AE5114" t="s">
        <v>43</v>
      </c>
    </row>
    <row r="5115" spans="1:31">
      <c r="A5115">
        <v>5114</v>
      </c>
      <c r="B5115" t="s">
        <v>268</v>
      </c>
      <c r="C5115" t="s">
        <v>1167</v>
      </c>
      <c r="D5115">
        <v>2022</v>
      </c>
      <c r="E5115" t="s">
        <v>226</v>
      </c>
      <c r="F5115" t="s">
        <v>6056</v>
      </c>
      <c r="G5115" t="s">
        <v>6058</v>
      </c>
      <c r="H5115" t="s">
        <v>142</v>
      </c>
      <c r="O5115" t="s">
        <v>142</v>
      </c>
      <c r="S5115" t="s">
        <v>629</v>
      </c>
      <c r="T5115" t="s">
        <v>258</v>
      </c>
      <c r="U5115" t="s">
        <v>258</v>
      </c>
      <c r="V5115" t="s">
        <v>255</v>
      </c>
      <c r="W5115" t="s">
        <v>101</v>
      </c>
      <c r="X5115" t="s">
        <v>31</v>
      </c>
      <c r="Y5115" t="s">
        <v>234</v>
      </c>
      <c r="Z5115" t="s">
        <v>43</v>
      </c>
      <c r="AA5115" t="s">
        <v>43</v>
      </c>
      <c r="AB5115" t="s">
        <v>41</v>
      </c>
      <c r="AC5115" t="s">
        <v>43</v>
      </c>
      <c r="AD5115" t="s">
        <v>43</v>
      </c>
      <c r="AE5115" t="s">
        <v>43</v>
      </c>
    </row>
    <row r="5116" spans="1:31">
      <c r="A5116">
        <v>5115</v>
      </c>
      <c r="B5116" t="s">
        <v>268</v>
      </c>
      <c r="C5116" t="s">
        <v>1167</v>
      </c>
      <c r="D5116">
        <v>2022</v>
      </c>
      <c r="E5116" t="s">
        <v>226</v>
      </c>
      <c r="F5116" t="s">
        <v>6056</v>
      </c>
      <c r="G5116" t="s">
        <v>6059</v>
      </c>
      <c r="H5116" t="s">
        <v>142</v>
      </c>
      <c r="O5116" t="s">
        <v>142</v>
      </c>
      <c r="S5116" t="s">
        <v>257</v>
      </c>
      <c r="T5116" t="s">
        <v>258</v>
      </c>
      <c r="U5116" t="s">
        <v>258</v>
      </c>
      <c r="V5116" t="s">
        <v>242</v>
      </c>
      <c r="W5116" t="s">
        <v>101</v>
      </c>
      <c r="X5116" t="s">
        <v>31</v>
      </c>
      <c r="Y5116" t="s">
        <v>234</v>
      </c>
      <c r="Z5116" t="s">
        <v>43</v>
      </c>
      <c r="AA5116" t="s">
        <v>43</v>
      </c>
      <c r="AB5116" t="s">
        <v>43</v>
      </c>
      <c r="AC5116" t="s">
        <v>43</v>
      </c>
      <c r="AD5116" t="s">
        <v>41</v>
      </c>
      <c r="AE5116" t="s">
        <v>43</v>
      </c>
    </row>
    <row r="5117" spans="1:31">
      <c r="A5117">
        <v>5116</v>
      </c>
      <c r="B5117" t="s">
        <v>268</v>
      </c>
      <c r="C5117" t="s">
        <v>1167</v>
      </c>
      <c r="D5117">
        <v>2022</v>
      </c>
      <c r="E5117" t="s">
        <v>226</v>
      </c>
      <c r="F5117" t="s">
        <v>6056</v>
      </c>
      <c r="G5117" t="s">
        <v>6060</v>
      </c>
      <c r="H5117" t="s">
        <v>142</v>
      </c>
      <c r="O5117" t="s">
        <v>142</v>
      </c>
      <c r="S5117" t="s">
        <v>257</v>
      </c>
      <c r="T5117" t="s">
        <v>258</v>
      </c>
      <c r="U5117" t="s">
        <v>258</v>
      </c>
      <c r="V5117" t="s">
        <v>262</v>
      </c>
      <c r="W5117" t="s">
        <v>101</v>
      </c>
      <c r="X5117" t="s">
        <v>31</v>
      </c>
      <c r="Y5117" t="s">
        <v>234</v>
      </c>
      <c r="Z5117" t="s">
        <v>43</v>
      </c>
      <c r="AA5117" t="s">
        <v>41</v>
      </c>
      <c r="AB5117" t="s">
        <v>41</v>
      </c>
      <c r="AC5117" t="s">
        <v>43</v>
      </c>
      <c r="AD5117" t="s">
        <v>43</v>
      </c>
      <c r="AE5117" t="s">
        <v>43</v>
      </c>
    </row>
    <row r="5118" spans="1:31">
      <c r="A5118">
        <v>5117</v>
      </c>
      <c r="B5118" t="s">
        <v>268</v>
      </c>
      <c r="C5118" t="s">
        <v>1167</v>
      </c>
      <c r="D5118">
        <v>2022</v>
      </c>
      <c r="E5118" t="s">
        <v>226</v>
      </c>
      <c r="F5118" t="s">
        <v>6056</v>
      </c>
      <c r="G5118" t="s">
        <v>6061</v>
      </c>
      <c r="H5118" t="s">
        <v>142</v>
      </c>
      <c r="O5118" t="s">
        <v>142</v>
      </c>
      <c r="S5118" t="s">
        <v>257</v>
      </c>
      <c r="T5118" t="s">
        <v>258</v>
      </c>
      <c r="U5118" t="s">
        <v>241</v>
      </c>
      <c r="V5118" t="s">
        <v>248</v>
      </c>
      <c r="W5118" t="s">
        <v>101</v>
      </c>
      <c r="X5118" t="s">
        <v>31</v>
      </c>
      <c r="Y5118" t="s">
        <v>234</v>
      </c>
      <c r="Z5118" t="s">
        <v>43</v>
      </c>
      <c r="AA5118" t="s">
        <v>41</v>
      </c>
      <c r="AB5118" t="s">
        <v>41</v>
      </c>
      <c r="AC5118" t="s">
        <v>43</v>
      </c>
      <c r="AD5118" t="s">
        <v>41</v>
      </c>
      <c r="AE5118" t="s">
        <v>43</v>
      </c>
    </row>
    <row r="5119" spans="1:31">
      <c r="A5119">
        <v>5118</v>
      </c>
      <c r="B5119" t="s">
        <v>268</v>
      </c>
      <c r="C5119" t="s">
        <v>1167</v>
      </c>
      <c r="D5119">
        <v>2022</v>
      </c>
      <c r="E5119" t="s">
        <v>226</v>
      </c>
      <c r="F5119" t="s">
        <v>6056</v>
      </c>
      <c r="G5119" t="s">
        <v>6062</v>
      </c>
      <c r="H5119" t="s">
        <v>142</v>
      </c>
      <c r="O5119" t="s">
        <v>142</v>
      </c>
      <c r="S5119" t="s">
        <v>257</v>
      </c>
      <c r="T5119" t="s">
        <v>258</v>
      </c>
      <c r="U5119" t="s">
        <v>241</v>
      </c>
      <c r="V5119" t="s">
        <v>248</v>
      </c>
      <c r="W5119" t="s">
        <v>101</v>
      </c>
      <c r="X5119" t="s">
        <v>31</v>
      </c>
      <c r="Y5119" t="s">
        <v>234</v>
      </c>
      <c r="Z5119" t="s">
        <v>43</v>
      </c>
      <c r="AA5119" t="s">
        <v>41</v>
      </c>
      <c r="AB5119" t="s">
        <v>41</v>
      </c>
      <c r="AC5119" t="s">
        <v>43</v>
      </c>
      <c r="AD5119" t="s">
        <v>41</v>
      </c>
      <c r="AE5119" t="s">
        <v>43</v>
      </c>
    </row>
    <row r="5120" spans="1:31">
      <c r="A5120">
        <v>5119</v>
      </c>
      <c r="B5120" t="s">
        <v>268</v>
      </c>
      <c r="C5120" t="s">
        <v>1167</v>
      </c>
      <c r="D5120">
        <v>2022</v>
      </c>
      <c r="E5120" t="s">
        <v>226</v>
      </c>
      <c r="F5120" t="s">
        <v>6056</v>
      </c>
      <c r="G5120" t="s">
        <v>6063</v>
      </c>
      <c r="H5120" t="s">
        <v>142</v>
      </c>
      <c r="O5120" t="s">
        <v>142</v>
      </c>
      <c r="S5120" t="s">
        <v>629</v>
      </c>
      <c r="T5120" t="s">
        <v>258</v>
      </c>
      <c r="U5120" t="s">
        <v>258</v>
      </c>
      <c r="V5120" t="s">
        <v>255</v>
      </c>
      <c r="W5120" t="s">
        <v>101</v>
      </c>
      <c r="X5120" t="s">
        <v>31</v>
      </c>
      <c r="Y5120" t="s">
        <v>234</v>
      </c>
      <c r="Z5120" t="s">
        <v>43</v>
      </c>
      <c r="AA5120" t="s">
        <v>43</v>
      </c>
      <c r="AB5120" t="s">
        <v>41</v>
      </c>
      <c r="AC5120" t="s">
        <v>43</v>
      </c>
      <c r="AD5120" t="s">
        <v>43</v>
      </c>
      <c r="AE5120" t="s">
        <v>43</v>
      </c>
    </row>
    <row r="5121" spans="1:31">
      <c r="A5121">
        <v>5120</v>
      </c>
      <c r="B5121" t="s">
        <v>268</v>
      </c>
      <c r="C5121" t="s">
        <v>1167</v>
      </c>
      <c r="D5121">
        <v>2022</v>
      </c>
      <c r="E5121" t="s">
        <v>226</v>
      </c>
      <c r="F5121" t="s">
        <v>6056</v>
      </c>
      <c r="G5121" t="s">
        <v>6064</v>
      </c>
      <c r="H5121" t="s">
        <v>142</v>
      </c>
      <c r="O5121" t="s">
        <v>142</v>
      </c>
      <c r="S5121" t="s">
        <v>257</v>
      </c>
      <c r="T5121" t="s">
        <v>258</v>
      </c>
      <c r="U5121" t="s">
        <v>258</v>
      </c>
      <c r="V5121" t="s">
        <v>255</v>
      </c>
      <c r="W5121" t="s">
        <v>101</v>
      </c>
      <c r="X5121" t="s">
        <v>31</v>
      </c>
      <c r="Y5121" t="s">
        <v>234</v>
      </c>
      <c r="Z5121" t="s">
        <v>43</v>
      </c>
      <c r="AA5121" t="s">
        <v>43</v>
      </c>
      <c r="AB5121" t="s">
        <v>41</v>
      </c>
      <c r="AC5121" t="s">
        <v>43</v>
      </c>
      <c r="AD5121" t="s">
        <v>43</v>
      </c>
      <c r="AE5121" t="s">
        <v>43</v>
      </c>
    </row>
    <row r="5122" spans="1:31">
      <c r="A5122">
        <v>5121</v>
      </c>
      <c r="B5122" t="s">
        <v>268</v>
      </c>
      <c r="C5122" t="s">
        <v>1167</v>
      </c>
      <c r="D5122">
        <v>2022</v>
      </c>
      <c r="E5122" t="s">
        <v>226</v>
      </c>
      <c r="F5122" t="s">
        <v>6056</v>
      </c>
      <c r="G5122" t="s">
        <v>6065</v>
      </c>
      <c r="H5122" t="s">
        <v>142</v>
      </c>
      <c r="O5122" t="s">
        <v>142</v>
      </c>
      <c r="S5122" t="s">
        <v>629</v>
      </c>
      <c r="T5122" t="s">
        <v>258</v>
      </c>
      <c r="U5122" t="s">
        <v>258</v>
      </c>
      <c r="V5122" t="s">
        <v>255</v>
      </c>
      <c r="W5122" t="s">
        <v>101</v>
      </c>
      <c r="X5122" t="s">
        <v>31</v>
      </c>
      <c r="Y5122" t="s">
        <v>234</v>
      </c>
      <c r="Z5122" t="s">
        <v>43</v>
      </c>
      <c r="AA5122" t="s">
        <v>43</v>
      </c>
      <c r="AB5122" t="s">
        <v>41</v>
      </c>
      <c r="AC5122" t="s">
        <v>43</v>
      </c>
      <c r="AD5122" t="s">
        <v>43</v>
      </c>
      <c r="AE5122" t="s">
        <v>43</v>
      </c>
    </row>
    <row r="5123" spans="1:31">
      <c r="A5123">
        <v>5122</v>
      </c>
      <c r="B5123" t="s">
        <v>268</v>
      </c>
      <c r="C5123" t="s">
        <v>1167</v>
      </c>
      <c r="D5123">
        <v>2022</v>
      </c>
      <c r="E5123" t="s">
        <v>226</v>
      </c>
      <c r="F5123" t="s">
        <v>6056</v>
      </c>
      <c r="G5123" t="s">
        <v>6066</v>
      </c>
      <c r="H5123" t="s">
        <v>142</v>
      </c>
      <c r="O5123" t="s">
        <v>142</v>
      </c>
      <c r="S5123" t="s">
        <v>257</v>
      </c>
      <c r="T5123" t="s">
        <v>258</v>
      </c>
      <c r="U5123" t="s">
        <v>258</v>
      </c>
      <c r="V5123" t="s">
        <v>262</v>
      </c>
      <c r="W5123" t="s">
        <v>101</v>
      </c>
      <c r="X5123" t="s">
        <v>231</v>
      </c>
      <c r="Y5123" t="s">
        <v>234</v>
      </c>
      <c r="Z5123" t="s">
        <v>43</v>
      </c>
      <c r="AA5123" t="s">
        <v>43</v>
      </c>
      <c r="AB5123" t="s">
        <v>41</v>
      </c>
      <c r="AC5123" t="s">
        <v>43</v>
      </c>
      <c r="AD5123" t="s">
        <v>41</v>
      </c>
      <c r="AE5123" t="s">
        <v>43</v>
      </c>
    </row>
    <row r="5124" spans="1:31">
      <c r="A5124">
        <v>5123</v>
      </c>
      <c r="B5124" t="s">
        <v>268</v>
      </c>
      <c r="C5124" t="s">
        <v>1167</v>
      </c>
      <c r="D5124">
        <v>2022</v>
      </c>
      <c r="E5124" t="s">
        <v>226</v>
      </c>
      <c r="F5124" t="s">
        <v>6056</v>
      </c>
      <c r="G5124" t="s">
        <v>6067</v>
      </c>
      <c r="H5124" t="s">
        <v>142</v>
      </c>
      <c r="O5124" t="s">
        <v>142</v>
      </c>
      <c r="S5124" t="s">
        <v>257</v>
      </c>
      <c r="T5124" t="s">
        <v>258</v>
      </c>
      <c r="U5124" t="s">
        <v>241</v>
      </c>
      <c r="V5124" t="s">
        <v>248</v>
      </c>
      <c r="W5124" t="s">
        <v>101</v>
      </c>
      <c r="X5124" t="s">
        <v>31</v>
      </c>
      <c r="Y5124" t="s">
        <v>234</v>
      </c>
      <c r="Z5124" t="s">
        <v>43</v>
      </c>
      <c r="AA5124" t="s">
        <v>41</v>
      </c>
      <c r="AB5124" t="s">
        <v>41</v>
      </c>
      <c r="AC5124" t="s">
        <v>43</v>
      </c>
      <c r="AD5124" t="s">
        <v>41</v>
      </c>
      <c r="AE5124" t="s">
        <v>43</v>
      </c>
    </row>
    <row r="5125" spans="1:31">
      <c r="A5125">
        <v>5124</v>
      </c>
      <c r="B5125" t="s">
        <v>268</v>
      </c>
      <c r="C5125" t="s">
        <v>1167</v>
      </c>
      <c r="D5125">
        <v>2022</v>
      </c>
      <c r="E5125" t="s">
        <v>226</v>
      </c>
      <c r="F5125" t="s">
        <v>6056</v>
      </c>
      <c r="G5125" t="s">
        <v>6068</v>
      </c>
      <c r="H5125" t="s">
        <v>142</v>
      </c>
      <c r="O5125" t="s">
        <v>142</v>
      </c>
      <c r="S5125" t="s">
        <v>257</v>
      </c>
      <c r="T5125" t="s">
        <v>258</v>
      </c>
      <c r="U5125" t="s">
        <v>241</v>
      </c>
      <c r="V5125" t="s">
        <v>230</v>
      </c>
      <c r="W5125" t="s">
        <v>101</v>
      </c>
      <c r="X5125" t="s">
        <v>31</v>
      </c>
      <c r="Y5125" t="s">
        <v>234</v>
      </c>
      <c r="Z5125" t="s">
        <v>43</v>
      </c>
      <c r="AA5125" t="s">
        <v>41</v>
      </c>
      <c r="AB5125" t="s">
        <v>41</v>
      </c>
      <c r="AC5125" t="s">
        <v>43</v>
      </c>
      <c r="AD5125" t="s">
        <v>41</v>
      </c>
      <c r="AE5125" t="s">
        <v>43</v>
      </c>
    </row>
    <row r="5126" spans="1:31">
      <c r="A5126">
        <v>5125</v>
      </c>
      <c r="B5126" t="s">
        <v>268</v>
      </c>
      <c r="C5126" t="s">
        <v>1167</v>
      </c>
      <c r="D5126">
        <v>2022</v>
      </c>
      <c r="E5126" t="s">
        <v>226</v>
      </c>
      <c r="F5126" t="s">
        <v>6069</v>
      </c>
      <c r="G5126" t="s">
        <v>6070</v>
      </c>
      <c r="H5126" t="s">
        <v>142</v>
      </c>
      <c r="O5126" t="s">
        <v>142</v>
      </c>
      <c r="S5126" t="s">
        <v>257</v>
      </c>
      <c r="T5126" t="s">
        <v>258</v>
      </c>
      <c r="U5126" t="s">
        <v>258</v>
      </c>
      <c r="V5126" t="s">
        <v>242</v>
      </c>
      <c r="W5126" t="s">
        <v>101</v>
      </c>
      <c r="X5126" t="s">
        <v>31</v>
      </c>
      <c r="Y5126" t="s">
        <v>234</v>
      </c>
      <c r="Z5126" t="s">
        <v>43</v>
      </c>
      <c r="AA5126" t="s">
        <v>43</v>
      </c>
      <c r="AB5126" t="s">
        <v>41</v>
      </c>
      <c r="AC5126" t="s">
        <v>43</v>
      </c>
      <c r="AD5126" t="s">
        <v>43</v>
      </c>
      <c r="AE5126" t="s">
        <v>43</v>
      </c>
    </row>
    <row r="5127" spans="1:31">
      <c r="A5127">
        <v>5126</v>
      </c>
      <c r="B5127" t="s">
        <v>268</v>
      </c>
      <c r="C5127" t="s">
        <v>1167</v>
      </c>
      <c r="D5127">
        <v>2022</v>
      </c>
      <c r="E5127" t="s">
        <v>226</v>
      </c>
      <c r="F5127" t="s">
        <v>6071</v>
      </c>
      <c r="G5127" t="s">
        <v>6072</v>
      </c>
      <c r="H5127" t="s">
        <v>142</v>
      </c>
      <c r="O5127" t="s">
        <v>142</v>
      </c>
      <c r="S5127" t="s">
        <v>261</v>
      </c>
      <c r="T5127" t="s">
        <v>258</v>
      </c>
      <c r="U5127" t="s">
        <v>241</v>
      </c>
      <c r="V5127" t="s">
        <v>262</v>
      </c>
      <c r="W5127" t="s">
        <v>101</v>
      </c>
      <c r="X5127" t="s">
        <v>29</v>
      </c>
      <c r="Y5127" t="s">
        <v>234</v>
      </c>
      <c r="Z5127" t="s">
        <v>43</v>
      </c>
      <c r="AA5127" t="s">
        <v>43</v>
      </c>
      <c r="AB5127" t="s">
        <v>41</v>
      </c>
      <c r="AC5127" t="s">
        <v>43</v>
      </c>
      <c r="AD5127" t="s">
        <v>41</v>
      </c>
      <c r="AE5127" t="s">
        <v>43</v>
      </c>
    </row>
    <row r="5128" spans="1:31">
      <c r="A5128">
        <v>5127</v>
      </c>
      <c r="B5128" t="s">
        <v>268</v>
      </c>
      <c r="C5128" t="s">
        <v>1167</v>
      </c>
      <c r="D5128">
        <v>2022</v>
      </c>
      <c r="E5128" t="s">
        <v>226</v>
      </c>
      <c r="F5128" t="s">
        <v>6071</v>
      </c>
      <c r="G5128" t="s">
        <v>6073</v>
      </c>
      <c r="H5128" t="s">
        <v>142</v>
      </c>
      <c r="O5128" t="s">
        <v>142</v>
      </c>
      <c r="S5128" t="s">
        <v>257</v>
      </c>
      <c r="T5128" t="s">
        <v>258</v>
      </c>
      <c r="U5128" t="s">
        <v>241</v>
      </c>
      <c r="V5128" t="s">
        <v>262</v>
      </c>
      <c r="W5128" t="s">
        <v>101</v>
      </c>
      <c r="X5128" t="s">
        <v>29</v>
      </c>
      <c r="Y5128" t="s">
        <v>234</v>
      </c>
      <c r="Z5128" t="s">
        <v>41</v>
      </c>
      <c r="AA5128" t="s">
        <v>43</v>
      </c>
      <c r="AB5128" t="s">
        <v>41</v>
      </c>
      <c r="AC5128" t="s">
        <v>43</v>
      </c>
      <c r="AD5128" t="s">
        <v>41</v>
      </c>
      <c r="AE5128" t="s">
        <v>43</v>
      </c>
    </row>
    <row r="5129" spans="1:31">
      <c r="A5129">
        <v>5128</v>
      </c>
      <c r="B5129" t="s">
        <v>268</v>
      </c>
      <c r="C5129" t="s">
        <v>1167</v>
      </c>
      <c r="D5129">
        <v>2022</v>
      </c>
      <c r="E5129" t="s">
        <v>226</v>
      </c>
      <c r="F5129" t="s">
        <v>6071</v>
      </c>
      <c r="G5129" t="s">
        <v>6074</v>
      </c>
      <c r="H5129" t="s">
        <v>142</v>
      </c>
      <c r="O5129" t="s">
        <v>142</v>
      </c>
      <c r="S5129" t="s">
        <v>261</v>
      </c>
      <c r="T5129" t="s">
        <v>258</v>
      </c>
      <c r="U5129" t="s">
        <v>241</v>
      </c>
      <c r="V5129" t="s">
        <v>262</v>
      </c>
      <c r="W5129" t="s">
        <v>101</v>
      </c>
      <c r="X5129" t="s">
        <v>29</v>
      </c>
      <c r="Y5129" t="s">
        <v>36</v>
      </c>
      <c r="Z5129" t="s">
        <v>43</v>
      </c>
      <c r="AA5129" t="s">
        <v>43</v>
      </c>
      <c r="AB5129" t="s">
        <v>41</v>
      </c>
      <c r="AC5129" t="s">
        <v>43</v>
      </c>
      <c r="AD5129" t="s">
        <v>43</v>
      </c>
      <c r="AE5129" t="s">
        <v>43</v>
      </c>
    </row>
    <row r="5130" spans="1:31">
      <c r="A5130">
        <v>5129</v>
      </c>
      <c r="B5130" t="s">
        <v>268</v>
      </c>
      <c r="C5130" t="s">
        <v>1167</v>
      </c>
      <c r="D5130">
        <v>2022</v>
      </c>
      <c r="E5130" t="s">
        <v>226</v>
      </c>
      <c r="F5130" t="s">
        <v>6071</v>
      </c>
      <c r="G5130" t="s">
        <v>6075</v>
      </c>
      <c r="H5130" t="s">
        <v>142</v>
      </c>
      <c r="O5130" t="s">
        <v>142</v>
      </c>
      <c r="S5130" t="s">
        <v>257</v>
      </c>
      <c r="T5130" t="s">
        <v>258</v>
      </c>
      <c r="U5130" t="s">
        <v>241</v>
      </c>
      <c r="V5130" t="s">
        <v>255</v>
      </c>
      <c r="W5130" t="s">
        <v>101</v>
      </c>
      <c r="X5130" t="s">
        <v>31</v>
      </c>
      <c r="Y5130" t="s">
        <v>234</v>
      </c>
      <c r="Z5130" t="s">
        <v>41</v>
      </c>
      <c r="AA5130" t="s">
        <v>41</v>
      </c>
      <c r="AB5130" t="s">
        <v>41</v>
      </c>
      <c r="AC5130" t="s">
        <v>43</v>
      </c>
      <c r="AD5130" t="s">
        <v>41</v>
      </c>
      <c r="AE5130" t="s">
        <v>43</v>
      </c>
    </row>
    <row r="5131" spans="1:31">
      <c r="A5131">
        <v>5130</v>
      </c>
      <c r="B5131" t="s">
        <v>268</v>
      </c>
      <c r="C5131" t="s">
        <v>1167</v>
      </c>
      <c r="D5131">
        <v>2022</v>
      </c>
      <c r="E5131" t="s">
        <v>226</v>
      </c>
      <c r="F5131" t="s">
        <v>6071</v>
      </c>
      <c r="G5131" t="s">
        <v>6076</v>
      </c>
      <c r="H5131" t="s">
        <v>142</v>
      </c>
      <c r="O5131" t="s">
        <v>142</v>
      </c>
      <c r="S5131" t="s">
        <v>257</v>
      </c>
      <c r="T5131" t="s">
        <v>258</v>
      </c>
      <c r="U5131" t="s">
        <v>258</v>
      </c>
      <c r="V5131" t="s">
        <v>248</v>
      </c>
      <c r="W5131" t="s">
        <v>101</v>
      </c>
      <c r="X5131" t="s">
        <v>31</v>
      </c>
      <c r="Y5131" t="s">
        <v>234</v>
      </c>
      <c r="Z5131" t="s">
        <v>43</v>
      </c>
      <c r="AA5131" t="s">
        <v>43</v>
      </c>
      <c r="AB5131" t="s">
        <v>41</v>
      </c>
      <c r="AC5131" t="s">
        <v>43</v>
      </c>
      <c r="AD5131" t="s">
        <v>41</v>
      </c>
      <c r="AE5131" t="s">
        <v>43</v>
      </c>
    </row>
    <row r="5132" spans="1:31">
      <c r="A5132">
        <v>5131</v>
      </c>
      <c r="B5132" t="s">
        <v>268</v>
      </c>
      <c r="C5132" t="s">
        <v>1167</v>
      </c>
      <c r="D5132">
        <v>2022</v>
      </c>
      <c r="E5132" t="s">
        <v>226</v>
      </c>
      <c r="F5132" t="s">
        <v>6077</v>
      </c>
      <c r="G5132" t="s">
        <v>5963</v>
      </c>
      <c r="H5132" t="s">
        <v>142</v>
      </c>
      <c r="O5132" t="s">
        <v>142</v>
      </c>
      <c r="S5132" t="s">
        <v>240</v>
      </c>
      <c r="T5132" t="s">
        <v>258</v>
      </c>
      <c r="U5132" t="s">
        <v>241</v>
      </c>
      <c r="V5132" t="s">
        <v>248</v>
      </c>
      <c r="W5132" t="s">
        <v>101</v>
      </c>
      <c r="X5132" t="s">
        <v>231</v>
      </c>
      <c r="Y5132" t="s">
        <v>36</v>
      </c>
      <c r="Z5132" t="s">
        <v>43</v>
      </c>
      <c r="AA5132" t="s">
        <v>43</v>
      </c>
      <c r="AB5132" t="s">
        <v>41</v>
      </c>
      <c r="AC5132" t="s">
        <v>43</v>
      </c>
      <c r="AD5132" t="s">
        <v>41</v>
      </c>
      <c r="AE5132" t="s">
        <v>43</v>
      </c>
    </row>
    <row r="5133" spans="1:31">
      <c r="A5133">
        <v>5132</v>
      </c>
      <c r="B5133" t="s">
        <v>268</v>
      </c>
      <c r="C5133" t="s">
        <v>1167</v>
      </c>
      <c r="D5133">
        <v>2022</v>
      </c>
      <c r="E5133" t="s">
        <v>226</v>
      </c>
      <c r="F5133" t="s">
        <v>6077</v>
      </c>
      <c r="G5133" t="s">
        <v>6078</v>
      </c>
      <c r="H5133" t="s">
        <v>142</v>
      </c>
      <c r="O5133" t="s">
        <v>142</v>
      </c>
      <c r="S5133" t="s">
        <v>240</v>
      </c>
      <c r="T5133" t="s">
        <v>10</v>
      </c>
      <c r="U5133" t="s">
        <v>241</v>
      </c>
      <c r="V5133" t="s">
        <v>242</v>
      </c>
      <c r="W5133" t="s">
        <v>101</v>
      </c>
      <c r="X5133" t="s">
        <v>31</v>
      </c>
      <c r="Y5133" t="s">
        <v>234</v>
      </c>
      <c r="Z5133" t="s">
        <v>41</v>
      </c>
      <c r="AA5133" t="s">
        <v>43</v>
      </c>
      <c r="AB5133" t="s">
        <v>41</v>
      </c>
      <c r="AC5133" t="s">
        <v>43</v>
      </c>
      <c r="AD5133" t="s">
        <v>43</v>
      </c>
      <c r="AE5133" t="s">
        <v>43</v>
      </c>
    </row>
    <row r="5134" spans="1:31">
      <c r="A5134">
        <v>5133</v>
      </c>
      <c r="B5134" t="s">
        <v>268</v>
      </c>
      <c r="C5134" t="s">
        <v>1167</v>
      </c>
      <c r="D5134">
        <v>2022</v>
      </c>
      <c r="E5134" t="s">
        <v>226</v>
      </c>
      <c r="F5134" t="s">
        <v>6077</v>
      </c>
      <c r="G5134" t="s">
        <v>6079</v>
      </c>
      <c r="H5134" t="s">
        <v>142</v>
      </c>
      <c r="O5134" t="s">
        <v>142</v>
      </c>
      <c r="S5134" t="s">
        <v>240</v>
      </c>
      <c r="T5134" t="s">
        <v>6</v>
      </c>
      <c r="U5134" t="s">
        <v>241</v>
      </c>
      <c r="V5134" t="s">
        <v>230</v>
      </c>
      <c r="W5134" t="s">
        <v>101</v>
      </c>
      <c r="X5134" t="s">
        <v>31</v>
      </c>
      <c r="Y5134" t="s">
        <v>234</v>
      </c>
      <c r="Z5134" t="s">
        <v>43</v>
      </c>
      <c r="AA5134" t="s">
        <v>41</v>
      </c>
      <c r="AB5134" t="s">
        <v>41</v>
      </c>
      <c r="AC5134" t="s">
        <v>43</v>
      </c>
      <c r="AD5134" t="s">
        <v>41</v>
      </c>
      <c r="AE5134" t="s">
        <v>43</v>
      </c>
    </row>
    <row r="5135" spans="1:31">
      <c r="A5135">
        <v>5134</v>
      </c>
      <c r="B5135" t="s">
        <v>268</v>
      </c>
      <c r="C5135" t="s">
        <v>1167</v>
      </c>
      <c r="D5135">
        <v>2022</v>
      </c>
      <c r="E5135" t="s">
        <v>226</v>
      </c>
      <c r="F5135" t="s">
        <v>6077</v>
      </c>
      <c r="G5135" t="s">
        <v>6080</v>
      </c>
      <c r="H5135" t="s">
        <v>142</v>
      </c>
      <c r="O5135" t="s">
        <v>142</v>
      </c>
      <c r="S5135" t="s">
        <v>240</v>
      </c>
      <c r="T5135" t="s">
        <v>6</v>
      </c>
      <c r="U5135" t="s">
        <v>241</v>
      </c>
      <c r="V5135" t="s">
        <v>230</v>
      </c>
      <c r="W5135" t="s">
        <v>101</v>
      </c>
      <c r="X5135" t="s">
        <v>31</v>
      </c>
      <c r="Y5135" t="s">
        <v>36</v>
      </c>
      <c r="Z5135" t="s">
        <v>43</v>
      </c>
      <c r="AA5135" t="s">
        <v>43</v>
      </c>
      <c r="AB5135" t="s">
        <v>41</v>
      </c>
      <c r="AC5135" t="s">
        <v>43</v>
      </c>
      <c r="AD5135" t="s">
        <v>41</v>
      </c>
      <c r="AE5135" t="s">
        <v>43</v>
      </c>
    </row>
    <row r="5136" spans="1:31">
      <c r="A5136">
        <v>5135</v>
      </c>
      <c r="B5136" t="s">
        <v>268</v>
      </c>
      <c r="C5136" t="s">
        <v>1167</v>
      </c>
      <c r="D5136">
        <v>2022</v>
      </c>
      <c r="E5136" t="s">
        <v>226</v>
      </c>
      <c r="F5136" t="s">
        <v>6077</v>
      </c>
      <c r="G5136" t="s">
        <v>6081</v>
      </c>
      <c r="H5136" t="s">
        <v>142</v>
      </c>
      <c r="O5136" t="s">
        <v>142</v>
      </c>
      <c r="S5136" t="s">
        <v>240</v>
      </c>
      <c r="T5136" t="s">
        <v>6</v>
      </c>
      <c r="U5136" t="s">
        <v>241</v>
      </c>
      <c r="V5136" t="s">
        <v>248</v>
      </c>
      <c r="W5136" t="s">
        <v>101</v>
      </c>
      <c r="X5136" t="s">
        <v>31</v>
      </c>
      <c r="Y5136" t="s">
        <v>36</v>
      </c>
      <c r="Z5136" t="s">
        <v>43</v>
      </c>
      <c r="AA5136" t="s">
        <v>43</v>
      </c>
      <c r="AB5136" t="s">
        <v>41</v>
      </c>
      <c r="AC5136" t="s">
        <v>43</v>
      </c>
      <c r="AD5136" t="s">
        <v>41</v>
      </c>
      <c r="AE5136" t="s">
        <v>43</v>
      </c>
    </row>
    <row r="5137" spans="1:18" hidden="1">
      <c r="A5137">
        <v>5136</v>
      </c>
      <c r="B5137" t="s">
        <v>523</v>
      </c>
      <c r="C5137" t="s">
        <v>1167</v>
      </c>
      <c r="D5137">
        <v>2015</v>
      </c>
      <c r="E5137" t="s">
        <v>134</v>
      </c>
      <c r="F5137" t="s">
        <v>134</v>
      </c>
      <c r="G5137" t="s">
        <v>6082</v>
      </c>
      <c r="H5137" t="s">
        <v>100</v>
      </c>
      <c r="O5137" t="s">
        <v>100</v>
      </c>
      <c r="Q5137" t="s">
        <v>506</v>
      </c>
    </row>
    <row r="5138" spans="1:18" hidden="1">
      <c r="A5138">
        <v>5137</v>
      </c>
      <c r="B5138" t="s">
        <v>523</v>
      </c>
      <c r="C5138" t="s">
        <v>1167</v>
      </c>
      <c r="D5138">
        <v>2015</v>
      </c>
      <c r="E5138" t="s">
        <v>134</v>
      </c>
      <c r="F5138" t="s">
        <v>134</v>
      </c>
      <c r="G5138" t="s">
        <v>6083</v>
      </c>
      <c r="H5138" t="s">
        <v>100</v>
      </c>
      <c r="O5138" t="s">
        <v>100</v>
      </c>
      <c r="Q5138" t="s">
        <v>138</v>
      </c>
    </row>
    <row r="5139" spans="1:18" hidden="1">
      <c r="A5139">
        <v>5138</v>
      </c>
      <c r="B5139" t="s">
        <v>523</v>
      </c>
      <c r="C5139" t="s">
        <v>1167</v>
      </c>
      <c r="D5139">
        <v>2015</v>
      </c>
      <c r="E5139" t="s">
        <v>134</v>
      </c>
      <c r="F5139" t="s">
        <v>134</v>
      </c>
      <c r="G5139" t="s">
        <v>6084</v>
      </c>
      <c r="H5139" t="s">
        <v>100</v>
      </c>
      <c r="O5139" t="s">
        <v>100</v>
      </c>
      <c r="Q5139" t="s">
        <v>136</v>
      </c>
    </row>
    <row r="5140" spans="1:18" hidden="1">
      <c r="A5140">
        <v>5139</v>
      </c>
      <c r="B5140" t="s">
        <v>523</v>
      </c>
      <c r="C5140" t="s">
        <v>1167</v>
      </c>
      <c r="D5140">
        <v>2015</v>
      </c>
      <c r="E5140" t="s">
        <v>134</v>
      </c>
      <c r="F5140" t="s">
        <v>134</v>
      </c>
      <c r="G5140" t="s">
        <v>6085</v>
      </c>
      <c r="H5140" t="s">
        <v>100</v>
      </c>
      <c r="O5140" t="s">
        <v>100</v>
      </c>
      <c r="Q5140" t="s">
        <v>167</v>
      </c>
    </row>
    <row r="5141" spans="1:18" hidden="1">
      <c r="A5141">
        <v>5140</v>
      </c>
      <c r="B5141" t="s">
        <v>523</v>
      </c>
      <c r="C5141" t="s">
        <v>1167</v>
      </c>
      <c r="D5141">
        <v>2015</v>
      </c>
      <c r="E5141" t="s">
        <v>141</v>
      </c>
      <c r="F5141" t="s">
        <v>641</v>
      </c>
      <c r="G5141" t="s">
        <v>6086</v>
      </c>
      <c r="O5141" t="s">
        <v>63</v>
      </c>
      <c r="R5141" t="s">
        <v>151</v>
      </c>
    </row>
    <row r="5142" spans="1:18" hidden="1">
      <c r="A5142">
        <v>5141</v>
      </c>
      <c r="B5142" t="s">
        <v>523</v>
      </c>
      <c r="C5142" t="s">
        <v>1167</v>
      </c>
      <c r="D5142">
        <v>2015</v>
      </c>
      <c r="E5142" t="s">
        <v>141</v>
      </c>
      <c r="F5142" t="s">
        <v>641</v>
      </c>
      <c r="G5142" t="s">
        <v>4019</v>
      </c>
      <c r="O5142" t="s">
        <v>57</v>
      </c>
      <c r="R5142" t="s">
        <v>274</v>
      </c>
    </row>
    <row r="5143" spans="1:18" hidden="1">
      <c r="A5143">
        <v>5142</v>
      </c>
      <c r="B5143" t="s">
        <v>523</v>
      </c>
      <c r="C5143" t="s">
        <v>1167</v>
      </c>
      <c r="D5143">
        <v>2015</v>
      </c>
      <c r="E5143" t="s">
        <v>141</v>
      </c>
      <c r="F5143" t="s">
        <v>641</v>
      </c>
      <c r="G5143" t="s">
        <v>6087</v>
      </c>
      <c r="O5143" t="s">
        <v>86</v>
      </c>
      <c r="R5143" t="s">
        <v>187</v>
      </c>
    </row>
    <row r="5144" spans="1:18" hidden="1">
      <c r="A5144">
        <v>5143</v>
      </c>
      <c r="B5144" t="s">
        <v>523</v>
      </c>
      <c r="C5144" t="s">
        <v>1167</v>
      </c>
      <c r="D5144">
        <v>2015</v>
      </c>
      <c r="E5144" t="s">
        <v>141</v>
      </c>
      <c r="F5144" t="s">
        <v>641</v>
      </c>
      <c r="G5144" t="s">
        <v>6088</v>
      </c>
      <c r="O5144" t="s">
        <v>74</v>
      </c>
      <c r="R5144" t="s">
        <v>73</v>
      </c>
    </row>
    <row r="5145" spans="1:18" hidden="1">
      <c r="A5145">
        <v>5144</v>
      </c>
      <c r="B5145" t="s">
        <v>523</v>
      </c>
      <c r="C5145" t="s">
        <v>1167</v>
      </c>
      <c r="D5145">
        <v>2015</v>
      </c>
      <c r="E5145" t="s">
        <v>141</v>
      </c>
      <c r="F5145" t="s">
        <v>641</v>
      </c>
      <c r="G5145" t="s">
        <v>6089</v>
      </c>
      <c r="O5145" t="s">
        <v>86</v>
      </c>
      <c r="R5145" t="s">
        <v>148</v>
      </c>
    </row>
    <row r="5146" spans="1:18" hidden="1">
      <c r="A5146">
        <v>5145</v>
      </c>
      <c r="B5146" t="s">
        <v>523</v>
      </c>
      <c r="C5146" t="s">
        <v>1167</v>
      </c>
      <c r="D5146">
        <v>2015</v>
      </c>
      <c r="E5146" t="s">
        <v>141</v>
      </c>
      <c r="F5146" t="s">
        <v>641</v>
      </c>
      <c r="G5146" t="s">
        <v>6090</v>
      </c>
      <c r="O5146" t="s">
        <v>57</v>
      </c>
      <c r="R5146" t="s">
        <v>183</v>
      </c>
    </row>
    <row r="5147" spans="1:18" hidden="1">
      <c r="A5147">
        <v>5146</v>
      </c>
      <c r="B5147" t="s">
        <v>523</v>
      </c>
      <c r="C5147" t="s">
        <v>1167</v>
      </c>
      <c r="D5147">
        <v>2015</v>
      </c>
      <c r="E5147" t="s">
        <v>141</v>
      </c>
      <c r="F5147" t="s">
        <v>641</v>
      </c>
      <c r="G5147" t="s">
        <v>6091</v>
      </c>
      <c r="O5147" t="s">
        <v>57</v>
      </c>
      <c r="R5147" t="s">
        <v>526</v>
      </c>
    </row>
    <row r="5148" spans="1:18" hidden="1">
      <c r="A5148">
        <v>5147</v>
      </c>
      <c r="B5148" t="s">
        <v>523</v>
      </c>
      <c r="C5148" t="s">
        <v>1167</v>
      </c>
      <c r="D5148">
        <v>2015</v>
      </c>
      <c r="E5148" t="s">
        <v>190</v>
      </c>
      <c r="F5148" t="s">
        <v>190</v>
      </c>
      <c r="G5148" t="s">
        <v>6092</v>
      </c>
      <c r="H5148" t="s">
        <v>100</v>
      </c>
      <c r="I5148">
        <v>2050</v>
      </c>
      <c r="O5148" t="s">
        <v>100</v>
      </c>
      <c r="P5148" t="s">
        <v>278</v>
      </c>
    </row>
    <row r="5149" spans="1:18" hidden="1">
      <c r="A5149">
        <v>5148</v>
      </c>
      <c r="B5149" t="s">
        <v>523</v>
      </c>
      <c r="C5149" t="s">
        <v>1167</v>
      </c>
      <c r="D5149">
        <v>2015</v>
      </c>
      <c r="E5149" t="s">
        <v>152</v>
      </c>
      <c r="F5149" t="s">
        <v>6093</v>
      </c>
      <c r="G5149" t="s">
        <v>6094</v>
      </c>
      <c r="H5149" t="s">
        <v>142</v>
      </c>
      <c r="O5149" t="s">
        <v>142</v>
      </c>
    </row>
    <row r="5150" spans="1:18" hidden="1">
      <c r="A5150">
        <v>5149</v>
      </c>
      <c r="B5150" t="s">
        <v>523</v>
      </c>
      <c r="C5150" t="s">
        <v>1167</v>
      </c>
      <c r="D5150">
        <v>2015</v>
      </c>
      <c r="E5150" t="s">
        <v>152</v>
      </c>
      <c r="F5150" t="s">
        <v>6093</v>
      </c>
      <c r="G5150" t="s">
        <v>6095</v>
      </c>
      <c r="H5150" t="s">
        <v>142</v>
      </c>
      <c r="O5150" t="s">
        <v>142</v>
      </c>
    </row>
    <row r="5151" spans="1:18" hidden="1">
      <c r="A5151">
        <v>5150</v>
      </c>
      <c r="B5151" t="s">
        <v>523</v>
      </c>
      <c r="C5151" t="s">
        <v>1167</v>
      </c>
      <c r="D5151">
        <v>2015</v>
      </c>
      <c r="E5151" t="s">
        <v>190</v>
      </c>
      <c r="F5151" t="s">
        <v>6096</v>
      </c>
      <c r="G5151" t="s">
        <v>6097</v>
      </c>
      <c r="H5151" t="s">
        <v>100</v>
      </c>
      <c r="O5151" t="s">
        <v>100</v>
      </c>
    </row>
    <row r="5152" spans="1:18" hidden="1">
      <c r="A5152">
        <v>5151</v>
      </c>
      <c r="B5152" t="s">
        <v>523</v>
      </c>
      <c r="C5152" t="s">
        <v>1167</v>
      </c>
      <c r="D5152">
        <v>2015</v>
      </c>
      <c r="E5152" t="s">
        <v>190</v>
      </c>
      <c r="F5152" t="s">
        <v>6096</v>
      </c>
      <c r="G5152" t="s">
        <v>6098</v>
      </c>
      <c r="H5152" t="s">
        <v>100</v>
      </c>
      <c r="O5152" t="s">
        <v>100</v>
      </c>
    </row>
    <row r="5153" spans="1:15" hidden="1">
      <c r="A5153">
        <v>5152</v>
      </c>
      <c r="B5153" t="s">
        <v>523</v>
      </c>
      <c r="C5153" t="s">
        <v>1167</v>
      </c>
      <c r="D5153">
        <v>2015</v>
      </c>
      <c r="E5153" t="s">
        <v>190</v>
      </c>
      <c r="F5153" t="s">
        <v>6096</v>
      </c>
      <c r="G5153" t="s">
        <v>6099</v>
      </c>
      <c r="H5153" t="s">
        <v>100</v>
      </c>
      <c r="O5153" t="s">
        <v>100</v>
      </c>
    </row>
    <row r="5154" spans="1:15" hidden="1">
      <c r="A5154">
        <v>5153</v>
      </c>
      <c r="B5154" t="s">
        <v>523</v>
      </c>
      <c r="C5154" t="s">
        <v>1167</v>
      </c>
      <c r="D5154">
        <v>2015</v>
      </c>
      <c r="E5154" t="s">
        <v>190</v>
      </c>
      <c r="F5154" t="s">
        <v>6096</v>
      </c>
      <c r="G5154" t="s">
        <v>6100</v>
      </c>
      <c r="H5154" t="s">
        <v>100</v>
      </c>
      <c r="O5154" t="s">
        <v>100</v>
      </c>
    </row>
    <row r="5155" spans="1:15" hidden="1">
      <c r="A5155">
        <v>5154</v>
      </c>
      <c r="B5155" t="s">
        <v>523</v>
      </c>
      <c r="C5155" t="s">
        <v>1167</v>
      </c>
      <c r="D5155">
        <v>2015</v>
      </c>
      <c r="E5155" t="s">
        <v>190</v>
      </c>
      <c r="F5155" t="s">
        <v>6096</v>
      </c>
      <c r="G5155" t="s">
        <v>6101</v>
      </c>
      <c r="H5155" t="s">
        <v>100</v>
      </c>
      <c r="O5155" t="s">
        <v>100</v>
      </c>
    </row>
    <row r="5156" spans="1:15" hidden="1">
      <c r="A5156">
        <v>5155</v>
      </c>
      <c r="B5156" t="s">
        <v>523</v>
      </c>
      <c r="C5156" t="s">
        <v>1167</v>
      </c>
      <c r="D5156">
        <v>2015</v>
      </c>
      <c r="E5156" t="s">
        <v>190</v>
      </c>
      <c r="F5156" t="s">
        <v>6096</v>
      </c>
      <c r="G5156" t="s">
        <v>6102</v>
      </c>
      <c r="H5156" t="s">
        <v>100</v>
      </c>
      <c r="O5156" t="s">
        <v>100</v>
      </c>
    </row>
    <row r="5157" spans="1:15" hidden="1">
      <c r="A5157">
        <v>5156</v>
      </c>
      <c r="B5157" t="s">
        <v>523</v>
      </c>
      <c r="C5157" t="s">
        <v>1167</v>
      </c>
      <c r="D5157">
        <v>2015</v>
      </c>
      <c r="E5157" t="s">
        <v>190</v>
      </c>
      <c r="F5157" t="s">
        <v>6096</v>
      </c>
      <c r="G5157" t="s">
        <v>6103</v>
      </c>
      <c r="H5157" t="s">
        <v>56</v>
      </c>
      <c r="O5157" t="s">
        <v>57</v>
      </c>
    </row>
    <row r="5158" spans="1:15" hidden="1">
      <c r="A5158">
        <v>5157</v>
      </c>
      <c r="B5158" t="s">
        <v>523</v>
      </c>
      <c r="C5158" t="s">
        <v>1167</v>
      </c>
      <c r="D5158">
        <v>2015</v>
      </c>
      <c r="E5158" t="s">
        <v>152</v>
      </c>
      <c r="F5158" t="s">
        <v>4152</v>
      </c>
      <c r="G5158" t="s">
        <v>6104</v>
      </c>
      <c r="H5158" t="s">
        <v>56</v>
      </c>
      <c r="O5158" t="s">
        <v>57</v>
      </c>
    </row>
    <row r="5159" spans="1:15" hidden="1">
      <c r="A5159">
        <v>5158</v>
      </c>
      <c r="B5159" t="s">
        <v>523</v>
      </c>
      <c r="C5159" t="s">
        <v>1167</v>
      </c>
      <c r="D5159">
        <v>2015</v>
      </c>
      <c r="E5159" t="s">
        <v>152</v>
      </c>
      <c r="F5159" t="s">
        <v>4152</v>
      </c>
      <c r="G5159" t="s">
        <v>6105</v>
      </c>
      <c r="H5159" t="s">
        <v>56</v>
      </c>
      <c r="O5159" t="s">
        <v>57</v>
      </c>
    </row>
    <row r="5160" spans="1:15" hidden="1">
      <c r="A5160">
        <v>5159</v>
      </c>
      <c r="B5160" t="s">
        <v>523</v>
      </c>
      <c r="C5160" t="s">
        <v>1167</v>
      </c>
      <c r="D5160">
        <v>2015</v>
      </c>
      <c r="E5160" t="s">
        <v>152</v>
      </c>
      <c r="F5160" t="s">
        <v>4152</v>
      </c>
      <c r="G5160" t="s">
        <v>6106</v>
      </c>
      <c r="H5160" t="s">
        <v>56</v>
      </c>
      <c r="O5160" t="s">
        <v>57</v>
      </c>
    </row>
    <row r="5161" spans="1:15" hidden="1">
      <c r="A5161">
        <v>5160</v>
      </c>
      <c r="B5161" t="s">
        <v>523</v>
      </c>
      <c r="C5161" t="s">
        <v>1167</v>
      </c>
      <c r="D5161">
        <v>2015</v>
      </c>
      <c r="E5161" t="s">
        <v>152</v>
      </c>
      <c r="F5161" t="s">
        <v>4152</v>
      </c>
      <c r="G5161" t="s">
        <v>6107</v>
      </c>
      <c r="H5161" t="s">
        <v>56</v>
      </c>
      <c r="O5161" t="s">
        <v>57</v>
      </c>
    </row>
    <row r="5162" spans="1:15" hidden="1">
      <c r="A5162">
        <v>5161</v>
      </c>
      <c r="B5162" t="s">
        <v>523</v>
      </c>
      <c r="C5162" t="s">
        <v>1167</v>
      </c>
      <c r="D5162">
        <v>2015</v>
      </c>
      <c r="E5162" t="s">
        <v>152</v>
      </c>
      <c r="F5162" t="s">
        <v>2343</v>
      </c>
      <c r="G5162" t="s">
        <v>6108</v>
      </c>
      <c r="H5162" t="s">
        <v>56</v>
      </c>
      <c r="O5162" t="s">
        <v>57</v>
      </c>
    </row>
    <row r="5163" spans="1:15" hidden="1">
      <c r="A5163">
        <v>5162</v>
      </c>
      <c r="B5163" t="s">
        <v>523</v>
      </c>
      <c r="C5163" t="s">
        <v>1167</v>
      </c>
      <c r="D5163">
        <v>2015</v>
      </c>
      <c r="E5163" t="s">
        <v>152</v>
      </c>
      <c r="F5163" t="s">
        <v>2343</v>
      </c>
      <c r="G5163" t="s">
        <v>6109</v>
      </c>
      <c r="H5163" t="s">
        <v>56</v>
      </c>
      <c r="O5163" t="s">
        <v>57</v>
      </c>
    </row>
    <row r="5164" spans="1:15" hidden="1">
      <c r="A5164">
        <v>5163</v>
      </c>
      <c r="B5164" t="s">
        <v>523</v>
      </c>
      <c r="C5164" t="s">
        <v>1167</v>
      </c>
      <c r="D5164">
        <v>2015</v>
      </c>
      <c r="E5164" t="s">
        <v>152</v>
      </c>
      <c r="F5164" t="s">
        <v>2343</v>
      </c>
      <c r="G5164" t="s">
        <v>6110</v>
      </c>
      <c r="H5164" t="s">
        <v>56</v>
      </c>
      <c r="O5164" t="s">
        <v>57</v>
      </c>
    </row>
    <row r="5165" spans="1:15" hidden="1">
      <c r="A5165">
        <v>5164</v>
      </c>
      <c r="B5165" t="s">
        <v>523</v>
      </c>
      <c r="C5165" t="s">
        <v>1167</v>
      </c>
      <c r="D5165">
        <v>2015</v>
      </c>
      <c r="E5165" t="s">
        <v>152</v>
      </c>
      <c r="F5165" t="s">
        <v>2343</v>
      </c>
      <c r="G5165" t="s">
        <v>6111</v>
      </c>
      <c r="H5165" t="s">
        <v>56</v>
      </c>
      <c r="O5165" t="s">
        <v>57</v>
      </c>
    </row>
    <row r="5166" spans="1:15" hidden="1">
      <c r="A5166">
        <v>5165</v>
      </c>
      <c r="B5166" t="s">
        <v>523</v>
      </c>
      <c r="C5166" t="s">
        <v>1167</v>
      </c>
      <c r="D5166">
        <v>2015</v>
      </c>
      <c r="E5166" t="s">
        <v>152</v>
      </c>
      <c r="F5166" t="s">
        <v>4152</v>
      </c>
      <c r="G5166" t="s">
        <v>6112</v>
      </c>
      <c r="H5166" t="s">
        <v>6113</v>
      </c>
      <c r="O5166" t="s">
        <v>57</v>
      </c>
    </row>
    <row r="5167" spans="1:15" hidden="1">
      <c r="A5167">
        <v>5166</v>
      </c>
      <c r="B5167" t="s">
        <v>523</v>
      </c>
      <c r="C5167" t="s">
        <v>1167</v>
      </c>
      <c r="D5167">
        <v>2015</v>
      </c>
      <c r="E5167" t="s">
        <v>152</v>
      </c>
      <c r="F5167" t="s">
        <v>6114</v>
      </c>
      <c r="G5167" t="s">
        <v>6115</v>
      </c>
      <c r="H5167" t="s">
        <v>526</v>
      </c>
      <c r="O5167" t="s">
        <v>57</v>
      </c>
    </row>
    <row r="5168" spans="1:15" hidden="1">
      <c r="A5168">
        <v>5167</v>
      </c>
      <c r="B5168" t="s">
        <v>523</v>
      </c>
      <c r="C5168" t="s">
        <v>1167</v>
      </c>
      <c r="D5168">
        <v>2015</v>
      </c>
      <c r="E5168" t="s">
        <v>152</v>
      </c>
      <c r="F5168" t="s">
        <v>6114</v>
      </c>
      <c r="G5168" t="s">
        <v>6116</v>
      </c>
      <c r="H5168" t="s">
        <v>526</v>
      </c>
      <c r="O5168" t="s">
        <v>57</v>
      </c>
    </row>
    <row r="5169" spans="1:16" hidden="1">
      <c r="A5169">
        <v>5168</v>
      </c>
      <c r="B5169" t="s">
        <v>523</v>
      </c>
      <c r="C5169" t="s">
        <v>1167</v>
      </c>
      <c r="D5169">
        <v>2015</v>
      </c>
      <c r="E5169" t="s">
        <v>152</v>
      </c>
      <c r="F5169" t="s">
        <v>6114</v>
      </c>
      <c r="G5169" t="s">
        <v>6117</v>
      </c>
      <c r="H5169" t="s">
        <v>526</v>
      </c>
      <c r="O5169" t="s">
        <v>57</v>
      </c>
    </row>
    <row r="5170" spans="1:16" hidden="1">
      <c r="A5170">
        <v>5169</v>
      </c>
      <c r="B5170" t="s">
        <v>523</v>
      </c>
      <c r="C5170" t="s">
        <v>1167</v>
      </c>
      <c r="D5170">
        <v>2015</v>
      </c>
      <c r="E5170" t="s">
        <v>152</v>
      </c>
      <c r="F5170" t="s">
        <v>6114</v>
      </c>
      <c r="G5170" t="s">
        <v>6118</v>
      </c>
      <c r="H5170" t="s">
        <v>526</v>
      </c>
      <c r="O5170" t="s">
        <v>57</v>
      </c>
    </row>
    <row r="5171" spans="1:16" hidden="1">
      <c r="A5171">
        <v>5170</v>
      </c>
      <c r="B5171" t="s">
        <v>523</v>
      </c>
      <c r="C5171" t="s">
        <v>1167</v>
      </c>
      <c r="D5171">
        <v>2015</v>
      </c>
      <c r="E5171" t="s">
        <v>152</v>
      </c>
      <c r="F5171" t="s">
        <v>6114</v>
      </c>
      <c r="G5171" t="s">
        <v>6119</v>
      </c>
      <c r="H5171" t="s">
        <v>526</v>
      </c>
      <c r="O5171" t="s">
        <v>57</v>
      </c>
    </row>
    <row r="5172" spans="1:16" hidden="1">
      <c r="A5172">
        <v>5171</v>
      </c>
      <c r="B5172" t="s">
        <v>523</v>
      </c>
      <c r="C5172" t="s">
        <v>1167</v>
      </c>
      <c r="D5172">
        <v>2015</v>
      </c>
      <c r="E5172" t="s">
        <v>152</v>
      </c>
      <c r="F5172" t="s">
        <v>6120</v>
      </c>
      <c r="G5172" t="s">
        <v>6121</v>
      </c>
      <c r="H5172" t="s">
        <v>526</v>
      </c>
      <c r="J5172">
        <v>1</v>
      </c>
      <c r="K5172" t="s">
        <v>213</v>
      </c>
      <c r="L5172" t="s">
        <v>6122</v>
      </c>
      <c r="O5172" t="s">
        <v>57</v>
      </c>
      <c r="P5172" t="s">
        <v>215</v>
      </c>
    </row>
    <row r="5173" spans="1:16" hidden="1">
      <c r="A5173">
        <v>5172</v>
      </c>
      <c r="B5173" t="s">
        <v>523</v>
      </c>
      <c r="C5173" t="s">
        <v>1167</v>
      </c>
      <c r="D5173">
        <v>2015</v>
      </c>
      <c r="E5173" t="s">
        <v>152</v>
      </c>
      <c r="F5173" t="s">
        <v>6120</v>
      </c>
      <c r="G5173" t="s">
        <v>6123</v>
      </c>
      <c r="H5173" t="s">
        <v>526</v>
      </c>
      <c r="J5173">
        <v>1</v>
      </c>
      <c r="K5173" t="s">
        <v>213</v>
      </c>
      <c r="L5173" t="s">
        <v>6124</v>
      </c>
      <c r="O5173" t="s">
        <v>57</v>
      </c>
      <c r="P5173" t="s">
        <v>215</v>
      </c>
    </row>
    <row r="5174" spans="1:16" hidden="1">
      <c r="A5174">
        <v>5173</v>
      </c>
      <c r="B5174" t="s">
        <v>523</v>
      </c>
      <c r="C5174" t="s">
        <v>1167</v>
      </c>
      <c r="D5174">
        <v>2015</v>
      </c>
      <c r="E5174" t="s">
        <v>152</v>
      </c>
      <c r="F5174" t="s">
        <v>6120</v>
      </c>
      <c r="G5174" t="s">
        <v>6125</v>
      </c>
      <c r="H5174" t="s">
        <v>526</v>
      </c>
      <c r="O5174" t="s">
        <v>57</v>
      </c>
    </row>
    <row r="5175" spans="1:16" hidden="1">
      <c r="A5175">
        <v>5174</v>
      </c>
      <c r="B5175" t="s">
        <v>523</v>
      </c>
      <c r="C5175" t="s">
        <v>1167</v>
      </c>
      <c r="D5175">
        <v>2015</v>
      </c>
      <c r="E5175" t="s">
        <v>152</v>
      </c>
      <c r="F5175" t="s">
        <v>6120</v>
      </c>
      <c r="G5175" t="s">
        <v>6126</v>
      </c>
      <c r="H5175" t="s">
        <v>526</v>
      </c>
      <c r="J5175">
        <v>1</v>
      </c>
      <c r="K5175" t="s">
        <v>213</v>
      </c>
      <c r="L5175" t="s">
        <v>6127</v>
      </c>
      <c r="O5175" t="s">
        <v>57</v>
      </c>
      <c r="P5175" t="s">
        <v>215</v>
      </c>
    </row>
    <row r="5176" spans="1:16" hidden="1">
      <c r="A5176">
        <v>5175</v>
      </c>
      <c r="B5176" t="s">
        <v>523</v>
      </c>
      <c r="C5176" t="s">
        <v>1167</v>
      </c>
      <c r="D5176">
        <v>2015</v>
      </c>
      <c r="E5176" t="s">
        <v>152</v>
      </c>
      <c r="F5176" t="s">
        <v>6120</v>
      </c>
      <c r="G5176" t="s">
        <v>6128</v>
      </c>
      <c r="H5176" t="s">
        <v>526</v>
      </c>
      <c r="O5176" t="s">
        <v>57</v>
      </c>
    </row>
    <row r="5177" spans="1:16" hidden="1">
      <c r="A5177">
        <v>5176</v>
      </c>
      <c r="B5177" t="s">
        <v>523</v>
      </c>
      <c r="C5177" t="s">
        <v>1167</v>
      </c>
      <c r="D5177">
        <v>2015</v>
      </c>
      <c r="E5177" t="s">
        <v>152</v>
      </c>
      <c r="F5177" t="s">
        <v>6120</v>
      </c>
      <c r="G5177" t="s">
        <v>6129</v>
      </c>
      <c r="H5177" t="s">
        <v>526</v>
      </c>
      <c r="O5177" t="s">
        <v>57</v>
      </c>
    </row>
    <row r="5178" spans="1:16" hidden="1">
      <c r="A5178">
        <v>5177</v>
      </c>
      <c r="B5178" t="s">
        <v>523</v>
      </c>
      <c r="C5178" t="s">
        <v>1167</v>
      </c>
      <c r="D5178">
        <v>2015</v>
      </c>
      <c r="E5178" t="s">
        <v>152</v>
      </c>
      <c r="F5178" t="s">
        <v>6120</v>
      </c>
      <c r="G5178" t="s">
        <v>6130</v>
      </c>
      <c r="H5178" t="s">
        <v>526</v>
      </c>
      <c r="O5178" t="s">
        <v>57</v>
      </c>
    </row>
    <row r="5179" spans="1:16" hidden="1">
      <c r="A5179">
        <v>5178</v>
      </c>
      <c r="B5179" t="s">
        <v>523</v>
      </c>
      <c r="C5179" t="s">
        <v>1167</v>
      </c>
      <c r="D5179">
        <v>2015</v>
      </c>
      <c r="E5179" t="s">
        <v>152</v>
      </c>
      <c r="F5179" t="s">
        <v>6120</v>
      </c>
      <c r="G5179" t="s">
        <v>6131</v>
      </c>
      <c r="H5179" t="s">
        <v>526</v>
      </c>
      <c r="O5179" t="s">
        <v>57</v>
      </c>
    </row>
    <row r="5180" spans="1:16" hidden="1">
      <c r="A5180">
        <v>5179</v>
      </c>
      <c r="B5180" t="s">
        <v>523</v>
      </c>
      <c r="C5180" t="s">
        <v>1167</v>
      </c>
      <c r="D5180">
        <v>2015</v>
      </c>
      <c r="E5180" t="s">
        <v>152</v>
      </c>
      <c r="F5180" t="s">
        <v>6120</v>
      </c>
      <c r="G5180" t="s">
        <v>6132</v>
      </c>
      <c r="H5180" t="s">
        <v>526</v>
      </c>
      <c r="O5180" t="s">
        <v>57</v>
      </c>
    </row>
    <row r="5181" spans="1:16" hidden="1">
      <c r="A5181">
        <v>5180</v>
      </c>
      <c r="B5181" t="s">
        <v>523</v>
      </c>
      <c r="C5181" t="s">
        <v>1167</v>
      </c>
      <c r="D5181">
        <v>2015</v>
      </c>
      <c r="E5181" t="s">
        <v>152</v>
      </c>
      <c r="F5181" t="s">
        <v>2335</v>
      </c>
      <c r="G5181" t="s">
        <v>6133</v>
      </c>
      <c r="H5181" t="s">
        <v>526</v>
      </c>
      <c r="O5181" t="s">
        <v>57</v>
      </c>
    </row>
    <row r="5182" spans="1:16" hidden="1">
      <c r="A5182">
        <v>5181</v>
      </c>
      <c r="B5182" t="s">
        <v>523</v>
      </c>
      <c r="C5182" t="s">
        <v>1167</v>
      </c>
      <c r="D5182">
        <v>2015</v>
      </c>
      <c r="E5182" t="s">
        <v>152</v>
      </c>
      <c r="F5182" t="s">
        <v>2335</v>
      </c>
      <c r="G5182" t="s">
        <v>6134</v>
      </c>
      <c r="H5182" t="s">
        <v>526</v>
      </c>
      <c r="O5182" t="s">
        <v>57</v>
      </c>
    </row>
    <row r="5183" spans="1:16" hidden="1">
      <c r="A5183">
        <v>5182</v>
      </c>
      <c r="B5183" t="s">
        <v>523</v>
      </c>
      <c r="C5183" t="s">
        <v>1167</v>
      </c>
      <c r="D5183">
        <v>2015</v>
      </c>
      <c r="E5183" t="s">
        <v>152</v>
      </c>
      <c r="F5183" t="s">
        <v>2335</v>
      </c>
      <c r="G5183" t="s">
        <v>6135</v>
      </c>
      <c r="H5183" t="s">
        <v>526</v>
      </c>
      <c r="O5183" t="s">
        <v>57</v>
      </c>
    </row>
    <row r="5184" spans="1:16" hidden="1">
      <c r="A5184">
        <v>5183</v>
      </c>
      <c r="B5184" t="s">
        <v>523</v>
      </c>
      <c r="C5184" t="s">
        <v>1167</v>
      </c>
      <c r="D5184">
        <v>2015</v>
      </c>
      <c r="E5184" t="s">
        <v>152</v>
      </c>
      <c r="F5184" t="s">
        <v>2335</v>
      </c>
      <c r="G5184" t="s">
        <v>6136</v>
      </c>
      <c r="H5184" t="s">
        <v>526</v>
      </c>
      <c r="O5184" t="s">
        <v>57</v>
      </c>
    </row>
    <row r="5185" spans="1:16" hidden="1">
      <c r="A5185">
        <v>5184</v>
      </c>
      <c r="B5185" t="s">
        <v>523</v>
      </c>
      <c r="C5185" t="s">
        <v>1167</v>
      </c>
      <c r="D5185">
        <v>2015</v>
      </c>
      <c r="E5185" t="s">
        <v>152</v>
      </c>
      <c r="F5185" t="s">
        <v>4152</v>
      </c>
      <c r="G5185" t="s">
        <v>6137</v>
      </c>
      <c r="H5185" t="s">
        <v>6113</v>
      </c>
      <c r="O5185" t="s">
        <v>57</v>
      </c>
    </row>
    <row r="5186" spans="1:16" hidden="1">
      <c r="A5186">
        <v>5185</v>
      </c>
      <c r="B5186" t="s">
        <v>523</v>
      </c>
      <c r="C5186" t="s">
        <v>1167</v>
      </c>
      <c r="D5186">
        <v>2015</v>
      </c>
      <c r="E5186" t="s">
        <v>152</v>
      </c>
      <c r="F5186" t="s">
        <v>6114</v>
      </c>
      <c r="G5186" t="s">
        <v>6138</v>
      </c>
      <c r="H5186" t="s">
        <v>526</v>
      </c>
      <c r="O5186" t="s">
        <v>57</v>
      </c>
    </row>
    <row r="5187" spans="1:16" hidden="1">
      <c r="A5187">
        <v>5186</v>
      </c>
      <c r="B5187" t="s">
        <v>523</v>
      </c>
      <c r="C5187" t="s">
        <v>1167</v>
      </c>
      <c r="D5187">
        <v>2015</v>
      </c>
      <c r="E5187" t="s">
        <v>152</v>
      </c>
      <c r="F5187" t="s">
        <v>6114</v>
      </c>
      <c r="G5187" t="s">
        <v>6139</v>
      </c>
      <c r="H5187" t="s">
        <v>526</v>
      </c>
      <c r="O5187" t="s">
        <v>57</v>
      </c>
    </row>
    <row r="5188" spans="1:16" hidden="1">
      <c r="A5188">
        <v>5187</v>
      </c>
      <c r="B5188" t="s">
        <v>523</v>
      </c>
      <c r="C5188" t="s">
        <v>1167</v>
      </c>
      <c r="D5188">
        <v>2015</v>
      </c>
      <c r="E5188" t="s">
        <v>152</v>
      </c>
      <c r="F5188" t="s">
        <v>6114</v>
      </c>
      <c r="G5188" t="s">
        <v>6140</v>
      </c>
      <c r="H5188" t="s">
        <v>526</v>
      </c>
      <c r="O5188" t="s">
        <v>57</v>
      </c>
    </row>
    <row r="5189" spans="1:16" hidden="1">
      <c r="A5189">
        <v>5188</v>
      </c>
      <c r="B5189" t="s">
        <v>523</v>
      </c>
      <c r="C5189" t="s">
        <v>1167</v>
      </c>
      <c r="D5189">
        <v>2015</v>
      </c>
      <c r="E5189" t="s">
        <v>152</v>
      </c>
      <c r="F5189" t="s">
        <v>6114</v>
      </c>
      <c r="G5189" t="s">
        <v>6141</v>
      </c>
      <c r="H5189" t="s">
        <v>526</v>
      </c>
      <c r="O5189" t="s">
        <v>57</v>
      </c>
    </row>
    <row r="5190" spans="1:16" hidden="1">
      <c r="A5190">
        <v>5189</v>
      </c>
      <c r="B5190" t="s">
        <v>523</v>
      </c>
      <c r="C5190" t="s">
        <v>1167</v>
      </c>
      <c r="D5190">
        <v>2015</v>
      </c>
      <c r="E5190" t="s">
        <v>152</v>
      </c>
      <c r="F5190" t="s">
        <v>6114</v>
      </c>
      <c r="G5190" t="s">
        <v>6142</v>
      </c>
      <c r="H5190" t="s">
        <v>526</v>
      </c>
      <c r="O5190" t="s">
        <v>57</v>
      </c>
    </row>
    <row r="5191" spans="1:16" hidden="1">
      <c r="A5191">
        <v>5190</v>
      </c>
      <c r="B5191" t="s">
        <v>523</v>
      </c>
      <c r="C5191" t="s">
        <v>1167</v>
      </c>
      <c r="D5191">
        <v>2015</v>
      </c>
      <c r="E5191" t="s">
        <v>152</v>
      </c>
      <c r="F5191" t="s">
        <v>6120</v>
      </c>
      <c r="G5191" t="s">
        <v>6143</v>
      </c>
      <c r="H5191" t="s">
        <v>526</v>
      </c>
      <c r="J5191" s="1">
        <v>5000</v>
      </c>
      <c r="K5191" t="s">
        <v>213</v>
      </c>
      <c r="L5191" t="s">
        <v>6144</v>
      </c>
      <c r="O5191" t="s">
        <v>57</v>
      </c>
      <c r="P5191" t="s">
        <v>215</v>
      </c>
    </row>
    <row r="5192" spans="1:16" hidden="1">
      <c r="A5192">
        <v>5191</v>
      </c>
      <c r="B5192" t="s">
        <v>523</v>
      </c>
      <c r="C5192" t="s">
        <v>1167</v>
      </c>
      <c r="D5192">
        <v>2015</v>
      </c>
      <c r="E5192" t="s">
        <v>152</v>
      </c>
      <c r="F5192" t="s">
        <v>6120</v>
      </c>
      <c r="G5192" t="s">
        <v>6145</v>
      </c>
      <c r="H5192" t="s">
        <v>526</v>
      </c>
      <c r="O5192" t="s">
        <v>57</v>
      </c>
    </row>
    <row r="5193" spans="1:16" hidden="1">
      <c r="A5193">
        <v>5192</v>
      </c>
      <c r="B5193" t="s">
        <v>523</v>
      </c>
      <c r="C5193" t="s">
        <v>1167</v>
      </c>
      <c r="D5193">
        <v>2015</v>
      </c>
      <c r="E5193" t="s">
        <v>152</v>
      </c>
      <c r="F5193" t="s">
        <v>6120</v>
      </c>
      <c r="G5193" t="s">
        <v>6146</v>
      </c>
      <c r="H5193" t="s">
        <v>526</v>
      </c>
      <c r="O5193" t="s">
        <v>57</v>
      </c>
    </row>
    <row r="5194" spans="1:16" hidden="1">
      <c r="A5194">
        <v>5193</v>
      </c>
      <c r="B5194" t="s">
        <v>523</v>
      </c>
      <c r="C5194" t="s">
        <v>1167</v>
      </c>
      <c r="D5194">
        <v>2015</v>
      </c>
      <c r="E5194" t="s">
        <v>152</v>
      </c>
      <c r="F5194" t="s">
        <v>6120</v>
      </c>
      <c r="G5194" t="s">
        <v>6147</v>
      </c>
      <c r="H5194" t="s">
        <v>526</v>
      </c>
      <c r="O5194" t="s">
        <v>57</v>
      </c>
    </row>
    <row r="5195" spans="1:16" hidden="1">
      <c r="A5195">
        <v>5194</v>
      </c>
      <c r="B5195" t="s">
        <v>523</v>
      </c>
      <c r="C5195" t="s">
        <v>1167</v>
      </c>
      <c r="D5195">
        <v>2015</v>
      </c>
      <c r="E5195" t="s">
        <v>152</v>
      </c>
      <c r="F5195" t="s">
        <v>6120</v>
      </c>
      <c r="G5195" t="s">
        <v>6148</v>
      </c>
      <c r="H5195" t="s">
        <v>526</v>
      </c>
      <c r="O5195" t="s">
        <v>57</v>
      </c>
    </row>
    <row r="5196" spans="1:16" hidden="1">
      <c r="A5196">
        <v>5195</v>
      </c>
      <c r="B5196" t="s">
        <v>523</v>
      </c>
      <c r="C5196" t="s">
        <v>1167</v>
      </c>
      <c r="D5196">
        <v>2015</v>
      </c>
      <c r="E5196" t="s">
        <v>152</v>
      </c>
      <c r="F5196" t="s">
        <v>6120</v>
      </c>
      <c r="G5196" t="s">
        <v>6149</v>
      </c>
      <c r="H5196" t="s">
        <v>526</v>
      </c>
      <c r="O5196" t="s">
        <v>57</v>
      </c>
    </row>
    <row r="5197" spans="1:16" hidden="1">
      <c r="A5197">
        <v>5196</v>
      </c>
      <c r="B5197" t="s">
        <v>523</v>
      </c>
      <c r="C5197" t="s">
        <v>1167</v>
      </c>
      <c r="D5197">
        <v>2015</v>
      </c>
      <c r="E5197" t="s">
        <v>152</v>
      </c>
      <c r="F5197" t="s">
        <v>6120</v>
      </c>
      <c r="G5197" t="s">
        <v>6150</v>
      </c>
      <c r="H5197" t="s">
        <v>526</v>
      </c>
      <c r="O5197" t="s">
        <v>57</v>
      </c>
    </row>
    <row r="5198" spans="1:16" hidden="1">
      <c r="A5198">
        <v>5197</v>
      </c>
      <c r="B5198" t="s">
        <v>523</v>
      </c>
      <c r="C5198" t="s">
        <v>1167</v>
      </c>
      <c r="D5198">
        <v>2015</v>
      </c>
      <c r="E5198" t="s">
        <v>152</v>
      </c>
      <c r="F5198" t="s">
        <v>6120</v>
      </c>
      <c r="G5198" t="s">
        <v>6151</v>
      </c>
      <c r="H5198" t="s">
        <v>526</v>
      </c>
      <c r="O5198" t="s">
        <v>57</v>
      </c>
    </row>
    <row r="5199" spans="1:16" hidden="1">
      <c r="A5199">
        <v>5198</v>
      </c>
      <c r="B5199" t="s">
        <v>523</v>
      </c>
      <c r="C5199" t="s">
        <v>1167</v>
      </c>
      <c r="D5199">
        <v>2015</v>
      </c>
      <c r="E5199" t="s">
        <v>152</v>
      </c>
      <c r="F5199" t="s">
        <v>2335</v>
      </c>
      <c r="G5199" t="s">
        <v>6152</v>
      </c>
      <c r="H5199" t="s">
        <v>526</v>
      </c>
      <c r="O5199" t="s">
        <v>57</v>
      </c>
    </row>
    <row r="5200" spans="1:16" hidden="1">
      <c r="A5200">
        <v>5199</v>
      </c>
      <c r="B5200" t="s">
        <v>523</v>
      </c>
      <c r="C5200" t="s">
        <v>1167</v>
      </c>
      <c r="D5200">
        <v>2015</v>
      </c>
      <c r="E5200" t="s">
        <v>152</v>
      </c>
      <c r="F5200" t="s">
        <v>2335</v>
      </c>
      <c r="G5200" t="s">
        <v>6153</v>
      </c>
      <c r="H5200" t="s">
        <v>526</v>
      </c>
      <c r="O5200" t="s">
        <v>57</v>
      </c>
    </row>
    <row r="5201" spans="1:16" hidden="1">
      <c r="A5201">
        <v>5200</v>
      </c>
      <c r="B5201" t="s">
        <v>523</v>
      </c>
      <c r="C5201" t="s">
        <v>1167</v>
      </c>
      <c r="D5201">
        <v>2015</v>
      </c>
      <c r="E5201" t="s">
        <v>152</v>
      </c>
      <c r="F5201" t="s">
        <v>2335</v>
      </c>
      <c r="G5201" t="s">
        <v>6154</v>
      </c>
      <c r="H5201" t="s">
        <v>526</v>
      </c>
      <c r="O5201" t="s">
        <v>57</v>
      </c>
    </row>
    <row r="5202" spans="1:16" hidden="1">
      <c r="A5202">
        <v>5201</v>
      </c>
      <c r="B5202" t="s">
        <v>523</v>
      </c>
      <c r="C5202" t="s">
        <v>1167</v>
      </c>
      <c r="D5202">
        <v>2015</v>
      </c>
      <c r="E5202" t="s">
        <v>152</v>
      </c>
      <c r="F5202" t="s">
        <v>2335</v>
      </c>
      <c r="G5202" t="s">
        <v>6155</v>
      </c>
      <c r="H5202" t="s">
        <v>526</v>
      </c>
      <c r="O5202" t="s">
        <v>57</v>
      </c>
    </row>
    <row r="5203" spans="1:16" hidden="1">
      <c r="A5203">
        <v>5202</v>
      </c>
      <c r="B5203" t="s">
        <v>523</v>
      </c>
      <c r="C5203" t="s">
        <v>1167</v>
      </c>
      <c r="D5203">
        <v>2015</v>
      </c>
      <c r="E5203" t="s">
        <v>152</v>
      </c>
      <c r="F5203" t="s">
        <v>4152</v>
      </c>
      <c r="G5203" t="s">
        <v>6156</v>
      </c>
      <c r="H5203" t="s">
        <v>526</v>
      </c>
      <c r="O5203" t="s">
        <v>57</v>
      </c>
    </row>
    <row r="5204" spans="1:16" hidden="1">
      <c r="A5204">
        <v>5203</v>
      </c>
      <c r="B5204" t="s">
        <v>523</v>
      </c>
      <c r="C5204" t="s">
        <v>1167</v>
      </c>
      <c r="D5204">
        <v>2015</v>
      </c>
      <c r="E5204" t="s">
        <v>152</v>
      </c>
      <c r="F5204" t="s">
        <v>6114</v>
      </c>
      <c r="G5204" t="s">
        <v>6157</v>
      </c>
      <c r="H5204" t="s">
        <v>526</v>
      </c>
      <c r="J5204">
        <v>3</v>
      </c>
      <c r="K5204" t="s">
        <v>213</v>
      </c>
      <c r="L5204" t="s">
        <v>709</v>
      </c>
      <c r="O5204" t="s">
        <v>57</v>
      </c>
      <c r="P5204" t="s">
        <v>215</v>
      </c>
    </row>
    <row r="5205" spans="1:16" hidden="1">
      <c r="A5205">
        <v>5204</v>
      </c>
      <c r="B5205" t="s">
        <v>523</v>
      </c>
      <c r="C5205" t="s">
        <v>1167</v>
      </c>
      <c r="D5205">
        <v>2015</v>
      </c>
      <c r="E5205" t="s">
        <v>152</v>
      </c>
      <c r="F5205" t="s">
        <v>6114</v>
      </c>
      <c r="G5205" t="s">
        <v>6158</v>
      </c>
      <c r="H5205" t="s">
        <v>526</v>
      </c>
      <c r="O5205" t="s">
        <v>57</v>
      </c>
    </row>
    <row r="5206" spans="1:16" hidden="1">
      <c r="A5206">
        <v>5205</v>
      </c>
      <c r="B5206" t="s">
        <v>523</v>
      </c>
      <c r="C5206" t="s">
        <v>1167</v>
      </c>
      <c r="D5206">
        <v>2015</v>
      </c>
      <c r="E5206" t="s">
        <v>152</v>
      </c>
      <c r="F5206" t="s">
        <v>6114</v>
      </c>
      <c r="G5206" t="s">
        <v>6159</v>
      </c>
      <c r="H5206" t="s">
        <v>526</v>
      </c>
      <c r="O5206" t="s">
        <v>57</v>
      </c>
    </row>
    <row r="5207" spans="1:16" hidden="1">
      <c r="A5207">
        <v>5206</v>
      </c>
      <c r="B5207" t="s">
        <v>523</v>
      </c>
      <c r="C5207" t="s">
        <v>1167</v>
      </c>
      <c r="D5207">
        <v>2015</v>
      </c>
      <c r="E5207" t="s">
        <v>152</v>
      </c>
      <c r="F5207" t="s">
        <v>6114</v>
      </c>
      <c r="G5207" t="s">
        <v>6160</v>
      </c>
      <c r="H5207" t="s">
        <v>526</v>
      </c>
      <c r="O5207" t="s">
        <v>57</v>
      </c>
    </row>
    <row r="5208" spans="1:16" hidden="1">
      <c r="A5208">
        <v>5207</v>
      </c>
      <c r="B5208" t="s">
        <v>523</v>
      </c>
      <c r="C5208" t="s">
        <v>1167</v>
      </c>
      <c r="D5208">
        <v>2015</v>
      </c>
      <c r="E5208" t="s">
        <v>152</v>
      </c>
      <c r="F5208" t="s">
        <v>6114</v>
      </c>
      <c r="G5208" t="s">
        <v>6161</v>
      </c>
      <c r="H5208" t="s">
        <v>526</v>
      </c>
      <c r="O5208" t="s">
        <v>57</v>
      </c>
    </row>
    <row r="5209" spans="1:16" hidden="1">
      <c r="A5209">
        <v>5208</v>
      </c>
      <c r="B5209" t="s">
        <v>523</v>
      </c>
      <c r="C5209" t="s">
        <v>1167</v>
      </c>
      <c r="D5209">
        <v>2015</v>
      </c>
      <c r="E5209" t="s">
        <v>152</v>
      </c>
      <c r="F5209" t="s">
        <v>6114</v>
      </c>
      <c r="G5209" t="s">
        <v>6162</v>
      </c>
      <c r="H5209" t="s">
        <v>526</v>
      </c>
      <c r="O5209" t="s">
        <v>57</v>
      </c>
    </row>
    <row r="5210" spans="1:16" hidden="1">
      <c r="A5210">
        <v>5209</v>
      </c>
      <c r="B5210" t="s">
        <v>523</v>
      </c>
      <c r="C5210" t="s">
        <v>1167</v>
      </c>
      <c r="D5210">
        <v>2015</v>
      </c>
      <c r="E5210" t="s">
        <v>152</v>
      </c>
      <c r="F5210" t="s">
        <v>6120</v>
      </c>
      <c r="G5210" t="s">
        <v>6163</v>
      </c>
      <c r="H5210" t="s">
        <v>526</v>
      </c>
      <c r="J5210">
        <v>3</v>
      </c>
      <c r="K5210" t="s">
        <v>213</v>
      </c>
      <c r="L5210" t="s">
        <v>6164</v>
      </c>
      <c r="O5210" t="s">
        <v>57</v>
      </c>
      <c r="P5210" t="s">
        <v>215</v>
      </c>
    </row>
    <row r="5211" spans="1:16" hidden="1">
      <c r="A5211">
        <v>5210</v>
      </c>
      <c r="B5211" t="s">
        <v>523</v>
      </c>
      <c r="C5211" t="s">
        <v>1167</v>
      </c>
      <c r="D5211">
        <v>2015</v>
      </c>
      <c r="E5211" t="s">
        <v>152</v>
      </c>
      <c r="F5211" t="s">
        <v>6120</v>
      </c>
      <c r="G5211" t="s">
        <v>6165</v>
      </c>
      <c r="H5211" t="s">
        <v>526</v>
      </c>
      <c r="J5211">
        <v>3</v>
      </c>
      <c r="K5211" t="s">
        <v>213</v>
      </c>
      <c r="L5211" t="s">
        <v>6166</v>
      </c>
      <c r="O5211" t="s">
        <v>57</v>
      </c>
      <c r="P5211" t="s">
        <v>215</v>
      </c>
    </row>
    <row r="5212" spans="1:16" hidden="1">
      <c r="A5212">
        <v>5211</v>
      </c>
      <c r="B5212" t="s">
        <v>523</v>
      </c>
      <c r="C5212" t="s">
        <v>1167</v>
      </c>
      <c r="D5212">
        <v>2015</v>
      </c>
      <c r="E5212" t="s">
        <v>152</v>
      </c>
      <c r="F5212" t="s">
        <v>6120</v>
      </c>
      <c r="G5212" t="s">
        <v>6167</v>
      </c>
      <c r="H5212" t="s">
        <v>526</v>
      </c>
      <c r="J5212">
        <v>1</v>
      </c>
      <c r="K5212" t="s">
        <v>213</v>
      </c>
      <c r="L5212" t="s">
        <v>6168</v>
      </c>
      <c r="O5212" t="s">
        <v>57</v>
      </c>
      <c r="P5212" t="s">
        <v>215</v>
      </c>
    </row>
    <row r="5213" spans="1:16" hidden="1">
      <c r="A5213">
        <v>5212</v>
      </c>
      <c r="B5213" t="s">
        <v>523</v>
      </c>
      <c r="C5213" t="s">
        <v>1167</v>
      </c>
      <c r="D5213">
        <v>2015</v>
      </c>
      <c r="E5213" t="s">
        <v>152</v>
      </c>
      <c r="F5213" t="s">
        <v>6120</v>
      </c>
      <c r="G5213" t="s">
        <v>6169</v>
      </c>
      <c r="H5213" t="s">
        <v>526</v>
      </c>
      <c r="O5213" t="s">
        <v>57</v>
      </c>
    </row>
    <row r="5214" spans="1:16" hidden="1">
      <c r="A5214">
        <v>5213</v>
      </c>
      <c r="B5214" t="s">
        <v>523</v>
      </c>
      <c r="C5214" t="s">
        <v>1167</v>
      </c>
      <c r="D5214">
        <v>2015</v>
      </c>
      <c r="E5214" t="s">
        <v>152</v>
      </c>
      <c r="F5214" t="s">
        <v>6120</v>
      </c>
      <c r="G5214" t="s">
        <v>6170</v>
      </c>
      <c r="H5214" t="s">
        <v>526</v>
      </c>
      <c r="J5214">
        <v>80</v>
      </c>
      <c r="K5214" t="s">
        <v>213</v>
      </c>
      <c r="L5214" t="s">
        <v>6171</v>
      </c>
      <c r="O5214" t="s">
        <v>57</v>
      </c>
      <c r="P5214" t="s">
        <v>215</v>
      </c>
    </row>
    <row r="5215" spans="1:16" hidden="1">
      <c r="A5215">
        <v>5214</v>
      </c>
      <c r="B5215" t="s">
        <v>523</v>
      </c>
      <c r="C5215" t="s">
        <v>1167</v>
      </c>
      <c r="D5215">
        <v>2015</v>
      </c>
      <c r="E5215" t="s">
        <v>152</v>
      </c>
      <c r="F5215" t="s">
        <v>6120</v>
      </c>
      <c r="G5215" t="s">
        <v>6172</v>
      </c>
      <c r="H5215" t="s">
        <v>526</v>
      </c>
      <c r="O5215" t="s">
        <v>57</v>
      </c>
    </row>
    <row r="5216" spans="1:16" hidden="1">
      <c r="A5216">
        <v>5215</v>
      </c>
      <c r="B5216" t="s">
        <v>523</v>
      </c>
      <c r="C5216" t="s">
        <v>1167</v>
      </c>
      <c r="D5216">
        <v>2015</v>
      </c>
      <c r="E5216" t="s">
        <v>152</v>
      </c>
      <c r="F5216" t="s">
        <v>6120</v>
      </c>
      <c r="G5216" t="s">
        <v>6173</v>
      </c>
      <c r="H5216" t="s">
        <v>526</v>
      </c>
      <c r="O5216" t="s">
        <v>57</v>
      </c>
    </row>
    <row r="5217" spans="1:16" hidden="1">
      <c r="A5217">
        <v>5216</v>
      </c>
      <c r="B5217" t="s">
        <v>523</v>
      </c>
      <c r="C5217" t="s">
        <v>1167</v>
      </c>
      <c r="D5217">
        <v>2015</v>
      </c>
      <c r="E5217" t="s">
        <v>152</v>
      </c>
      <c r="F5217" t="s">
        <v>6120</v>
      </c>
      <c r="G5217" t="s">
        <v>6174</v>
      </c>
      <c r="H5217" t="s">
        <v>526</v>
      </c>
      <c r="O5217" t="s">
        <v>57</v>
      </c>
    </row>
    <row r="5218" spans="1:16" hidden="1">
      <c r="A5218">
        <v>5217</v>
      </c>
      <c r="B5218" t="s">
        <v>523</v>
      </c>
      <c r="C5218" t="s">
        <v>1167</v>
      </c>
      <c r="D5218">
        <v>2015</v>
      </c>
      <c r="E5218" t="s">
        <v>152</v>
      </c>
      <c r="F5218" t="s">
        <v>6120</v>
      </c>
      <c r="G5218" t="s">
        <v>6175</v>
      </c>
      <c r="H5218" t="s">
        <v>526</v>
      </c>
      <c r="O5218" t="s">
        <v>57</v>
      </c>
    </row>
    <row r="5219" spans="1:16" hidden="1">
      <c r="A5219">
        <v>5218</v>
      </c>
      <c r="B5219" t="s">
        <v>523</v>
      </c>
      <c r="C5219" t="s">
        <v>1167</v>
      </c>
      <c r="D5219">
        <v>2015</v>
      </c>
      <c r="E5219" t="s">
        <v>152</v>
      </c>
      <c r="F5219" t="s">
        <v>2335</v>
      </c>
      <c r="G5219" t="s">
        <v>6176</v>
      </c>
      <c r="H5219" t="s">
        <v>526</v>
      </c>
      <c r="O5219" t="s">
        <v>57</v>
      </c>
    </row>
    <row r="5220" spans="1:16" hidden="1">
      <c r="A5220">
        <v>5219</v>
      </c>
      <c r="B5220" t="s">
        <v>523</v>
      </c>
      <c r="C5220" t="s">
        <v>1167</v>
      </c>
      <c r="D5220">
        <v>2015</v>
      </c>
      <c r="E5220" t="s">
        <v>152</v>
      </c>
      <c r="F5220" t="s">
        <v>2335</v>
      </c>
      <c r="G5220" t="s">
        <v>6177</v>
      </c>
      <c r="H5220" t="s">
        <v>526</v>
      </c>
      <c r="O5220" t="s">
        <v>57</v>
      </c>
    </row>
    <row r="5221" spans="1:16" hidden="1">
      <c r="A5221">
        <v>5220</v>
      </c>
      <c r="B5221" t="s">
        <v>523</v>
      </c>
      <c r="C5221" t="s">
        <v>1167</v>
      </c>
      <c r="D5221">
        <v>2015</v>
      </c>
      <c r="E5221" t="s">
        <v>152</v>
      </c>
      <c r="F5221" t="s">
        <v>2335</v>
      </c>
      <c r="G5221" t="s">
        <v>6178</v>
      </c>
      <c r="H5221" t="s">
        <v>526</v>
      </c>
      <c r="O5221" t="s">
        <v>57</v>
      </c>
    </row>
    <row r="5222" spans="1:16" hidden="1">
      <c r="A5222">
        <v>5221</v>
      </c>
      <c r="B5222" t="s">
        <v>523</v>
      </c>
      <c r="C5222" t="s">
        <v>1167</v>
      </c>
      <c r="D5222">
        <v>2015</v>
      </c>
      <c r="E5222" t="s">
        <v>152</v>
      </c>
      <c r="F5222" t="s">
        <v>2335</v>
      </c>
      <c r="G5222" t="s">
        <v>6179</v>
      </c>
      <c r="H5222" t="s">
        <v>526</v>
      </c>
      <c r="O5222" t="s">
        <v>57</v>
      </c>
    </row>
    <row r="5223" spans="1:16" hidden="1">
      <c r="A5223">
        <v>5222</v>
      </c>
      <c r="B5223" t="s">
        <v>523</v>
      </c>
      <c r="C5223" t="s">
        <v>1167</v>
      </c>
      <c r="D5223">
        <v>2015</v>
      </c>
      <c r="E5223" t="s">
        <v>152</v>
      </c>
      <c r="F5223" t="s">
        <v>2335</v>
      </c>
      <c r="G5223" t="s">
        <v>6180</v>
      </c>
      <c r="H5223" t="s">
        <v>526</v>
      </c>
      <c r="O5223" t="s">
        <v>57</v>
      </c>
    </row>
    <row r="5224" spans="1:16" hidden="1">
      <c r="A5224">
        <v>5223</v>
      </c>
      <c r="B5224" t="s">
        <v>523</v>
      </c>
      <c r="C5224" t="s">
        <v>1167</v>
      </c>
      <c r="D5224">
        <v>2015</v>
      </c>
      <c r="E5224" t="s">
        <v>152</v>
      </c>
      <c r="F5224" t="s">
        <v>2335</v>
      </c>
      <c r="G5224" t="s">
        <v>6181</v>
      </c>
      <c r="H5224" t="s">
        <v>526</v>
      </c>
      <c r="O5224" t="s">
        <v>57</v>
      </c>
    </row>
    <row r="5225" spans="1:16" hidden="1">
      <c r="A5225">
        <v>5224</v>
      </c>
      <c r="B5225" t="s">
        <v>523</v>
      </c>
      <c r="C5225" t="s">
        <v>1167</v>
      </c>
      <c r="D5225">
        <v>2015</v>
      </c>
      <c r="E5225" t="s">
        <v>152</v>
      </c>
      <c r="F5225" t="s">
        <v>4152</v>
      </c>
      <c r="G5225" t="s">
        <v>6182</v>
      </c>
      <c r="H5225" t="s">
        <v>89</v>
      </c>
      <c r="O5225" t="s">
        <v>86</v>
      </c>
    </row>
    <row r="5226" spans="1:16" hidden="1">
      <c r="A5226">
        <v>5225</v>
      </c>
      <c r="B5226" t="s">
        <v>523</v>
      </c>
      <c r="C5226" t="s">
        <v>1167</v>
      </c>
      <c r="D5226">
        <v>2015</v>
      </c>
      <c r="E5226" t="s">
        <v>152</v>
      </c>
      <c r="F5226" t="s">
        <v>4152</v>
      </c>
      <c r="G5226" t="s">
        <v>6183</v>
      </c>
      <c r="H5226" t="s">
        <v>89</v>
      </c>
      <c r="O5226" t="s">
        <v>86</v>
      </c>
    </row>
    <row r="5227" spans="1:16" hidden="1">
      <c r="A5227">
        <v>5226</v>
      </c>
      <c r="B5227" t="s">
        <v>523</v>
      </c>
      <c r="C5227" t="s">
        <v>1167</v>
      </c>
      <c r="D5227">
        <v>2015</v>
      </c>
      <c r="E5227" t="s">
        <v>152</v>
      </c>
      <c r="F5227" t="s">
        <v>4152</v>
      </c>
      <c r="G5227" t="s">
        <v>6184</v>
      </c>
      <c r="H5227" t="s">
        <v>89</v>
      </c>
      <c r="O5227" t="s">
        <v>86</v>
      </c>
    </row>
    <row r="5228" spans="1:16" hidden="1">
      <c r="A5228">
        <v>5227</v>
      </c>
      <c r="B5228" t="s">
        <v>523</v>
      </c>
      <c r="C5228" t="s">
        <v>1167</v>
      </c>
      <c r="D5228">
        <v>2015</v>
      </c>
      <c r="E5228" t="s">
        <v>152</v>
      </c>
      <c r="F5228" t="s">
        <v>2343</v>
      </c>
      <c r="G5228" t="s">
        <v>6185</v>
      </c>
      <c r="H5228" t="s">
        <v>89</v>
      </c>
      <c r="O5228" t="s">
        <v>86</v>
      </c>
    </row>
    <row r="5229" spans="1:16" hidden="1">
      <c r="A5229">
        <v>5228</v>
      </c>
      <c r="B5229" t="s">
        <v>523</v>
      </c>
      <c r="C5229" t="s">
        <v>1167</v>
      </c>
      <c r="D5229">
        <v>2015</v>
      </c>
      <c r="E5229" t="s">
        <v>152</v>
      </c>
      <c r="F5229" t="s">
        <v>2343</v>
      </c>
      <c r="G5229" t="s">
        <v>6186</v>
      </c>
      <c r="H5229" t="s">
        <v>89</v>
      </c>
      <c r="O5229" t="s">
        <v>86</v>
      </c>
    </row>
    <row r="5230" spans="1:16" hidden="1">
      <c r="A5230">
        <v>5229</v>
      </c>
      <c r="B5230" t="s">
        <v>523</v>
      </c>
      <c r="C5230" t="s">
        <v>1167</v>
      </c>
      <c r="D5230">
        <v>2015</v>
      </c>
      <c r="E5230" t="s">
        <v>152</v>
      </c>
      <c r="F5230" t="s">
        <v>2343</v>
      </c>
      <c r="G5230" t="s">
        <v>6187</v>
      </c>
      <c r="H5230" t="s">
        <v>89</v>
      </c>
      <c r="O5230" t="s">
        <v>86</v>
      </c>
    </row>
    <row r="5231" spans="1:16" hidden="1">
      <c r="A5231">
        <v>5230</v>
      </c>
      <c r="B5231" t="s">
        <v>523</v>
      </c>
      <c r="C5231" t="s">
        <v>1167</v>
      </c>
      <c r="D5231">
        <v>2015</v>
      </c>
      <c r="E5231" t="s">
        <v>152</v>
      </c>
      <c r="F5231" t="s">
        <v>2343</v>
      </c>
      <c r="G5231" t="s">
        <v>6188</v>
      </c>
      <c r="H5231" t="s">
        <v>89</v>
      </c>
      <c r="O5231" t="s">
        <v>86</v>
      </c>
    </row>
    <row r="5232" spans="1:16" hidden="1">
      <c r="A5232">
        <v>5231</v>
      </c>
      <c r="B5232" t="s">
        <v>523</v>
      </c>
      <c r="C5232" t="s">
        <v>1167</v>
      </c>
      <c r="D5232">
        <v>2015</v>
      </c>
      <c r="E5232" t="s">
        <v>152</v>
      </c>
      <c r="F5232" t="s">
        <v>2343</v>
      </c>
      <c r="G5232" t="s">
        <v>6189</v>
      </c>
      <c r="H5232" t="s">
        <v>89</v>
      </c>
      <c r="J5232">
        <v>1</v>
      </c>
      <c r="K5232" t="s">
        <v>213</v>
      </c>
      <c r="L5232" t="s">
        <v>6127</v>
      </c>
      <c r="O5232" t="s">
        <v>86</v>
      </c>
      <c r="P5232" t="s">
        <v>215</v>
      </c>
    </row>
    <row r="5233" spans="1:16" hidden="1">
      <c r="A5233">
        <v>5232</v>
      </c>
      <c r="B5233" t="s">
        <v>523</v>
      </c>
      <c r="C5233" t="s">
        <v>1167</v>
      </c>
      <c r="D5233">
        <v>2015</v>
      </c>
      <c r="E5233" t="s">
        <v>152</v>
      </c>
      <c r="F5233" t="s">
        <v>2343</v>
      </c>
      <c r="G5233" t="s">
        <v>6190</v>
      </c>
      <c r="H5233" t="s">
        <v>89</v>
      </c>
      <c r="O5233" t="s">
        <v>86</v>
      </c>
    </row>
    <row r="5234" spans="1:16" hidden="1">
      <c r="A5234">
        <v>5233</v>
      </c>
      <c r="B5234" t="s">
        <v>523</v>
      </c>
      <c r="C5234" t="s">
        <v>1167</v>
      </c>
      <c r="D5234">
        <v>2015</v>
      </c>
      <c r="E5234" t="s">
        <v>152</v>
      </c>
      <c r="F5234" t="s">
        <v>4152</v>
      </c>
      <c r="G5234" t="s">
        <v>6191</v>
      </c>
      <c r="H5234" t="s">
        <v>62</v>
      </c>
      <c r="O5234" t="s">
        <v>63</v>
      </c>
    </row>
    <row r="5235" spans="1:16" hidden="1">
      <c r="A5235">
        <v>5234</v>
      </c>
      <c r="B5235" t="s">
        <v>523</v>
      </c>
      <c r="C5235" t="s">
        <v>1167</v>
      </c>
      <c r="D5235">
        <v>2015</v>
      </c>
      <c r="E5235" t="s">
        <v>152</v>
      </c>
      <c r="F5235" t="s">
        <v>4152</v>
      </c>
      <c r="G5235" t="s">
        <v>6192</v>
      </c>
      <c r="H5235" t="s">
        <v>62</v>
      </c>
      <c r="O5235" t="s">
        <v>63</v>
      </c>
    </row>
    <row r="5236" spans="1:16" hidden="1">
      <c r="A5236">
        <v>5235</v>
      </c>
      <c r="B5236" t="s">
        <v>523</v>
      </c>
      <c r="C5236" t="s">
        <v>1167</v>
      </c>
      <c r="D5236">
        <v>2015</v>
      </c>
      <c r="E5236" t="s">
        <v>152</v>
      </c>
      <c r="F5236" t="s">
        <v>4152</v>
      </c>
      <c r="G5236" t="s">
        <v>6193</v>
      </c>
      <c r="H5236" t="s">
        <v>62</v>
      </c>
      <c r="O5236" t="s">
        <v>63</v>
      </c>
    </row>
    <row r="5237" spans="1:16" hidden="1">
      <c r="A5237">
        <v>5236</v>
      </c>
      <c r="B5237" t="s">
        <v>523</v>
      </c>
      <c r="C5237" t="s">
        <v>1167</v>
      </c>
      <c r="D5237">
        <v>2015</v>
      </c>
      <c r="E5237" t="s">
        <v>152</v>
      </c>
      <c r="F5237" t="s">
        <v>4152</v>
      </c>
      <c r="G5237" t="s">
        <v>6194</v>
      </c>
      <c r="H5237" t="s">
        <v>62</v>
      </c>
      <c r="O5237" t="s">
        <v>63</v>
      </c>
    </row>
    <row r="5238" spans="1:16" hidden="1">
      <c r="A5238">
        <v>5237</v>
      </c>
      <c r="B5238" t="s">
        <v>523</v>
      </c>
      <c r="C5238" t="s">
        <v>1167</v>
      </c>
      <c r="D5238">
        <v>2015</v>
      </c>
      <c r="E5238" t="s">
        <v>152</v>
      </c>
      <c r="F5238" t="s">
        <v>2343</v>
      </c>
      <c r="G5238" t="s">
        <v>6195</v>
      </c>
      <c r="H5238" t="s">
        <v>62</v>
      </c>
      <c r="O5238" t="s">
        <v>63</v>
      </c>
    </row>
    <row r="5239" spans="1:16" hidden="1">
      <c r="A5239">
        <v>5238</v>
      </c>
      <c r="B5239" t="s">
        <v>523</v>
      </c>
      <c r="C5239" t="s">
        <v>1167</v>
      </c>
      <c r="D5239">
        <v>2015</v>
      </c>
      <c r="E5239" t="s">
        <v>152</v>
      </c>
      <c r="F5239" t="s">
        <v>2343</v>
      </c>
      <c r="G5239" t="s">
        <v>6196</v>
      </c>
      <c r="H5239" t="s">
        <v>62</v>
      </c>
      <c r="O5239" t="s">
        <v>63</v>
      </c>
    </row>
    <row r="5240" spans="1:16" hidden="1">
      <c r="A5240">
        <v>5239</v>
      </c>
      <c r="B5240" t="s">
        <v>523</v>
      </c>
      <c r="C5240" t="s">
        <v>1167</v>
      </c>
      <c r="D5240">
        <v>2015</v>
      </c>
      <c r="E5240" t="s">
        <v>152</v>
      </c>
      <c r="F5240" t="s">
        <v>2343</v>
      </c>
      <c r="G5240" t="s">
        <v>6197</v>
      </c>
      <c r="H5240" t="s">
        <v>62</v>
      </c>
      <c r="J5240" s="1">
        <v>1800000</v>
      </c>
      <c r="K5240" t="s">
        <v>213</v>
      </c>
      <c r="L5240" t="s">
        <v>6198</v>
      </c>
      <c r="O5240" t="s">
        <v>63</v>
      </c>
      <c r="P5240" t="s">
        <v>215</v>
      </c>
    </row>
    <row r="5241" spans="1:16" hidden="1">
      <c r="A5241">
        <v>5240</v>
      </c>
      <c r="B5241" t="s">
        <v>523</v>
      </c>
      <c r="C5241" t="s">
        <v>1167</v>
      </c>
      <c r="D5241">
        <v>2015</v>
      </c>
      <c r="E5241" t="s">
        <v>152</v>
      </c>
      <c r="F5241" t="s">
        <v>2343</v>
      </c>
      <c r="G5241" t="s">
        <v>6199</v>
      </c>
      <c r="H5241" t="s">
        <v>62</v>
      </c>
      <c r="O5241" t="s">
        <v>63</v>
      </c>
    </row>
    <row r="5242" spans="1:16" hidden="1">
      <c r="A5242">
        <v>5241</v>
      </c>
      <c r="B5242" t="s">
        <v>523</v>
      </c>
      <c r="C5242" t="s">
        <v>1167</v>
      </c>
      <c r="D5242">
        <v>2015</v>
      </c>
      <c r="E5242" t="s">
        <v>152</v>
      </c>
      <c r="F5242" t="s">
        <v>2343</v>
      </c>
      <c r="G5242" t="s">
        <v>6200</v>
      </c>
      <c r="H5242" t="s">
        <v>62</v>
      </c>
      <c r="O5242" t="s">
        <v>63</v>
      </c>
    </row>
    <row r="5243" spans="1:16" hidden="1">
      <c r="A5243">
        <v>5242</v>
      </c>
      <c r="B5243" t="s">
        <v>523</v>
      </c>
      <c r="C5243" t="s">
        <v>1167</v>
      </c>
      <c r="D5243">
        <v>2015</v>
      </c>
      <c r="E5243" t="s">
        <v>152</v>
      </c>
      <c r="F5243" t="s">
        <v>2343</v>
      </c>
      <c r="G5243" t="s">
        <v>6201</v>
      </c>
      <c r="H5243" t="s">
        <v>62</v>
      </c>
      <c r="O5243" t="s">
        <v>63</v>
      </c>
    </row>
    <row r="5244" spans="1:16" hidden="1">
      <c r="A5244">
        <v>5243</v>
      </c>
      <c r="B5244" t="s">
        <v>523</v>
      </c>
      <c r="C5244" t="s">
        <v>1167</v>
      </c>
      <c r="D5244">
        <v>2015</v>
      </c>
      <c r="E5244" t="s">
        <v>152</v>
      </c>
      <c r="F5244" t="s">
        <v>2343</v>
      </c>
      <c r="G5244" t="s">
        <v>6202</v>
      </c>
      <c r="H5244" t="s">
        <v>62</v>
      </c>
      <c r="J5244">
        <v>20</v>
      </c>
      <c r="K5244" t="s">
        <v>213</v>
      </c>
      <c r="L5244" t="s">
        <v>1429</v>
      </c>
      <c r="O5244" t="s">
        <v>63</v>
      </c>
      <c r="P5244" t="s">
        <v>215</v>
      </c>
    </row>
    <row r="5245" spans="1:16" hidden="1">
      <c r="A5245">
        <v>5244</v>
      </c>
      <c r="B5245" t="s">
        <v>523</v>
      </c>
      <c r="C5245" t="s">
        <v>1167</v>
      </c>
      <c r="D5245">
        <v>2015</v>
      </c>
      <c r="E5245" t="s">
        <v>152</v>
      </c>
      <c r="F5245" t="s">
        <v>2343</v>
      </c>
      <c r="G5245" t="s">
        <v>6203</v>
      </c>
      <c r="H5245" t="s">
        <v>62</v>
      </c>
      <c r="O5245" t="s">
        <v>63</v>
      </c>
    </row>
    <row r="5246" spans="1:16" hidden="1">
      <c r="A5246">
        <v>5245</v>
      </c>
      <c r="B5246" t="s">
        <v>523</v>
      </c>
      <c r="C5246" t="s">
        <v>1167</v>
      </c>
      <c r="D5246">
        <v>2015</v>
      </c>
      <c r="E5246" t="s">
        <v>152</v>
      </c>
      <c r="F5246" t="s">
        <v>2343</v>
      </c>
      <c r="G5246" t="s">
        <v>6204</v>
      </c>
      <c r="H5246" t="s">
        <v>62</v>
      </c>
      <c r="O5246" t="s">
        <v>63</v>
      </c>
    </row>
    <row r="5247" spans="1:16" hidden="1">
      <c r="A5247">
        <v>5246</v>
      </c>
      <c r="B5247" t="s">
        <v>523</v>
      </c>
      <c r="C5247" t="s">
        <v>1167</v>
      </c>
      <c r="D5247">
        <v>2015</v>
      </c>
      <c r="E5247" t="s">
        <v>152</v>
      </c>
      <c r="F5247" t="s">
        <v>2343</v>
      </c>
      <c r="G5247" t="s">
        <v>6205</v>
      </c>
      <c r="H5247" t="s">
        <v>62</v>
      </c>
      <c r="O5247" t="s">
        <v>63</v>
      </c>
    </row>
    <row r="5248" spans="1:16" hidden="1">
      <c r="A5248">
        <v>5247</v>
      </c>
      <c r="B5248" t="s">
        <v>523</v>
      </c>
      <c r="C5248" t="s">
        <v>1167</v>
      </c>
      <c r="D5248">
        <v>2015</v>
      </c>
      <c r="E5248" t="s">
        <v>152</v>
      </c>
      <c r="F5248" t="s">
        <v>4152</v>
      </c>
      <c r="G5248" t="s">
        <v>6206</v>
      </c>
      <c r="H5248" t="s">
        <v>73</v>
      </c>
      <c r="O5248" t="s">
        <v>74</v>
      </c>
    </row>
    <row r="5249" spans="1:16" hidden="1">
      <c r="A5249">
        <v>5248</v>
      </c>
      <c r="B5249" t="s">
        <v>523</v>
      </c>
      <c r="C5249" t="s">
        <v>1167</v>
      </c>
      <c r="D5249">
        <v>2015</v>
      </c>
      <c r="E5249" t="s">
        <v>152</v>
      </c>
      <c r="F5249" t="s">
        <v>4152</v>
      </c>
      <c r="G5249" t="s">
        <v>6207</v>
      </c>
      <c r="H5249" t="s">
        <v>73</v>
      </c>
      <c r="O5249" t="s">
        <v>74</v>
      </c>
    </row>
    <row r="5250" spans="1:16" hidden="1">
      <c r="A5250">
        <v>5249</v>
      </c>
      <c r="B5250" t="s">
        <v>523</v>
      </c>
      <c r="C5250" t="s">
        <v>1167</v>
      </c>
      <c r="D5250">
        <v>2015</v>
      </c>
      <c r="E5250" t="s">
        <v>152</v>
      </c>
      <c r="F5250" t="s">
        <v>4152</v>
      </c>
      <c r="G5250" t="s">
        <v>6208</v>
      </c>
      <c r="H5250" t="s">
        <v>73</v>
      </c>
      <c r="O5250" t="s">
        <v>74</v>
      </c>
    </row>
    <row r="5251" spans="1:16" hidden="1">
      <c r="A5251">
        <v>5250</v>
      </c>
      <c r="B5251" t="s">
        <v>523</v>
      </c>
      <c r="C5251" t="s">
        <v>1167</v>
      </c>
      <c r="D5251">
        <v>2015</v>
      </c>
      <c r="E5251" t="s">
        <v>152</v>
      </c>
      <c r="F5251" t="s">
        <v>4152</v>
      </c>
      <c r="G5251" t="s">
        <v>6209</v>
      </c>
      <c r="H5251" t="s">
        <v>73</v>
      </c>
      <c r="O5251" t="s">
        <v>74</v>
      </c>
    </row>
    <row r="5252" spans="1:16" hidden="1">
      <c r="A5252">
        <v>5251</v>
      </c>
      <c r="B5252" t="s">
        <v>523</v>
      </c>
      <c r="C5252" t="s">
        <v>1167</v>
      </c>
      <c r="D5252">
        <v>2015</v>
      </c>
      <c r="E5252" t="s">
        <v>152</v>
      </c>
      <c r="F5252" t="s">
        <v>4152</v>
      </c>
      <c r="G5252" t="s">
        <v>6210</v>
      </c>
      <c r="H5252" t="s">
        <v>73</v>
      </c>
      <c r="O5252" t="s">
        <v>74</v>
      </c>
    </row>
    <row r="5253" spans="1:16" hidden="1">
      <c r="A5253">
        <v>5252</v>
      </c>
      <c r="B5253" t="s">
        <v>523</v>
      </c>
      <c r="C5253" t="s">
        <v>1167</v>
      </c>
      <c r="D5253">
        <v>2015</v>
      </c>
      <c r="E5253" t="s">
        <v>152</v>
      </c>
      <c r="F5253" t="s">
        <v>4152</v>
      </c>
      <c r="G5253" t="s">
        <v>6211</v>
      </c>
      <c r="H5253" t="s">
        <v>69</v>
      </c>
      <c r="O5253" t="s">
        <v>63</v>
      </c>
    </row>
    <row r="5254" spans="1:16" hidden="1">
      <c r="A5254">
        <v>5253</v>
      </c>
      <c r="B5254" t="s">
        <v>523</v>
      </c>
      <c r="C5254" t="s">
        <v>1167</v>
      </c>
      <c r="D5254">
        <v>2015</v>
      </c>
      <c r="E5254" t="s">
        <v>152</v>
      </c>
      <c r="F5254" t="s">
        <v>4152</v>
      </c>
      <c r="G5254" t="s">
        <v>6212</v>
      </c>
      <c r="H5254" t="s">
        <v>69</v>
      </c>
      <c r="O5254" t="s">
        <v>63</v>
      </c>
    </row>
    <row r="5255" spans="1:16" hidden="1">
      <c r="A5255">
        <v>5254</v>
      </c>
      <c r="B5255" t="s">
        <v>523</v>
      </c>
      <c r="C5255" t="s">
        <v>1167</v>
      </c>
      <c r="D5255">
        <v>2015</v>
      </c>
      <c r="E5255" t="s">
        <v>152</v>
      </c>
      <c r="F5255" t="s">
        <v>4152</v>
      </c>
      <c r="G5255" t="s">
        <v>6213</v>
      </c>
      <c r="H5255" t="s">
        <v>69</v>
      </c>
      <c r="O5255" t="s">
        <v>63</v>
      </c>
    </row>
    <row r="5256" spans="1:16" hidden="1">
      <c r="A5256">
        <v>5255</v>
      </c>
      <c r="B5256" t="s">
        <v>523</v>
      </c>
      <c r="C5256" t="s">
        <v>1167</v>
      </c>
      <c r="D5256">
        <v>2015</v>
      </c>
      <c r="E5256" t="s">
        <v>152</v>
      </c>
      <c r="F5256" t="s">
        <v>2343</v>
      </c>
      <c r="G5256" t="s">
        <v>6214</v>
      </c>
      <c r="H5256" t="s">
        <v>69</v>
      </c>
      <c r="O5256" t="s">
        <v>63</v>
      </c>
    </row>
    <row r="5257" spans="1:16" hidden="1">
      <c r="A5257">
        <v>5256</v>
      </c>
      <c r="B5257" t="s">
        <v>523</v>
      </c>
      <c r="C5257" t="s">
        <v>1167</v>
      </c>
      <c r="D5257">
        <v>2015</v>
      </c>
      <c r="E5257" t="s">
        <v>152</v>
      </c>
      <c r="F5257" t="s">
        <v>2343</v>
      </c>
      <c r="G5257" t="s">
        <v>6215</v>
      </c>
      <c r="H5257" t="s">
        <v>69</v>
      </c>
      <c r="O5257" t="s">
        <v>63</v>
      </c>
    </row>
    <row r="5258" spans="1:16" hidden="1">
      <c r="A5258">
        <v>5257</v>
      </c>
      <c r="B5258" t="s">
        <v>523</v>
      </c>
      <c r="C5258" t="s">
        <v>1167</v>
      </c>
      <c r="D5258">
        <v>2015</v>
      </c>
      <c r="E5258" t="s">
        <v>152</v>
      </c>
      <c r="F5258" t="s">
        <v>2343</v>
      </c>
      <c r="G5258" t="s">
        <v>6216</v>
      </c>
      <c r="H5258" t="s">
        <v>69</v>
      </c>
      <c r="O5258" t="s">
        <v>63</v>
      </c>
    </row>
    <row r="5259" spans="1:16" hidden="1">
      <c r="A5259">
        <v>5258</v>
      </c>
      <c r="B5259" t="s">
        <v>523</v>
      </c>
      <c r="C5259" t="s">
        <v>1167</v>
      </c>
      <c r="D5259">
        <v>2015</v>
      </c>
      <c r="E5259" t="s">
        <v>152</v>
      </c>
      <c r="F5259" t="s">
        <v>4152</v>
      </c>
      <c r="G5259" t="s">
        <v>6217</v>
      </c>
      <c r="H5259" t="s">
        <v>6218</v>
      </c>
      <c r="O5259" t="s">
        <v>100</v>
      </c>
    </row>
    <row r="5260" spans="1:16" hidden="1">
      <c r="A5260">
        <v>5259</v>
      </c>
      <c r="B5260" t="s">
        <v>523</v>
      </c>
      <c r="C5260" t="s">
        <v>1167</v>
      </c>
      <c r="D5260">
        <v>2015</v>
      </c>
      <c r="E5260" t="s">
        <v>152</v>
      </c>
      <c r="F5260" t="s">
        <v>6219</v>
      </c>
      <c r="G5260" t="s">
        <v>6220</v>
      </c>
      <c r="H5260" t="s">
        <v>6218</v>
      </c>
      <c r="O5260" t="s">
        <v>100</v>
      </c>
    </row>
    <row r="5261" spans="1:16" hidden="1">
      <c r="A5261">
        <v>5260</v>
      </c>
      <c r="B5261" t="s">
        <v>523</v>
      </c>
      <c r="C5261" t="s">
        <v>1167</v>
      </c>
      <c r="D5261">
        <v>2015</v>
      </c>
      <c r="E5261" t="s">
        <v>152</v>
      </c>
      <c r="F5261" t="s">
        <v>6219</v>
      </c>
      <c r="G5261" t="s">
        <v>6221</v>
      </c>
      <c r="H5261" t="s">
        <v>6218</v>
      </c>
      <c r="O5261" t="s">
        <v>100</v>
      </c>
    </row>
    <row r="5262" spans="1:16" hidden="1">
      <c r="A5262">
        <v>5261</v>
      </c>
      <c r="B5262" t="s">
        <v>523</v>
      </c>
      <c r="C5262" t="s">
        <v>1167</v>
      </c>
      <c r="D5262">
        <v>2015</v>
      </c>
      <c r="E5262" t="s">
        <v>152</v>
      </c>
      <c r="F5262" t="s">
        <v>6219</v>
      </c>
      <c r="G5262" t="s">
        <v>6222</v>
      </c>
      <c r="H5262" t="s">
        <v>6218</v>
      </c>
      <c r="O5262" t="s">
        <v>100</v>
      </c>
    </row>
    <row r="5263" spans="1:16" hidden="1">
      <c r="A5263">
        <v>5262</v>
      </c>
      <c r="B5263" t="s">
        <v>523</v>
      </c>
      <c r="C5263" t="s">
        <v>1167</v>
      </c>
      <c r="D5263">
        <v>2015</v>
      </c>
      <c r="E5263" t="s">
        <v>152</v>
      </c>
      <c r="F5263" t="s">
        <v>6120</v>
      </c>
      <c r="G5263" t="s">
        <v>6223</v>
      </c>
      <c r="H5263" t="s">
        <v>6218</v>
      </c>
      <c r="O5263" t="s">
        <v>100</v>
      </c>
    </row>
    <row r="5264" spans="1:16" hidden="1">
      <c r="A5264">
        <v>5263</v>
      </c>
      <c r="B5264" t="s">
        <v>523</v>
      </c>
      <c r="C5264" t="s">
        <v>1167</v>
      </c>
      <c r="D5264">
        <v>2015</v>
      </c>
      <c r="E5264" t="s">
        <v>152</v>
      </c>
      <c r="F5264" t="s">
        <v>6120</v>
      </c>
      <c r="G5264" t="s">
        <v>6224</v>
      </c>
      <c r="H5264" t="s">
        <v>6218</v>
      </c>
      <c r="I5264" t="s">
        <v>6225</v>
      </c>
      <c r="O5264" t="s">
        <v>100</v>
      </c>
      <c r="P5264" t="s">
        <v>278</v>
      </c>
    </row>
    <row r="5265" spans="1:16" hidden="1">
      <c r="A5265">
        <v>5264</v>
      </c>
      <c r="B5265" t="s">
        <v>523</v>
      </c>
      <c r="C5265" t="s">
        <v>1167</v>
      </c>
      <c r="D5265">
        <v>2015</v>
      </c>
      <c r="E5265" t="s">
        <v>152</v>
      </c>
      <c r="F5265" t="s">
        <v>6226</v>
      </c>
      <c r="G5265" t="s">
        <v>6227</v>
      </c>
      <c r="H5265" t="s">
        <v>6218</v>
      </c>
      <c r="I5265" t="s">
        <v>6228</v>
      </c>
      <c r="O5265" t="s">
        <v>100</v>
      </c>
      <c r="P5265" t="s">
        <v>278</v>
      </c>
    </row>
    <row r="5266" spans="1:16" hidden="1">
      <c r="A5266">
        <v>5265</v>
      </c>
      <c r="B5266" t="s">
        <v>523</v>
      </c>
      <c r="C5266" t="s">
        <v>1167</v>
      </c>
      <c r="D5266">
        <v>2015</v>
      </c>
      <c r="E5266" t="s">
        <v>152</v>
      </c>
      <c r="F5266" t="s">
        <v>6226</v>
      </c>
      <c r="G5266" t="s">
        <v>6229</v>
      </c>
      <c r="H5266" t="s">
        <v>6218</v>
      </c>
      <c r="I5266" t="s">
        <v>6228</v>
      </c>
      <c r="O5266" t="s">
        <v>100</v>
      </c>
      <c r="P5266" t="s">
        <v>278</v>
      </c>
    </row>
    <row r="5267" spans="1:16" hidden="1">
      <c r="A5267">
        <v>5266</v>
      </c>
      <c r="B5267" t="s">
        <v>523</v>
      </c>
      <c r="C5267" t="s">
        <v>1167</v>
      </c>
      <c r="D5267">
        <v>2015</v>
      </c>
      <c r="E5267" t="s">
        <v>152</v>
      </c>
      <c r="F5267" t="s">
        <v>2335</v>
      </c>
      <c r="G5267" t="s">
        <v>6230</v>
      </c>
      <c r="H5267" t="s">
        <v>6218</v>
      </c>
      <c r="I5267" t="s">
        <v>6231</v>
      </c>
      <c r="O5267" t="s">
        <v>100</v>
      </c>
      <c r="P5267" t="s">
        <v>278</v>
      </c>
    </row>
    <row r="5268" spans="1:16" hidden="1">
      <c r="A5268">
        <v>5267</v>
      </c>
      <c r="B5268" t="s">
        <v>523</v>
      </c>
      <c r="C5268" t="s">
        <v>1167</v>
      </c>
      <c r="D5268">
        <v>2015</v>
      </c>
      <c r="E5268" t="s">
        <v>152</v>
      </c>
      <c r="F5268" t="s">
        <v>4152</v>
      </c>
      <c r="G5268" t="s">
        <v>6232</v>
      </c>
      <c r="H5268" t="s">
        <v>6218</v>
      </c>
      <c r="O5268" t="s">
        <v>100</v>
      </c>
    </row>
    <row r="5269" spans="1:16" hidden="1">
      <c r="A5269">
        <v>5268</v>
      </c>
      <c r="B5269" t="s">
        <v>523</v>
      </c>
      <c r="C5269" t="s">
        <v>1167</v>
      </c>
      <c r="D5269">
        <v>2015</v>
      </c>
      <c r="E5269" t="s">
        <v>152</v>
      </c>
      <c r="F5269" t="s">
        <v>6219</v>
      </c>
      <c r="G5269" t="s">
        <v>6233</v>
      </c>
      <c r="H5269" t="s">
        <v>6218</v>
      </c>
      <c r="O5269" t="s">
        <v>100</v>
      </c>
    </row>
    <row r="5270" spans="1:16" hidden="1">
      <c r="A5270">
        <v>5269</v>
      </c>
      <c r="B5270" t="s">
        <v>523</v>
      </c>
      <c r="C5270" t="s">
        <v>1167</v>
      </c>
      <c r="D5270">
        <v>2015</v>
      </c>
      <c r="E5270" t="s">
        <v>152</v>
      </c>
      <c r="F5270" t="s">
        <v>6219</v>
      </c>
      <c r="G5270" t="s">
        <v>6234</v>
      </c>
      <c r="H5270" t="s">
        <v>6218</v>
      </c>
      <c r="O5270" t="s">
        <v>100</v>
      </c>
    </row>
    <row r="5271" spans="1:16" hidden="1">
      <c r="A5271">
        <v>5270</v>
      </c>
      <c r="B5271" t="s">
        <v>523</v>
      </c>
      <c r="C5271" t="s">
        <v>1167</v>
      </c>
      <c r="D5271">
        <v>2015</v>
      </c>
      <c r="E5271" t="s">
        <v>152</v>
      </c>
      <c r="F5271" t="s">
        <v>6219</v>
      </c>
      <c r="G5271" t="s">
        <v>6235</v>
      </c>
      <c r="H5271" t="s">
        <v>6218</v>
      </c>
      <c r="O5271" t="s">
        <v>100</v>
      </c>
    </row>
    <row r="5272" spans="1:16" hidden="1">
      <c r="A5272">
        <v>5271</v>
      </c>
      <c r="B5272" t="s">
        <v>523</v>
      </c>
      <c r="C5272" t="s">
        <v>1167</v>
      </c>
      <c r="D5272">
        <v>2015</v>
      </c>
      <c r="E5272" t="s">
        <v>152</v>
      </c>
      <c r="F5272" t="s">
        <v>6219</v>
      </c>
      <c r="G5272" t="s">
        <v>6236</v>
      </c>
      <c r="H5272" t="s">
        <v>6218</v>
      </c>
      <c r="O5272" t="s">
        <v>100</v>
      </c>
    </row>
    <row r="5273" spans="1:16" hidden="1">
      <c r="A5273">
        <v>5272</v>
      </c>
      <c r="B5273" t="s">
        <v>523</v>
      </c>
      <c r="C5273" t="s">
        <v>1167</v>
      </c>
      <c r="D5273">
        <v>2015</v>
      </c>
      <c r="E5273" t="s">
        <v>152</v>
      </c>
      <c r="F5273" t="s">
        <v>6219</v>
      </c>
      <c r="G5273" t="s">
        <v>6237</v>
      </c>
      <c r="H5273" t="s">
        <v>6218</v>
      </c>
      <c r="O5273" t="s">
        <v>100</v>
      </c>
    </row>
    <row r="5274" spans="1:16" hidden="1">
      <c r="A5274">
        <v>5273</v>
      </c>
      <c r="B5274" t="s">
        <v>523</v>
      </c>
      <c r="C5274" t="s">
        <v>1167</v>
      </c>
      <c r="D5274">
        <v>2015</v>
      </c>
      <c r="E5274" t="s">
        <v>152</v>
      </c>
      <c r="F5274" t="s">
        <v>6238</v>
      </c>
      <c r="G5274" t="s">
        <v>6239</v>
      </c>
      <c r="H5274" t="s">
        <v>6218</v>
      </c>
      <c r="I5274" t="s">
        <v>6225</v>
      </c>
      <c r="O5274" t="s">
        <v>100</v>
      </c>
      <c r="P5274" t="s">
        <v>278</v>
      </c>
    </row>
    <row r="5275" spans="1:16" hidden="1">
      <c r="A5275">
        <v>5274</v>
      </c>
      <c r="B5275" t="s">
        <v>523</v>
      </c>
      <c r="C5275" t="s">
        <v>1167</v>
      </c>
      <c r="D5275">
        <v>2015</v>
      </c>
      <c r="E5275" t="s">
        <v>152</v>
      </c>
      <c r="F5275" t="s">
        <v>6238</v>
      </c>
      <c r="G5275" t="s">
        <v>6240</v>
      </c>
      <c r="H5275" t="s">
        <v>6218</v>
      </c>
      <c r="I5275" t="s">
        <v>6225</v>
      </c>
      <c r="O5275" t="s">
        <v>100</v>
      </c>
      <c r="P5275" t="s">
        <v>278</v>
      </c>
    </row>
    <row r="5276" spans="1:16" hidden="1">
      <c r="A5276">
        <v>5275</v>
      </c>
      <c r="B5276" t="s">
        <v>523</v>
      </c>
      <c r="C5276" t="s">
        <v>1167</v>
      </c>
      <c r="D5276">
        <v>2015</v>
      </c>
      <c r="E5276" t="s">
        <v>152</v>
      </c>
      <c r="F5276" t="s">
        <v>6238</v>
      </c>
      <c r="G5276" t="s">
        <v>6241</v>
      </c>
      <c r="H5276" t="s">
        <v>6218</v>
      </c>
      <c r="I5276" t="s">
        <v>6225</v>
      </c>
      <c r="O5276" t="s">
        <v>100</v>
      </c>
      <c r="P5276" t="s">
        <v>278</v>
      </c>
    </row>
    <row r="5277" spans="1:16" hidden="1">
      <c r="A5277">
        <v>5276</v>
      </c>
      <c r="B5277" t="s">
        <v>523</v>
      </c>
      <c r="C5277" t="s">
        <v>1167</v>
      </c>
      <c r="D5277">
        <v>2015</v>
      </c>
      <c r="E5277" t="s">
        <v>152</v>
      </c>
      <c r="F5277" t="s">
        <v>6238</v>
      </c>
      <c r="G5277" t="s">
        <v>6242</v>
      </c>
      <c r="H5277" t="s">
        <v>6218</v>
      </c>
      <c r="I5277" t="s">
        <v>6225</v>
      </c>
      <c r="O5277" t="s">
        <v>100</v>
      </c>
      <c r="P5277" t="s">
        <v>278</v>
      </c>
    </row>
    <row r="5278" spans="1:16" hidden="1">
      <c r="A5278">
        <v>5277</v>
      </c>
      <c r="B5278" t="s">
        <v>523</v>
      </c>
      <c r="C5278" t="s">
        <v>1167</v>
      </c>
      <c r="D5278">
        <v>2015</v>
      </c>
      <c r="E5278" t="s">
        <v>152</v>
      </c>
      <c r="F5278" t="s">
        <v>6238</v>
      </c>
      <c r="G5278" t="s">
        <v>6243</v>
      </c>
      <c r="H5278" t="s">
        <v>6218</v>
      </c>
      <c r="I5278" t="s">
        <v>6225</v>
      </c>
      <c r="O5278" t="s">
        <v>100</v>
      </c>
      <c r="P5278" t="s">
        <v>278</v>
      </c>
    </row>
    <row r="5279" spans="1:16" hidden="1">
      <c r="A5279">
        <v>5278</v>
      </c>
      <c r="B5279" t="s">
        <v>523</v>
      </c>
      <c r="C5279" t="s">
        <v>1167</v>
      </c>
      <c r="D5279">
        <v>2015</v>
      </c>
      <c r="E5279" t="s">
        <v>152</v>
      </c>
      <c r="F5279" t="s">
        <v>6238</v>
      </c>
      <c r="G5279" t="s">
        <v>6244</v>
      </c>
      <c r="H5279" t="s">
        <v>6218</v>
      </c>
      <c r="I5279" t="s">
        <v>6225</v>
      </c>
      <c r="O5279" t="s">
        <v>100</v>
      </c>
      <c r="P5279" t="s">
        <v>278</v>
      </c>
    </row>
    <row r="5280" spans="1:16" hidden="1">
      <c r="A5280">
        <v>5279</v>
      </c>
      <c r="B5280" t="s">
        <v>523</v>
      </c>
      <c r="C5280" t="s">
        <v>1167</v>
      </c>
      <c r="D5280">
        <v>2015</v>
      </c>
      <c r="E5280" t="s">
        <v>152</v>
      </c>
      <c r="F5280" t="s">
        <v>6238</v>
      </c>
      <c r="G5280" t="s">
        <v>6245</v>
      </c>
      <c r="H5280" t="s">
        <v>6218</v>
      </c>
      <c r="I5280" t="s">
        <v>6225</v>
      </c>
      <c r="O5280" t="s">
        <v>100</v>
      </c>
      <c r="P5280" t="s">
        <v>278</v>
      </c>
    </row>
    <row r="5281" spans="1:16" hidden="1">
      <c r="A5281">
        <v>5280</v>
      </c>
      <c r="B5281" t="s">
        <v>523</v>
      </c>
      <c r="C5281" t="s">
        <v>1167</v>
      </c>
      <c r="D5281">
        <v>2015</v>
      </c>
      <c r="E5281" t="s">
        <v>152</v>
      </c>
      <c r="F5281" t="s">
        <v>6226</v>
      </c>
      <c r="G5281" t="s">
        <v>6246</v>
      </c>
      <c r="H5281" t="s">
        <v>6218</v>
      </c>
      <c r="I5281" t="s">
        <v>6228</v>
      </c>
      <c r="O5281" t="s">
        <v>100</v>
      </c>
      <c r="P5281" t="s">
        <v>278</v>
      </c>
    </row>
    <row r="5282" spans="1:16" hidden="1">
      <c r="A5282">
        <v>5281</v>
      </c>
      <c r="B5282" t="s">
        <v>523</v>
      </c>
      <c r="C5282" t="s">
        <v>1167</v>
      </c>
      <c r="D5282">
        <v>2015</v>
      </c>
      <c r="E5282" t="s">
        <v>152</v>
      </c>
      <c r="F5282" t="s">
        <v>6226</v>
      </c>
      <c r="G5282" t="s">
        <v>6240</v>
      </c>
      <c r="H5282" t="s">
        <v>6218</v>
      </c>
      <c r="I5282" t="s">
        <v>6228</v>
      </c>
      <c r="O5282" t="s">
        <v>100</v>
      </c>
      <c r="P5282" t="s">
        <v>278</v>
      </c>
    </row>
    <row r="5283" spans="1:16" hidden="1">
      <c r="A5283">
        <v>5282</v>
      </c>
      <c r="B5283" t="s">
        <v>523</v>
      </c>
      <c r="C5283" t="s">
        <v>1167</v>
      </c>
      <c r="D5283">
        <v>2015</v>
      </c>
      <c r="E5283" t="s">
        <v>152</v>
      </c>
      <c r="F5283" t="s">
        <v>6226</v>
      </c>
      <c r="G5283" t="s">
        <v>6247</v>
      </c>
      <c r="H5283" t="s">
        <v>6218</v>
      </c>
      <c r="I5283" t="s">
        <v>6228</v>
      </c>
      <c r="O5283" t="s">
        <v>100</v>
      </c>
      <c r="P5283" t="s">
        <v>278</v>
      </c>
    </row>
    <row r="5284" spans="1:16" hidden="1">
      <c r="A5284">
        <v>5283</v>
      </c>
      <c r="B5284" t="s">
        <v>523</v>
      </c>
      <c r="C5284" t="s">
        <v>1167</v>
      </c>
      <c r="D5284">
        <v>2015</v>
      </c>
      <c r="E5284" t="s">
        <v>152</v>
      </c>
      <c r="F5284" t="s">
        <v>6226</v>
      </c>
      <c r="G5284" t="s">
        <v>6248</v>
      </c>
      <c r="H5284" t="s">
        <v>6218</v>
      </c>
      <c r="I5284" t="s">
        <v>6228</v>
      </c>
      <c r="O5284" t="s">
        <v>100</v>
      </c>
      <c r="P5284" t="s">
        <v>278</v>
      </c>
    </row>
    <row r="5285" spans="1:16" hidden="1">
      <c r="A5285">
        <v>5284</v>
      </c>
      <c r="B5285" t="s">
        <v>523</v>
      </c>
      <c r="C5285" t="s">
        <v>1167</v>
      </c>
      <c r="D5285">
        <v>2015</v>
      </c>
      <c r="E5285" t="s">
        <v>152</v>
      </c>
      <c r="F5285" t="s">
        <v>6226</v>
      </c>
      <c r="G5285" t="s">
        <v>6249</v>
      </c>
      <c r="H5285" t="s">
        <v>6218</v>
      </c>
      <c r="I5285" t="s">
        <v>6228</v>
      </c>
      <c r="O5285" t="s">
        <v>100</v>
      </c>
      <c r="P5285" t="s">
        <v>278</v>
      </c>
    </row>
    <row r="5286" spans="1:16" hidden="1">
      <c r="A5286">
        <v>5285</v>
      </c>
      <c r="B5286" t="s">
        <v>523</v>
      </c>
      <c r="C5286" t="s">
        <v>1167</v>
      </c>
      <c r="D5286">
        <v>2015</v>
      </c>
      <c r="E5286" t="s">
        <v>152</v>
      </c>
      <c r="F5286" t="s">
        <v>6226</v>
      </c>
      <c r="G5286" t="s">
        <v>6250</v>
      </c>
      <c r="H5286" t="s">
        <v>6218</v>
      </c>
      <c r="I5286" t="s">
        <v>6228</v>
      </c>
      <c r="O5286" t="s">
        <v>100</v>
      </c>
      <c r="P5286" t="s">
        <v>278</v>
      </c>
    </row>
    <row r="5287" spans="1:16" hidden="1">
      <c r="A5287">
        <v>5286</v>
      </c>
      <c r="B5287" t="s">
        <v>523</v>
      </c>
      <c r="C5287" t="s">
        <v>1167</v>
      </c>
      <c r="D5287">
        <v>2015</v>
      </c>
      <c r="E5287" t="s">
        <v>152</v>
      </c>
      <c r="F5287" t="s">
        <v>2335</v>
      </c>
      <c r="G5287" t="s">
        <v>6251</v>
      </c>
      <c r="H5287" t="s">
        <v>6218</v>
      </c>
      <c r="I5287" t="s">
        <v>6231</v>
      </c>
      <c r="O5287" t="s">
        <v>100</v>
      </c>
      <c r="P5287" t="s">
        <v>278</v>
      </c>
    </row>
    <row r="5288" spans="1:16" hidden="1">
      <c r="A5288">
        <v>5287</v>
      </c>
      <c r="B5288" t="s">
        <v>523</v>
      </c>
      <c r="C5288" t="s">
        <v>1167</v>
      </c>
      <c r="D5288">
        <v>2015</v>
      </c>
      <c r="E5288" t="s">
        <v>152</v>
      </c>
      <c r="F5288" t="s">
        <v>4152</v>
      </c>
      <c r="G5288" t="s">
        <v>6252</v>
      </c>
      <c r="H5288" t="s">
        <v>6218</v>
      </c>
      <c r="O5288" t="s">
        <v>100</v>
      </c>
    </row>
    <row r="5289" spans="1:16" hidden="1">
      <c r="A5289">
        <v>5288</v>
      </c>
      <c r="B5289" t="s">
        <v>523</v>
      </c>
      <c r="C5289" t="s">
        <v>1167</v>
      </c>
      <c r="D5289">
        <v>2015</v>
      </c>
      <c r="E5289" t="s">
        <v>152</v>
      </c>
      <c r="F5289" t="s">
        <v>6219</v>
      </c>
      <c r="G5289" t="s">
        <v>6253</v>
      </c>
      <c r="H5289" t="s">
        <v>6218</v>
      </c>
      <c r="O5289" t="s">
        <v>100</v>
      </c>
    </row>
    <row r="5290" spans="1:16" hidden="1">
      <c r="A5290">
        <v>5289</v>
      </c>
      <c r="B5290" t="s">
        <v>523</v>
      </c>
      <c r="C5290" t="s">
        <v>1167</v>
      </c>
      <c r="D5290">
        <v>2015</v>
      </c>
      <c r="E5290" t="s">
        <v>152</v>
      </c>
      <c r="F5290" t="s">
        <v>6219</v>
      </c>
      <c r="G5290" t="s">
        <v>6254</v>
      </c>
      <c r="H5290" t="s">
        <v>6218</v>
      </c>
      <c r="O5290" t="s">
        <v>100</v>
      </c>
    </row>
    <row r="5291" spans="1:16" hidden="1">
      <c r="A5291">
        <v>5290</v>
      </c>
      <c r="B5291" t="s">
        <v>523</v>
      </c>
      <c r="C5291" t="s">
        <v>1167</v>
      </c>
      <c r="D5291">
        <v>2015</v>
      </c>
      <c r="E5291" t="s">
        <v>152</v>
      </c>
      <c r="F5291" t="s">
        <v>6238</v>
      </c>
      <c r="G5291" t="s">
        <v>6249</v>
      </c>
      <c r="H5291" t="s">
        <v>6218</v>
      </c>
      <c r="I5291" t="s">
        <v>6225</v>
      </c>
      <c r="O5291" t="s">
        <v>100</v>
      </c>
      <c r="P5291" t="s">
        <v>278</v>
      </c>
    </row>
    <row r="5292" spans="1:16" hidden="1">
      <c r="A5292">
        <v>5291</v>
      </c>
      <c r="B5292" t="s">
        <v>523</v>
      </c>
      <c r="C5292" t="s">
        <v>1167</v>
      </c>
      <c r="D5292">
        <v>2015</v>
      </c>
      <c r="E5292" t="s">
        <v>152</v>
      </c>
      <c r="F5292" t="s">
        <v>6238</v>
      </c>
      <c r="G5292" t="s">
        <v>6250</v>
      </c>
      <c r="H5292" t="s">
        <v>6218</v>
      </c>
      <c r="I5292" t="s">
        <v>6225</v>
      </c>
      <c r="O5292" t="s">
        <v>100</v>
      </c>
      <c r="P5292" t="s">
        <v>278</v>
      </c>
    </row>
    <row r="5293" spans="1:16" hidden="1">
      <c r="A5293">
        <v>5292</v>
      </c>
      <c r="B5293" t="s">
        <v>523</v>
      </c>
      <c r="C5293" t="s">
        <v>1167</v>
      </c>
      <c r="D5293">
        <v>2015</v>
      </c>
      <c r="E5293" t="s">
        <v>152</v>
      </c>
      <c r="F5293" t="s">
        <v>6226</v>
      </c>
      <c r="G5293" t="s">
        <v>6255</v>
      </c>
      <c r="H5293" t="s">
        <v>6218</v>
      </c>
      <c r="I5293" t="s">
        <v>6228</v>
      </c>
      <c r="O5293" t="s">
        <v>100</v>
      </c>
      <c r="P5293" t="s">
        <v>278</v>
      </c>
    </row>
    <row r="5294" spans="1:16" hidden="1">
      <c r="A5294">
        <v>5293</v>
      </c>
      <c r="B5294" t="s">
        <v>523</v>
      </c>
      <c r="C5294" t="s">
        <v>1167</v>
      </c>
      <c r="D5294">
        <v>2015</v>
      </c>
      <c r="E5294" t="s">
        <v>152</v>
      </c>
      <c r="F5294" t="s">
        <v>6226</v>
      </c>
      <c r="G5294" t="s">
        <v>6256</v>
      </c>
      <c r="H5294" t="s">
        <v>6218</v>
      </c>
      <c r="I5294" t="s">
        <v>6228</v>
      </c>
      <c r="O5294" t="s">
        <v>100</v>
      </c>
      <c r="P5294" t="s">
        <v>278</v>
      </c>
    </row>
    <row r="5295" spans="1:16" hidden="1">
      <c r="A5295">
        <v>5294</v>
      </c>
      <c r="B5295" t="s">
        <v>523</v>
      </c>
      <c r="C5295" t="s">
        <v>1167</v>
      </c>
      <c r="D5295">
        <v>2015</v>
      </c>
      <c r="E5295" t="s">
        <v>152</v>
      </c>
      <c r="F5295" t="s">
        <v>2335</v>
      </c>
      <c r="G5295" t="s">
        <v>6257</v>
      </c>
      <c r="H5295" t="s">
        <v>6218</v>
      </c>
      <c r="I5295" t="s">
        <v>6231</v>
      </c>
      <c r="O5295" t="s">
        <v>100</v>
      </c>
      <c r="P5295" t="s">
        <v>278</v>
      </c>
    </row>
    <row r="5296" spans="1:16" hidden="1">
      <c r="A5296">
        <v>5295</v>
      </c>
      <c r="B5296" t="s">
        <v>523</v>
      </c>
      <c r="C5296" t="s">
        <v>1167</v>
      </c>
      <c r="D5296">
        <v>2015</v>
      </c>
      <c r="E5296" t="s">
        <v>152</v>
      </c>
      <c r="F5296" t="s">
        <v>4152</v>
      </c>
      <c r="G5296" t="s">
        <v>6258</v>
      </c>
      <c r="H5296" t="s">
        <v>6259</v>
      </c>
      <c r="O5296" t="s">
        <v>100</v>
      </c>
    </row>
    <row r="5297" spans="1:16" hidden="1">
      <c r="A5297">
        <v>5296</v>
      </c>
      <c r="B5297" t="s">
        <v>523</v>
      </c>
      <c r="C5297" t="s">
        <v>1167</v>
      </c>
      <c r="D5297">
        <v>2015</v>
      </c>
      <c r="E5297" t="s">
        <v>152</v>
      </c>
      <c r="F5297" t="s">
        <v>6219</v>
      </c>
      <c r="G5297" t="s">
        <v>6260</v>
      </c>
      <c r="H5297" t="s">
        <v>6259</v>
      </c>
      <c r="O5297" t="s">
        <v>100</v>
      </c>
    </row>
    <row r="5298" spans="1:16" hidden="1">
      <c r="A5298">
        <v>5297</v>
      </c>
      <c r="B5298" t="s">
        <v>523</v>
      </c>
      <c r="C5298" t="s">
        <v>1167</v>
      </c>
      <c r="D5298">
        <v>2015</v>
      </c>
      <c r="E5298" t="s">
        <v>152</v>
      </c>
      <c r="F5298" t="s">
        <v>6238</v>
      </c>
      <c r="G5298" t="s">
        <v>6261</v>
      </c>
      <c r="H5298" t="s">
        <v>6259</v>
      </c>
      <c r="I5298">
        <v>2018</v>
      </c>
      <c r="J5298">
        <v>50</v>
      </c>
      <c r="K5298" t="s">
        <v>213</v>
      </c>
      <c r="L5298" t="s">
        <v>3667</v>
      </c>
      <c r="O5298" t="s">
        <v>100</v>
      </c>
      <c r="P5298" t="s">
        <v>655</v>
      </c>
    </row>
    <row r="5299" spans="1:16" hidden="1">
      <c r="A5299">
        <v>5298</v>
      </c>
      <c r="B5299" t="s">
        <v>523</v>
      </c>
      <c r="C5299" t="s">
        <v>1167</v>
      </c>
      <c r="D5299">
        <v>2015</v>
      </c>
      <c r="E5299" t="s">
        <v>152</v>
      </c>
      <c r="F5299" t="s">
        <v>6226</v>
      </c>
      <c r="G5299" t="s">
        <v>6262</v>
      </c>
      <c r="H5299" t="s">
        <v>6259</v>
      </c>
      <c r="I5299">
        <v>2023</v>
      </c>
      <c r="J5299">
        <v>5</v>
      </c>
      <c r="K5299" t="s">
        <v>213</v>
      </c>
      <c r="L5299" t="s">
        <v>6263</v>
      </c>
      <c r="O5299" t="s">
        <v>100</v>
      </c>
      <c r="P5299" t="s">
        <v>655</v>
      </c>
    </row>
    <row r="5300" spans="1:16" hidden="1">
      <c r="A5300">
        <v>5299</v>
      </c>
      <c r="B5300" t="s">
        <v>523</v>
      </c>
      <c r="C5300" t="s">
        <v>1167</v>
      </c>
      <c r="D5300">
        <v>2015</v>
      </c>
      <c r="E5300" t="s">
        <v>152</v>
      </c>
      <c r="F5300" t="s">
        <v>6264</v>
      </c>
      <c r="G5300" t="s">
        <v>6265</v>
      </c>
      <c r="H5300" t="s">
        <v>6259</v>
      </c>
      <c r="I5300">
        <v>2028</v>
      </c>
      <c r="J5300">
        <v>10</v>
      </c>
      <c r="K5300" t="s">
        <v>213</v>
      </c>
      <c r="L5300" t="s">
        <v>6263</v>
      </c>
      <c r="O5300" t="s">
        <v>100</v>
      </c>
      <c r="P5300" t="s">
        <v>655</v>
      </c>
    </row>
    <row r="5301" spans="1:16" hidden="1">
      <c r="A5301">
        <v>5300</v>
      </c>
      <c r="B5301" t="s">
        <v>523</v>
      </c>
      <c r="C5301" t="s">
        <v>1167</v>
      </c>
      <c r="D5301">
        <v>2015</v>
      </c>
      <c r="E5301" t="s">
        <v>152</v>
      </c>
      <c r="F5301" t="s">
        <v>4152</v>
      </c>
      <c r="G5301" t="s">
        <v>6266</v>
      </c>
      <c r="H5301" t="s">
        <v>6259</v>
      </c>
      <c r="O5301" t="s">
        <v>100</v>
      </c>
    </row>
    <row r="5302" spans="1:16" hidden="1">
      <c r="A5302">
        <v>5301</v>
      </c>
      <c r="B5302" t="s">
        <v>523</v>
      </c>
      <c r="C5302" t="s">
        <v>1167</v>
      </c>
      <c r="D5302">
        <v>2015</v>
      </c>
      <c r="E5302" t="s">
        <v>152</v>
      </c>
      <c r="F5302" t="s">
        <v>6219</v>
      </c>
      <c r="G5302" t="s">
        <v>6267</v>
      </c>
      <c r="H5302" t="s">
        <v>6259</v>
      </c>
      <c r="O5302" t="s">
        <v>100</v>
      </c>
    </row>
    <row r="5303" spans="1:16" hidden="1">
      <c r="A5303">
        <v>5302</v>
      </c>
      <c r="B5303" t="s">
        <v>523</v>
      </c>
      <c r="C5303" t="s">
        <v>1167</v>
      </c>
      <c r="D5303">
        <v>2015</v>
      </c>
      <c r="E5303" t="s">
        <v>152</v>
      </c>
      <c r="F5303" t="s">
        <v>6238</v>
      </c>
      <c r="G5303" t="s">
        <v>6268</v>
      </c>
      <c r="H5303" t="s">
        <v>6259</v>
      </c>
      <c r="I5303">
        <v>2018</v>
      </c>
      <c r="J5303">
        <v>200</v>
      </c>
      <c r="K5303" t="s">
        <v>213</v>
      </c>
      <c r="L5303" t="s">
        <v>3634</v>
      </c>
      <c r="O5303" t="s">
        <v>100</v>
      </c>
      <c r="P5303" t="s">
        <v>655</v>
      </c>
    </row>
    <row r="5304" spans="1:16" hidden="1">
      <c r="A5304">
        <v>5303</v>
      </c>
      <c r="B5304" t="s">
        <v>523</v>
      </c>
      <c r="C5304" t="s">
        <v>1167</v>
      </c>
      <c r="D5304">
        <v>2015</v>
      </c>
      <c r="E5304" t="s">
        <v>152</v>
      </c>
      <c r="F5304" t="s">
        <v>6226</v>
      </c>
      <c r="G5304" t="s">
        <v>6269</v>
      </c>
      <c r="H5304" t="s">
        <v>6259</v>
      </c>
      <c r="I5304">
        <v>2023</v>
      </c>
      <c r="J5304">
        <v>300</v>
      </c>
      <c r="K5304" t="s">
        <v>213</v>
      </c>
      <c r="L5304" t="s">
        <v>3634</v>
      </c>
      <c r="O5304" t="s">
        <v>100</v>
      </c>
      <c r="P5304" t="s">
        <v>655</v>
      </c>
    </row>
    <row r="5305" spans="1:16" hidden="1">
      <c r="A5305">
        <v>5304</v>
      </c>
      <c r="B5305" t="s">
        <v>523</v>
      </c>
      <c r="C5305" t="s">
        <v>1167</v>
      </c>
      <c r="D5305">
        <v>2015</v>
      </c>
      <c r="E5305" t="s">
        <v>152</v>
      </c>
      <c r="F5305" t="s">
        <v>6264</v>
      </c>
      <c r="G5305" t="s">
        <v>6270</v>
      </c>
      <c r="H5305" t="s">
        <v>6259</v>
      </c>
      <c r="I5305">
        <v>2028</v>
      </c>
      <c r="J5305">
        <v>500</v>
      </c>
      <c r="K5305" t="s">
        <v>213</v>
      </c>
      <c r="L5305" t="s">
        <v>3634</v>
      </c>
      <c r="O5305" t="s">
        <v>100</v>
      </c>
      <c r="P5305" t="s">
        <v>655</v>
      </c>
    </row>
    <row r="5306" spans="1:16" hidden="1">
      <c r="A5306">
        <v>5305</v>
      </c>
      <c r="B5306" t="s">
        <v>523</v>
      </c>
      <c r="C5306" t="s">
        <v>1167</v>
      </c>
      <c r="D5306">
        <v>2015</v>
      </c>
      <c r="E5306" t="s">
        <v>152</v>
      </c>
      <c r="F5306" t="s">
        <v>4152</v>
      </c>
      <c r="G5306" t="s">
        <v>6271</v>
      </c>
      <c r="H5306" t="s">
        <v>6259</v>
      </c>
      <c r="O5306" t="s">
        <v>100</v>
      </c>
    </row>
    <row r="5307" spans="1:16" hidden="1">
      <c r="A5307">
        <v>5306</v>
      </c>
      <c r="B5307" t="s">
        <v>523</v>
      </c>
      <c r="C5307" t="s">
        <v>1167</v>
      </c>
      <c r="D5307">
        <v>2015</v>
      </c>
      <c r="E5307" t="s">
        <v>152</v>
      </c>
      <c r="F5307" t="s">
        <v>6219</v>
      </c>
      <c r="G5307" t="s">
        <v>6272</v>
      </c>
      <c r="H5307" t="s">
        <v>6259</v>
      </c>
      <c r="O5307" t="s">
        <v>100</v>
      </c>
    </row>
    <row r="5308" spans="1:16" hidden="1">
      <c r="A5308">
        <v>5307</v>
      </c>
      <c r="B5308" t="s">
        <v>523</v>
      </c>
      <c r="C5308" t="s">
        <v>1167</v>
      </c>
      <c r="D5308">
        <v>2015</v>
      </c>
      <c r="E5308" t="s">
        <v>152</v>
      </c>
      <c r="F5308" t="s">
        <v>6238</v>
      </c>
      <c r="G5308" t="s">
        <v>6273</v>
      </c>
      <c r="H5308" t="s">
        <v>6259</v>
      </c>
      <c r="I5308">
        <v>2018</v>
      </c>
      <c r="J5308">
        <v>5</v>
      </c>
      <c r="K5308" t="s">
        <v>213</v>
      </c>
      <c r="L5308" t="s">
        <v>1241</v>
      </c>
      <c r="O5308" t="s">
        <v>100</v>
      </c>
      <c r="P5308" t="s">
        <v>655</v>
      </c>
    </row>
    <row r="5309" spans="1:16" hidden="1">
      <c r="A5309">
        <v>5308</v>
      </c>
      <c r="B5309" t="s">
        <v>523</v>
      </c>
      <c r="C5309" t="s">
        <v>1167</v>
      </c>
      <c r="D5309">
        <v>2015</v>
      </c>
      <c r="E5309" t="s">
        <v>152</v>
      </c>
      <c r="F5309" t="s">
        <v>6226</v>
      </c>
      <c r="G5309" t="s">
        <v>6274</v>
      </c>
      <c r="H5309" t="s">
        <v>6259</v>
      </c>
      <c r="I5309">
        <v>2023</v>
      </c>
      <c r="J5309">
        <v>8</v>
      </c>
      <c r="K5309" t="s">
        <v>213</v>
      </c>
      <c r="L5309" t="s">
        <v>1241</v>
      </c>
      <c r="O5309" t="s">
        <v>100</v>
      </c>
      <c r="P5309" t="s">
        <v>655</v>
      </c>
    </row>
    <row r="5310" spans="1:16" hidden="1">
      <c r="A5310">
        <v>5309</v>
      </c>
      <c r="B5310" t="s">
        <v>523</v>
      </c>
      <c r="C5310" t="s">
        <v>1167</v>
      </c>
      <c r="D5310">
        <v>2015</v>
      </c>
      <c r="E5310" t="s">
        <v>152</v>
      </c>
      <c r="F5310" t="s">
        <v>6264</v>
      </c>
      <c r="G5310" t="s">
        <v>6275</v>
      </c>
      <c r="H5310" t="s">
        <v>6259</v>
      </c>
      <c r="I5310">
        <v>2028</v>
      </c>
      <c r="J5310">
        <v>13</v>
      </c>
      <c r="K5310" t="s">
        <v>213</v>
      </c>
      <c r="L5310" t="s">
        <v>1241</v>
      </c>
      <c r="O5310" t="s">
        <v>100</v>
      </c>
      <c r="P5310" t="s">
        <v>655</v>
      </c>
    </row>
    <row r="5311" spans="1:16" hidden="1">
      <c r="A5311">
        <v>5310</v>
      </c>
      <c r="B5311" t="s">
        <v>523</v>
      </c>
      <c r="C5311" t="s">
        <v>1167</v>
      </c>
      <c r="D5311">
        <v>2015</v>
      </c>
      <c r="E5311" t="s">
        <v>152</v>
      </c>
      <c r="F5311" t="s">
        <v>6219</v>
      </c>
      <c r="G5311" t="s">
        <v>6276</v>
      </c>
      <c r="H5311" t="s">
        <v>6259</v>
      </c>
      <c r="O5311" t="s">
        <v>100</v>
      </c>
    </row>
    <row r="5312" spans="1:16" hidden="1">
      <c r="A5312">
        <v>5311</v>
      </c>
      <c r="B5312" t="s">
        <v>523</v>
      </c>
      <c r="C5312" t="s">
        <v>1167</v>
      </c>
      <c r="D5312">
        <v>2015</v>
      </c>
      <c r="E5312" t="s">
        <v>152</v>
      </c>
      <c r="F5312" t="s">
        <v>4152</v>
      </c>
      <c r="G5312" t="s">
        <v>6277</v>
      </c>
      <c r="H5312" t="s">
        <v>6278</v>
      </c>
      <c r="O5312" t="s">
        <v>100</v>
      </c>
    </row>
    <row r="5313" spans="1:15" hidden="1">
      <c r="A5313">
        <v>5312</v>
      </c>
      <c r="B5313" t="s">
        <v>523</v>
      </c>
      <c r="C5313" t="s">
        <v>1167</v>
      </c>
      <c r="D5313">
        <v>2015</v>
      </c>
      <c r="E5313" t="s">
        <v>152</v>
      </c>
      <c r="F5313" t="s">
        <v>4152</v>
      </c>
      <c r="G5313" t="s">
        <v>6279</v>
      </c>
      <c r="H5313" t="s">
        <v>6278</v>
      </c>
      <c r="O5313" t="s">
        <v>100</v>
      </c>
    </row>
    <row r="5314" spans="1:15" hidden="1">
      <c r="A5314">
        <v>5313</v>
      </c>
      <c r="B5314" t="s">
        <v>523</v>
      </c>
      <c r="C5314" t="s">
        <v>1167</v>
      </c>
      <c r="D5314">
        <v>2015</v>
      </c>
      <c r="E5314" t="s">
        <v>152</v>
      </c>
      <c r="F5314" t="s">
        <v>4152</v>
      </c>
      <c r="G5314" t="s">
        <v>6280</v>
      </c>
      <c r="H5314" t="s">
        <v>6278</v>
      </c>
      <c r="O5314" t="s">
        <v>100</v>
      </c>
    </row>
    <row r="5315" spans="1:15" hidden="1">
      <c r="A5315">
        <v>5314</v>
      </c>
      <c r="B5315" t="s">
        <v>523</v>
      </c>
      <c r="C5315" t="s">
        <v>1167</v>
      </c>
      <c r="D5315">
        <v>2015</v>
      </c>
      <c r="E5315" t="s">
        <v>152</v>
      </c>
      <c r="F5315" t="s">
        <v>4152</v>
      </c>
      <c r="G5315" t="s">
        <v>6281</v>
      </c>
      <c r="H5315" t="s">
        <v>6278</v>
      </c>
      <c r="O5315" t="s">
        <v>100</v>
      </c>
    </row>
    <row r="5316" spans="1:15" hidden="1">
      <c r="A5316">
        <v>5315</v>
      </c>
      <c r="B5316" t="s">
        <v>523</v>
      </c>
      <c r="C5316" t="s">
        <v>1167</v>
      </c>
      <c r="D5316">
        <v>2015</v>
      </c>
      <c r="E5316" t="s">
        <v>152</v>
      </c>
      <c r="F5316" t="s">
        <v>2343</v>
      </c>
      <c r="G5316" t="s">
        <v>6282</v>
      </c>
      <c r="H5316" t="s">
        <v>6278</v>
      </c>
      <c r="O5316" t="s">
        <v>100</v>
      </c>
    </row>
    <row r="5317" spans="1:15" hidden="1">
      <c r="A5317">
        <v>5316</v>
      </c>
      <c r="B5317" t="s">
        <v>523</v>
      </c>
      <c r="C5317" t="s">
        <v>1167</v>
      </c>
      <c r="D5317">
        <v>2015</v>
      </c>
      <c r="E5317" t="s">
        <v>152</v>
      </c>
      <c r="F5317" t="s">
        <v>2343</v>
      </c>
      <c r="G5317" t="s">
        <v>6283</v>
      </c>
      <c r="H5317" t="s">
        <v>6278</v>
      </c>
      <c r="O5317" t="s">
        <v>100</v>
      </c>
    </row>
    <row r="5318" spans="1:15" hidden="1">
      <c r="A5318">
        <v>5317</v>
      </c>
      <c r="B5318" t="s">
        <v>523</v>
      </c>
      <c r="C5318" t="s">
        <v>1167</v>
      </c>
      <c r="D5318">
        <v>2015</v>
      </c>
      <c r="E5318" t="s">
        <v>152</v>
      </c>
      <c r="F5318" t="s">
        <v>2343</v>
      </c>
      <c r="G5318" t="s">
        <v>6284</v>
      </c>
      <c r="H5318" t="s">
        <v>6278</v>
      </c>
      <c r="O5318" t="s">
        <v>100</v>
      </c>
    </row>
    <row r="5319" spans="1:15" hidden="1">
      <c r="A5319">
        <v>5318</v>
      </c>
      <c r="B5319" t="s">
        <v>523</v>
      </c>
      <c r="C5319" t="s">
        <v>1167</v>
      </c>
      <c r="D5319">
        <v>2015</v>
      </c>
      <c r="E5319" t="s">
        <v>152</v>
      </c>
      <c r="F5319" t="s">
        <v>2343</v>
      </c>
      <c r="G5319" t="s">
        <v>6285</v>
      </c>
      <c r="H5319" t="s">
        <v>6278</v>
      </c>
      <c r="O5319" t="s">
        <v>100</v>
      </c>
    </row>
    <row r="5320" spans="1:15" hidden="1">
      <c r="A5320">
        <v>5319</v>
      </c>
      <c r="B5320" t="s">
        <v>523</v>
      </c>
      <c r="C5320" t="s">
        <v>1167</v>
      </c>
      <c r="D5320">
        <v>2015</v>
      </c>
      <c r="E5320" t="s">
        <v>152</v>
      </c>
      <c r="F5320" t="s">
        <v>2343</v>
      </c>
      <c r="G5320" t="s">
        <v>6286</v>
      </c>
      <c r="H5320" t="s">
        <v>6278</v>
      </c>
      <c r="O5320" t="s">
        <v>100</v>
      </c>
    </row>
    <row r="5321" spans="1:15" hidden="1">
      <c r="A5321">
        <v>5320</v>
      </c>
      <c r="B5321" t="s">
        <v>523</v>
      </c>
      <c r="C5321" t="s">
        <v>1167</v>
      </c>
      <c r="D5321">
        <v>2015</v>
      </c>
      <c r="E5321" t="s">
        <v>152</v>
      </c>
      <c r="F5321" t="s">
        <v>2343</v>
      </c>
      <c r="G5321" t="s">
        <v>6287</v>
      </c>
      <c r="H5321" t="s">
        <v>6278</v>
      </c>
      <c r="O5321" t="s">
        <v>100</v>
      </c>
    </row>
    <row r="5322" spans="1:15" hidden="1">
      <c r="A5322">
        <v>5321</v>
      </c>
      <c r="B5322" t="s">
        <v>523</v>
      </c>
      <c r="C5322" t="s">
        <v>1167</v>
      </c>
      <c r="D5322">
        <v>2015</v>
      </c>
      <c r="E5322" t="s">
        <v>152</v>
      </c>
      <c r="F5322" t="s">
        <v>2343</v>
      </c>
      <c r="G5322" t="s">
        <v>6288</v>
      </c>
      <c r="H5322" t="s">
        <v>6278</v>
      </c>
      <c r="O5322" t="s">
        <v>100</v>
      </c>
    </row>
    <row r="5323" spans="1:15" hidden="1">
      <c r="A5323">
        <v>5322</v>
      </c>
      <c r="B5323" t="s">
        <v>523</v>
      </c>
      <c r="C5323" t="s">
        <v>1167</v>
      </c>
      <c r="D5323">
        <v>2015</v>
      </c>
      <c r="E5323" t="s">
        <v>152</v>
      </c>
      <c r="F5323" t="s">
        <v>2343</v>
      </c>
      <c r="G5323" t="s">
        <v>6289</v>
      </c>
      <c r="H5323" t="s">
        <v>6278</v>
      </c>
      <c r="O5323" t="s">
        <v>100</v>
      </c>
    </row>
    <row r="5324" spans="1:15" hidden="1">
      <c r="A5324">
        <v>5323</v>
      </c>
      <c r="B5324" t="s">
        <v>523</v>
      </c>
      <c r="C5324" t="s">
        <v>1167</v>
      </c>
      <c r="D5324">
        <v>2015</v>
      </c>
      <c r="E5324" t="s">
        <v>152</v>
      </c>
      <c r="F5324" t="s">
        <v>2343</v>
      </c>
      <c r="G5324" t="s">
        <v>6290</v>
      </c>
      <c r="H5324" t="s">
        <v>6278</v>
      </c>
      <c r="O5324" t="s">
        <v>100</v>
      </c>
    </row>
    <row r="5325" spans="1:15" hidden="1">
      <c r="A5325">
        <v>5324</v>
      </c>
      <c r="B5325" t="s">
        <v>523</v>
      </c>
      <c r="C5325" t="s">
        <v>1167</v>
      </c>
      <c r="D5325">
        <v>2015</v>
      </c>
      <c r="E5325" t="s">
        <v>152</v>
      </c>
      <c r="F5325" t="s">
        <v>2343</v>
      </c>
      <c r="G5325" t="s">
        <v>6291</v>
      </c>
      <c r="H5325" t="s">
        <v>6278</v>
      </c>
      <c r="O5325" t="s">
        <v>100</v>
      </c>
    </row>
    <row r="5326" spans="1:15" hidden="1">
      <c r="A5326">
        <v>5325</v>
      </c>
      <c r="B5326" t="s">
        <v>523</v>
      </c>
      <c r="C5326" t="s">
        <v>1167</v>
      </c>
      <c r="D5326">
        <v>2015</v>
      </c>
      <c r="E5326" t="s">
        <v>152</v>
      </c>
      <c r="F5326" t="s">
        <v>2343</v>
      </c>
      <c r="G5326" t="s">
        <v>6292</v>
      </c>
      <c r="H5326" t="s">
        <v>6278</v>
      </c>
      <c r="O5326" t="s">
        <v>100</v>
      </c>
    </row>
    <row r="5327" spans="1:15" hidden="1">
      <c r="A5327">
        <v>5326</v>
      </c>
      <c r="B5327" t="s">
        <v>523</v>
      </c>
      <c r="C5327" t="s">
        <v>1167</v>
      </c>
      <c r="D5327">
        <v>2015</v>
      </c>
      <c r="E5327" t="s">
        <v>152</v>
      </c>
      <c r="F5327" t="s">
        <v>2343</v>
      </c>
      <c r="G5327" t="s">
        <v>6293</v>
      </c>
      <c r="H5327" t="s">
        <v>6278</v>
      </c>
      <c r="O5327" t="s">
        <v>100</v>
      </c>
    </row>
    <row r="5328" spans="1:15" hidden="1">
      <c r="A5328">
        <v>5327</v>
      </c>
      <c r="B5328" t="s">
        <v>523</v>
      </c>
      <c r="C5328" t="s">
        <v>1167</v>
      </c>
      <c r="D5328">
        <v>2015</v>
      </c>
      <c r="E5328" t="s">
        <v>152</v>
      </c>
      <c r="F5328" t="s">
        <v>2343</v>
      </c>
      <c r="G5328" t="s">
        <v>6294</v>
      </c>
      <c r="H5328" t="s">
        <v>6278</v>
      </c>
      <c r="O5328" t="s">
        <v>100</v>
      </c>
    </row>
    <row r="5329" spans="1:16" hidden="1">
      <c r="A5329">
        <v>5328</v>
      </c>
      <c r="B5329" t="s">
        <v>523</v>
      </c>
      <c r="C5329" t="s">
        <v>1167</v>
      </c>
      <c r="D5329">
        <v>2015</v>
      </c>
      <c r="E5329" t="s">
        <v>152</v>
      </c>
      <c r="F5329" t="s">
        <v>2343</v>
      </c>
      <c r="G5329" t="s">
        <v>6295</v>
      </c>
      <c r="H5329" t="s">
        <v>6278</v>
      </c>
      <c r="O5329" t="s">
        <v>100</v>
      </c>
    </row>
    <row r="5330" spans="1:16" hidden="1">
      <c r="A5330">
        <v>5329</v>
      </c>
      <c r="B5330" t="s">
        <v>523</v>
      </c>
      <c r="C5330" t="s">
        <v>1167</v>
      </c>
      <c r="D5330">
        <v>2015</v>
      </c>
      <c r="E5330" t="s">
        <v>152</v>
      </c>
      <c r="F5330" t="s">
        <v>2343</v>
      </c>
      <c r="G5330" t="s">
        <v>6296</v>
      </c>
      <c r="H5330" t="s">
        <v>6278</v>
      </c>
      <c r="O5330" t="s">
        <v>100</v>
      </c>
    </row>
    <row r="5331" spans="1:16" hidden="1">
      <c r="A5331">
        <v>5330</v>
      </c>
      <c r="B5331" t="s">
        <v>523</v>
      </c>
      <c r="C5331" t="s">
        <v>1167</v>
      </c>
      <c r="D5331">
        <v>2015</v>
      </c>
      <c r="E5331" t="s">
        <v>152</v>
      </c>
      <c r="F5331" t="s">
        <v>2343</v>
      </c>
      <c r="G5331" t="s">
        <v>6297</v>
      </c>
      <c r="H5331" t="s">
        <v>6278</v>
      </c>
      <c r="O5331" t="s">
        <v>100</v>
      </c>
    </row>
    <row r="5332" spans="1:16" hidden="1">
      <c r="A5332">
        <v>5331</v>
      </c>
      <c r="B5332" t="s">
        <v>523</v>
      </c>
      <c r="C5332" t="s">
        <v>1167</v>
      </c>
      <c r="D5332">
        <v>2015</v>
      </c>
      <c r="E5332" t="s">
        <v>152</v>
      </c>
      <c r="F5332" t="s">
        <v>2343</v>
      </c>
      <c r="G5332" t="s">
        <v>6298</v>
      </c>
      <c r="H5332" t="s">
        <v>6278</v>
      </c>
      <c r="O5332" t="s">
        <v>100</v>
      </c>
    </row>
    <row r="5333" spans="1:16" hidden="1">
      <c r="A5333">
        <v>5332</v>
      </c>
      <c r="B5333" t="s">
        <v>523</v>
      </c>
      <c r="C5333" t="s">
        <v>1167</v>
      </c>
      <c r="D5333">
        <v>2015</v>
      </c>
      <c r="E5333" t="s">
        <v>152</v>
      </c>
      <c r="F5333" t="s">
        <v>4152</v>
      </c>
      <c r="G5333" t="s">
        <v>6299</v>
      </c>
      <c r="H5333" t="s">
        <v>6300</v>
      </c>
      <c r="O5333" t="s">
        <v>100</v>
      </c>
    </row>
    <row r="5334" spans="1:16" hidden="1">
      <c r="A5334">
        <v>5333</v>
      </c>
      <c r="B5334" t="s">
        <v>523</v>
      </c>
      <c r="C5334" t="s">
        <v>1167</v>
      </c>
      <c r="D5334">
        <v>2015</v>
      </c>
      <c r="E5334" t="s">
        <v>152</v>
      </c>
      <c r="F5334" t="s">
        <v>4152</v>
      </c>
      <c r="G5334" t="s">
        <v>6301</v>
      </c>
      <c r="H5334" t="s">
        <v>6300</v>
      </c>
      <c r="O5334" t="s">
        <v>100</v>
      </c>
    </row>
    <row r="5335" spans="1:16" hidden="1">
      <c r="A5335">
        <v>5334</v>
      </c>
      <c r="B5335" t="s">
        <v>523</v>
      </c>
      <c r="C5335" t="s">
        <v>1167</v>
      </c>
      <c r="D5335">
        <v>2015</v>
      </c>
      <c r="E5335" t="s">
        <v>152</v>
      </c>
      <c r="F5335" t="s">
        <v>4152</v>
      </c>
      <c r="G5335" t="s">
        <v>6302</v>
      </c>
      <c r="H5335" t="s">
        <v>6300</v>
      </c>
      <c r="O5335" t="s">
        <v>100</v>
      </c>
    </row>
    <row r="5336" spans="1:16" hidden="1">
      <c r="A5336">
        <v>5335</v>
      </c>
      <c r="B5336" t="s">
        <v>523</v>
      </c>
      <c r="C5336" t="s">
        <v>1167</v>
      </c>
      <c r="D5336">
        <v>2015</v>
      </c>
      <c r="E5336" t="s">
        <v>152</v>
      </c>
      <c r="F5336" t="s">
        <v>4152</v>
      </c>
      <c r="G5336" t="s">
        <v>6303</v>
      </c>
      <c r="H5336" t="s">
        <v>6300</v>
      </c>
      <c r="O5336" t="s">
        <v>100</v>
      </c>
    </row>
    <row r="5337" spans="1:16" hidden="1">
      <c r="A5337">
        <v>5336</v>
      </c>
      <c r="B5337" t="s">
        <v>523</v>
      </c>
      <c r="C5337" t="s">
        <v>1167</v>
      </c>
      <c r="D5337">
        <v>2015</v>
      </c>
      <c r="E5337" t="s">
        <v>152</v>
      </c>
      <c r="F5337" t="s">
        <v>4152</v>
      </c>
      <c r="G5337" t="s">
        <v>6304</v>
      </c>
      <c r="H5337" t="s">
        <v>6300</v>
      </c>
      <c r="O5337" t="s">
        <v>100</v>
      </c>
    </row>
    <row r="5338" spans="1:16" hidden="1">
      <c r="A5338">
        <v>5337</v>
      </c>
      <c r="B5338" t="s">
        <v>523</v>
      </c>
      <c r="C5338" t="s">
        <v>1167</v>
      </c>
      <c r="D5338">
        <v>2015</v>
      </c>
      <c r="E5338" t="s">
        <v>152</v>
      </c>
      <c r="F5338" t="s">
        <v>4152</v>
      </c>
      <c r="G5338" t="s">
        <v>6305</v>
      </c>
      <c r="H5338" t="s">
        <v>6300</v>
      </c>
      <c r="O5338" t="s">
        <v>100</v>
      </c>
    </row>
    <row r="5339" spans="1:16" hidden="1">
      <c r="A5339">
        <v>5338</v>
      </c>
      <c r="B5339" t="s">
        <v>523</v>
      </c>
      <c r="C5339" t="s">
        <v>1167</v>
      </c>
      <c r="D5339">
        <v>2015</v>
      </c>
      <c r="E5339" t="s">
        <v>152</v>
      </c>
      <c r="F5339" t="s">
        <v>4152</v>
      </c>
      <c r="G5339" t="s">
        <v>6306</v>
      </c>
      <c r="H5339" t="s">
        <v>6300</v>
      </c>
      <c r="O5339" t="s">
        <v>100</v>
      </c>
    </row>
    <row r="5340" spans="1:16" hidden="1">
      <c r="A5340">
        <v>5339</v>
      </c>
      <c r="B5340" t="s">
        <v>523</v>
      </c>
      <c r="C5340" t="s">
        <v>1167</v>
      </c>
      <c r="D5340">
        <v>2015</v>
      </c>
      <c r="E5340" t="s">
        <v>152</v>
      </c>
      <c r="F5340" t="s">
        <v>4152</v>
      </c>
      <c r="G5340" t="s">
        <v>6307</v>
      </c>
      <c r="H5340" t="s">
        <v>6300</v>
      </c>
      <c r="O5340" t="s">
        <v>100</v>
      </c>
    </row>
    <row r="5341" spans="1:16" hidden="1">
      <c r="A5341">
        <v>5340</v>
      </c>
      <c r="B5341" t="s">
        <v>523</v>
      </c>
      <c r="C5341" t="s">
        <v>1167</v>
      </c>
      <c r="D5341">
        <v>2015</v>
      </c>
      <c r="E5341" t="s">
        <v>152</v>
      </c>
      <c r="F5341" t="s">
        <v>4152</v>
      </c>
      <c r="G5341" t="s">
        <v>6308</v>
      </c>
      <c r="H5341" t="s">
        <v>6300</v>
      </c>
      <c r="O5341" t="s">
        <v>100</v>
      </c>
    </row>
    <row r="5342" spans="1:16" hidden="1">
      <c r="A5342">
        <v>5341</v>
      </c>
      <c r="B5342" t="s">
        <v>523</v>
      </c>
      <c r="C5342" t="s">
        <v>1167</v>
      </c>
      <c r="D5342">
        <v>2015</v>
      </c>
      <c r="E5342" t="s">
        <v>152</v>
      </c>
      <c r="F5342" t="s">
        <v>4152</v>
      </c>
      <c r="G5342" t="s">
        <v>6309</v>
      </c>
      <c r="H5342" t="s">
        <v>6300</v>
      </c>
      <c r="O5342" t="s">
        <v>100</v>
      </c>
    </row>
    <row r="5343" spans="1:16" hidden="1">
      <c r="A5343">
        <v>5342</v>
      </c>
      <c r="B5343" t="s">
        <v>523</v>
      </c>
      <c r="C5343" t="s">
        <v>1167</v>
      </c>
      <c r="D5343">
        <v>2015</v>
      </c>
      <c r="E5343" t="s">
        <v>157</v>
      </c>
      <c r="F5343" t="s">
        <v>158</v>
      </c>
      <c r="G5343" t="s">
        <v>6310</v>
      </c>
      <c r="H5343" t="s">
        <v>56</v>
      </c>
      <c r="I5343" t="s">
        <v>6311</v>
      </c>
      <c r="O5343" t="s">
        <v>57</v>
      </c>
      <c r="P5343" t="s">
        <v>278</v>
      </c>
    </row>
    <row r="5344" spans="1:16" hidden="1">
      <c r="A5344">
        <v>5343</v>
      </c>
      <c r="B5344" t="s">
        <v>523</v>
      </c>
      <c r="C5344" t="s">
        <v>1167</v>
      </c>
      <c r="D5344">
        <v>2015</v>
      </c>
      <c r="E5344" t="s">
        <v>157</v>
      </c>
      <c r="F5344" t="s">
        <v>158</v>
      </c>
      <c r="G5344" t="s">
        <v>6312</v>
      </c>
      <c r="H5344" t="s">
        <v>56</v>
      </c>
      <c r="I5344" t="s">
        <v>6311</v>
      </c>
      <c r="O5344" t="s">
        <v>57</v>
      </c>
      <c r="P5344" t="s">
        <v>278</v>
      </c>
    </row>
    <row r="5345" spans="1:16" hidden="1">
      <c r="A5345">
        <v>5344</v>
      </c>
      <c r="B5345" t="s">
        <v>523</v>
      </c>
      <c r="C5345" t="s">
        <v>1167</v>
      </c>
      <c r="D5345">
        <v>2015</v>
      </c>
      <c r="E5345" t="s">
        <v>157</v>
      </c>
      <c r="F5345" t="s">
        <v>158</v>
      </c>
      <c r="G5345" t="s">
        <v>6313</v>
      </c>
      <c r="H5345" t="s">
        <v>56</v>
      </c>
      <c r="I5345" t="s">
        <v>6314</v>
      </c>
      <c r="O5345" t="s">
        <v>57</v>
      </c>
      <c r="P5345" t="s">
        <v>278</v>
      </c>
    </row>
    <row r="5346" spans="1:16" hidden="1">
      <c r="A5346">
        <v>5345</v>
      </c>
      <c r="B5346" t="s">
        <v>523</v>
      </c>
      <c r="C5346" t="s">
        <v>1167</v>
      </c>
      <c r="D5346">
        <v>2015</v>
      </c>
      <c r="E5346" t="s">
        <v>157</v>
      </c>
      <c r="F5346" t="s">
        <v>158</v>
      </c>
      <c r="G5346" t="s">
        <v>6315</v>
      </c>
      <c r="H5346" t="s">
        <v>56</v>
      </c>
      <c r="I5346" t="s">
        <v>6314</v>
      </c>
      <c r="O5346" t="s">
        <v>57</v>
      </c>
      <c r="P5346" t="s">
        <v>278</v>
      </c>
    </row>
    <row r="5347" spans="1:16" hidden="1">
      <c r="A5347">
        <v>5346</v>
      </c>
      <c r="B5347" t="s">
        <v>523</v>
      </c>
      <c r="C5347" t="s">
        <v>1167</v>
      </c>
      <c r="D5347">
        <v>2015</v>
      </c>
      <c r="E5347" t="s">
        <v>157</v>
      </c>
      <c r="F5347" t="s">
        <v>158</v>
      </c>
      <c r="G5347" t="s">
        <v>6316</v>
      </c>
      <c r="H5347" t="s">
        <v>56</v>
      </c>
      <c r="I5347" t="s">
        <v>6314</v>
      </c>
      <c r="O5347" t="s">
        <v>57</v>
      </c>
      <c r="P5347" t="s">
        <v>278</v>
      </c>
    </row>
    <row r="5348" spans="1:16" hidden="1">
      <c r="A5348">
        <v>5347</v>
      </c>
      <c r="B5348" t="s">
        <v>523</v>
      </c>
      <c r="C5348" t="s">
        <v>1167</v>
      </c>
      <c r="D5348">
        <v>2015</v>
      </c>
      <c r="E5348" t="s">
        <v>157</v>
      </c>
      <c r="F5348" t="s">
        <v>158</v>
      </c>
      <c r="G5348" t="s">
        <v>6317</v>
      </c>
      <c r="H5348" t="s">
        <v>56</v>
      </c>
      <c r="I5348" t="s">
        <v>6314</v>
      </c>
      <c r="O5348" t="s">
        <v>57</v>
      </c>
      <c r="P5348" t="s">
        <v>278</v>
      </c>
    </row>
    <row r="5349" spans="1:16" hidden="1">
      <c r="A5349">
        <v>5348</v>
      </c>
      <c r="B5349" t="s">
        <v>523</v>
      </c>
      <c r="C5349" t="s">
        <v>1167</v>
      </c>
      <c r="D5349">
        <v>2015</v>
      </c>
      <c r="E5349" t="s">
        <v>157</v>
      </c>
      <c r="F5349" t="s">
        <v>158</v>
      </c>
      <c r="G5349" t="s">
        <v>6318</v>
      </c>
      <c r="H5349" t="s">
        <v>56</v>
      </c>
      <c r="I5349" t="s">
        <v>6311</v>
      </c>
      <c r="O5349" t="s">
        <v>57</v>
      </c>
      <c r="P5349" t="s">
        <v>278</v>
      </c>
    </row>
    <row r="5350" spans="1:16" hidden="1">
      <c r="A5350">
        <v>5349</v>
      </c>
      <c r="B5350" t="s">
        <v>523</v>
      </c>
      <c r="C5350" t="s">
        <v>1167</v>
      </c>
      <c r="D5350">
        <v>2015</v>
      </c>
      <c r="E5350" t="s">
        <v>157</v>
      </c>
      <c r="F5350" t="s">
        <v>158</v>
      </c>
      <c r="G5350" t="s">
        <v>6319</v>
      </c>
      <c r="H5350" t="s">
        <v>56</v>
      </c>
      <c r="I5350" t="s">
        <v>6314</v>
      </c>
      <c r="O5350" t="s">
        <v>57</v>
      </c>
      <c r="P5350" t="s">
        <v>278</v>
      </c>
    </row>
    <row r="5351" spans="1:16" hidden="1">
      <c r="A5351">
        <v>5350</v>
      </c>
      <c r="B5351" t="s">
        <v>523</v>
      </c>
      <c r="C5351" t="s">
        <v>1167</v>
      </c>
      <c r="D5351">
        <v>2015</v>
      </c>
      <c r="E5351" t="s">
        <v>157</v>
      </c>
      <c r="F5351" t="s">
        <v>158</v>
      </c>
      <c r="G5351" t="s">
        <v>6320</v>
      </c>
      <c r="H5351" t="s">
        <v>56</v>
      </c>
      <c r="I5351" t="s">
        <v>6321</v>
      </c>
      <c r="O5351" t="s">
        <v>57</v>
      </c>
      <c r="P5351" t="s">
        <v>278</v>
      </c>
    </row>
    <row r="5352" spans="1:16" hidden="1">
      <c r="A5352">
        <v>5351</v>
      </c>
      <c r="B5352" t="s">
        <v>523</v>
      </c>
      <c r="C5352" t="s">
        <v>1167</v>
      </c>
      <c r="D5352">
        <v>2015</v>
      </c>
      <c r="E5352" t="s">
        <v>157</v>
      </c>
      <c r="F5352" t="s">
        <v>158</v>
      </c>
      <c r="G5352" t="s">
        <v>6322</v>
      </c>
      <c r="H5352" t="s">
        <v>56</v>
      </c>
      <c r="I5352" t="s">
        <v>6311</v>
      </c>
      <c r="O5352" t="s">
        <v>57</v>
      </c>
      <c r="P5352" t="s">
        <v>278</v>
      </c>
    </row>
    <row r="5353" spans="1:16" hidden="1">
      <c r="A5353">
        <v>5352</v>
      </c>
      <c r="B5353" t="s">
        <v>523</v>
      </c>
      <c r="C5353" t="s">
        <v>1167</v>
      </c>
      <c r="D5353">
        <v>2015</v>
      </c>
      <c r="E5353" t="s">
        <v>157</v>
      </c>
      <c r="F5353" t="s">
        <v>6323</v>
      </c>
      <c r="G5353" t="s">
        <v>6324</v>
      </c>
      <c r="H5353" t="s">
        <v>56</v>
      </c>
      <c r="O5353" t="s">
        <v>57</v>
      </c>
    </row>
    <row r="5354" spans="1:16" hidden="1">
      <c r="A5354">
        <v>5353</v>
      </c>
      <c r="B5354" t="s">
        <v>523</v>
      </c>
      <c r="C5354" t="s">
        <v>1167</v>
      </c>
      <c r="D5354">
        <v>2015</v>
      </c>
      <c r="E5354" t="s">
        <v>157</v>
      </c>
      <c r="F5354" t="s">
        <v>6323</v>
      </c>
      <c r="G5354" t="s">
        <v>6325</v>
      </c>
      <c r="H5354" t="s">
        <v>56</v>
      </c>
      <c r="O5354" t="s">
        <v>57</v>
      </c>
    </row>
    <row r="5355" spans="1:16" hidden="1">
      <c r="A5355">
        <v>5354</v>
      </c>
      <c r="B5355" t="s">
        <v>523</v>
      </c>
      <c r="C5355" t="s">
        <v>1167</v>
      </c>
      <c r="D5355">
        <v>2015</v>
      </c>
      <c r="E5355" t="s">
        <v>157</v>
      </c>
      <c r="F5355" t="s">
        <v>6323</v>
      </c>
      <c r="G5355" t="s">
        <v>6326</v>
      </c>
      <c r="H5355" t="s">
        <v>56</v>
      </c>
      <c r="O5355" t="s">
        <v>57</v>
      </c>
    </row>
    <row r="5356" spans="1:16" hidden="1">
      <c r="A5356">
        <v>5355</v>
      </c>
      <c r="B5356" t="s">
        <v>523</v>
      </c>
      <c r="C5356" t="s">
        <v>1167</v>
      </c>
      <c r="D5356">
        <v>2015</v>
      </c>
      <c r="E5356" t="s">
        <v>157</v>
      </c>
      <c r="F5356" t="s">
        <v>6323</v>
      </c>
      <c r="G5356" t="s">
        <v>6327</v>
      </c>
      <c r="H5356" t="s">
        <v>56</v>
      </c>
      <c r="O5356" t="s">
        <v>57</v>
      </c>
    </row>
    <row r="5357" spans="1:16" hidden="1">
      <c r="A5357">
        <v>5356</v>
      </c>
      <c r="B5357" t="s">
        <v>523</v>
      </c>
      <c r="C5357" t="s">
        <v>1167</v>
      </c>
      <c r="D5357">
        <v>2015</v>
      </c>
      <c r="E5357" t="s">
        <v>157</v>
      </c>
      <c r="F5357" t="s">
        <v>6323</v>
      </c>
      <c r="G5357" t="s">
        <v>6328</v>
      </c>
      <c r="H5357" t="s">
        <v>56</v>
      </c>
      <c r="O5357" t="s">
        <v>57</v>
      </c>
    </row>
    <row r="5358" spans="1:16" hidden="1">
      <c r="A5358">
        <v>5357</v>
      </c>
      <c r="B5358" t="s">
        <v>523</v>
      </c>
      <c r="C5358" t="s">
        <v>1167</v>
      </c>
      <c r="D5358">
        <v>2015</v>
      </c>
      <c r="E5358" t="s">
        <v>157</v>
      </c>
      <c r="F5358" t="s">
        <v>6323</v>
      </c>
      <c r="G5358" t="s">
        <v>6329</v>
      </c>
      <c r="H5358" t="s">
        <v>56</v>
      </c>
      <c r="O5358" t="s">
        <v>57</v>
      </c>
    </row>
    <row r="5359" spans="1:16" hidden="1">
      <c r="A5359">
        <v>5358</v>
      </c>
      <c r="B5359" t="s">
        <v>523</v>
      </c>
      <c r="C5359" t="s">
        <v>1167</v>
      </c>
      <c r="D5359">
        <v>2015</v>
      </c>
      <c r="E5359" t="s">
        <v>157</v>
      </c>
      <c r="F5359" t="s">
        <v>6323</v>
      </c>
      <c r="G5359" t="s">
        <v>6330</v>
      </c>
      <c r="H5359" t="s">
        <v>56</v>
      </c>
      <c r="O5359" t="s">
        <v>57</v>
      </c>
    </row>
    <row r="5360" spans="1:16" hidden="1">
      <c r="A5360">
        <v>5359</v>
      </c>
      <c r="B5360" t="s">
        <v>523</v>
      </c>
      <c r="C5360" t="s">
        <v>1167</v>
      </c>
      <c r="D5360">
        <v>2015</v>
      </c>
      <c r="E5360" t="s">
        <v>157</v>
      </c>
      <c r="F5360" t="s">
        <v>6323</v>
      </c>
      <c r="G5360" t="s">
        <v>6331</v>
      </c>
      <c r="H5360" t="s">
        <v>56</v>
      </c>
      <c r="O5360" t="s">
        <v>57</v>
      </c>
    </row>
    <row r="5361" spans="1:16" hidden="1">
      <c r="A5361">
        <v>5360</v>
      </c>
      <c r="B5361" t="s">
        <v>523</v>
      </c>
      <c r="C5361" t="s">
        <v>1167</v>
      </c>
      <c r="D5361">
        <v>2015</v>
      </c>
      <c r="E5361" t="s">
        <v>157</v>
      </c>
      <c r="F5361" t="s">
        <v>6323</v>
      </c>
      <c r="G5361" t="s">
        <v>6332</v>
      </c>
      <c r="H5361" t="s">
        <v>56</v>
      </c>
      <c r="O5361" t="s">
        <v>57</v>
      </c>
    </row>
    <row r="5362" spans="1:16" hidden="1">
      <c r="A5362">
        <v>5361</v>
      </c>
      <c r="B5362" t="s">
        <v>523</v>
      </c>
      <c r="C5362" t="s">
        <v>1167</v>
      </c>
      <c r="D5362">
        <v>2015</v>
      </c>
      <c r="E5362" t="s">
        <v>157</v>
      </c>
      <c r="F5362" t="s">
        <v>6323</v>
      </c>
      <c r="G5362" t="s">
        <v>6333</v>
      </c>
      <c r="H5362" t="s">
        <v>56</v>
      </c>
      <c r="O5362" t="s">
        <v>57</v>
      </c>
    </row>
    <row r="5363" spans="1:16" hidden="1">
      <c r="A5363">
        <v>5362</v>
      </c>
      <c r="B5363" t="s">
        <v>523</v>
      </c>
      <c r="C5363" t="s">
        <v>1167</v>
      </c>
      <c r="D5363">
        <v>2015</v>
      </c>
      <c r="E5363" t="s">
        <v>157</v>
      </c>
      <c r="F5363" t="s">
        <v>158</v>
      </c>
      <c r="G5363" t="s">
        <v>6334</v>
      </c>
      <c r="H5363" t="s">
        <v>6335</v>
      </c>
      <c r="I5363" t="s">
        <v>6311</v>
      </c>
      <c r="O5363" t="s">
        <v>57</v>
      </c>
      <c r="P5363" t="s">
        <v>278</v>
      </c>
    </row>
    <row r="5364" spans="1:16" hidden="1">
      <c r="A5364">
        <v>5363</v>
      </c>
      <c r="B5364" t="s">
        <v>523</v>
      </c>
      <c r="C5364" t="s">
        <v>1167</v>
      </c>
      <c r="D5364">
        <v>2015</v>
      </c>
      <c r="E5364" t="s">
        <v>157</v>
      </c>
      <c r="F5364" t="s">
        <v>158</v>
      </c>
      <c r="G5364" t="s">
        <v>6336</v>
      </c>
      <c r="H5364" t="s">
        <v>6335</v>
      </c>
      <c r="I5364" t="s">
        <v>6314</v>
      </c>
      <c r="O5364" t="s">
        <v>57</v>
      </c>
      <c r="P5364" t="s">
        <v>278</v>
      </c>
    </row>
    <row r="5365" spans="1:16" hidden="1">
      <c r="A5365">
        <v>5364</v>
      </c>
      <c r="B5365" t="s">
        <v>523</v>
      </c>
      <c r="C5365" t="s">
        <v>1167</v>
      </c>
      <c r="D5365">
        <v>2015</v>
      </c>
      <c r="E5365" t="s">
        <v>157</v>
      </c>
      <c r="F5365" t="s">
        <v>158</v>
      </c>
      <c r="G5365" t="s">
        <v>6337</v>
      </c>
      <c r="H5365" t="s">
        <v>6335</v>
      </c>
      <c r="I5365" t="s">
        <v>6321</v>
      </c>
      <c r="O5365" t="s">
        <v>57</v>
      </c>
      <c r="P5365" t="s">
        <v>278</v>
      </c>
    </row>
    <row r="5366" spans="1:16" hidden="1">
      <c r="A5366">
        <v>5365</v>
      </c>
      <c r="B5366" t="s">
        <v>523</v>
      </c>
      <c r="C5366" t="s">
        <v>1167</v>
      </c>
      <c r="D5366">
        <v>2015</v>
      </c>
      <c r="E5366" t="s">
        <v>157</v>
      </c>
      <c r="F5366" t="s">
        <v>158</v>
      </c>
      <c r="G5366" t="s">
        <v>6338</v>
      </c>
      <c r="H5366" t="s">
        <v>6335</v>
      </c>
      <c r="I5366" t="s">
        <v>6314</v>
      </c>
      <c r="O5366" t="s">
        <v>57</v>
      </c>
      <c r="P5366" t="s">
        <v>278</v>
      </c>
    </row>
    <row r="5367" spans="1:16" hidden="1">
      <c r="A5367">
        <v>5366</v>
      </c>
      <c r="B5367" t="s">
        <v>523</v>
      </c>
      <c r="C5367" t="s">
        <v>1167</v>
      </c>
      <c r="D5367">
        <v>2015</v>
      </c>
      <c r="E5367" t="s">
        <v>157</v>
      </c>
      <c r="F5367" t="s">
        <v>158</v>
      </c>
      <c r="G5367" t="s">
        <v>6339</v>
      </c>
      <c r="H5367" t="s">
        <v>6335</v>
      </c>
      <c r="I5367" t="s">
        <v>6321</v>
      </c>
      <c r="O5367" t="s">
        <v>57</v>
      </c>
      <c r="P5367" t="s">
        <v>278</v>
      </c>
    </row>
    <row r="5368" spans="1:16" hidden="1">
      <c r="A5368">
        <v>5367</v>
      </c>
      <c r="B5368" t="s">
        <v>523</v>
      </c>
      <c r="C5368" t="s">
        <v>1167</v>
      </c>
      <c r="D5368">
        <v>2015</v>
      </c>
      <c r="E5368" t="s">
        <v>157</v>
      </c>
      <c r="F5368" t="s">
        <v>158</v>
      </c>
      <c r="G5368" t="s">
        <v>6340</v>
      </c>
      <c r="H5368" t="s">
        <v>6335</v>
      </c>
      <c r="I5368" t="s">
        <v>6311</v>
      </c>
      <c r="O5368" t="s">
        <v>57</v>
      </c>
      <c r="P5368" t="s">
        <v>278</v>
      </c>
    </row>
    <row r="5369" spans="1:16" hidden="1">
      <c r="A5369">
        <v>5368</v>
      </c>
      <c r="B5369" t="s">
        <v>523</v>
      </c>
      <c r="C5369" t="s">
        <v>1167</v>
      </c>
      <c r="D5369">
        <v>2015</v>
      </c>
      <c r="E5369" t="s">
        <v>157</v>
      </c>
      <c r="F5369" t="s">
        <v>158</v>
      </c>
      <c r="G5369" t="s">
        <v>6341</v>
      </c>
      <c r="H5369" t="s">
        <v>6335</v>
      </c>
      <c r="I5369" t="s">
        <v>6321</v>
      </c>
      <c r="O5369" t="s">
        <v>57</v>
      </c>
      <c r="P5369" t="s">
        <v>278</v>
      </c>
    </row>
    <row r="5370" spans="1:16" hidden="1">
      <c r="A5370">
        <v>5369</v>
      </c>
      <c r="B5370" t="s">
        <v>523</v>
      </c>
      <c r="C5370" t="s">
        <v>1167</v>
      </c>
      <c r="D5370">
        <v>2015</v>
      </c>
      <c r="E5370" t="s">
        <v>157</v>
      </c>
      <c r="F5370" t="s">
        <v>158</v>
      </c>
      <c r="G5370" t="s">
        <v>6342</v>
      </c>
      <c r="H5370" t="s">
        <v>6335</v>
      </c>
      <c r="I5370" t="s">
        <v>6321</v>
      </c>
      <c r="O5370" t="s">
        <v>57</v>
      </c>
      <c r="P5370" t="s">
        <v>278</v>
      </c>
    </row>
    <row r="5371" spans="1:16" hidden="1">
      <c r="A5371">
        <v>5370</v>
      </c>
      <c r="B5371" t="s">
        <v>523</v>
      </c>
      <c r="C5371" t="s">
        <v>1167</v>
      </c>
      <c r="D5371">
        <v>2015</v>
      </c>
      <c r="E5371" t="s">
        <v>157</v>
      </c>
      <c r="F5371" t="s">
        <v>158</v>
      </c>
      <c r="G5371" t="s">
        <v>6343</v>
      </c>
      <c r="H5371" t="s">
        <v>6335</v>
      </c>
      <c r="I5371" t="s">
        <v>6314</v>
      </c>
      <c r="O5371" t="s">
        <v>57</v>
      </c>
      <c r="P5371" t="s">
        <v>278</v>
      </c>
    </row>
    <row r="5372" spans="1:16" hidden="1">
      <c r="A5372">
        <v>5371</v>
      </c>
      <c r="B5372" t="s">
        <v>523</v>
      </c>
      <c r="C5372" t="s">
        <v>1167</v>
      </c>
      <c r="D5372">
        <v>2015</v>
      </c>
      <c r="E5372" t="s">
        <v>157</v>
      </c>
      <c r="F5372" t="s">
        <v>158</v>
      </c>
      <c r="G5372" t="s">
        <v>6344</v>
      </c>
      <c r="H5372" t="s">
        <v>6335</v>
      </c>
      <c r="I5372" t="s">
        <v>6314</v>
      </c>
      <c r="O5372" t="s">
        <v>57</v>
      </c>
      <c r="P5372" t="s">
        <v>278</v>
      </c>
    </row>
    <row r="5373" spans="1:16" hidden="1">
      <c r="A5373">
        <v>5372</v>
      </c>
      <c r="B5373" t="s">
        <v>523</v>
      </c>
      <c r="C5373" t="s">
        <v>1167</v>
      </c>
      <c r="D5373">
        <v>2015</v>
      </c>
      <c r="E5373" t="s">
        <v>157</v>
      </c>
      <c r="F5373" t="s">
        <v>158</v>
      </c>
      <c r="G5373" t="s">
        <v>6345</v>
      </c>
      <c r="H5373" t="s">
        <v>6335</v>
      </c>
      <c r="I5373" t="s">
        <v>6314</v>
      </c>
      <c r="O5373" t="s">
        <v>57</v>
      </c>
      <c r="P5373" t="s">
        <v>278</v>
      </c>
    </row>
    <row r="5374" spans="1:16" hidden="1">
      <c r="A5374">
        <v>5373</v>
      </c>
      <c r="B5374" t="s">
        <v>523</v>
      </c>
      <c r="C5374" t="s">
        <v>1167</v>
      </c>
      <c r="D5374">
        <v>2015</v>
      </c>
      <c r="E5374" t="s">
        <v>157</v>
      </c>
      <c r="F5374" t="s">
        <v>158</v>
      </c>
      <c r="G5374" t="s">
        <v>6346</v>
      </c>
      <c r="H5374" t="s">
        <v>6335</v>
      </c>
      <c r="I5374" t="s">
        <v>6314</v>
      </c>
      <c r="O5374" t="s">
        <v>57</v>
      </c>
      <c r="P5374" t="s">
        <v>278</v>
      </c>
    </row>
    <row r="5375" spans="1:16" hidden="1">
      <c r="A5375">
        <v>5374</v>
      </c>
      <c r="B5375" t="s">
        <v>523</v>
      </c>
      <c r="C5375" t="s">
        <v>1167</v>
      </c>
      <c r="D5375">
        <v>2015</v>
      </c>
      <c r="E5375" t="s">
        <v>157</v>
      </c>
      <c r="F5375" t="s">
        <v>158</v>
      </c>
      <c r="G5375" t="s">
        <v>6347</v>
      </c>
      <c r="H5375" t="s">
        <v>6335</v>
      </c>
      <c r="I5375" t="s">
        <v>6314</v>
      </c>
      <c r="O5375" t="s">
        <v>57</v>
      </c>
      <c r="P5375" t="s">
        <v>278</v>
      </c>
    </row>
    <row r="5376" spans="1:16" hidden="1">
      <c r="A5376">
        <v>5375</v>
      </c>
      <c r="B5376" t="s">
        <v>523</v>
      </c>
      <c r="C5376" t="s">
        <v>1167</v>
      </c>
      <c r="D5376">
        <v>2015</v>
      </c>
      <c r="E5376" t="s">
        <v>157</v>
      </c>
      <c r="F5376" t="s">
        <v>158</v>
      </c>
      <c r="G5376" t="s">
        <v>6348</v>
      </c>
      <c r="H5376" t="s">
        <v>6335</v>
      </c>
      <c r="I5376" t="s">
        <v>6321</v>
      </c>
      <c r="O5376" t="s">
        <v>57</v>
      </c>
      <c r="P5376" t="s">
        <v>278</v>
      </c>
    </row>
    <row r="5377" spans="1:16" hidden="1">
      <c r="A5377">
        <v>5376</v>
      </c>
      <c r="B5377" t="s">
        <v>523</v>
      </c>
      <c r="C5377" t="s">
        <v>1167</v>
      </c>
      <c r="D5377">
        <v>2015</v>
      </c>
      <c r="E5377" t="s">
        <v>157</v>
      </c>
      <c r="F5377" t="s">
        <v>158</v>
      </c>
      <c r="G5377" t="s">
        <v>6349</v>
      </c>
      <c r="H5377" t="s">
        <v>6335</v>
      </c>
      <c r="I5377" t="s">
        <v>6321</v>
      </c>
      <c r="O5377" t="s">
        <v>57</v>
      </c>
      <c r="P5377" t="s">
        <v>278</v>
      </c>
    </row>
    <row r="5378" spans="1:16" hidden="1">
      <c r="A5378">
        <v>5377</v>
      </c>
      <c r="B5378" t="s">
        <v>523</v>
      </c>
      <c r="C5378" t="s">
        <v>1167</v>
      </c>
      <c r="D5378">
        <v>2015</v>
      </c>
      <c r="E5378" t="s">
        <v>157</v>
      </c>
      <c r="F5378" t="s">
        <v>158</v>
      </c>
      <c r="G5378" t="s">
        <v>6350</v>
      </c>
      <c r="H5378" t="s">
        <v>6335</v>
      </c>
      <c r="I5378" t="s">
        <v>6321</v>
      </c>
      <c r="O5378" t="s">
        <v>57</v>
      </c>
      <c r="P5378" t="s">
        <v>278</v>
      </c>
    </row>
    <row r="5379" spans="1:16" hidden="1">
      <c r="A5379">
        <v>5378</v>
      </c>
      <c r="B5379" t="s">
        <v>523</v>
      </c>
      <c r="C5379" t="s">
        <v>1167</v>
      </c>
      <c r="D5379">
        <v>2015</v>
      </c>
      <c r="E5379" t="s">
        <v>157</v>
      </c>
      <c r="F5379" t="s">
        <v>158</v>
      </c>
      <c r="G5379" t="s">
        <v>6351</v>
      </c>
      <c r="H5379" t="s">
        <v>6335</v>
      </c>
      <c r="I5379" t="s">
        <v>6321</v>
      </c>
      <c r="O5379" t="s">
        <v>57</v>
      </c>
      <c r="P5379" t="s">
        <v>278</v>
      </c>
    </row>
    <row r="5380" spans="1:16" hidden="1">
      <c r="A5380">
        <v>5379</v>
      </c>
      <c r="B5380" t="s">
        <v>523</v>
      </c>
      <c r="C5380" t="s">
        <v>1167</v>
      </c>
      <c r="D5380">
        <v>2015</v>
      </c>
      <c r="E5380" t="s">
        <v>157</v>
      </c>
      <c r="F5380" t="s">
        <v>158</v>
      </c>
      <c r="G5380" t="s">
        <v>6352</v>
      </c>
      <c r="H5380" t="s">
        <v>6335</v>
      </c>
      <c r="I5380" t="s">
        <v>6314</v>
      </c>
      <c r="O5380" t="s">
        <v>57</v>
      </c>
      <c r="P5380" t="s">
        <v>278</v>
      </c>
    </row>
    <row r="5381" spans="1:16" hidden="1">
      <c r="A5381">
        <v>5380</v>
      </c>
      <c r="B5381" t="s">
        <v>523</v>
      </c>
      <c r="C5381" t="s">
        <v>1167</v>
      </c>
      <c r="D5381">
        <v>2015</v>
      </c>
      <c r="E5381" t="s">
        <v>157</v>
      </c>
      <c r="F5381" t="s">
        <v>158</v>
      </c>
      <c r="G5381" t="s">
        <v>6353</v>
      </c>
      <c r="H5381" t="s">
        <v>6335</v>
      </c>
      <c r="I5381" t="s">
        <v>6321</v>
      </c>
      <c r="O5381" t="s">
        <v>57</v>
      </c>
      <c r="P5381" t="s">
        <v>278</v>
      </c>
    </row>
    <row r="5382" spans="1:16" hidden="1">
      <c r="A5382">
        <v>5381</v>
      </c>
      <c r="B5382" t="s">
        <v>523</v>
      </c>
      <c r="C5382" t="s">
        <v>1167</v>
      </c>
      <c r="D5382">
        <v>2015</v>
      </c>
      <c r="E5382" t="s">
        <v>157</v>
      </c>
      <c r="F5382" t="s">
        <v>158</v>
      </c>
      <c r="G5382" t="s">
        <v>6354</v>
      </c>
      <c r="H5382" t="s">
        <v>6335</v>
      </c>
      <c r="I5382" t="s">
        <v>6314</v>
      </c>
      <c r="O5382" t="s">
        <v>57</v>
      </c>
      <c r="P5382" t="s">
        <v>278</v>
      </c>
    </row>
    <row r="5383" spans="1:16" hidden="1">
      <c r="A5383">
        <v>5382</v>
      </c>
      <c r="B5383" t="s">
        <v>523</v>
      </c>
      <c r="C5383" t="s">
        <v>1167</v>
      </c>
      <c r="D5383">
        <v>2015</v>
      </c>
      <c r="E5383" t="s">
        <v>157</v>
      </c>
      <c r="F5383" t="s">
        <v>158</v>
      </c>
      <c r="G5383" t="s">
        <v>6355</v>
      </c>
      <c r="H5383" t="s">
        <v>287</v>
      </c>
      <c r="I5383" t="s">
        <v>6311</v>
      </c>
      <c r="O5383" t="s">
        <v>86</v>
      </c>
      <c r="P5383" t="s">
        <v>278</v>
      </c>
    </row>
    <row r="5384" spans="1:16" hidden="1">
      <c r="A5384">
        <v>5383</v>
      </c>
      <c r="B5384" t="s">
        <v>523</v>
      </c>
      <c r="C5384" t="s">
        <v>1167</v>
      </c>
      <c r="D5384">
        <v>2015</v>
      </c>
      <c r="E5384" t="s">
        <v>157</v>
      </c>
      <c r="F5384" t="s">
        <v>158</v>
      </c>
      <c r="G5384" t="s">
        <v>6356</v>
      </c>
      <c r="H5384" t="s">
        <v>287</v>
      </c>
      <c r="I5384" t="s">
        <v>6321</v>
      </c>
      <c r="O5384" t="s">
        <v>86</v>
      </c>
      <c r="P5384" t="s">
        <v>278</v>
      </c>
    </row>
    <row r="5385" spans="1:16" hidden="1">
      <c r="A5385">
        <v>5384</v>
      </c>
      <c r="B5385" t="s">
        <v>523</v>
      </c>
      <c r="C5385" t="s">
        <v>1167</v>
      </c>
      <c r="D5385">
        <v>2015</v>
      </c>
      <c r="E5385" t="s">
        <v>157</v>
      </c>
      <c r="F5385" t="s">
        <v>158</v>
      </c>
      <c r="G5385" t="s">
        <v>6357</v>
      </c>
      <c r="H5385" t="s">
        <v>287</v>
      </c>
      <c r="I5385" t="s">
        <v>6314</v>
      </c>
      <c r="O5385" t="s">
        <v>86</v>
      </c>
      <c r="P5385" t="s">
        <v>278</v>
      </c>
    </row>
    <row r="5386" spans="1:16" hidden="1">
      <c r="A5386">
        <v>5385</v>
      </c>
      <c r="B5386" t="s">
        <v>523</v>
      </c>
      <c r="C5386" t="s">
        <v>1167</v>
      </c>
      <c r="D5386">
        <v>2015</v>
      </c>
      <c r="E5386" t="s">
        <v>157</v>
      </c>
      <c r="F5386" t="s">
        <v>158</v>
      </c>
      <c r="G5386" t="s">
        <v>6358</v>
      </c>
      <c r="H5386" t="s">
        <v>287</v>
      </c>
      <c r="I5386" t="s">
        <v>6314</v>
      </c>
      <c r="O5386" t="s">
        <v>86</v>
      </c>
      <c r="P5386" t="s">
        <v>278</v>
      </c>
    </row>
    <row r="5387" spans="1:16" hidden="1">
      <c r="A5387">
        <v>5386</v>
      </c>
      <c r="B5387" t="s">
        <v>523</v>
      </c>
      <c r="C5387" t="s">
        <v>1167</v>
      </c>
      <c r="D5387">
        <v>2015</v>
      </c>
      <c r="E5387" t="s">
        <v>157</v>
      </c>
      <c r="F5387" t="s">
        <v>158</v>
      </c>
      <c r="G5387" t="s">
        <v>6359</v>
      </c>
      <c r="H5387" t="s">
        <v>287</v>
      </c>
      <c r="I5387" t="s">
        <v>6321</v>
      </c>
      <c r="O5387" t="s">
        <v>86</v>
      </c>
      <c r="P5387" t="s">
        <v>278</v>
      </c>
    </row>
    <row r="5388" spans="1:16" hidden="1">
      <c r="A5388">
        <v>5387</v>
      </c>
      <c r="B5388" t="s">
        <v>523</v>
      </c>
      <c r="C5388" t="s">
        <v>1167</v>
      </c>
      <c r="D5388">
        <v>2015</v>
      </c>
      <c r="E5388" t="s">
        <v>157</v>
      </c>
      <c r="F5388" t="s">
        <v>158</v>
      </c>
      <c r="G5388" t="s">
        <v>6360</v>
      </c>
      <c r="H5388" t="s">
        <v>287</v>
      </c>
      <c r="I5388" t="s">
        <v>6314</v>
      </c>
      <c r="O5388" t="s">
        <v>86</v>
      </c>
      <c r="P5388" t="s">
        <v>278</v>
      </c>
    </row>
    <row r="5389" spans="1:16" hidden="1">
      <c r="A5389">
        <v>5388</v>
      </c>
      <c r="B5389" t="s">
        <v>523</v>
      </c>
      <c r="C5389" t="s">
        <v>1167</v>
      </c>
      <c r="D5389">
        <v>2015</v>
      </c>
      <c r="E5389" t="s">
        <v>157</v>
      </c>
      <c r="F5389" t="s">
        <v>158</v>
      </c>
      <c r="G5389" t="s">
        <v>6361</v>
      </c>
      <c r="H5389" t="s">
        <v>287</v>
      </c>
      <c r="I5389" t="s">
        <v>6314</v>
      </c>
      <c r="O5389" t="s">
        <v>86</v>
      </c>
      <c r="P5389" t="s">
        <v>278</v>
      </c>
    </row>
    <row r="5390" spans="1:16" hidden="1">
      <c r="A5390">
        <v>5389</v>
      </c>
      <c r="B5390" t="s">
        <v>523</v>
      </c>
      <c r="C5390" t="s">
        <v>1167</v>
      </c>
      <c r="D5390">
        <v>2015</v>
      </c>
      <c r="E5390" t="s">
        <v>157</v>
      </c>
      <c r="F5390" t="s">
        <v>158</v>
      </c>
      <c r="G5390" t="s">
        <v>6362</v>
      </c>
      <c r="H5390" t="s">
        <v>62</v>
      </c>
      <c r="I5390" t="s">
        <v>6321</v>
      </c>
      <c r="O5390" t="s">
        <v>63</v>
      </c>
      <c r="P5390" t="s">
        <v>278</v>
      </c>
    </row>
    <row r="5391" spans="1:16" hidden="1">
      <c r="A5391">
        <v>5390</v>
      </c>
      <c r="B5391" t="s">
        <v>523</v>
      </c>
      <c r="C5391" t="s">
        <v>1167</v>
      </c>
      <c r="D5391">
        <v>2015</v>
      </c>
      <c r="E5391" t="s">
        <v>157</v>
      </c>
      <c r="F5391" t="s">
        <v>158</v>
      </c>
      <c r="G5391" t="s">
        <v>6363</v>
      </c>
      <c r="H5391" t="s">
        <v>62</v>
      </c>
      <c r="I5391" t="s">
        <v>6321</v>
      </c>
      <c r="O5391" t="s">
        <v>63</v>
      </c>
      <c r="P5391" t="s">
        <v>278</v>
      </c>
    </row>
    <row r="5392" spans="1:16" hidden="1">
      <c r="A5392">
        <v>5391</v>
      </c>
      <c r="B5392" t="s">
        <v>523</v>
      </c>
      <c r="C5392" t="s">
        <v>1167</v>
      </c>
      <c r="D5392">
        <v>2015</v>
      </c>
      <c r="E5392" t="s">
        <v>157</v>
      </c>
      <c r="F5392" t="s">
        <v>158</v>
      </c>
      <c r="G5392" t="s">
        <v>6364</v>
      </c>
      <c r="H5392" t="s">
        <v>62</v>
      </c>
      <c r="I5392" t="s">
        <v>6314</v>
      </c>
      <c r="O5392" t="s">
        <v>63</v>
      </c>
      <c r="P5392" t="s">
        <v>278</v>
      </c>
    </row>
    <row r="5393" spans="1:16" hidden="1">
      <c r="A5393">
        <v>5392</v>
      </c>
      <c r="B5393" t="s">
        <v>523</v>
      </c>
      <c r="C5393" t="s">
        <v>1167</v>
      </c>
      <c r="D5393">
        <v>2015</v>
      </c>
      <c r="E5393" t="s">
        <v>157</v>
      </c>
      <c r="F5393" t="s">
        <v>158</v>
      </c>
      <c r="G5393" t="s">
        <v>6365</v>
      </c>
      <c r="H5393" t="s">
        <v>62</v>
      </c>
      <c r="I5393" t="s">
        <v>6321</v>
      </c>
      <c r="O5393" t="s">
        <v>63</v>
      </c>
      <c r="P5393" t="s">
        <v>278</v>
      </c>
    </row>
    <row r="5394" spans="1:16" hidden="1">
      <c r="A5394">
        <v>5393</v>
      </c>
      <c r="B5394" t="s">
        <v>523</v>
      </c>
      <c r="C5394" t="s">
        <v>1167</v>
      </c>
      <c r="D5394">
        <v>2015</v>
      </c>
      <c r="E5394" t="s">
        <v>157</v>
      </c>
      <c r="F5394" t="s">
        <v>158</v>
      </c>
      <c r="G5394" t="s">
        <v>6366</v>
      </c>
      <c r="H5394" t="s">
        <v>62</v>
      </c>
      <c r="I5394" t="s">
        <v>6321</v>
      </c>
      <c r="O5394" t="s">
        <v>63</v>
      </c>
      <c r="P5394" t="s">
        <v>278</v>
      </c>
    </row>
    <row r="5395" spans="1:16" hidden="1">
      <c r="A5395">
        <v>5394</v>
      </c>
      <c r="B5395" t="s">
        <v>523</v>
      </c>
      <c r="C5395" t="s">
        <v>1167</v>
      </c>
      <c r="D5395">
        <v>2015</v>
      </c>
      <c r="E5395" t="s">
        <v>157</v>
      </c>
      <c r="F5395" t="s">
        <v>158</v>
      </c>
      <c r="G5395" t="s">
        <v>6367</v>
      </c>
      <c r="H5395" t="s">
        <v>62</v>
      </c>
      <c r="I5395" t="s">
        <v>6321</v>
      </c>
      <c r="O5395" t="s">
        <v>63</v>
      </c>
      <c r="P5395" t="s">
        <v>278</v>
      </c>
    </row>
    <row r="5396" spans="1:16" hidden="1">
      <c r="A5396">
        <v>5395</v>
      </c>
      <c r="B5396" t="s">
        <v>523</v>
      </c>
      <c r="C5396" t="s">
        <v>1167</v>
      </c>
      <c r="D5396">
        <v>2015</v>
      </c>
      <c r="E5396" t="s">
        <v>157</v>
      </c>
      <c r="F5396" t="s">
        <v>158</v>
      </c>
      <c r="G5396" t="s">
        <v>6368</v>
      </c>
      <c r="H5396" t="s">
        <v>62</v>
      </c>
      <c r="I5396" t="s">
        <v>6311</v>
      </c>
      <c r="O5396" t="s">
        <v>63</v>
      </c>
      <c r="P5396" t="s">
        <v>278</v>
      </c>
    </row>
    <row r="5397" spans="1:16" hidden="1">
      <c r="A5397">
        <v>5396</v>
      </c>
      <c r="B5397" t="s">
        <v>523</v>
      </c>
      <c r="C5397" t="s">
        <v>1167</v>
      </c>
      <c r="D5397">
        <v>2015</v>
      </c>
      <c r="E5397" t="s">
        <v>157</v>
      </c>
      <c r="F5397" t="s">
        <v>158</v>
      </c>
      <c r="G5397" t="s">
        <v>6369</v>
      </c>
      <c r="H5397" t="s">
        <v>62</v>
      </c>
      <c r="I5397" t="s">
        <v>6314</v>
      </c>
      <c r="O5397" t="s">
        <v>63</v>
      </c>
      <c r="P5397" t="s">
        <v>278</v>
      </c>
    </row>
    <row r="5398" spans="1:16" hidden="1">
      <c r="A5398">
        <v>5397</v>
      </c>
      <c r="B5398" t="s">
        <v>523</v>
      </c>
      <c r="C5398" t="s">
        <v>1167</v>
      </c>
      <c r="D5398">
        <v>2015</v>
      </c>
      <c r="E5398" t="s">
        <v>157</v>
      </c>
      <c r="F5398" t="s">
        <v>158</v>
      </c>
      <c r="G5398" t="s">
        <v>6370</v>
      </c>
      <c r="H5398" t="s">
        <v>62</v>
      </c>
      <c r="I5398" t="s">
        <v>6321</v>
      </c>
      <c r="O5398" t="s">
        <v>63</v>
      </c>
      <c r="P5398" t="s">
        <v>278</v>
      </c>
    </row>
    <row r="5399" spans="1:16" hidden="1">
      <c r="A5399">
        <v>5398</v>
      </c>
      <c r="B5399" t="s">
        <v>523</v>
      </c>
      <c r="C5399" t="s">
        <v>1167</v>
      </c>
      <c r="D5399">
        <v>2015</v>
      </c>
      <c r="E5399" t="s">
        <v>157</v>
      </c>
      <c r="F5399" t="s">
        <v>158</v>
      </c>
      <c r="G5399" t="s">
        <v>6371</v>
      </c>
      <c r="H5399" t="s">
        <v>62</v>
      </c>
      <c r="I5399" t="s">
        <v>6311</v>
      </c>
      <c r="O5399" t="s">
        <v>63</v>
      </c>
      <c r="P5399" t="s">
        <v>278</v>
      </c>
    </row>
    <row r="5400" spans="1:16" hidden="1">
      <c r="A5400">
        <v>5399</v>
      </c>
      <c r="B5400" t="s">
        <v>523</v>
      </c>
      <c r="C5400" t="s">
        <v>1167</v>
      </c>
      <c r="D5400">
        <v>2015</v>
      </c>
      <c r="E5400" t="s">
        <v>157</v>
      </c>
      <c r="F5400" t="s">
        <v>158</v>
      </c>
      <c r="G5400" t="s">
        <v>6372</v>
      </c>
      <c r="H5400" t="s">
        <v>62</v>
      </c>
      <c r="I5400" t="s">
        <v>6321</v>
      </c>
      <c r="O5400" t="s">
        <v>63</v>
      </c>
      <c r="P5400" t="s">
        <v>278</v>
      </c>
    </row>
    <row r="5401" spans="1:16" hidden="1">
      <c r="A5401">
        <v>5400</v>
      </c>
      <c r="B5401" t="s">
        <v>523</v>
      </c>
      <c r="C5401" t="s">
        <v>1167</v>
      </c>
      <c r="D5401">
        <v>2015</v>
      </c>
      <c r="E5401" t="s">
        <v>157</v>
      </c>
      <c r="F5401" t="s">
        <v>6323</v>
      </c>
      <c r="G5401" t="s">
        <v>6373</v>
      </c>
      <c r="H5401" t="s">
        <v>62</v>
      </c>
      <c r="J5401">
        <v>1</v>
      </c>
      <c r="K5401" t="s">
        <v>213</v>
      </c>
      <c r="L5401" t="s">
        <v>1397</v>
      </c>
      <c r="O5401" t="s">
        <v>63</v>
      </c>
      <c r="P5401" t="s">
        <v>215</v>
      </c>
    </row>
    <row r="5402" spans="1:16" hidden="1">
      <c r="A5402">
        <v>5401</v>
      </c>
      <c r="B5402" t="s">
        <v>523</v>
      </c>
      <c r="C5402" t="s">
        <v>1167</v>
      </c>
      <c r="D5402">
        <v>2015</v>
      </c>
      <c r="E5402" t="s">
        <v>157</v>
      </c>
      <c r="F5402" t="s">
        <v>6323</v>
      </c>
      <c r="G5402" t="s">
        <v>6374</v>
      </c>
      <c r="H5402" t="s">
        <v>62</v>
      </c>
      <c r="O5402" t="s">
        <v>63</v>
      </c>
    </row>
    <row r="5403" spans="1:16" hidden="1">
      <c r="A5403">
        <v>5402</v>
      </c>
      <c r="B5403" t="s">
        <v>523</v>
      </c>
      <c r="C5403" t="s">
        <v>1167</v>
      </c>
      <c r="D5403">
        <v>2015</v>
      </c>
      <c r="E5403" t="s">
        <v>157</v>
      </c>
      <c r="F5403" t="s">
        <v>6323</v>
      </c>
      <c r="G5403" t="s">
        <v>6375</v>
      </c>
      <c r="H5403" t="s">
        <v>62</v>
      </c>
      <c r="O5403" t="s">
        <v>63</v>
      </c>
    </row>
    <row r="5404" spans="1:16" hidden="1">
      <c r="A5404">
        <v>5403</v>
      </c>
      <c r="B5404" t="s">
        <v>523</v>
      </c>
      <c r="C5404" t="s">
        <v>1167</v>
      </c>
      <c r="D5404">
        <v>2015</v>
      </c>
      <c r="E5404" t="s">
        <v>157</v>
      </c>
      <c r="F5404" t="s">
        <v>6323</v>
      </c>
      <c r="G5404" t="s">
        <v>6376</v>
      </c>
      <c r="H5404" t="s">
        <v>62</v>
      </c>
      <c r="O5404" t="s">
        <v>63</v>
      </c>
    </row>
    <row r="5405" spans="1:16" hidden="1">
      <c r="A5405">
        <v>5404</v>
      </c>
      <c r="B5405" t="s">
        <v>523</v>
      </c>
      <c r="C5405" t="s">
        <v>1167</v>
      </c>
      <c r="D5405">
        <v>2015</v>
      </c>
      <c r="E5405" t="s">
        <v>157</v>
      </c>
      <c r="F5405" t="s">
        <v>6323</v>
      </c>
      <c r="G5405" t="s">
        <v>6377</v>
      </c>
      <c r="H5405" t="s">
        <v>62</v>
      </c>
      <c r="O5405" t="s">
        <v>63</v>
      </c>
    </row>
    <row r="5406" spans="1:16" hidden="1">
      <c r="A5406">
        <v>5405</v>
      </c>
      <c r="B5406" t="s">
        <v>523</v>
      </c>
      <c r="C5406" t="s">
        <v>1167</v>
      </c>
      <c r="D5406">
        <v>2015</v>
      </c>
      <c r="E5406" t="s">
        <v>157</v>
      </c>
      <c r="F5406" t="s">
        <v>6323</v>
      </c>
      <c r="G5406" t="s">
        <v>6378</v>
      </c>
      <c r="H5406" t="s">
        <v>62</v>
      </c>
      <c r="O5406" t="s">
        <v>63</v>
      </c>
    </row>
    <row r="5407" spans="1:16" hidden="1">
      <c r="A5407">
        <v>5406</v>
      </c>
      <c r="B5407" t="s">
        <v>523</v>
      </c>
      <c r="C5407" t="s">
        <v>1167</v>
      </c>
      <c r="D5407">
        <v>2015</v>
      </c>
      <c r="E5407" t="s">
        <v>157</v>
      </c>
      <c r="F5407" t="s">
        <v>6323</v>
      </c>
      <c r="G5407" t="s">
        <v>6379</v>
      </c>
      <c r="H5407" t="s">
        <v>62</v>
      </c>
      <c r="O5407" t="s">
        <v>63</v>
      </c>
    </row>
    <row r="5408" spans="1:16" hidden="1">
      <c r="A5408">
        <v>5407</v>
      </c>
      <c r="B5408" t="s">
        <v>523</v>
      </c>
      <c r="C5408" t="s">
        <v>1167</v>
      </c>
      <c r="D5408">
        <v>2015</v>
      </c>
      <c r="E5408" t="s">
        <v>157</v>
      </c>
      <c r="F5408" t="s">
        <v>6323</v>
      </c>
      <c r="G5408" t="s">
        <v>6380</v>
      </c>
      <c r="H5408" t="s">
        <v>62</v>
      </c>
      <c r="O5408" t="s">
        <v>63</v>
      </c>
    </row>
    <row r="5409" spans="1:16" hidden="1">
      <c r="A5409">
        <v>5408</v>
      </c>
      <c r="B5409" t="s">
        <v>523</v>
      </c>
      <c r="C5409" t="s">
        <v>1167</v>
      </c>
      <c r="D5409">
        <v>2015</v>
      </c>
      <c r="E5409" t="s">
        <v>157</v>
      </c>
      <c r="F5409" t="s">
        <v>6323</v>
      </c>
      <c r="G5409" t="s">
        <v>6367</v>
      </c>
      <c r="H5409" t="s">
        <v>62</v>
      </c>
      <c r="O5409" t="s">
        <v>63</v>
      </c>
    </row>
    <row r="5410" spans="1:16" hidden="1">
      <c r="A5410">
        <v>5409</v>
      </c>
      <c r="B5410" t="s">
        <v>523</v>
      </c>
      <c r="C5410" t="s">
        <v>1167</v>
      </c>
      <c r="D5410">
        <v>2015</v>
      </c>
      <c r="E5410" t="s">
        <v>157</v>
      </c>
      <c r="F5410" t="s">
        <v>6323</v>
      </c>
      <c r="G5410" t="s">
        <v>6381</v>
      </c>
      <c r="H5410" t="s">
        <v>62</v>
      </c>
      <c r="O5410" t="s">
        <v>63</v>
      </c>
    </row>
    <row r="5411" spans="1:16" hidden="1">
      <c r="A5411">
        <v>5410</v>
      </c>
      <c r="B5411" t="s">
        <v>523</v>
      </c>
      <c r="C5411" t="s">
        <v>1167</v>
      </c>
      <c r="D5411">
        <v>2015</v>
      </c>
      <c r="E5411" t="s">
        <v>157</v>
      </c>
      <c r="F5411" t="s">
        <v>6323</v>
      </c>
      <c r="G5411" t="s">
        <v>6382</v>
      </c>
      <c r="H5411" t="s">
        <v>62</v>
      </c>
      <c r="O5411" t="s">
        <v>63</v>
      </c>
    </row>
    <row r="5412" spans="1:16" hidden="1">
      <c r="A5412">
        <v>5411</v>
      </c>
      <c r="B5412" t="s">
        <v>523</v>
      </c>
      <c r="C5412" t="s">
        <v>1167</v>
      </c>
      <c r="D5412">
        <v>2015</v>
      </c>
      <c r="E5412" t="s">
        <v>157</v>
      </c>
      <c r="F5412" t="s">
        <v>6323</v>
      </c>
      <c r="G5412" t="s">
        <v>6383</v>
      </c>
      <c r="H5412" t="s">
        <v>62</v>
      </c>
      <c r="O5412" t="s">
        <v>63</v>
      </c>
    </row>
    <row r="5413" spans="1:16" hidden="1">
      <c r="A5413">
        <v>5412</v>
      </c>
      <c r="B5413" t="s">
        <v>523</v>
      </c>
      <c r="C5413" t="s">
        <v>1167</v>
      </c>
      <c r="D5413">
        <v>2015</v>
      </c>
      <c r="E5413" t="s">
        <v>157</v>
      </c>
      <c r="F5413" t="s">
        <v>6323</v>
      </c>
      <c r="G5413" t="s">
        <v>6384</v>
      </c>
      <c r="H5413" t="s">
        <v>62</v>
      </c>
      <c r="O5413" t="s">
        <v>63</v>
      </c>
    </row>
    <row r="5414" spans="1:16" hidden="1">
      <c r="A5414">
        <v>5413</v>
      </c>
      <c r="B5414" t="s">
        <v>523</v>
      </c>
      <c r="C5414" t="s">
        <v>1167</v>
      </c>
      <c r="D5414">
        <v>2015</v>
      </c>
      <c r="E5414" t="s">
        <v>157</v>
      </c>
      <c r="F5414" t="s">
        <v>6323</v>
      </c>
      <c r="G5414" t="s">
        <v>6385</v>
      </c>
      <c r="H5414" t="s">
        <v>62</v>
      </c>
      <c r="O5414" t="s">
        <v>63</v>
      </c>
    </row>
    <row r="5415" spans="1:16" hidden="1">
      <c r="A5415">
        <v>5414</v>
      </c>
      <c r="B5415" t="s">
        <v>523</v>
      </c>
      <c r="C5415" t="s">
        <v>1167</v>
      </c>
      <c r="D5415">
        <v>2015</v>
      </c>
      <c r="E5415" t="s">
        <v>157</v>
      </c>
      <c r="F5415" t="s">
        <v>6323</v>
      </c>
      <c r="G5415" t="s">
        <v>6386</v>
      </c>
      <c r="H5415" t="s">
        <v>62</v>
      </c>
      <c r="O5415" t="s">
        <v>63</v>
      </c>
    </row>
    <row r="5416" spans="1:16" hidden="1">
      <c r="A5416">
        <v>5415</v>
      </c>
      <c r="B5416" t="s">
        <v>523</v>
      </c>
      <c r="C5416" t="s">
        <v>1167</v>
      </c>
      <c r="D5416">
        <v>2015</v>
      </c>
      <c r="E5416" t="s">
        <v>157</v>
      </c>
      <c r="F5416" t="s">
        <v>6323</v>
      </c>
      <c r="G5416" t="s">
        <v>6387</v>
      </c>
      <c r="H5416" t="s">
        <v>62</v>
      </c>
      <c r="J5416">
        <v>1</v>
      </c>
      <c r="K5416" t="s">
        <v>213</v>
      </c>
      <c r="L5416" t="s">
        <v>6388</v>
      </c>
      <c r="O5416" t="s">
        <v>63</v>
      </c>
      <c r="P5416" t="s">
        <v>215</v>
      </c>
    </row>
    <row r="5417" spans="1:16" hidden="1">
      <c r="A5417">
        <v>5416</v>
      </c>
      <c r="B5417" t="s">
        <v>523</v>
      </c>
      <c r="C5417" t="s">
        <v>1167</v>
      </c>
      <c r="D5417">
        <v>2015</v>
      </c>
      <c r="E5417" t="s">
        <v>157</v>
      </c>
      <c r="F5417" t="s">
        <v>6323</v>
      </c>
      <c r="G5417" t="s">
        <v>6389</v>
      </c>
      <c r="H5417" t="s">
        <v>62</v>
      </c>
      <c r="O5417" t="s">
        <v>63</v>
      </c>
    </row>
    <row r="5418" spans="1:16" hidden="1">
      <c r="A5418">
        <v>5417</v>
      </c>
      <c r="B5418" t="s">
        <v>523</v>
      </c>
      <c r="C5418" t="s">
        <v>1167</v>
      </c>
      <c r="D5418">
        <v>2015</v>
      </c>
      <c r="E5418" t="s">
        <v>157</v>
      </c>
      <c r="F5418" t="s">
        <v>6323</v>
      </c>
      <c r="G5418" t="s">
        <v>6390</v>
      </c>
      <c r="H5418" t="s">
        <v>62</v>
      </c>
      <c r="O5418" t="s">
        <v>63</v>
      </c>
    </row>
    <row r="5419" spans="1:16" hidden="1">
      <c r="A5419">
        <v>5418</v>
      </c>
      <c r="B5419" t="s">
        <v>523</v>
      </c>
      <c r="C5419" t="s">
        <v>1167</v>
      </c>
      <c r="D5419">
        <v>2015</v>
      </c>
      <c r="E5419" t="s">
        <v>157</v>
      </c>
      <c r="F5419" t="s">
        <v>6323</v>
      </c>
      <c r="G5419" t="s">
        <v>6391</v>
      </c>
      <c r="H5419" t="s">
        <v>62</v>
      </c>
      <c r="O5419" t="s">
        <v>63</v>
      </c>
    </row>
    <row r="5420" spans="1:16" hidden="1">
      <c r="A5420">
        <v>5419</v>
      </c>
      <c r="B5420" t="s">
        <v>523</v>
      </c>
      <c r="C5420" t="s">
        <v>1167</v>
      </c>
      <c r="D5420">
        <v>2015</v>
      </c>
      <c r="E5420" t="s">
        <v>157</v>
      </c>
      <c r="F5420" t="s">
        <v>6323</v>
      </c>
      <c r="G5420" t="s">
        <v>6392</v>
      </c>
      <c r="H5420" t="s">
        <v>62</v>
      </c>
      <c r="O5420" t="s">
        <v>63</v>
      </c>
    </row>
    <row r="5421" spans="1:16" hidden="1">
      <c r="A5421">
        <v>5420</v>
      </c>
      <c r="B5421" t="s">
        <v>523</v>
      </c>
      <c r="C5421" t="s">
        <v>1167</v>
      </c>
      <c r="D5421">
        <v>2015</v>
      </c>
      <c r="E5421" t="s">
        <v>157</v>
      </c>
      <c r="F5421" t="s">
        <v>6323</v>
      </c>
      <c r="G5421" t="s">
        <v>6393</v>
      </c>
      <c r="H5421" t="s">
        <v>62</v>
      </c>
      <c r="O5421" t="s">
        <v>63</v>
      </c>
    </row>
    <row r="5422" spans="1:16" hidden="1">
      <c r="A5422">
        <v>5421</v>
      </c>
      <c r="B5422" t="s">
        <v>523</v>
      </c>
      <c r="C5422" t="s">
        <v>1167</v>
      </c>
      <c r="D5422">
        <v>2015</v>
      </c>
      <c r="E5422" t="s">
        <v>157</v>
      </c>
      <c r="F5422" t="s">
        <v>6323</v>
      </c>
      <c r="G5422" t="s">
        <v>6394</v>
      </c>
      <c r="H5422" t="s">
        <v>62</v>
      </c>
      <c r="O5422" t="s">
        <v>63</v>
      </c>
    </row>
    <row r="5423" spans="1:16" hidden="1">
      <c r="A5423">
        <v>5422</v>
      </c>
      <c r="B5423" t="s">
        <v>523</v>
      </c>
      <c r="C5423" t="s">
        <v>1167</v>
      </c>
      <c r="D5423">
        <v>2015</v>
      </c>
      <c r="E5423" t="s">
        <v>157</v>
      </c>
      <c r="F5423" t="s">
        <v>6323</v>
      </c>
      <c r="G5423" t="s">
        <v>6395</v>
      </c>
      <c r="H5423" t="s">
        <v>62</v>
      </c>
      <c r="O5423" t="s">
        <v>63</v>
      </c>
    </row>
    <row r="5424" spans="1:16" hidden="1">
      <c r="A5424">
        <v>5423</v>
      </c>
      <c r="B5424" t="s">
        <v>523</v>
      </c>
      <c r="C5424" t="s">
        <v>1167</v>
      </c>
      <c r="D5424">
        <v>2015</v>
      </c>
      <c r="E5424" t="s">
        <v>157</v>
      </c>
      <c r="F5424" t="s">
        <v>6323</v>
      </c>
      <c r="G5424" t="s">
        <v>6396</v>
      </c>
      <c r="H5424" t="s">
        <v>62</v>
      </c>
      <c r="O5424" t="s">
        <v>63</v>
      </c>
    </row>
    <row r="5425" spans="1:16" hidden="1">
      <c r="A5425">
        <v>5424</v>
      </c>
      <c r="B5425" t="s">
        <v>523</v>
      </c>
      <c r="C5425" t="s">
        <v>1167</v>
      </c>
      <c r="D5425">
        <v>2015</v>
      </c>
      <c r="E5425" t="s">
        <v>157</v>
      </c>
      <c r="F5425" t="s">
        <v>6323</v>
      </c>
      <c r="G5425" t="s">
        <v>6397</v>
      </c>
      <c r="H5425" t="s">
        <v>62</v>
      </c>
      <c r="O5425" t="s">
        <v>63</v>
      </c>
    </row>
    <row r="5426" spans="1:16" hidden="1">
      <c r="A5426">
        <v>5425</v>
      </c>
      <c r="B5426" t="s">
        <v>523</v>
      </c>
      <c r="C5426" t="s">
        <v>1167</v>
      </c>
      <c r="D5426">
        <v>2015</v>
      </c>
      <c r="E5426" t="s">
        <v>157</v>
      </c>
      <c r="F5426" t="s">
        <v>158</v>
      </c>
      <c r="G5426" t="s">
        <v>6398</v>
      </c>
      <c r="H5426" t="s">
        <v>211</v>
      </c>
      <c r="I5426" t="s">
        <v>6321</v>
      </c>
      <c r="O5426" t="s">
        <v>63</v>
      </c>
      <c r="P5426" t="s">
        <v>278</v>
      </c>
    </row>
    <row r="5427" spans="1:16" hidden="1">
      <c r="A5427">
        <v>5426</v>
      </c>
      <c r="B5427" t="s">
        <v>523</v>
      </c>
      <c r="C5427" t="s">
        <v>1167</v>
      </c>
      <c r="D5427">
        <v>2015</v>
      </c>
      <c r="E5427" t="s">
        <v>157</v>
      </c>
      <c r="F5427" t="s">
        <v>158</v>
      </c>
      <c r="G5427" t="s">
        <v>6399</v>
      </c>
      <c r="H5427" t="s">
        <v>211</v>
      </c>
      <c r="I5427" t="s">
        <v>6311</v>
      </c>
      <c r="O5427" t="s">
        <v>63</v>
      </c>
      <c r="P5427" t="s">
        <v>278</v>
      </c>
    </row>
    <row r="5428" spans="1:16" hidden="1">
      <c r="A5428">
        <v>5427</v>
      </c>
      <c r="B5428" t="s">
        <v>523</v>
      </c>
      <c r="C5428" t="s">
        <v>1167</v>
      </c>
      <c r="D5428">
        <v>2015</v>
      </c>
      <c r="E5428" t="s">
        <v>157</v>
      </c>
      <c r="F5428" t="s">
        <v>158</v>
      </c>
      <c r="G5428" t="s">
        <v>6400</v>
      </c>
      <c r="H5428" t="s">
        <v>211</v>
      </c>
      <c r="I5428" t="s">
        <v>6311</v>
      </c>
      <c r="O5428" t="s">
        <v>63</v>
      </c>
      <c r="P5428" t="s">
        <v>278</v>
      </c>
    </row>
    <row r="5429" spans="1:16" hidden="1">
      <c r="A5429">
        <v>5428</v>
      </c>
      <c r="B5429" t="s">
        <v>523</v>
      </c>
      <c r="C5429" t="s">
        <v>1167</v>
      </c>
      <c r="D5429">
        <v>2015</v>
      </c>
      <c r="E5429" t="s">
        <v>157</v>
      </c>
      <c r="F5429" t="s">
        <v>158</v>
      </c>
      <c r="G5429" t="s">
        <v>6401</v>
      </c>
      <c r="H5429" t="s">
        <v>211</v>
      </c>
      <c r="I5429" t="s">
        <v>6311</v>
      </c>
      <c r="O5429" t="s">
        <v>63</v>
      </c>
      <c r="P5429" t="s">
        <v>278</v>
      </c>
    </row>
    <row r="5430" spans="1:16" hidden="1">
      <c r="A5430">
        <v>5429</v>
      </c>
      <c r="B5430" t="s">
        <v>523</v>
      </c>
      <c r="C5430" t="s">
        <v>1167</v>
      </c>
      <c r="D5430">
        <v>2015</v>
      </c>
      <c r="E5430" t="s">
        <v>157</v>
      </c>
      <c r="F5430" t="s">
        <v>158</v>
      </c>
      <c r="G5430" t="s">
        <v>6402</v>
      </c>
      <c r="H5430" t="s">
        <v>211</v>
      </c>
      <c r="I5430" t="s">
        <v>6311</v>
      </c>
      <c r="O5430" t="s">
        <v>63</v>
      </c>
      <c r="P5430" t="s">
        <v>278</v>
      </c>
    </row>
    <row r="5431" spans="1:16" hidden="1">
      <c r="A5431">
        <v>5430</v>
      </c>
      <c r="B5431" t="s">
        <v>523</v>
      </c>
      <c r="C5431" t="s">
        <v>1167</v>
      </c>
      <c r="D5431">
        <v>2015</v>
      </c>
      <c r="E5431" t="s">
        <v>157</v>
      </c>
      <c r="F5431" t="s">
        <v>158</v>
      </c>
      <c r="G5431" t="s">
        <v>6403</v>
      </c>
      <c r="H5431" t="s">
        <v>211</v>
      </c>
      <c r="I5431" t="s">
        <v>6314</v>
      </c>
      <c r="O5431" t="s">
        <v>63</v>
      </c>
      <c r="P5431" t="s">
        <v>278</v>
      </c>
    </row>
    <row r="5432" spans="1:16" hidden="1">
      <c r="A5432">
        <v>5431</v>
      </c>
      <c r="B5432" t="s">
        <v>523</v>
      </c>
      <c r="C5432" t="s">
        <v>1167</v>
      </c>
      <c r="D5432">
        <v>2015</v>
      </c>
      <c r="E5432" t="s">
        <v>157</v>
      </c>
      <c r="F5432" t="s">
        <v>158</v>
      </c>
      <c r="G5432" t="s">
        <v>6404</v>
      </c>
      <c r="H5432" t="s">
        <v>211</v>
      </c>
      <c r="I5432" t="s">
        <v>6311</v>
      </c>
      <c r="O5432" t="s">
        <v>63</v>
      </c>
      <c r="P5432" t="s">
        <v>278</v>
      </c>
    </row>
    <row r="5433" spans="1:16" hidden="1">
      <c r="A5433">
        <v>5432</v>
      </c>
      <c r="B5433" t="s">
        <v>523</v>
      </c>
      <c r="C5433" t="s">
        <v>1167</v>
      </c>
      <c r="D5433">
        <v>2015</v>
      </c>
      <c r="E5433" t="s">
        <v>157</v>
      </c>
      <c r="F5433" t="s">
        <v>158</v>
      </c>
      <c r="G5433" t="s">
        <v>6405</v>
      </c>
      <c r="H5433" t="s">
        <v>211</v>
      </c>
      <c r="I5433" t="s">
        <v>6314</v>
      </c>
      <c r="O5433" t="s">
        <v>63</v>
      </c>
      <c r="P5433" t="s">
        <v>278</v>
      </c>
    </row>
    <row r="5434" spans="1:16" hidden="1">
      <c r="A5434">
        <v>5433</v>
      </c>
      <c r="B5434" t="s">
        <v>523</v>
      </c>
      <c r="C5434" t="s">
        <v>1167</v>
      </c>
      <c r="D5434">
        <v>2015</v>
      </c>
      <c r="E5434" t="s">
        <v>157</v>
      </c>
      <c r="F5434" t="s">
        <v>158</v>
      </c>
      <c r="G5434" t="s">
        <v>6406</v>
      </c>
      <c r="H5434" t="s">
        <v>211</v>
      </c>
      <c r="I5434" t="s">
        <v>6321</v>
      </c>
      <c r="O5434" t="s">
        <v>63</v>
      </c>
      <c r="P5434" t="s">
        <v>278</v>
      </c>
    </row>
    <row r="5435" spans="1:16" hidden="1">
      <c r="A5435">
        <v>5434</v>
      </c>
      <c r="B5435" t="s">
        <v>523</v>
      </c>
      <c r="C5435" t="s">
        <v>1167</v>
      </c>
      <c r="D5435">
        <v>2015</v>
      </c>
      <c r="E5435" t="s">
        <v>157</v>
      </c>
      <c r="F5435" t="s">
        <v>158</v>
      </c>
      <c r="G5435" t="s">
        <v>6407</v>
      </c>
      <c r="H5435" t="s">
        <v>211</v>
      </c>
      <c r="I5435" t="s">
        <v>6314</v>
      </c>
      <c r="O5435" t="s">
        <v>63</v>
      </c>
      <c r="P5435" t="s">
        <v>278</v>
      </c>
    </row>
    <row r="5436" spans="1:16" hidden="1">
      <c r="A5436">
        <v>5435</v>
      </c>
      <c r="B5436" t="s">
        <v>523</v>
      </c>
      <c r="C5436" t="s">
        <v>1167</v>
      </c>
      <c r="D5436">
        <v>2015</v>
      </c>
      <c r="E5436" t="s">
        <v>157</v>
      </c>
      <c r="F5436" t="s">
        <v>158</v>
      </c>
      <c r="G5436" t="s">
        <v>6408</v>
      </c>
      <c r="H5436" t="s">
        <v>211</v>
      </c>
      <c r="I5436" t="s">
        <v>6321</v>
      </c>
      <c r="O5436" t="s">
        <v>63</v>
      </c>
      <c r="P5436" t="s">
        <v>278</v>
      </c>
    </row>
    <row r="5437" spans="1:16" hidden="1">
      <c r="A5437">
        <v>5436</v>
      </c>
      <c r="B5437" t="s">
        <v>523</v>
      </c>
      <c r="C5437" t="s">
        <v>1167</v>
      </c>
      <c r="D5437">
        <v>2015</v>
      </c>
      <c r="E5437" t="s">
        <v>157</v>
      </c>
      <c r="F5437" t="s">
        <v>158</v>
      </c>
      <c r="G5437" t="s">
        <v>6409</v>
      </c>
      <c r="H5437" t="s">
        <v>211</v>
      </c>
      <c r="I5437" t="s">
        <v>6311</v>
      </c>
      <c r="O5437" t="s">
        <v>63</v>
      </c>
      <c r="P5437" t="s">
        <v>278</v>
      </c>
    </row>
    <row r="5438" spans="1:16" hidden="1">
      <c r="A5438">
        <v>5437</v>
      </c>
      <c r="B5438" t="s">
        <v>523</v>
      </c>
      <c r="C5438" t="s">
        <v>1167</v>
      </c>
      <c r="D5438">
        <v>2015</v>
      </c>
      <c r="E5438" t="s">
        <v>157</v>
      </c>
      <c r="F5438" t="s">
        <v>158</v>
      </c>
      <c r="G5438" t="s">
        <v>6410</v>
      </c>
      <c r="H5438" t="s">
        <v>211</v>
      </c>
      <c r="I5438" t="s">
        <v>6314</v>
      </c>
      <c r="O5438" t="s">
        <v>63</v>
      </c>
      <c r="P5438" t="s">
        <v>278</v>
      </c>
    </row>
    <row r="5439" spans="1:16" hidden="1">
      <c r="A5439">
        <v>5438</v>
      </c>
      <c r="B5439" t="s">
        <v>523</v>
      </c>
      <c r="C5439" t="s">
        <v>1167</v>
      </c>
      <c r="D5439">
        <v>2015</v>
      </c>
      <c r="E5439" t="s">
        <v>157</v>
      </c>
      <c r="F5439" t="s">
        <v>158</v>
      </c>
      <c r="G5439" t="s">
        <v>6411</v>
      </c>
      <c r="H5439" t="s">
        <v>211</v>
      </c>
      <c r="I5439" t="s">
        <v>6314</v>
      </c>
      <c r="O5439" t="s">
        <v>63</v>
      </c>
      <c r="P5439" t="s">
        <v>278</v>
      </c>
    </row>
    <row r="5440" spans="1:16" hidden="1">
      <c r="A5440">
        <v>5439</v>
      </c>
      <c r="B5440" t="s">
        <v>523</v>
      </c>
      <c r="C5440" t="s">
        <v>1167</v>
      </c>
      <c r="D5440">
        <v>2015</v>
      </c>
      <c r="E5440" t="s">
        <v>157</v>
      </c>
      <c r="F5440" t="s">
        <v>158</v>
      </c>
      <c r="G5440" t="s">
        <v>6412</v>
      </c>
      <c r="H5440" t="s">
        <v>6413</v>
      </c>
      <c r="I5440" t="s">
        <v>6314</v>
      </c>
      <c r="O5440" t="s">
        <v>57</v>
      </c>
      <c r="P5440" t="s">
        <v>278</v>
      </c>
    </row>
    <row r="5441" spans="1:16" hidden="1">
      <c r="A5441">
        <v>5440</v>
      </c>
      <c r="B5441" t="s">
        <v>523</v>
      </c>
      <c r="C5441" t="s">
        <v>1167</v>
      </c>
      <c r="D5441">
        <v>2015</v>
      </c>
      <c r="E5441" t="s">
        <v>157</v>
      </c>
      <c r="F5441" t="s">
        <v>158</v>
      </c>
      <c r="G5441" t="s">
        <v>6414</v>
      </c>
      <c r="H5441" t="s">
        <v>6413</v>
      </c>
      <c r="I5441" t="s">
        <v>6321</v>
      </c>
      <c r="O5441" t="s">
        <v>57</v>
      </c>
      <c r="P5441" t="s">
        <v>278</v>
      </c>
    </row>
    <row r="5442" spans="1:16" hidden="1">
      <c r="A5442">
        <v>5441</v>
      </c>
      <c r="B5442" t="s">
        <v>523</v>
      </c>
      <c r="C5442" t="s">
        <v>1167</v>
      </c>
      <c r="D5442">
        <v>2015</v>
      </c>
      <c r="E5442" t="s">
        <v>157</v>
      </c>
      <c r="F5442" t="s">
        <v>158</v>
      </c>
      <c r="G5442" t="s">
        <v>6415</v>
      </c>
      <c r="H5442" t="s">
        <v>6413</v>
      </c>
      <c r="I5442" t="s">
        <v>6314</v>
      </c>
      <c r="O5442" t="s">
        <v>57</v>
      </c>
      <c r="P5442" t="s">
        <v>278</v>
      </c>
    </row>
    <row r="5443" spans="1:16" hidden="1">
      <c r="A5443">
        <v>5442</v>
      </c>
      <c r="B5443" t="s">
        <v>523</v>
      </c>
      <c r="C5443" t="s">
        <v>1167</v>
      </c>
      <c r="D5443">
        <v>2015</v>
      </c>
      <c r="E5443" t="s">
        <v>157</v>
      </c>
      <c r="F5443" t="s">
        <v>158</v>
      </c>
      <c r="G5443" t="s">
        <v>6416</v>
      </c>
      <c r="H5443" t="s">
        <v>6413</v>
      </c>
      <c r="I5443" t="s">
        <v>6314</v>
      </c>
      <c r="O5443" t="s">
        <v>57</v>
      </c>
      <c r="P5443" t="s">
        <v>278</v>
      </c>
    </row>
    <row r="5444" spans="1:16" hidden="1">
      <c r="A5444">
        <v>5443</v>
      </c>
      <c r="B5444" t="s">
        <v>523</v>
      </c>
      <c r="C5444" t="s">
        <v>1167</v>
      </c>
      <c r="D5444">
        <v>2015</v>
      </c>
      <c r="E5444" t="s">
        <v>157</v>
      </c>
      <c r="F5444" t="s">
        <v>158</v>
      </c>
      <c r="G5444" t="s">
        <v>6417</v>
      </c>
      <c r="H5444" t="s">
        <v>6413</v>
      </c>
      <c r="I5444" t="s">
        <v>6321</v>
      </c>
      <c r="O5444" t="s">
        <v>57</v>
      </c>
      <c r="P5444" t="s">
        <v>278</v>
      </c>
    </row>
    <row r="5445" spans="1:16" hidden="1">
      <c r="A5445">
        <v>5444</v>
      </c>
      <c r="B5445" t="s">
        <v>523</v>
      </c>
      <c r="C5445" t="s">
        <v>1167</v>
      </c>
      <c r="D5445">
        <v>2015</v>
      </c>
      <c r="E5445" t="s">
        <v>157</v>
      </c>
      <c r="F5445" t="s">
        <v>158</v>
      </c>
      <c r="G5445" t="s">
        <v>6418</v>
      </c>
      <c r="H5445" t="s">
        <v>6413</v>
      </c>
      <c r="I5445" t="s">
        <v>6314</v>
      </c>
      <c r="O5445" t="s">
        <v>57</v>
      </c>
      <c r="P5445" t="s">
        <v>278</v>
      </c>
    </row>
    <row r="5446" spans="1:16" hidden="1">
      <c r="A5446">
        <v>5445</v>
      </c>
      <c r="B5446" t="s">
        <v>523</v>
      </c>
      <c r="C5446" t="s">
        <v>1167</v>
      </c>
      <c r="D5446">
        <v>2015</v>
      </c>
      <c r="E5446" t="s">
        <v>157</v>
      </c>
      <c r="F5446" t="s">
        <v>158</v>
      </c>
      <c r="G5446" t="s">
        <v>6419</v>
      </c>
      <c r="H5446" t="s">
        <v>6413</v>
      </c>
      <c r="I5446" t="s">
        <v>6314</v>
      </c>
      <c r="O5446" t="s">
        <v>57</v>
      </c>
      <c r="P5446" t="s">
        <v>278</v>
      </c>
    </row>
    <row r="5447" spans="1:16" hidden="1">
      <c r="A5447">
        <v>5446</v>
      </c>
      <c r="B5447" t="s">
        <v>523</v>
      </c>
      <c r="C5447" t="s">
        <v>1167</v>
      </c>
      <c r="D5447">
        <v>2015</v>
      </c>
      <c r="E5447" t="s">
        <v>157</v>
      </c>
      <c r="F5447" t="s">
        <v>158</v>
      </c>
      <c r="G5447" t="s">
        <v>6420</v>
      </c>
      <c r="H5447" t="s">
        <v>6413</v>
      </c>
      <c r="I5447" t="s">
        <v>6311</v>
      </c>
      <c r="O5447" t="s">
        <v>57</v>
      </c>
      <c r="P5447" t="s">
        <v>278</v>
      </c>
    </row>
    <row r="5448" spans="1:16" hidden="1">
      <c r="A5448">
        <v>5447</v>
      </c>
      <c r="B5448" t="s">
        <v>523</v>
      </c>
      <c r="C5448" t="s">
        <v>1167</v>
      </c>
      <c r="D5448">
        <v>2015</v>
      </c>
      <c r="E5448" t="s">
        <v>157</v>
      </c>
      <c r="F5448" t="s">
        <v>158</v>
      </c>
      <c r="G5448" t="s">
        <v>6421</v>
      </c>
      <c r="H5448" t="s">
        <v>6413</v>
      </c>
      <c r="I5448" t="s">
        <v>6311</v>
      </c>
      <c r="O5448" t="s">
        <v>57</v>
      </c>
      <c r="P5448" t="s">
        <v>278</v>
      </c>
    </row>
    <row r="5449" spans="1:16" hidden="1">
      <c r="A5449">
        <v>5448</v>
      </c>
      <c r="B5449" t="s">
        <v>523</v>
      </c>
      <c r="C5449" t="s">
        <v>1167</v>
      </c>
      <c r="D5449">
        <v>2015</v>
      </c>
      <c r="E5449" t="s">
        <v>157</v>
      </c>
      <c r="F5449" t="s">
        <v>158</v>
      </c>
      <c r="G5449" t="s">
        <v>6422</v>
      </c>
      <c r="H5449" t="s">
        <v>6413</v>
      </c>
      <c r="I5449" t="s">
        <v>6314</v>
      </c>
      <c r="O5449" t="s">
        <v>57</v>
      </c>
      <c r="P5449" t="s">
        <v>278</v>
      </c>
    </row>
    <row r="5450" spans="1:16" hidden="1">
      <c r="A5450">
        <v>5449</v>
      </c>
      <c r="B5450" t="s">
        <v>523</v>
      </c>
      <c r="C5450" t="s">
        <v>1167</v>
      </c>
      <c r="D5450">
        <v>2015</v>
      </c>
      <c r="E5450" t="s">
        <v>157</v>
      </c>
      <c r="F5450" t="s">
        <v>158</v>
      </c>
      <c r="G5450" t="s">
        <v>6423</v>
      </c>
      <c r="H5450" t="s">
        <v>6413</v>
      </c>
      <c r="I5450" t="s">
        <v>6314</v>
      </c>
      <c r="O5450" t="s">
        <v>57</v>
      </c>
      <c r="P5450" t="s">
        <v>278</v>
      </c>
    </row>
    <row r="5451" spans="1:16" hidden="1">
      <c r="A5451">
        <v>5450</v>
      </c>
      <c r="B5451" t="s">
        <v>523</v>
      </c>
      <c r="C5451" t="s">
        <v>1167</v>
      </c>
      <c r="D5451">
        <v>2015</v>
      </c>
      <c r="E5451" t="s">
        <v>157</v>
      </c>
      <c r="F5451" t="s">
        <v>158</v>
      </c>
      <c r="G5451" t="s">
        <v>6424</v>
      </c>
      <c r="H5451" t="s">
        <v>6425</v>
      </c>
      <c r="I5451" t="s">
        <v>6311</v>
      </c>
      <c r="O5451" t="s">
        <v>76</v>
      </c>
      <c r="P5451" t="s">
        <v>278</v>
      </c>
    </row>
    <row r="5452" spans="1:16" hidden="1">
      <c r="A5452">
        <v>5451</v>
      </c>
      <c r="B5452" t="s">
        <v>523</v>
      </c>
      <c r="C5452" t="s">
        <v>1167</v>
      </c>
      <c r="D5452">
        <v>2015</v>
      </c>
      <c r="E5452" t="s">
        <v>157</v>
      </c>
      <c r="F5452" t="s">
        <v>158</v>
      </c>
      <c r="G5452" t="s">
        <v>6426</v>
      </c>
      <c r="H5452" t="s">
        <v>6425</v>
      </c>
      <c r="I5452" t="s">
        <v>6321</v>
      </c>
      <c r="O5452" t="s">
        <v>76</v>
      </c>
      <c r="P5452" t="s">
        <v>278</v>
      </c>
    </row>
    <row r="5453" spans="1:16" hidden="1">
      <c r="A5453">
        <v>5452</v>
      </c>
      <c r="B5453" t="s">
        <v>523</v>
      </c>
      <c r="C5453" t="s">
        <v>1167</v>
      </c>
      <c r="D5453">
        <v>2015</v>
      </c>
      <c r="E5453" t="s">
        <v>157</v>
      </c>
      <c r="F5453" t="s">
        <v>158</v>
      </c>
      <c r="G5453" t="s">
        <v>6427</v>
      </c>
      <c r="H5453" t="s">
        <v>6425</v>
      </c>
      <c r="I5453" t="s">
        <v>6321</v>
      </c>
      <c r="O5453" t="s">
        <v>76</v>
      </c>
      <c r="P5453" t="s">
        <v>278</v>
      </c>
    </row>
    <row r="5454" spans="1:16" hidden="1">
      <c r="A5454">
        <v>5453</v>
      </c>
      <c r="B5454" t="s">
        <v>523</v>
      </c>
      <c r="C5454" t="s">
        <v>1167</v>
      </c>
      <c r="D5454">
        <v>2015</v>
      </c>
      <c r="E5454" t="s">
        <v>157</v>
      </c>
      <c r="F5454" t="s">
        <v>158</v>
      </c>
      <c r="G5454" t="s">
        <v>6428</v>
      </c>
      <c r="H5454" t="s">
        <v>6425</v>
      </c>
      <c r="I5454" t="s">
        <v>6311</v>
      </c>
      <c r="O5454" t="s">
        <v>76</v>
      </c>
      <c r="P5454" t="s">
        <v>278</v>
      </c>
    </row>
    <row r="5455" spans="1:16" hidden="1">
      <c r="A5455">
        <v>5454</v>
      </c>
      <c r="B5455" t="s">
        <v>523</v>
      </c>
      <c r="C5455" t="s">
        <v>1167</v>
      </c>
      <c r="D5455">
        <v>2015</v>
      </c>
      <c r="E5455" t="s">
        <v>157</v>
      </c>
      <c r="F5455" t="s">
        <v>158</v>
      </c>
      <c r="G5455" t="s">
        <v>6429</v>
      </c>
      <c r="H5455" t="s">
        <v>6425</v>
      </c>
      <c r="I5455" t="s">
        <v>6311</v>
      </c>
      <c r="O5455" t="s">
        <v>76</v>
      </c>
      <c r="P5455" t="s">
        <v>278</v>
      </c>
    </row>
    <row r="5456" spans="1:16" hidden="1">
      <c r="A5456">
        <v>5455</v>
      </c>
      <c r="B5456" t="s">
        <v>523</v>
      </c>
      <c r="C5456" t="s">
        <v>1167</v>
      </c>
      <c r="D5456">
        <v>2015</v>
      </c>
      <c r="E5456" t="s">
        <v>157</v>
      </c>
      <c r="F5456" t="s">
        <v>158</v>
      </c>
      <c r="G5456" t="s">
        <v>6430</v>
      </c>
      <c r="H5456" t="s">
        <v>6425</v>
      </c>
      <c r="I5456" t="s">
        <v>6311</v>
      </c>
      <c r="O5456" t="s">
        <v>76</v>
      </c>
      <c r="P5456" t="s">
        <v>278</v>
      </c>
    </row>
    <row r="5457" spans="1:16" hidden="1">
      <c r="A5457">
        <v>5456</v>
      </c>
      <c r="B5457" t="s">
        <v>523</v>
      </c>
      <c r="C5457" t="s">
        <v>1167</v>
      </c>
      <c r="D5457">
        <v>2015</v>
      </c>
      <c r="E5457" t="s">
        <v>157</v>
      </c>
      <c r="F5457" t="s">
        <v>158</v>
      </c>
      <c r="G5457" t="s">
        <v>6431</v>
      </c>
      <c r="H5457" t="s">
        <v>6425</v>
      </c>
      <c r="I5457" t="s">
        <v>6311</v>
      </c>
      <c r="O5457" t="s">
        <v>76</v>
      </c>
      <c r="P5457" t="s">
        <v>278</v>
      </c>
    </row>
    <row r="5458" spans="1:16" hidden="1">
      <c r="A5458">
        <v>5457</v>
      </c>
      <c r="B5458" t="s">
        <v>523</v>
      </c>
      <c r="C5458" t="s">
        <v>1167</v>
      </c>
      <c r="D5458">
        <v>2015</v>
      </c>
      <c r="E5458" t="s">
        <v>157</v>
      </c>
      <c r="F5458" t="s">
        <v>158</v>
      </c>
      <c r="G5458" t="s">
        <v>6432</v>
      </c>
      <c r="H5458" t="s">
        <v>6425</v>
      </c>
      <c r="I5458" t="s">
        <v>6314</v>
      </c>
      <c r="O5458" t="s">
        <v>76</v>
      </c>
      <c r="P5458" t="s">
        <v>278</v>
      </c>
    </row>
    <row r="5459" spans="1:16" hidden="1">
      <c r="A5459">
        <v>5458</v>
      </c>
      <c r="B5459" t="s">
        <v>523</v>
      </c>
      <c r="C5459" t="s">
        <v>1167</v>
      </c>
      <c r="D5459">
        <v>2015</v>
      </c>
      <c r="E5459" t="s">
        <v>157</v>
      </c>
      <c r="F5459" t="s">
        <v>158</v>
      </c>
      <c r="G5459" t="s">
        <v>6433</v>
      </c>
      <c r="H5459" t="s">
        <v>6425</v>
      </c>
      <c r="I5459" t="s">
        <v>6321</v>
      </c>
      <c r="O5459" t="s">
        <v>76</v>
      </c>
      <c r="P5459" t="s">
        <v>278</v>
      </c>
    </row>
    <row r="5460" spans="1:16" hidden="1">
      <c r="A5460">
        <v>5459</v>
      </c>
      <c r="B5460" t="s">
        <v>523</v>
      </c>
      <c r="C5460" t="s">
        <v>1167</v>
      </c>
      <c r="D5460">
        <v>2015</v>
      </c>
      <c r="E5460" t="s">
        <v>157</v>
      </c>
      <c r="F5460" t="s">
        <v>158</v>
      </c>
      <c r="G5460" t="s">
        <v>6434</v>
      </c>
      <c r="H5460" t="s">
        <v>6425</v>
      </c>
      <c r="I5460" t="s">
        <v>6321</v>
      </c>
      <c r="O5460" t="s">
        <v>76</v>
      </c>
      <c r="P5460" t="s">
        <v>278</v>
      </c>
    </row>
    <row r="5461" spans="1:16" hidden="1">
      <c r="A5461">
        <v>5460</v>
      </c>
      <c r="B5461" t="s">
        <v>523</v>
      </c>
      <c r="C5461" t="s">
        <v>1167</v>
      </c>
      <c r="D5461">
        <v>2015</v>
      </c>
      <c r="E5461" t="s">
        <v>157</v>
      </c>
      <c r="F5461" t="s">
        <v>158</v>
      </c>
      <c r="G5461" t="s">
        <v>6435</v>
      </c>
      <c r="H5461" t="s">
        <v>6436</v>
      </c>
      <c r="I5461" t="s">
        <v>6311</v>
      </c>
      <c r="O5461" t="s">
        <v>100</v>
      </c>
      <c r="P5461" t="s">
        <v>278</v>
      </c>
    </row>
    <row r="5462" spans="1:16" hidden="1">
      <c r="A5462">
        <v>5461</v>
      </c>
      <c r="B5462" t="s">
        <v>523</v>
      </c>
      <c r="C5462" t="s">
        <v>1167</v>
      </c>
      <c r="D5462">
        <v>2015</v>
      </c>
      <c r="E5462" t="s">
        <v>157</v>
      </c>
      <c r="F5462" t="s">
        <v>158</v>
      </c>
      <c r="G5462" t="s">
        <v>6437</v>
      </c>
      <c r="H5462" t="s">
        <v>6436</v>
      </c>
      <c r="I5462" t="s">
        <v>6311</v>
      </c>
      <c r="O5462" t="s">
        <v>100</v>
      </c>
      <c r="P5462" t="s">
        <v>278</v>
      </c>
    </row>
    <row r="5463" spans="1:16" hidden="1">
      <c r="A5463">
        <v>5462</v>
      </c>
      <c r="B5463" t="s">
        <v>523</v>
      </c>
      <c r="C5463" t="s">
        <v>1167</v>
      </c>
      <c r="D5463">
        <v>2015</v>
      </c>
      <c r="E5463" t="s">
        <v>157</v>
      </c>
      <c r="F5463" t="s">
        <v>158</v>
      </c>
      <c r="G5463" t="s">
        <v>6438</v>
      </c>
      <c r="H5463" t="s">
        <v>6436</v>
      </c>
      <c r="I5463" t="s">
        <v>6311</v>
      </c>
      <c r="O5463" t="s">
        <v>100</v>
      </c>
      <c r="P5463" t="s">
        <v>278</v>
      </c>
    </row>
    <row r="5464" spans="1:16" hidden="1">
      <c r="A5464">
        <v>5463</v>
      </c>
      <c r="B5464" t="s">
        <v>523</v>
      </c>
      <c r="C5464" t="s">
        <v>1167</v>
      </c>
      <c r="D5464">
        <v>2015</v>
      </c>
      <c r="E5464" t="s">
        <v>157</v>
      </c>
      <c r="F5464" t="s">
        <v>158</v>
      </c>
      <c r="G5464" t="s">
        <v>6439</v>
      </c>
      <c r="H5464" t="s">
        <v>6436</v>
      </c>
      <c r="I5464" t="s">
        <v>6314</v>
      </c>
      <c r="O5464" t="s">
        <v>100</v>
      </c>
      <c r="P5464" t="s">
        <v>278</v>
      </c>
    </row>
    <row r="5465" spans="1:16" hidden="1">
      <c r="A5465">
        <v>5464</v>
      </c>
      <c r="B5465" t="s">
        <v>523</v>
      </c>
      <c r="C5465" t="s">
        <v>1167</v>
      </c>
      <c r="D5465">
        <v>2015</v>
      </c>
      <c r="E5465" t="s">
        <v>157</v>
      </c>
      <c r="F5465" t="s">
        <v>158</v>
      </c>
      <c r="G5465" t="s">
        <v>6440</v>
      </c>
      <c r="H5465" t="s">
        <v>6436</v>
      </c>
      <c r="I5465" t="s">
        <v>6314</v>
      </c>
      <c r="O5465" t="s">
        <v>100</v>
      </c>
      <c r="P5465" t="s">
        <v>278</v>
      </c>
    </row>
    <row r="5466" spans="1:16" hidden="1">
      <c r="A5466">
        <v>5465</v>
      </c>
      <c r="B5466" t="s">
        <v>523</v>
      </c>
      <c r="C5466" t="s">
        <v>1167</v>
      </c>
      <c r="D5466">
        <v>2015</v>
      </c>
      <c r="E5466" t="s">
        <v>157</v>
      </c>
      <c r="F5466" t="s">
        <v>158</v>
      </c>
      <c r="G5466" t="s">
        <v>6441</v>
      </c>
      <c r="H5466" t="s">
        <v>6436</v>
      </c>
      <c r="I5466" t="s">
        <v>6314</v>
      </c>
      <c r="O5466" t="s">
        <v>100</v>
      </c>
      <c r="P5466" t="s">
        <v>278</v>
      </c>
    </row>
    <row r="5467" spans="1:16" hidden="1">
      <c r="A5467">
        <v>5466</v>
      </c>
      <c r="B5467" t="s">
        <v>523</v>
      </c>
      <c r="C5467" t="s">
        <v>1167</v>
      </c>
      <c r="D5467">
        <v>2015</v>
      </c>
      <c r="E5467" t="s">
        <v>157</v>
      </c>
      <c r="F5467" t="s">
        <v>158</v>
      </c>
      <c r="G5467" t="s">
        <v>6442</v>
      </c>
      <c r="H5467" t="s">
        <v>6436</v>
      </c>
      <c r="I5467" t="s">
        <v>6314</v>
      </c>
      <c r="O5467" t="s">
        <v>100</v>
      </c>
      <c r="P5467" t="s">
        <v>278</v>
      </c>
    </row>
    <row r="5468" spans="1:16" hidden="1">
      <c r="A5468">
        <v>5467</v>
      </c>
      <c r="B5468" t="s">
        <v>523</v>
      </c>
      <c r="C5468" t="s">
        <v>1167</v>
      </c>
      <c r="D5468">
        <v>2015</v>
      </c>
      <c r="E5468" t="s">
        <v>157</v>
      </c>
      <c r="F5468" t="s">
        <v>158</v>
      </c>
      <c r="G5468" t="s">
        <v>6443</v>
      </c>
      <c r="H5468" t="s">
        <v>6436</v>
      </c>
      <c r="I5468" t="s">
        <v>6314</v>
      </c>
      <c r="O5468" t="s">
        <v>100</v>
      </c>
      <c r="P5468" t="s">
        <v>278</v>
      </c>
    </row>
    <row r="5469" spans="1:16" hidden="1">
      <c r="A5469">
        <v>5468</v>
      </c>
      <c r="B5469" t="s">
        <v>523</v>
      </c>
      <c r="C5469" t="s">
        <v>1167</v>
      </c>
      <c r="D5469">
        <v>2015</v>
      </c>
      <c r="E5469" t="s">
        <v>157</v>
      </c>
      <c r="F5469" t="s">
        <v>158</v>
      </c>
      <c r="G5469" t="s">
        <v>6444</v>
      </c>
      <c r="H5469" t="s">
        <v>6436</v>
      </c>
      <c r="I5469" t="s">
        <v>6314</v>
      </c>
      <c r="O5469" t="s">
        <v>100</v>
      </c>
      <c r="P5469" t="s">
        <v>278</v>
      </c>
    </row>
    <row r="5470" spans="1:16" hidden="1">
      <c r="A5470">
        <v>5469</v>
      </c>
      <c r="B5470" t="s">
        <v>523</v>
      </c>
      <c r="C5470" t="s">
        <v>1167</v>
      </c>
      <c r="D5470">
        <v>2015</v>
      </c>
      <c r="E5470" t="s">
        <v>157</v>
      </c>
      <c r="F5470" t="s">
        <v>158</v>
      </c>
      <c r="G5470" t="s">
        <v>6445</v>
      </c>
      <c r="H5470" t="s">
        <v>6436</v>
      </c>
      <c r="I5470" t="s">
        <v>6321</v>
      </c>
      <c r="O5470" t="s">
        <v>100</v>
      </c>
      <c r="P5470" t="s">
        <v>278</v>
      </c>
    </row>
    <row r="5471" spans="1:16" hidden="1">
      <c r="A5471">
        <v>5470</v>
      </c>
      <c r="B5471" t="s">
        <v>523</v>
      </c>
      <c r="C5471" t="s">
        <v>1167</v>
      </c>
      <c r="D5471">
        <v>2015</v>
      </c>
      <c r="E5471" t="s">
        <v>157</v>
      </c>
      <c r="F5471" t="s">
        <v>158</v>
      </c>
      <c r="G5471" t="s">
        <v>6446</v>
      </c>
      <c r="H5471" t="s">
        <v>6436</v>
      </c>
      <c r="I5471" t="s">
        <v>6314</v>
      </c>
      <c r="O5471" t="s">
        <v>100</v>
      </c>
      <c r="P5471" t="s">
        <v>278</v>
      </c>
    </row>
    <row r="5472" spans="1:16" hidden="1">
      <c r="A5472">
        <v>5471</v>
      </c>
      <c r="B5472" t="s">
        <v>523</v>
      </c>
      <c r="C5472" t="s">
        <v>1167</v>
      </c>
      <c r="D5472">
        <v>2015</v>
      </c>
      <c r="E5472" t="s">
        <v>157</v>
      </c>
      <c r="F5472" t="s">
        <v>158</v>
      </c>
      <c r="G5472" t="s">
        <v>6447</v>
      </c>
      <c r="H5472" t="s">
        <v>6436</v>
      </c>
      <c r="I5472" t="s">
        <v>6321</v>
      </c>
      <c r="O5472" t="s">
        <v>100</v>
      </c>
      <c r="P5472" t="s">
        <v>278</v>
      </c>
    </row>
    <row r="5473" spans="1:16" hidden="1">
      <c r="A5473">
        <v>5472</v>
      </c>
      <c r="B5473" t="s">
        <v>523</v>
      </c>
      <c r="C5473" t="s">
        <v>1167</v>
      </c>
      <c r="D5473">
        <v>2015</v>
      </c>
      <c r="E5473" t="s">
        <v>157</v>
      </c>
      <c r="F5473" t="s">
        <v>158</v>
      </c>
      <c r="G5473" t="s">
        <v>6448</v>
      </c>
      <c r="H5473" t="s">
        <v>6436</v>
      </c>
      <c r="I5473" t="s">
        <v>6314</v>
      </c>
      <c r="O5473" t="s">
        <v>100</v>
      </c>
      <c r="P5473" t="s">
        <v>278</v>
      </c>
    </row>
    <row r="5474" spans="1:16" hidden="1">
      <c r="A5474">
        <v>5473</v>
      </c>
      <c r="B5474" t="s">
        <v>523</v>
      </c>
      <c r="C5474" t="s">
        <v>1167</v>
      </c>
      <c r="D5474">
        <v>2015</v>
      </c>
      <c r="E5474" t="s">
        <v>157</v>
      </c>
      <c r="F5474" t="s">
        <v>158</v>
      </c>
      <c r="G5474" t="s">
        <v>6449</v>
      </c>
      <c r="H5474" t="s">
        <v>6436</v>
      </c>
      <c r="I5474" t="s">
        <v>6314</v>
      </c>
      <c r="O5474" t="s">
        <v>100</v>
      </c>
      <c r="P5474" t="s">
        <v>278</v>
      </c>
    </row>
    <row r="5475" spans="1:16" hidden="1">
      <c r="A5475">
        <v>5474</v>
      </c>
      <c r="B5475" t="s">
        <v>523</v>
      </c>
      <c r="C5475" t="s">
        <v>1167</v>
      </c>
      <c r="D5475">
        <v>2015</v>
      </c>
      <c r="E5475" t="s">
        <v>157</v>
      </c>
      <c r="F5475" t="s">
        <v>158</v>
      </c>
      <c r="G5475" t="s">
        <v>6450</v>
      </c>
      <c r="H5475" t="s">
        <v>6436</v>
      </c>
      <c r="I5475" t="s">
        <v>6321</v>
      </c>
      <c r="O5475" t="s">
        <v>100</v>
      </c>
      <c r="P5475" t="s">
        <v>278</v>
      </c>
    </row>
    <row r="5476" spans="1:16" hidden="1">
      <c r="A5476">
        <v>5475</v>
      </c>
      <c r="B5476" t="s">
        <v>523</v>
      </c>
      <c r="C5476" t="s">
        <v>1167</v>
      </c>
      <c r="D5476">
        <v>2015</v>
      </c>
      <c r="E5476" t="s">
        <v>157</v>
      </c>
      <c r="F5476" t="s">
        <v>158</v>
      </c>
      <c r="G5476" t="s">
        <v>6451</v>
      </c>
      <c r="H5476" t="s">
        <v>6436</v>
      </c>
      <c r="I5476" t="s">
        <v>6314</v>
      </c>
      <c r="O5476" t="s">
        <v>100</v>
      </c>
      <c r="P5476" t="s">
        <v>278</v>
      </c>
    </row>
    <row r="5477" spans="1:16" hidden="1">
      <c r="A5477">
        <v>5476</v>
      </c>
      <c r="B5477" t="s">
        <v>523</v>
      </c>
      <c r="C5477" t="s">
        <v>1167</v>
      </c>
      <c r="D5477">
        <v>2015</v>
      </c>
      <c r="E5477" t="s">
        <v>157</v>
      </c>
      <c r="F5477" t="s">
        <v>158</v>
      </c>
      <c r="G5477" t="s">
        <v>6452</v>
      </c>
      <c r="H5477" t="s">
        <v>6436</v>
      </c>
      <c r="I5477" t="s">
        <v>6321</v>
      </c>
      <c r="O5477" t="s">
        <v>100</v>
      </c>
      <c r="P5477" t="s">
        <v>278</v>
      </c>
    </row>
    <row r="5478" spans="1:16" hidden="1">
      <c r="A5478">
        <v>5477</v>
      </c>
      <c r="B5478" t="s">
        <v>523</v>
      </c>
      <c r="C5478" t="s">
        <v>1167</v>
      </c>
      <c r="D5478">
        <v>2015</v>
      </c>
      <c r="E5478" t="s">
        <v>157</v>
      </c>
      <c r="F5478" t="s">
        <v>158</v>
      </c>
      <c r="G5478" t="s">
        <v>6453</v>
      </c>
      <c r="H5478" t="s">
        <v>6436</v>
      </c>
      <c r="I5478" t="s">
        <v>6311</v>
      </c>
      <c r="O5478" t="s">
        <v>100</v>
      </c>
      <c r="P5478" t="s">
        <v>278</v>
      </c>
    </row>
    <row r="5479" spans="1:16" hidden="1">
      <c r="A5479">
        <v>5478</v>
      </c>
      <c r="B5479" t="s">
        <v>523</v>
      </c>
      <c r="C5479" t="s">
        <v>1167</v>
      </c>
      <c r="D5479">
        <v>2015</v>
      </c>
      <c r="E5479" t="s">
        <v>157</v>
      </c>
      <c r="F5479" t="s">
        <v>158</v>
      </c>
      <c r="G5479" t="s">
        <v>6454</v>
      </c>
      <c r="H5479" t="s">
        <v>6436</v>
      </c>
      <c r="I5479" t="s">
        <v>6314</v>
      </c>
      <c r="O5479" t="s">
        <v>100</v>
      </c>
      <c r="P5479" t="s">
        <v>278</v>
      </c>
    </row>
    <row r="5480" spans="1:16" hidden="1">
      <c r="A5480">
        <v>5479</v>
      </c>
      <c r="B5480" t="s">
        <v>523</v>
      </c>
      <c r="C5480" t="s">
        <v>1167</v>
      </c>
      <c r="D5480">
        <v>2015</v>
      </c>
      <c r="E5480" t="s">
        <v>157</v>
      </c>
      <c r="F5480" t="s">
        <v>158</v>
      </c>
      <c r="G5480" t="s">
        <v>6455</v>
      </c>
      <c r="H5480" t="s">
        <v>6436</v>
      </c>
      <c r="I5480" t="s">
        <v>6311</v>
      </c>
      <c r="O5480" t="s">
        <v>100</v>
      </c>
      <c r="P5480" t="s">
        <v>278</v>
      </c>
    </row>
    <row r="5481" spans="1:16" hidden="1">
      <c r="A5481">
        <v>5480</v>
      </c>
      <c r="B5481" t="s">
        <v>523</v>
      </c>
      <c r="C5481" t="s">
        <v>1167</v>
      </c>
      <c r="D5481">
        <v>2015</v>
      </c>
      <c r="E5481" t="s">
        <v>157</v>
      </c>
      <c r="F5481" t="s">
        <v>158</v>
      </c>
      <c r="G5481" t="s">
        <v>6456</v>
      </c>
      <c r="H5481" t="s">
        <v>5305</v>
      </c>
      <c r="I5481" t="s">
        <v>6314</v>
      </c>
      <c r="O5481" t="s">
        <v>86</v>
      </c>
      <c r="P5481" t="s">
        <v>278</v>
      </c>
    </row>
    <row r="5482" spans="1:16" hidden="1">
      <c r="A5482">
        <v>5481</v>
      </c>
      <c r="B5482" t="s">
        <v>523</v>
      </c>
      <c r="C5482" t="s">
        <v>1167</v>
      </c>
      <c r="D5482">
        <v>2015</v>
      </c>
      <c r="E5482" t="s">
        <v>157</v>
      </c>
      <c r="F5482" t="s">
        <v>158</v>
      </c>
      <c r="G5482" t="s">
        <v>6457</v>
      </c>
      <c r="H5482" t="s">
        <v>5305</v>
      </c>
      <c r="I5482" t="s">
        <v>6321</v>
      </c>
      <c r="O5482" t="s">
        <v>86</v>
      </c>
      <c r="P5482" t="s">
        <v>278</v>
      </c>
    </row>
    <row r="5483" spans="1:16" hidden="1">
      <c r="A5483">
        <v>5482</v>
      </c>
      <c r="B5483" t="s">
        <v>523</v>
      </c>
      <c r="C5483" t="s">
        <v>1167</v>
      </c>
      <c r="D5483">
        <v>2015</v>
      </c>
      <c r="E5483" t="s">
        <v>157</v>
      </c>
      <c r="F5483" t="s">
        <v>158</v>
      </c>
      <c r="G5483" t="s">
        <v>6458</v>
      </c>
      <c r="H5483" t="s">
        <v>5305</v>
      </c>
      <c r="I5483" t="s">
        <v>6311</v>
      </c>
      <c r="O5483" t="s">
        <v>86</v>
      </c>
      <c r="P5483" t="s">
        <v>278</v>
      </c>
    </row>
    <row r="5484" spans="1:16" hidden="1">
      <c r="A5484">
        <v>5483</v>
      </c>
      <c r="B5484" t="s">
        <v>523</v>
      </c>
      <c r="C5484" t="s">
        <v>1167</v>
      </c>
      <c r="D5484">
        <v>2015</v>
      </c>
      <c r="E5484" t="s">
        <v>157</v>
      </c>
      <c r="F5484" t="s">
        <v>158</v>
      </c>
      <c r="G5484" t="s">
        <v>6459</v>
      </c>
      <c r="H5484" t="s">
        <v>5305</v>
      </c>
      <c r="I5484" t="s">
        <v>6321</v>
      </c>
      <c r="O5484" t="s">
        <v>86</v>
      </c>
      <c r="P5484" t="s">
        <v>278</v>
      </c>
    </row>
    <row r="5485" spans="1:16" hidden="1">
      <c r="A5485">
        <v>5484</v>
      </c>
      <c r="B5485" t="s">
        <v>523</v>
      </c>
      <c r="C5485" t="s">
        <v>1167</v>
      </c>
      <c r="D5485">
        <v>2015</v>
      </c>
      <c r="E5485" t="s">
        <v>157</v>
      </c>
      <c r="F5485" t="s">
        <v>158</v>
      </c>
      <c r="G5485" t="s">
        <v>6460</v>
      </c>
      <c r="H5485" t="s">
        <v>5305</v>
      </c>
      <c r="I5485" t="s">
        <v>6321</v>
      </c>
      <c r="O5485" t="s">
        <v>86</v>
      </c>
      <c r="P5485" t="s">
        <v>278</v>
      </c>
    </row>
    <row r="5486" spans="1:16" hidden="1">
      <c r="A5486">
        <v>5485</v>
      </c>
      <c r="B5486" t="s">
        <v>523</v>
      </c>
      <c r="C5486" t="s">
        <v>1167</v>
      </c>
      <c r="D5486">
        <v>2015</v>
      </c>
      <c r="E5486" t="s">
        <v>157</v>
      </c>
      <c r="F5486" t="s">
        <v>158</v>
      </c>
      <c r="G5486" t="s">
        <v>6461</v>
      </c>
      <c r="H5486" t="s">
        <v>5305</v>
      </c>
      <c r="I5486" t="s">
        <v>6314</v>
      </c>
      <c r="O5486" t="s">
        <v>86</v>
      </c>
      <c r="P5486" t="s">
        <v>278</v>
      </c>
    </row>
    <row r="5487" spans="1:16" hidden="1">
      <c r="A5487">
        <v>5486</v>
      </c>
      <c r="B5487" t="s">
        <v>523</v>
      </c>
      <c r="C5487" t="s">
        <v>1167</v>
      </c>
      <c r="D5487">
        <v>2015</v>
      </c>
      <c r="E5487" t="s">
        <v>157</v>
      </c>
      <c r="F5487" t="s">
        <v>158</v>
      </c>
      <c r="G5487" t="s">
        <v>6462</v>
      </c>
      <c r="H5487" t="s">
        <v>5305</v>
      </c>
      <c r="I5487" t="s">
        <v>6321</v>
      </c>
      <c r="O5487" t="s">
        <v>86</v>
      </c>
      <c r="P5487" t="s">
        <v>278</v>
      </c>
    </row>
    <row r="5488" spans="1:16" hidden="1">
      <c r="A5488">
        <v>5487</v>
      </c>
      <c r="B5488" t="s">
        <v>523</v>
      </c>
      <c r="C5488" t="s">
        <v>1167</v>
      </c>
      <c r="D5488">
        <v>2015</v>
      </c>
      <c r="E5488" t="s">
        <v>157</v>
      </c>
      <c r="F5488" t="s">
        <v>158</v>
      </c>
      <c r="G5488" t="s">
        <v>6463</v>
      </c>
      <c r="H5488" t="s">
        <v>5305</v>
      </c>
      <c r="I5488" t="s">
        <v>6321</v>
      </c>
      <c r="O5488" t="s">
        <v>86</v>
      </c>
      <c r="P5488" t="s">
        <v>278</v>
      </c>
    </row>
    <row r="5489" spans="1:16" hidden="1">
      <c r="A5489">
        <v>5488</v>
      </c>
      <c r="B5489" t="s">
        <v>523</v>
      </c>
      <c r="C5489" t="s">
        <v>1167</v>
      </c>
      <c r="D5489">
        <v>2015</v>
      </c>
      <c r="E5489" t="s">
        <v>157</v>
      </c>
      <c r="F5489" t="s">
        <v>158</v>
      </c>
      <c r="G5489" t="s">
        <v>6464</v>
      </c>
      <c r="H5489" t="s">
        <v>1089</v>
      </c>
      <c r="I5489" t="s">
        <v>6311</v>
      </c>
      <c r="O5489" t="s">
        <v>74</v>
      </c>
      <c r="P5489" t="s">
        <v>278</v>
      </c>
    </row>
    <row r="5490" spans="1:16" hidden="1">
      <c r="A5490">
        <v>5489</v>
      </c>
      <c r="B5490" t="s">
        <v>523</v>
      </c>
      <c r="C5490" t="s">
        <v>1167</v>
      </c>
      <c r="D5490">
        <v>2015</v>
      </c>
      <c r="E5490" t="s">
        <v>157</v>
      </c>
      <c r="F5490" t="s">
        <v>158</v>
      </c>
      <c r="G5490" t="s">
        <v>6465</v>
      </c>
      <c r="H5490" t="s">
        <v>1089</v>
      </c>
      <c r="I5490" t="s">
        <v>6314</v>
      </c>
      <c r="O5490" t="s">
        <v>74</v>
      </c>
      <c r="P5490" t="s">
        <v>278</v>
      </c>
    </row>
    <row r="5491" spans="1:16" hidden="1">
      <c r="A5491">
        <v>5490</v>
      </c>
      <c r="B5491" t="s">
        <v>523</v>
      </c>
      <c r="C5491" t="s">
        <v>1167</v>
      </c>
      <c r="D5491">
        <v>2015</v>
      </c>
      <c r="E5491" t="s">
        <v>157</v>
      </c>
      <c r="F5491" t="s">
        <v>158</v>
      </c>
      <c r="G5491" t="s">
        <v>6466</v>
      </c>
      <c r="H5491" t="s">
        <v>1089</v>
      </c>
      <c r="I5491" t="s">
        <v>6314</v>
      </c>
      <c r="O5491" t="s">
        <v>74</v>
      </c>
      <c r="P5491" t="s">
        <v>278</v>
      </c>
    </row>
    <row r="5492" spans="1:16" hidden="1">
      <c r="A5492">
        <v>5491</v>
      </c>
      <c r="B5492" t="s">
        <v>523</v>
      </c>
      <c r="C5492" t="s">
        <v>1167</v>
      </c>
      <c r="D5492">
        <v>2015</v>
      </c>
      <c r="E5492" t="s">
        <v>157</v>
      </c>
      <c r="F5492" t="s">
        <v>158</v>
      </c>
      <c r="G5492" t="s">
        <v>6467</v>
      </c>
      <c r="H5492" t="s">
        <v>1089</v>
      </c>
      <c r="I5492" t="s">
        <v>6314</v>
      </c>
      <c r="O5492" t="s">
        <v>74</v>
      </c>
      <c r="P5492" t="s">
        <v>278</v>
      </c>
    </row>
    <row r="5493" spans="1:16" hidden="1">
      <c r="A5493">
        <v>5492</v>
      </c>
      <c r="B5493" t="s">
        <v>523</v>
      </c>
      <c r="C5493" t="s">
        <v>1167</v>
      </c>
      <c r="D5493">
        <v>2015</v>
      </c>
      <c r="E5493" t="s">
        <v>157</v>
      </c>
      <c r="F5493" t="s">
        <v>158</v>
      </c>
      <c r="G5493" t="s">
        <v>6468</v>
      </c>
      <c r="H5493" t="s">
        <v>1089</v>
      </c>
      <c r="I5493" t="s">
        <v>6314</v>
      </c>
      <c r="O5493" t="s">
        <v>74</v>
      </c>
      <c r="P5493" t="s">
        <v>278</v>
      </c>
    </row>
    <row r="5494" spans="1:16" hidden="1">
      <c r="A5494">
        <v>5493</v>
      </c>
      <c r="B5494" t="s">
        <v>523</v>
      </c>
      <c r="C5494" t="s">
        <v>1167</v>
      </c>
      <c r="D5494">
        <v>2015</v>
      </c>
      <c r="E5494" t="s">
        <v>157</v>
      </c>
      <c r="F5494" t="s">
        <v>158</v>
      </c>
      <c r="G5494" t="s">
        <v>6469</v>
      </c>
      <c r="H5494" t="s">
        <v>1089</v>
      </c>
      <c r="I5494" t="s">
        <v>6314</v>
      </c>
      <c r="O5494" t="s">
        <v>74</v>
      </c>
      <c r="P5494" t="s">
        <v>278</v>
      </c>
    </row>
    <row r="5495" spans="1:16" hidden="1">
      <c r="A5495">
        <v>5494</v>
      </c>
      <c r="B5495" t="s">
        <v>523</v>
      </c>
      <c r="C5495" t="s">
        <v>1167</v>
      </c>
      <c r="D5495">
        <v>2015</v>
      </c>
      <c r="E5495" t="s">
        <v>157</v>
      </c>
      <c r="F5495" t="s">
        <v>158</v>
      </c>
      <c r="G5495" t="s">
        <v>6470</v>
      </c>
      <c r="H5495" t="s">
        <v>1089</v>
      </c>
      <c r="I5495" t="s">
        <v>6311</v>
      </c>
      <c r="O5495" t="s">
        <v>74</v>
      </c>
      <c r="P5495" t="s">
        <v>278</v>
      </c>
    </row>
    <row r="5496" spans="1:16" hidden="1">
      <c r="A5496">
        <v>5495</v>
      </c>
      <c r="B5496" t="s">
        <v>523</v>
      </c>
      <c r="C5496" t="s">
        <v>1167</v>
      </c>
      <c r="D5496">
        <v>2015</v>
      </c>
      <c r="E5496" t="s">
        <v>157</v>
      </c>
      <c r="F5496" t="s">
        <v>158</v>
      </c>
      <c r="G5496" t="s">
        <v>6471</v>
      </c>
      <c r="H5496" t="s">
        <v>1089</v>
      </c>
      <c r="I5496" t="s">
        <v>6314</v>
      </c>
      <c r="O5496" t="s">
        <v>74</v>
      </c>
      <c r="P5496" t="s">
        <v>278</v>
      </c>
    </row>
    <row r="5497" spans="1:16" hidden="1">
      <c r="A5497">
        <v>5496</v>
      </c>
      <c r="B5497" t="s">
        <v>523</v>
      </c>
      <c r="C5497" t="s">
        <v>1167</v>
      </c>
      <c r="D5497">
        <v>2015</v>
      </c>
      <c r="E5497" t="s">
        <v>157</v>
      </c>
      <c r="F5497" t="s">
        <v>158</v>
      </c>
      <c r="G5497" t="s">
        <v>6472</v>
      </c>
      <c r="H5497" t="s">
        <v>1089</v>
      </c>
      <c r="I5497" t="s">
        <v>6314</v>
      </c>
      <c r="O5497" t="s">
        <v>74</v>
      </c>
      <c r="P5497" t="s">
        <v>278</v>
      </c>
    </row>
    <row r="5498" spans="1:16" hidden="1">
      <c r="A5498">
        <v>5497</v>
      </c>
      <c r="B5498" t="s">
        <v>523</v>
      </c>
      <c r="C5498" t="s">
        <v>1167</v>
      </c>
      <c r="D5498">
        <v>2015</v>
      </c>
      <c r="E5498" t="s">
        <v>157</v>
      </c>
      <c r="F5498" t="s">
        <v>158</v>
      </c>
      <c r="G5498" t="s">
        <v>6473</v>
      </c>
      <c r="H5498" t="s">
        <v>1089</v>
      </c>
      <c r="I5498" t="s">
        <v>6321</v>
      </c>
      <c r="O5498" t="s">
        <v>74</v>
      </c>
      <c r="P5498" t="s">
        <v>278</v>
      </c>
    </row>
    <row r="5499" spans="1:16" hidden="1">
      <c r="A5499">
        <v>5498</v>
      </c>
      <c r="B5499" t="s">
        <v>523</v>
      </c>
      <c r="C5499" t="s">
        <v>1167</v>
      </c>
      <c r="D5499">
        <v>2015</v>
      </c>
      <c r="E5499" t="s">
        <v>157</v>
      </c>
      <c r="F5499" t="s">
        <v>158</v>
      </c>
      <c r="G5499" t="s">
        <v>6474</v>
      </c>
      <c r="H5499" t="s">
        <v>1089</v>
      </c>
      <c r="I5499" t="s">
        <v>6311</v>
      </c>
      <c r="O5499" t="s">
        <v>74</v>
      </c>
      <c r="P5499" t="s">
        <v>278</v>
      </c>
    </row>
    <row r="5500" spans="1:16" hidden="1">
      <c r="A5500">
        <v>5499</v>
      </c>
      <c r="B5500" t="s">
        <v>523</v>
      </c>
      <c r="C5500" t="s">
        <v>1167</v>
      </c>
      <c r="D5500">
        <v>2015</v>
      </c>
      <c r="E5500" t="s">
        <v>157</v>
      </c>
      <c r="F5500" t="s">
        <v>158</v>
      </c>
      <c r="G5500" t="s">
        <v>6475</v>
      </c>
      <c r="H5500" t="s">
        <v>1089</v>
      </c>
      <c r="I5500" t="s">
        <v>6311</v>
      </c>
      <c r="O5500" t="s">
        <v>74</v>
      </c>
      <c r="P5500" t="s">
        <v>278</v>
      </c>
    </row>
    <row r="5501" spans="1:16" hidden="1">
      <c r="A5501">
        <v>5500</v>
      </c>
      <c r="B5501" t="s">
        <v>523</v>
      </c>
      <c r="C5501" t="s">
        <v>1167</v>
      </c>
      <c r="D5501">
        <v>2015</v>
      </c>
      <c r="E5501" t="s">
        <v>157</v>
      </c>
      <c r="F5501" t="s">
        <v>158</v>
      </c>
      <c r="G5501" t="s">
        <v>6476</v>
      </c>
      <c r="H5501" t="s">
        <v>1089</v>
      </c>
      <c r="I5501" t="s">
        <v>6314</v>
      </c>
      <c r="O5501" t="s">
        <v>74</v>
      </c>
      <c r="P5501" t="s">
        <v>278</v>
      </c>
    </row>
    <row r="5502" spans="1:16" hidden="1">
      <c r="A5502">
        <v>5501</v>
      </c>
      <c r="B5502" t="s">
        <v>523</v>
      </c>
      <c r="C5502" t="s">
        <v>1167</v>
      </c>
      <c r="D5502">
        <v>2015</v>
      </c>
      <c r="E5502" t="s">
        <v>157</v>
      </c>
      <c r="F5502" t="s">
        <v>158</v>
      </c>
      <c r="G5502" t="s">
        <v>6477</v>
      </c>
      <c r="H5502" t="s">
        <v>1089</v>
      </c>
      <c r="I5502" t="s">
        <v>6321</v>
      </c>
      <c r="O5502" t="s">
        <v>74</v>
      </c>
      <c r="P5502" t="s">
        <v>278</v>
      </c>
    </row>
    <row r="5503" spans="1:16" hidden="1">
      <c r="A5503">
        <v>5502</v>
      </c>
      <c r="B5503" t="s">
        <v>523</v>
      </c>
      <c r="C5503" t="s">
        <v>1167</v>
      </c>
      <c r="D5503">
        <v>2015</v>
      </c>
      <c r="E5503" t="s">
        <v>157</v>
      </c>
      <c r="F5503" t="s">
        <v>6323</v>
      </c>
      <c r="G5503" t="s">
        <v>6478</v>
      </c>
      <c r="H5503" t="s">
        <v>1089</v>
      </c>
      <c r="O5503" t="s">
        <v>74</v>
      </c>
    </row>
    <row r="5504" spans="1:16" hidden="1">
      <c r="A5504">
        <v>5503</v>
      </c>
      <c r="B5504" t="s">
        <v>523</v>
      </c>
      <c r="C5504" t="s">
        <v>1167</v>
      </c>
      <c r="D5504">
        <v>2015</v>
      </c>
      <c r="E5504" t="s">
        <v>157</v>
      </c>
      <c r="F5504" t="s">
        <v>6323</v>
      </c>
      <c r="G5504" t="s">
        <v>6479</v>
      </c>
      <c r="H5504" t="s">
        <v>1089</v>
      </c>
      <c r="O5504" t="s">
        <v>74</v>
      </c>
    </row>
    <row r="5505" spans="1:31" hidden="1">
      <c r="A5505">
        <v>5504</v>
      </c>
      <c r="B5505" t="s">
        <v>523</v>
      </c>
      <c r="C5505" t="s">
        <v>1167</v>
      </c>
      <c r="D5505">
        <v>2015</v>
      </c>
      <c r="E5505" t="s">
        <v>157</v>
      </c>
      <c r="F5505" t="s">
        <v>6323</v>
      </c>
      <c r="G5505" t="s">
        <v>6480</v>
      </c>
      <c r="H5505" t="s">
        <v>1089</v>
      </c>
      <c r="O5505" t="s">
        <v>74</v>
      </c>
    </row>
    <row r="5506" spans="1:31" hidden="1">
      <c r="A5506">
        <v>5505</v>
      </c>
      <c r="B5506" t="s">
        <v>523</v>
      </c>
      <c r="C5506" t="s">
        <v>1167</v>
      </c>
      <c r="D5506">
        <v>2015</v>
      </c>
      <c r="E5506" t="s">
        <v>157</v>
      </c>
      <c r="F5506" t="s">
        <v>6323</v>
      </c>
      <c r="G5506" t="s">
        <v>6481</v>
      </c>
      <c r="H5506" t="s">
        <v>1089</v>
      </c>
      <c r="J5506">
        <v>1</v>
      </c>
      <c r="K5506" t="s">
        <v>213</v>
      </c>
      <c r="L5506" t="s">
        <v>6482</v>
      </c>
      <c r="O5506" t="s">
        <v>74</v>
      </c>
      <c r="P5506" t="s">
        <v>215</v>
      </c>
    </row>
    <row r="5507" spans="1:31" hidden="1">
      <c r="A5507">
        <v>5506</v>
      </c>
      <c r="B5507" t="s">
        <v>523</v>
      </c>
      <c r="C5507" t="s">
        <v>1167</v>
      </c>
      <c r="D5507">
        <v>2015</v>
      </c>
      <c r="E5507" t="s">
        <v>157</v>
      </c>
      <c r="F5507" t="s">
        <v>6323</v>
      </c>
      <c r="G5507" t="s">
        <v>6483</v>
      </c>
      <c r="H5507" t="s">
        <v>1089</v>
      </c>
      <c r="O5507" t="s">
        <v>74</v>
      </c>
    </row>
    <row r="5508" spans="1:31" hidden="1">
      <c r="A5508">
        <v>5507</v>
      </c>
      <c r="B5508" t="s">
        <v>523</v>
      </c>
      <c r="C5508" t="s">
        <v>1167</v>
      </c>
      <c r="D5508">
        <v>2015</v>
      </c>
      <c r="E5508" t="s">
        <v>157</v>
      </c>
      <c r="F5508" t="s">
        <v>6323</v>
      </c>
      <c r="G5508" t="s">
        <v>6484</v>
      </c>
      <c r="H5508" t="s">
        <v>1089</v>
      </c>
      <c r="O5508" t="s">
        <v>74</v>
      </c>
    </row>
    <row r="5509" spans="1:31" hidden="1">
      <c r="A5509">
        <v>5508</v>
      </c>
      <c r="B5509" t="s">
        <v>523</v>
      </c>
      <c r="C5509" t="s">
        <v>1167</v>
      </c>
      <c r="D5509">
        <v>2015</v>
      </c>
      <c r="E5509" t="s">
        <v>157</v>
      </c>
      <c r="F5509" t="s">
        <v>6323</v>
      </c>
      <c r="G5509" t="s">
        <v>6485</v>
      </c>
      <c r="H5509" t="s">
        <v>1089</v>
      </c>
      <c r="O5509" t="s">
        <v>74</v>
      </c>
    </row>
    <row r="5510" spans="1:31" hidden="1">
      <c r="A5510">
        <v>5509</v>
      </c>
      <c r="B5510" t="s">
        <v>523</v>
      </c>
      <c r="C5510" t="s">
        <v>1167</v>
      </c>
      <c r="D5510">
        <v>2015</v>
      </c>
      <c r="E5510" t="s">
        <v>157</v>
      </c>
      <c r="F5510" t="s">
        <v>6486</v>
      </c>
      <c r="G5510" t="s">
        <v>6487</v>
      </c>
      <c r="H5510" t="s">
        <v>100</v>
      </c>
      <c r="O5510" t="s">
        <v>100</v>
      </c>
    </row>
    <row r="5511" spans="1:31" hidden="1">
      <c r="A5511">
        <v>5510</v>
      </c>
      <c r="B5511" t="s">
        <v>523</v>
      </c>
      <c r="C5511" t="s">
        <v>1167</v>
      </c>
      <c r="D5511">
        <v>2015</v>
      </c>
      <c r="E5511" t="s">
        <v>157</v>
      </c>
      <c r="F5511" t="s">
        <v>6486</v>
      </c>
      <c r="G5511" t="s">
        <v>6488</v>
      </c>
      <c r="H5511" t="s">
        <v>100</v>
      </c>
      <c r="O5511" t="s">
        <v>100</v>
      </c>
    </row>
    <row r="5512" spans="1:31" hidden="1">
      <c r="A5512">
        <v>5511</v>
      </c>
      <c r="B5512" t="s">
        <v>523</v>
      </c>
      <c r="C5512" t="s">
        <v>1167</v>
      </c>
      <c r="D5512">
        <v>2015</v>
      </c>
      <c r="E5512" t="s">
        <v>157</v>
      </c>
      <c r="F5512" t="s">
        <v>6486</v>
      </c>
      <c r="G5512" t="s">
        <v>6489</v>
      </c>
      <c r="H5512" t="s">
        <v>100</v>
      </c>
      <c r="O5512" t="s">
        <v>100</v>
      </c>
    </row>
    <row r="5513" spans="1:31" hidden="1">
      <c r="A5513">
        <v>5512</v>
      </c>
      <c r="B5513" t="s">
        <v>523</v>
      </c>
      <c r="C5513" t="s">
        <v>1167</v>
      </c>
      <c r="D5513">
        <v>2015</v>
      </c>
      <c r="E5513" t="s">
        <v>157</v>
      </c>
      <c r="F5513" t="s">
        <v>6486</v>
      </c>
      <c r="G5513" t="s">
        <v>6490</v>
      </c>
      <c r="H5513" t="s">
        <v>100</v>
      </c>
      <c r="O5513" t="s">
        <v>100</v>
      </c>
    </row>
    <row r="5514" spans="1:31" hidden="1">
      <c r="A5514">
        <v>5513</v>
      </c>
      <c r="B5514" t="s">
        <v>523</v>
      </c>
      <c r="C5514" t="s">
        <v>1167</v>
      </c>
      <c r="D5514">
        <v>2015</v>
      </c>
      <c r="E5514" t="s">
        <v>157</v>
      </c>
      <c r="F5514" t="s">
        <v>6486</v>
      </c>
      <c r="G5514" t="s">
        <v>6491</v>
      </c>
      <c r="H5514" t="s">
        <v>100</v>
      </c>
      <c r="O5514" t="s">
        <v>100</v>
      </c>
    </row>
    <row r="5515" spans="1:31">
      <c r="A5515">
        <v>5514</v>
      </c>
      <c r="B5515" t="s">
        <v>523</v>
      </c>
      <c r="C5515" t="s">
        <v>1167</v>
      </c>
      <c r="D5515">
        <v>2015</v>
      </c>
      <c r="E5515" t="s">
        <v>226</v>
      </c>
      <c r="F5515" t="s">
        <v>226</v>
      </c>
      <c r="G5515" t="s">
        <v>6492</v>
      </c>
      <c r="H5515" t="s">
        <v>56</v>
      </c>
      <c r="O5515" t="s">
        <v>57</v>
      </c>
      <c r="S5515" t="s">
        <v>240</v>
      </c>
      <c r="T5515" t="s">
        <v>10</v>
      </c>
      <c r="U5515" t="s">
        <v>241</v>
      </c>
      <c r="V5515" t="s">
        <v>230</v>
      </c>
      <c r="W5515" t="s">
        <v>244</v>
      </c>
      <c r="X5515" t="s">
        <v>31</v>
      </c>
      <c r="Y5515" t="s">
        <v>234</v>
      </c>
      <c r="Z5515" t="s">
        <v>43</v>
      </c>
      <c r="AA5515" t="s">
        <v>43</v>
      </c>
      <c r="AB5515" t="s">
        <v>41</v>
      </c>
      <c r="AC5515" t="s">
        <v>41</v>
      </c>
      <c r="AD5515" t="s">
        <v>41</v>
      </c>
      <c r="AE5515" t="s">
        <v>43</v>
      </c>
    </row>
    <row r="5516" spans="1:31">
      <c r="A5516">
        <v>5515</v>
      </c>
      <c r="B5516" t="s">
        <v>523</v>
      </c>
      <c r="C5516" t="s">
        <v>1167</v>
      </c>
      <c r="D5516">
        <v>2015</v>
      </c>
      <c r="E5516" t="s">
        <v>226</v>
      </c>
      <c r="F5516" t="s">
        <v>226</v>
      </c>
      <c r="G5516" t="s">
        <v>6493</v>
      </c>
      <c r="H5516" t="s">
        <v>56</v>
      </c>
      <c r="O5516" t="s">
        <v>57</v>
      </c>
      <c r="S5516" t="s">
        <v>257</v>
      </c>
      <c r="T5516" t="s">
        <v>258</v>
      </c>
      <c r="U5516" t="s">
        <v>258</v>
      </c>
      <c r="V5516" t="s">
        <v>248</v>
      </c>
      <c r="W5516" t="s">
        <v>244</v>
      </c>
      <c r="X5516" t="s">
        <v>31</v>
      </c>
      <c r="Y5516" t="s">
        <v>234</v>
      </c>
      <c r="Z5516" t="s">
        <v>43</v>
      </c>
      <c r="AA5516" t="s">
        <v>43</v>
      </c>
      <c r="AB5516" t="s">
        <v>41</v>
      </c>
      <c r="AC5516" t="s">
        <v>41</v>
      </c>
      <c r="AD5516" t="s">
        <v>41</v>
      </c>
      <c r="AE5516" t="s">
        <v>43</v>
      </c>
    </row>
    <row r="5517" spans="1:31">
      <c r="A5517">
        <v>5516</v>
      </c>
      <c r="B5517" t="s">
        <v>523</v>
      </c>
      <c r="C5517" t="s">
        <v>1167</v>
      </c>
      <c r="D5517">
        <v>2015</v>
      </c>
      <c r="E5517" t="s">
        <v>226</v>
      </c>
      <c r="F5517" t="s">
        <v>226</v>
      </c>
      <c r="G5517" t="s">
        <v>6494</v>
      </c>
      <c r="H5517" t="s">
        <v>56</v>
      </c>
      <c r="O5517" t="s">
        <v>57</v>
      </c>
      <c r="S5517" t="s">
        <v>257</v>
      </c>
      <c r="T5517" t="s">
        <v>258</v>
      </c>
      <c r="U5517" t="s">
        <v>258</v>
      </c>
      <c r="V5517" t="s">
        <v>230</v>
      </c>
      <c r="W5517" t="s">
        <v>244</v>
      </c>
      <c r="X5517" t="s">
        <v>31</v>
      </c>
      <c r="Y5517" t="s">
        <v>36</v>
      </c>
      <c r="Z5517" t="s">
        <v>43</v>
      </c>
      <c r="AA5517" t="s">
        <v>43</v>
      </c>
      <c r="AB5517" t="s">
        <v>41</v>
      </c>
      <c r="AC5517" t="s">
        <v>41</v>
      </c>
      <c r="AD5517" t="s">
        <v>41</v>
      </c>
      <c r="AE5517" t="s">
        <v>43</v>
      </c>
    </row>
    <row r="5518" spans="1:31">
      <c r="A5518">
        <v>5517</v>
      </c>
      <c r="B5518" t="s">
        <v>523</v>
      </c>
      <c r="C5518" t="s">
        <v>1167</v>
      </c>
      <c r="D5518">
        <v>2015</v>
      </c>
      <c r="E5518" t="s">
        <v>226</v>
      </c>
      <c r="F5518" t="s">
        <v>226</v>
      </c>
      <c r="G5518" t="s">
        <v>6495</v>
      </c>
      <c r="H5518" t="s">
        <v>56</v>
      </c>
      <c r="O5518" t="s">
        <v>57</v>
      </c>
      <c r="S5518" t="s">
        <v>240</v>
      </c>
      <c r="T5518" t="s">
        <v>258</v>
      </c>
      <c r="U5518" t="s">
        <v>258</v>
      </c>
      <c r="V5518" t="s">
        <v>242</v>
      </c>
      <c r="W5518" t="s">
        <v>244</v>
      </c>
      <c r="X5518" t="s">
        <v>31</v>
      </c>
      <c r="Y5518" t="s">
        <v>234</v>
      </c>
      <c r="Z5518" t="s">
        <v>43</v>
      </c>
      <c r="AA5518" t="s">
        <v>43</v>
      </c>
      <c r="AB5518" t="s">
        <v>41</v>
      </c>
      <c r="AC5518" t="s">
        <v>41</v>
      </c>
      <c r="AD5518" t="s">
        <v>41</v>
      </c>
      <c r="AE5518" t="s">
        <v>43</v>
      </c>
    </row>
    <row r="5519" spans="1:31">
      <c r="A5519">
        <v>5518</v>
      </c>
      <c r="B5519" t="s">
        <v>523</v>
      </c>
      <c r="C5519" t="s">
        <v>1167</v>
      </c>
      <c r="D5519">
        <v>2015</v>
      </c>
      <c r="E5519" t="s">
        <v>226</v>
      </c>
      <c r="F5519" t="s">
        <v>226</v>
      </c>
      <c r="G5519" t="s">
        <v>6496</v>
      </c>
      <c r="H5519" t="s">
        <v>56</v>
      </c>
      <c r="O5519" t="s">
        <v>57</v>
      </c>
      <c r="S5519" t="s">
        <v>240</v>
      </c>
      <c r="T5519" t="s">
        <v>258</v>
      </c>
      <c r="U5519" t="s">
        <v>241</v>
      </c>
      <c r="V5519" t="s">
        <v>262</v>
      </c>
      <c r="W5519" t="s">
        <v>244</v>
      </c>
      <c r="X5519" t="s">
        <v>231</v>
      </c>
      <c r="Y5519" t="s">
        <v>234</v>
      </c>
      <c r="Z5519" t="s">
        <v>43</v>
      </c>
      <c r="AA5519" t="s">
        <v>43</v>
      </c>
      <c r="AB5519" t="s">
        <v>43</v>
      </c>
      <c r="AC5519" t="s">
        <v>41</v>
      </c>
      <c r="AD5519" t="s">
        <v>41</v>
      </c>
      <c r="AE5519" t="s">
        <v>43</v>
      </c>
    </row>
    <row r="5520" spans="1:31">
      <c r="A5520">
        <v>5519</v>
      </c>
      <c r="B5520" t="s">
        <v>523</v>
      </c>
      <c r="C5520" t="s">
        <v>1167</v>
      </c>
      <c r="D5520">
        <v>2015</v>
      </c>
      <c r="E5520" t="s">
        <v>226</v>
      </c>
      <c r="F5520" t="s">
        <v>226</v>
      </c>
      <c r="G5520" t="s">
        <v>6497</v>
      </c>
      <c r="H5520" t="s">
        <v>56</v>
      </c>
      <c r="O5520" t="s">
        <v>57</v>
      </c>
      <c r="S5520" t="s">
        <v>240</v>
      </c>
      <c r="T5520" t="s">
        <v>258</v>
      </c>
      <c r="U5520" t="s">
        <v>258</v>
      </c>
      <c r="V5520" t="s">
        <v>242</v>
      </c>
      <c r="W5520" t="s">
        <v>244</v>
      </c>
      <c r="X5520" t="s">
        <v>31</v>
      </c>
      <c r="Y5520" t="s">
        <v>36</v>
      </c>
      <c r="Z5520" t="s">
        <v>43</v>
      </c>
      <c r="AA5520" t="s">
        <v>43</v>
      </c>
      <c r="AB5520" t="s">
        <v>43</v>
      </c>
      <c r="AC5520" t="s">
        <v>41</v>
      </c>
      <c r="AD5520" t="s">
        <v>41</v>
      </c>
      <c r="AE5520" t="s">
        <v>43</v>
      </c>
    </row>
    <row r="5521" spans="1:31">
      <c r="A5521">
        <v>5520</v>
      </c>
      <c r="B5521" t="s">
        <v>523</v>
      </c>
      <c r="C5521" t="s">
        <v>1167</v>
      </c>
      <c r="D5521">
        <v>2015</v>
      </c>
      <c r="E5521" t="s">
        <v>226</v>
      </c>
      <c r="F5521" t="s">
        <v>226</v>
      </c>
      <c r="G5521" t="s">
        <v>6498</v>
      </c>
      <c r="H5521" t="s">
        <v>89</v>
      </c>
      <c r="O5521" t="s">
        <v>86</v>
      </c>
      <c r="S5521" t="s">
        <v>240</v>
      </c>
      <c r="T5521" t="s">
        <v>10</v>
      </c>
      <c r="U5521" t="s">
        <v>241</v>
      </c>
      <c r="V5521" t="s">
        <v>230</v>
      </c>
      <c r="W5521" t="s">
        <v>83</v>
      </c>
      <c r="X5521" t="s">
        <v>31</v>
      </c>
      <c r="Y5521" t="s">
        <v>234</v>
      </c>
      <c r="Z5521" t="s">
        <v>43</v>
      </c>
      <c r="AA5521" t="s">
        <v>43</v>
      </c>
      <c r="AB5521" t="s">
        <v>43</v>
      </c>
      <c r="AC5521" t="s">
        <v>41</v>
      </c>
      <c r="AD5521" t="s">
        <v>41</v>
      </c>
      <c r="AE5521" t="s">
        <v>43</v>
      </c>
    </row>
    <row r="5522" spans="1:31">
      <c r="A5522">
        <v>5521</v>
      </c>
      <c r="B5522" t="s">
        <v>523</v>
      </c>
      <c r="C5522" t="s">
        <v>1167</v>
      </c>
      <c r="D5522">
        <v>2015</v>
      </c>
      <c r="E5522" t="s">
        <v>226</v>
      </c>
      <c r="F5522" t="s">
        <v>226</v>
      </c>
      <c r="G5522" t="s">
        <v>6499</v>
      </c>
      <c r="H5522" t="s">
        <v>89</v>
      </c>
      <c r="O5522" t="s">
        <v>86</v>
      </c>
      <c r="S5522" t="s">
        <v>240</v>
      </c>
      <c r="T5522" t="s">
        <v>10</v>
      </c>
      <c r="U5522" t="s">
        <v>241</v>
      </c>
      <c r="V5522" t="s">
        <v>230</v>
      </c>
      <c r="W5522" t="s">
        <v>83</v>
      </c>
      <c r="X5522" t="s">
        <v>31</v>
      </c>
      <c r="Y5522" t="s">
        <v>234</v>
      </c>
      <c r="Z5522" t="s">
        <v>43</v>
      </c>
      <c r="AA5522" t="s">
        <v>43</v>
      </c>
      <c r="AB5522" t="s">
        <v>41</v>
      </c>
      <c r="AC5522" t="s">
        <v>41</v>
      </c>
      <c r="AD5522" t="s">
        <v>41</v>
      </c>
      <c r="AE5522" t="s">
        <v>43</v>
      </c>
    </row>
    <row r="5523" spans="1:31">
      <c r="A5523">
        <v>5522</v>
      </c>
      <c r="B5523" t="s">
        <v>523</v>
      </c>
      <c r="C5523" t="s">
        <v>1167</v>
      </c>
      <c r="D5523">
        <v>2015</v>
      </c>
      <c r="E5523" t="s">
        <v>226</v>
      </c>
      <c r="F5523" t="s">
        <v>226</v>
      </c>
      <c r="G5523" t="s">
        <v>6500</v>
      </c>
      <c r="H5523" t="s">
        <v>89</v>
      </c>
      <c r="O5523" t="s">
        <v>86</v>
      </c>
      <c r="S5523" t="s">
        <v>240</v>
      </c>
      <c r="T5523" t="s">
        <v>10</v>
      </c>
      <c r="U5523" t="s">
        <v>241</v>
      </c>
      <c r="V5523" t="s">
        <v>230</v>
      </c>
      <c r="W5523" t="s">
        <v>83</v>
      </c>
      <c r="X5523" t="s">
        <v>31</v>
      </c>
      <c r="Y5523" t="s">
        <v>234</v>
      </c>
      <c r="Z5523" t="s">
        <v>43</v>
      </c>
      <c r="AA5523" t="s">
        <v>43</v>
      </c>
      <c r="AB5523" t="s">
        <v>43</v>
      </c>
      <c r="AC5523" t="s">
        <v>41</v>
      </c>
      <c r="AD5523" t="s">
        <v>41</v>
      </c>
      <c r="AE5523" t="s">
        <v>43</v>
      </c>
    </row>
    <row r="5524" spans="1:31">
      <c r="A5524">
        <v>5523</v>
      </c>
      <c r="B5524" t="s">
        <v>523</v>
      </c>
      <c r="C5524" t="s">
        <v>1167</v>
      </c>
      <c r="D5524">
        <v>2015</v>
      </c>
      <c r="E5524" t="s">
        <v>226</v>
      </c>
      <c r="F5524" t="s">
        <v>226</v>
      </c>
      <c r="G5524" t="s">
        <v>6501</v>
      </c>
      <c r="H5524" t="s">
        <v>89</v>
      </c>
      <c r="O5524" t="s">
        <v>86</v>
      </c>
      <c r="S5524" t="s">
        <v>240</v>
      </c>
      <c r="T5524" t="s">
        <v>10</v>
      </c>
      <c r="U5524" t="s">
        <v>241</v>
      </c>
      <c r="V5524" t="s">
        <v>230</v>
      </c>
      <c r="W5524" t="s">
        <v>83</v>
      </c>
      <c r="X5524" t="s">
        <v>31</v>
      </c>
      <c r="Y5524" t="s">
        <v>234</v>
      </c>
      <c r="Z5524" t="s">
        <v>43</v>
      </c>
      <c r="AA5524" t="s">
        <v>43</v>
      </c>
      <c r="AB5524" t="s">
        <v>43</v>
      </c>
      <c r="AC5524" t="s">
        <v>41</v>
      </c>
      <c r="AD5524" t="s">
        <v>41</v>
      </c>
      <c r="AE5524" t="s">
        <v>43</v>
      </c>
    </row>
    <row r="5525" spans="1:31">
      <c r="A5525">
        <v>5524</v>
      </c>
      <c r="B5525" t="s">
        <v>523</v>
      </c>
      <c r="C5525" t="s">
        <v>1167</v>
      </c>
      <c r="D5525">
        <v>2015</v>
      </c>
      <c r="E5525" t="s">
        <v>226</v>
      </c>
      <c r="F5525" t="s">
        <v>226</v>
      </c>
      <c r="G5525" t="s">
        <v>6502</v>
      </c>
      <c r="H5525" t="s">
        <v>89</v>
      </c>
      <c r="O5525" t="s">
        <v>86</v>
      </c>
      <c r="S5525" t="s">
        <v>240</v>
      </c>
      <c r="T5525" t="s">
        <v>258</v>
      </c>
      <c r="U5525" t="s">
        <v>258</v>
      </c>
      <c r="V5525" t="s">
        <v>242</v>
      </c>
      <c r="W5525" t="s">
        <v>83</v>
      </c>
      <c r="X5525" t="s">
        <v>31</v>
      </c>
      <c r="Y5525" t="s">
        <v>234</v>
      </c>
      <c r="Z5525" t="s">
        <v>43</v>
      </c>
      <c r="AA5525" t="s">
        <v>43</v>
      </c>
      <c r="AB5525" t="s">
        <v>41</v>
      </c>
      <c r="AC5525" t="s">
        <v>41</v>
      </c>
      <c r="AD5525" t="s">
        <v>41</v>
      </c>
      <c r="AE5525" t="s">
        <v>43</v>
      </c>
    </row>
    <row r="5526" spans="1:31">
      <c r="A5526">
        <v>5525</v>
      </c>
      <c r="B5526" t="s">
        <v>523</v>
      </c>
      <c r="C5526" t="s">
        <v>1167</v>
      </c>
      <c r="D5526">
        <v>2015</v>
      </c>
      <c r="E5526" t="s">
        <v>226</v>
      </c>
      <c r="F5526" t="s">
        <v>226</v>
      </c>
      <c r="G5526" t="s">
        <v>6503</v>
      </c>
      <c r="H5526" t="s">
        <v>62</v>
      </c>
      <c r="O5526" t="s">
        <v>63</v>
      </c>
      <c r="S5526" t="s">
        <v>257</v>
      </c>
      <c r="T5526" t="s">
        <v>258</v>
      </c>
      <c r="U5526" t="s">
        <v>258</v>
      </c>
      <c r="V5526" t="s">
        <v>242</v>
      </c>
      <c r="W5526" t="s">
        <v>66</v>
      </c>
      <c r="X5526" t="s">
        <v>31</v>
      </c>
      <c r="Y5526" t="s">
        <v>234</v>
      </c>
      <c r="Z5526" t="s">
        <v>41</v>
      </c>
      <c r="AA5526" t="s">
        <v>41</v>
      </c>
      <c r="AB5526" t="s">
        <v>41</v>
      </c>
      <c r="AC5526" t="s">
        <v>41</v>
      </c>
      <c r="AD5526" t="s">
        <v>41</v>
      </c>
      <c r="AE5526" t="s">
        <v>43</v>
      </c>
    </row>
    <row r="5527" spans="1:31">
      <c r="A5527">
        <v>5526</v>
      </c>
      <c r="B5527" t="s">
        <v>523</v>
      </c>
      <c r="C5527" t="s">
        <v>1167</v>
      </c>
      <c r="D5527">
        <v>2015</v>
      </c>
      <c r="E5527" t="s">
        <v>226</v>
      </c>
      <c r="F5527" t="s">
        <v>226</v>
      </c>
      <c r="G5527" t="s">
        <v>6504</v>
      </c>
      <c r="H5527" t="s">
        <v>62</v>
      </c>
      <c r="O5527" t="s">
        <v>63</v>
      </c>
      <c r="S5527" t="s">
        <v>261</v>
      </c>
      <c r="T5527" t="s">
        <v>258</v>
      </c>
      <c r="U5527" t="s">
        <v>258</v>
      </c>
      <c r="V5527" t="s">
        <v>262</v>
      </c>
      <c r="W5527" t="s">
        <v>66</v>
      </c>
      <c r="X5527" t="s">
        <v>29</v>
      </c>
      <c r="Y5527" t="s">
        <v>36</v>
      </c>
      <c r="Z5527" t="s">
        <v>43</v>
      </c>
      <c r="AA5527" t="s">
        <v>43</v>
      </c>
      <c r="AB5527" t="s">
        <v>41</v>
      </c>
      <c r="AC5527" t="s">
        <v>41</v>
      </c>
      <c r="AD5527" t="s">
        <v>41</v>
      </c>
      <c r="AE5527" t="s">
        <v>43</v>
      </c>
    </row>
    <row r="5528" spans="1:31">
      <c r="A5528">
        <v>5527</v>
      </c>
      <c r="B5528" t="s">
        <v>523</v>
      </c>
      <c r="C5528" t="s">
        <v>1167</v>
      </c>
      <c r="D5528">
        <v>2015</v>
      </c>
      <c r="E5528" t="s">
        <v>226</v>
      </c>
      <c r="F5528" t="s">
        <v>226</v>
      </c>
      <c r="G5528" t="s">
        <v>6505</v>
      </c>
      <c r="H5528" t="s">
        <v>62</v>
      </c>
      <c r="O5528" t="s">
        <v>63</v>
      </c>
      <c r="S5528" t="s">
        <v>257</v>
      </c>
      <c r="T5528" t="s">
        <v>258</v>
      </c>
      <c r="U5528" t="s">
        <v>258</v>
      </c>
      <c r="V5528" t="s">
        <v>248</v>
      </c>
      <c r="W5528" t="s">
        <v>66</v>
      </c>
      <c r="X5528" t="s">
        <v>31</v>
      </c>
      <c r="Y5528" t="s">
        <v>234</v>
      </c>
      <c r="Z5528" t="s">
        <v>43</v>
      </c>
      <c r="AA5528" t="s">
        <v>41</v>
      </c>
      <c r="AB5528" t="s">
        <v>43</v>
      </c>
      <c r="AC5528" t="s">
        <v>41</v>
      </c>
      <c r="AD5528" t="s">
        <v>41</v>
      </c>
      <c r="AE5528" t="s">
        <v>43</v>
      </c>
    </row>
    <row r="5529" spans="1:31">
      <c r="A5529">
        <v>5528</v>
      </c>
      <c r="B5529" t="s">
        <v>523</v>
      </c>
      <c r="C5529" t="s">
        <v>1167</v>
      </c>
      <c r="D5529">
        <v>2015</v>
      </c>
      <c r="E5529" t="s">
        <v>226</v>
      </c>
      <c r="F5529" t="s">
        <v>226</v>
      </c>
      <c r="G5529" t="s">
        <v>6506</v>
      </c>
      <c r="H5529" t="s">
        <v>62</v>
      </c>
      <c r="O5529" t="s">
        <v>63</v>
      </c>
      <c r="S5529" t="s">
        <v>257</v>
      </c>
      <c r="T5529" t="s">
        <v>258</v>
      </c>
      <c r="U5529" t="s">
        <v>258</v>
      </c>
      <c r="V5529" t="s">
        <v>248</v>
      </c>
      <c r="W5529" t="s">
        <v>66</v>
      </c>
      <c r="X5529" t="s">
        <v>31</v>
      </c>
      <c r="Y5529" t="s">
        <v>234</v>
      </c>
      <c r="Z5529" t="s">
        <v>41</v>
      </c>
      <c r="AA5529" t="s">
        <v>43</v>
      </c>
      <c r="AB5529" t="s">
        <v>43</v>
      </c>
      <c r="AC5529" t="s">
        <v>41</v>
      </c>
      <c r="AD5529" t="s">
        <v>41</v>
      </c>
      <c r="AE5529" t="s">
        <v>43</v>
      </c>
    </row>
    <row r="5530" spans="1:31">
      <c r="A5530">
        <v>5529</v>
      </c>
      <c r="B5530" t="s">
        <v>523</v>
      </c>
      <c r="C5530" t="s">
        <v>1167</v>
      </c>
      <c r="D5530">
        <v>2015</v>
      </c>
      <c r="E5530" t="s">
        <v>226</v>
      </c>
      <c r="F5530" t="s">
        <v>226</v>
      </c>
      <c r="G5530" t="s">
        <v>6507</v>
      </c>
      <c r="H5530" t="s">
        <v>62</v>
      </c>
      <c r="O5530" t="s">
        <v>63</v>
      </c>
      <c r="S5530" t="s">
        <v>257</v>
      </c>
      <c r="T5530" t="s">
        <v>258</v>
      </c>
      <c r="U5530" t="s">
        <v>241</v>
      </c>
      <c r="V5530" t="s">
        <v>248</v>
      </c>
      <c r="W5530" t="s">
        <v>66</v>
      </c>
      <c r="X5530" t="s">
        <v>31</v>
      </c>
      <c r="Y5530" t="s">
        <v>234</v>
      </c>
      <c r="Z5530" t="s">
        <v>43</v>
      </c>
      <c r="AA5530" t="s">
        <v>43</v>
      </c>
      <c r="AB5530" t="s">
        <v>43</v>
      </c>
      <c r="AC5530" t="s">
        <v>41</v>
      </c>
      <c r="AD5530" t="s">
        <v>41</v>
      </c>
      <c r="AE5530" t="s">
        <v>43</v>
      </c>
    </row>
    <row r="5531" spans="1:31">
      <c r="A5531">
        <v>5530</v>
      </c>
      <c r="B5531" t="s">
        <v>523</v>
      </c>
      <c r="C5531" t="s">
        <v>1167</v>
      </c>
      <c r="D5531">
        <v>2015</v>
      </c>
      <c r="E5531" t="s">
        <v>226</v>
      </c>
      <c r="F5531" t="s">
        <v>226</v>
      </c>
      <c r="G5531" t="s">
        <v>6508</v>
      </c>
      <c r="H5531" t="s">
        <v>62</v>
      </c>
      <c r="O5531" t="s">
        <v>63</v>
      </c>
      <c r="S5531" t="s">
        <v>240</v>
      </c>
      <c r="T5531" t="s">
        <v>258</v>
      </c>
      <c r="U5531" t="s">
        <v>241</v>
      </c>
      <c r="V5531" t="s">
        <v>248</v>
      </c>
      <c r="W5531" t="s">
        <v>66</v>
      </c>
      <c r="X5531" t="s">
        <v>31</v>
      </c>
      <c r="Y5531" t="s">
        <v>234</v>
      </c>
      <c r="Z5531" t="s">
        <v>43</v>
      </c>
      <c r="AA5531" t="s">
        <v>43</v>
      </c>
      <c r="AB5531" t="s">
        <v>41</v>
      </c>
      <c r="AC5531" t="s">
        <v>41</v>
      </c>
      <c r="AD5531" t="s">
        <v>41</v>
      </c>
      <c r="AE5531" t="s">
        <v>43</v>
      </c>
    </row>
    <row r="5532" spans="1:31">
      <c r="A5532">
        <v>5531</v>
      </c>
      <c r="B5532" t="s">
        <v>523</v>
      </c>
      <c r="C5532" t="s">
        <v>1167</v>
      </c>
      <c r="D5532">
        <v>2015</v>
      </c>
      <c r="E5532" t="s">
        <v>226</v>
      </c>
      <c r="F5532" t="s">
        <v>226</v>
      </c>
      <c r="G5532" t="s">
        <v>6509</v>
      </c>
      <c r="H5532" t="s">
        <v>62</v>
      </c>
      <c r="O5532" t="s">
        <v>63</v>
      </c>
      <c r="S5532" t="s">
        <v>257</v>
      </c>
      <c r="T5532" t="s">
        <v>258</v>
      </c>
      <c r="U5532" t="s">
        <v>241</v>
      </c>
      <c r="V5532" t="s">
        <v>248</v>
      </c>
      <c r="W5532" t="s">
        <v>66</v>
      </c>
      <c r="X5532" t="s">
        <v>31</v>
      </c>
      <c r="Y5532" t="s">
        <v>234</v>
      </c>
      <c r="Z5532" t="s">
        <v>43</v>
      </c>
      <c r="AA5532" t="s">
        <v>43</v>
      </c>
      <c r="AB5532" t="s">
        <v>43</v>
      </c>
      <c r="AC5532" t="s">
        <v>41</v>
      </c>
      <c r="AD5532" t="s">
        <v>41</v>
      </c>
      <c r="AE5532" t="s">
        <v>43</v>
      </c>
    </row>
    <row r="5533" spans="1:31">
      <c r="A5533">
        <v>5532</v>
      </c>
      <c r="B5533" t="s">
        <v>523</v>
      </c>
      <c r="C5533" t="s">
        <v>1167</v>
      </c>
      <c r="D5533">
        <v>2015</v>
      </c>
      <c r="E5533" t="s">
        <v>226</v>
      </c>
      <c r="F5533" t="s">
        <v>226</v>
      </c>
      <c r="G5533" t="s">
        <v>6510</v>
      </c>
      <c r="H5533" t="s">
        <v>62</v>
      </c>
      <c r="O5533" t="s">
        <v>63</v>
      </c>
      <c r="S5533" t="s">
        <v>240</v>
      </c>
      <c r="T5533" t="s">
        <v>258</v>
      </c>
      <c r="U5533" t="s">
        <v>258</v>
      </c>
      <c r="V5533" t="s">
        <v>262</v>
      </c>
      <c r="W5533" t="s">
        <v>66</v>
      </c>
      <c r="X5533" t="s">
        <v>29</v>
      </c>
      <c r="Y5533" t="s">
        <v>234</v>
      </c>
      <c r="Z5533" t="s">
        <v>43</v>
      </c>
      <c r="AA5533" t="s">
        <v>43</v>
      </c>
      <c r="AB5533" t="s">
        <v>41</v>
      </c>
      <c r="AC5533" t="s">
        <v>41</v>
      </c>
      <c r="AD5533" t="s">
        <v>41</v>
      </c>
      <c r="AE5533" t="s">
        <v>43</v>
      </c>
    </row>
    <row r="5534" spans="1:31">
      <c r="A5534">
        <v>5533</v>
      </c>
      <c r="B5534" t="s">
        <v>523</v>
      </c>
      <c r="C5534" t="s">
        <v>1167</v>
      </c>
      <c r="D5534">
        <v>2015</v>
      </c>
      <c r="E5534" t="s">
        <v>226</v>
      </c>
      <c r="F5534" t="s">
        <v>226</v>
      </c>
      <c r="G5534" t="s">
        <v>6511</v>
      </c>
      <c r="H5534" t="s">
        <v>62</v>
      </c>
      <c r="O5534" t="s">
        <v>63</v>
      </c>
      <c r="S5534" t="s">
        <v>257</v>
      </c>
      <c r="T5534" t="s">
        <v>258</v>
      </c>
      <c r="U5534" t="s">
        <v>258</v>
      </c>
      <c r="V5534" t="s">
        <v>262</v>
      </c>
      <c r="W5534" t="s">
        <v>66</v>
      </c>
      <c r="X5534" t="s">
        <v>31</v>
      </c>
      <c r="Y5534" t="s">
        <v>36</v>
      </c>
      <c r="Z5534" t="s">
        <v>43</v>
      </c>
      <c r="AA5534" t="s">
        <v>41</v>
      </c>
      <c r="AB5534" t="s">
        <v>41</v>
      </c>
      <c r="AC5534" t="s">
        <v>41</v>
      </c>
      <c r="AD5534" t="s">
        <v>41</v>
      </c>
      <c r="AE5534" t="s">
        <v>43</v>
      </c>
    </row>
    <row r="5535" spans="1:31">
      <c r="A5535">
        <v>5534</v>
      </c>
      <c r="B5535" t="s">
        <v>523</v>
      </c>
      <c r="C5535" t="s">
        <v>1167</v>
      </c>
      <c r="D5535">
        <v>2015</v>
      </c>
      <c r="E5535" t="s">
        <v>226</v>
      </c>
      <c r="F5535" t="s">
        <v>226</v>
      </c>
      <c r="G5535" t="s">
        <v>6512</v>
      </c>
      <c r="H5535" t="s">
        <v>62</v>
      </c>
      <c r="O5535" t="s">
        <v>63</v>
      </c>
      <c r="S5535" t="s">
        <v>240</v>
      </c>
      <c r="T5535" t="s">
        <v>258</v>
      </c>
      <c r="U5535" t="s">
        <v>258</v>
      </c>
      <c r="V5535" t="s">
        <v>248</v>
      </c>
      <c r="W5535" t="s">
        <v>66</v>
      </c>
      <c r="X5535" t="s">
        <v>31</v>
      </c>
      <c r="Y5535" t="s">
        <v>234</v>
      </c>
      <c r="Z5535" t="s">
        <v>43</v>
      </c>
      <c r="AA5535" t="s">
        <v>43</v>
      </c>
      <c r="AB5535" t="s">
        <v>43</v>
      </c>
      <c r="AC5535" t="s">
        <v>41</v>
      </c>
      <c r="AD5535" t="s">
        <v>41</v>
      </c>
      <c r="AE5535" t="s">
        <v>43</v>
      </c>
    </row>
    <row r="5536" spans="1:31">
      <c r="A5536">
        <v>5535</v>
      </c>
      <c r="B5536" t="s">
        <v>523</v>
      </c>
      <c r="C5536" t="s">
        <v>1167</v>
      </c>
      <c r="D5536">
        <v>2015</v>
      </c>
      <c r="E5536" t="s">
        <v>226</v>
      </c>
      <c r="F5536" t="s">
        <v>226</v>
      </c>
      <c r="G5536" t="s">
        <v>6513</v>
      </c>
      <c r="H5536" t="s">
        <v>73</v>
      </c>
      <c r="O5536" t="s">
        <v>74</v>
      </c>
      <c r="S5536" t="s">
        <v>261</v>
      </c>
      <c r="T5536" t="s">
        <v>258</v>
      </c>
      <c r="U5536" t="s">
        <v>241</v>
      </c>
      <c r="V5536" t="s">
        <v>262</v>
      </c>
      <c r="W5536" t="s">
        <v>18</v>
      </c>
      <c r="X5536" t="s">
        <v>31</v>
      </c>
      <c r="Y5536" t="s">
        <v>36</v>
      </c>
      <c r="Z5536" t="s">
        <v>43</v>
      </c>
      <c r="AA5536" t="s">
        <v>43</v>
      </c>
      <c r="AB5536" t="s">
        <v>41</v>
      </c>
      <c r="AC5536" t="s">
        <v>41</v>
      </c>
      <c r="AD5536" t="s">
        <v>41</v>
      </c>
      <c r="AE5536" t="s">
        <v>43</v>
      </c>
    </row>
    <row r="5537" spans="1:31">
      <c r="A5537">
        <v>5536</v>
      </c>
      <c r="B5537" t="s">
        <v>523</v>
      </c>
      <c r="C5537" t="s">
        <v>1167</v>
      </c>
      <c r="D5537">
        <v>2015</v>
      </c>
      <c r="E5537" t="s">
        <v>226</v>
      </c>
      <c r="F5537" t="s">
        <v>226</v>
      </c>
      <c r="G5537" t="s">
        <v>6514</v>
      </c>
      <c r="H5537" t="s">
        <v>73</v>
      </c>
      <c r="O5537" t="s">
        <v>74</v>
      </c>
      <c r="S5537" t="s">
        <v>261</v>
      </c>
      <c r="T5537" t="s">
        <v>258</v>
      </c>
      <c r="U5537" t="s">
        <v>258</v>
      </c>
      <c r="V5537" t="s">
        <v>262</v>
      </c>
      <c r="W5537" t="s">
        <v>18</v>
      </c>
      <c r="X5537" t="s">
        <v>31</v>
      </c>
      <c r="Y5537" t="s">
        <v>36</v>
      </c>
      <c r="Z5537" t="s">
        <v>43</v>
      </c>
      <c r="AA5537" t="s">
        <v>41</v>
      </c>
      <c r="AB5537" t="s">
        <v>41</v>
      </c>
      <c r="AC5537" t="s">
        <v>41</v>
      </c>
      <c r="AD5537" t="s">
        <v>41</v>
      </c>
      <c r="AE5537" t="s">
        <v>43</v>
      </c>
    </row>
    <row r="5538" spans="1:31">
      <c r="A5538">
        <v>5537</v>
      </c>
      <c r="B5538" t="s">
        <v>523</v>
      </c>
      <c r="C5538" t="s">
        <v>1167</v>
      </c>
      <c r="D5538">
        <v>2015</v>
      </c>
      <c r="E5538" t="s">
        <v>226</v>
      </c>
      <c r="F5538" t="s">
        <v>226</v>
      </c>
      <c r="G5538" t="s">
        <v>6515</v>
      </c>
      <c r="H5538" t="s">
        <v>73</v>
      </c>
      <c r="O5538" t="s">
        <v>74</v>
      </c>
      <c r="S5538" t="s">
        <v>257</v>
      </c>
      <c r="T5538" t="s">
        <v>258</v>
      </c>
      <c r="U5538" t="s">
        <v>258</v>
      </c>
      <c r="V5538" t="s">
        <v>262</v>
      </c>
      <c r="W5538" t="s">
        <v>18</v>
      </c>
      <c r="X5538" t="s">
        <v>31</v>
      </c>
      <c r="Y5538" t="s">
        <v>36</v>
      </c>
      <c r="Z5538" t="s">
        <v>43</v>
      </c>
      <c r="AA5538" t="s">
        <v>41</v>
      </c>
      <c r="AB5538" t="s">
        <v>41</v>
      </c>
      <c r="AC5538" t="s">
        <v>41</v>
      </c>
      <c r="AD5538" t="s">
        <v>41</v>
      </c>
      <c r="AE5538" t="s">
        <v>43</v>
      </c>
    </row>
    <row r="5539" spans="1:31">
      <c r="A5539">
        <v>5538</v>
      </c>
      <c r="B5539" t="s">
        <v>523</v>
      </c>
      <c r="C5539" t="s">
        <v>1167</v>
      </c>
      <c r="D5539">
        <v>2015</v>
      </c>
      <c r="E5539" t="s">
        <v>226</v>
      </c>
      <c r="F5539" t="s">
        <v>226</v>
      </c>
      <c r="G5539" t="s">
        <v>6516</v>
      </c>
      <c r="H5539" t="s">
        <v>73</v>
      </c>
      <c r="O5539" t="s">
        <v>74</v>
      </c>
      <c r="S5539" t="s">
        <v>257</v>
      </c>
      <c r="T5539" t="s">
        <v>258</v>
      </c>
      <c r="U5539" t="s">
        <v>258</v>
      </c>
      <c r="V5539" t="s">
        <v>242</v>
      </c>
      <c r="W5539" t="s">
        <v>18</v>
      </c>
      <c r="X5539" t="s">
        <v>31</v>
      </c>
      <c r="Y5539" t="s">
        <v>234</v>
      </c>
      <c r="Z5539" t="s">
        <v>41</v>
      </c>
      <c r="AA5539" t="s">
        <v>41</v>
      </c>
      <c r="AB5539" t="s">
        <v>41</v>
      </c>
      <c r="AC5539" t="s">
        <v>41</v>
      </c>
      <c r="AD5539" t="s">
        <v>41</v>
      </c>
      <c r="AE5539" t="s">
        <v>43</v>
      </c>
    </row>
    <row r="5540" spans="1:31">
      <c r="A5540">
        <v>5539</v>
      </c>
      <c r="B5540" t="s">
        <v>523</v>
      </c>
      <c r="C5540" t="s">
        <v>1167</v>
      </c>
      <c r="D5540">
        <v>2015</v>
      </c>
      <c r="E5540" t="s">
        <v>226</v>
      </c>
      <c r="F5540" t="s">
        <v>226</v>
      </c>
      <c r="G5540" t="s">
        <v>6517</v>
      </c>
      <c r="H5540" t="s">
        <v>73</v>
      </c>
      <c r="O5540" t="s">
        <v>74</v>
      </c>
      <c r="S5540" t="s">
        <v>257</v>
      </c>
      <c r="T5540" t="s">
        <v>258</v>
      </c>
      <c r="U5540" t="s">
        <v>258</v>
      </c>
      <c r="V5540" t="s">
        <v>262</v>
      </c>
      <c r="W5540" t="s">
        <v>18</v>
      </c>
      <c r="X5540" t="s">
        <v>31</v>
      </c>
      <c r="Y5540" t="s">
        <v>36</v>
      </c>
      <c r="Z5540" t="s">
        <v>43</v>
      </c>
      <c r="AA5540" t="s">
        <v>41</v>
      </c>
      <c r="AB5540" t="s">
        <v>41</v>
      </c>
      <c r="AC5540" t="s">
        <v>41</v>
      </c>
      <c r="AD5540" t="s">
        <v>41</v>
      </c>
      <c r="AE5540" t="s">
        <v>43</v>
      </c>
    </row>
    <row r="5541" spans="1:31">
      <c r="A5541">
        <v>5540</v>
      </c>
      <c r="B5541" t="s">
        <v>523</v>
      </c>
      <c r="C5541" t="s">
        <v>1167</v>
      </c>
      <c r="D5541">
        <v>2015</v>
      </c>
      <c r="E5541" t="s">
        <v>226</v>
      </c>
      <c r="F5541" t="s">
        <v>226</v>
      </c>
      <c r="G5541" t="s">
        <v>6518</v>
      </c>
      <c r="H5541" t="s">
        <v>73</v>
      </c>
      <c r="O5541" t="s">
        <v>74</v>
      </c>
      <c r="S5541" t="s">
        <v>257</v>
      </c>
      <c r="T5541" t="s">
        <v>258</v>
      </c>
      <c r="U5541" t="s">
        <v>258</v>
      </c>
      <c r="V5541" t="s">
        <v>262</v>
      </c>
      <c r="W5541" t="s">
        <v>18</v>
      </c>
      <c r="X5541" t="s">
        <v>31</v>
      </c>
      <c r="Y5541" t="s">
        <v>36</v>
      </c>
      <c r="Z5541" t="s">
        <v>43</v>
      </c>
      <c r="AA5541" t="s">
        <v>41</v>
      </c>
      <c r="AB5541" t="s">
        <v>41</v>
      </c>
      <c r="AC5541" t="s">
        <v>41</v>
      </c>
      <c r="AD5541" t="s">
        <v>41</v>
      </c>
      <c r="AE5541" t="s">
        <v>43</v>
      </c>
    </row>
    <row r="5542" spans="1:31">
      <c r="A5542">
        <v>5541</v>
      </c>
      <c r="B5542" t="s">
        <v>523</v>
      </c>
      <c r="C5542" t="s">
        <v>1167</v>
      </c>
      <c r="D5542">
        <v>2015</v>
      </c>
      <c r="E5542" t="s">
        <v>226</v>
      </c>
      <c r="F5542" t="s">
        <v>226</v>
      </c>
      <c r="G5542" t="s">
        <v>6519</v>
      </c>
      <c r="H5542" t="s">
        <v>73</v>
      </c>
      <c r="O5542" t="s">
        <v>74</v>
      </c>
      <c r="S5542" t="s">
        <v>257</v>
      </c>
      <c r="T5542" t="s">
        <v>258</v>
      </c>
      <c r="U5542" t="s">
        <v>241</v>
      </c>
      <c r="V5542" t="s">
        <v>248</v>
      </c>
      <c r="W5542" t="s">
        <v>18</v>
      </c>
      <c r="X5542" t="s">
        <v>231</v>
      </c>
      <c r="Y5542" t="s">
        <v>36</v>
      </c>
      <c r="Z5542" t="s">
        <v>43</v>
      </c>
      <c r="AA5542" t="s">
        <v>41</v>
      </c>
      <c r="AB5542" t="s">
        <v>41</v>
      </c>
      <c r="AC5542" t="s">
        <v>41</v>
      </c>
      <c r="AD5542" t="s">
        <v>41</v>
      </c>
      <c r="AE5542" t="s">
        <v>43</v>
      </c>
    </row>
    <row r="5543" spans="1:31">
      <c r="A5543">
        <v>5542</v>
      </c>
      <c r="B5543" t="s">
        <v>523</v>
      </c>
      <c r="C5543" t="s">
        <v>1167</v>
      </c>
      <c r="D5543">
        <v>2015</v>
      </c>
      <c r="E5543" t="s">
        <v>226</v>
      </c>
      <c r="F5543" t="s">
        <v>226</v>
      </c>
      <c r="G5543" t="s">
        <v>6520</v>
      </c>
      <c r="H5543" t="s">
        <v>73</v>
      </c>
      <c r="O5543" t="s">
        <v>74</v>
      </c>
      <c r="S5543" t="s">
        <v>257</v>
      </c>
      <c r="T5543" t="s">
        <v>258</v>
      </c>
      <c r="U5543" t="s">
        <v>241</v>
      </c>
      <c r="V5543" t="s">
        <v>248</v>
      </c>
      <c r="W5543" t="s">
        <v>18</v>
      </c>
      <c r="X5543" t="s">
        <v>31</v>
      </c>
      <c r="Y5543" t="s">
        <v>36</v>
      </c>
      <c r="Z5543" t="s">
        <v>43</v>
      </c>
      <c r="AA5543" t="s">
        <v>41</v>
      </c>
      <c r="AB5543" t="s">
        <v>41</v>
      </c>
      <c r="AC5543" t="s">
        <v>41</v>
      </c>
      <c r="AD5543" t="s">
        <v>41</v>
      </c>
      <c r="AE5543" t="s">
        <v>43</v>
      </c>
    </row>
    <row r="5544" spans="1:31">
      <c r="A5544">
        <v>5543</v>
      </c>
      <c r="B5544" t="s">
        <v>523</v>
      </c>
      <c r="C5544" t="s">
        <v>1167</v>
      </c>
      <c r="D5544">
        <v>2015</v>
      </c>
      <c r="E5544" t="s">
        <v>226</v>
      </c>
      <c r="F5544" t="s">
        <v>226</v>
      </c>
      <c r="G5544" t="s">
        <v>6521</v>
      </c>
      <c r="H5544" t="s">
        <v>73</v>
      </c>
      <c r="O5544" t="s">
        <v>74</v>
      </c>
      <c r="S5544" t="s">
        <v>257</v>
      </c>
      <c r="T5544" t="s">
        <v>258</v>
      </c>
      <c r="U5544" t="s">
        <v>258</v>
      </c>
      <c r="V5544" t="s">
        <v>262</v>
      </c>
      <c r="W5544" t="s">
        <v>18</v>
      </c>
      <c r="X5544" t="s">
        <v>31</v>
      </c>
      <c r="Y5544" t="s">
        <v>234</v>
      </c>
      <c r="Z5544" t="s">
        <v>43</v>
      </c>
      <c r="AA5544" t="s">
        <v>43</v>
      </c>
      <c r="AB5544" t="s">
        <v>41</v>
      </c>
      <c r="AC5544" t="s">
        <v>41</v>
      </c>
      <c r="AD5544" t="s">
        <v>41</v>
      </c>
      <c r="AE5544" t="s">
        <v>43</v>
      </c>
    </row>
    <row r="5545" spans="1:31">
      <c r="A5545">
        <v>5544</v>
      </c>
      <c r="B5545" t="s">
        <v>523</v>
      </c>
      <c r="C5545" t="s">
        <v>1167</v>
      </c>
      <c r="D5545">
        <v>2015</v>
      </c>
      <c r="E5545" t="s">
        <v>226</v>
      </c>
      <c r="F5545" t="s">
        <v>226</v>
      </c>
      <c r="G5545" t="s">
        <v>6522</v>
      </c>
      <c r="H5545" t="s">
        <v>69</v>
      </c>
      <c r="O5545" t="s">
        <v>63</v>
      </c>
      <c r="S5545" t="s">
        <v>257</v>
      </c>
      <c r="T5545" t="s">
        <v>258</v>
      </c>
      <c r="U5545" t="s">
        <v>241</v>
      </c>
      <c r="V5545" t="s">
        <v>248</v>
      </c>
      <c r="W5545" t="s">
        <v>66</v>
      </c>
      <c r="X5545" t="s">
        <v>31</v>
      </c>
      <c r="Y5545" t="s">
        <v>234</v>
      </c>
      <c r="Z5545" t="s">
        <v>43</v>
      </c>
      <c r="AA5545" t="s">
        <v>41</v>
      </c>
      <c r="AB5545" t="s">
        <v>41</v>
      </c>
      <c r="AC5545" t="s">
        <v>41</v>
      </c>
      <c r="AD5545" t="s">
        <v>41</v>
      </c>
      <c r="AE5545" t="s">
        <v>43</v>
      </c>
    </row>
    <row r="5546" spans="1:31">
      <c r="A5546">
        <v>5545</v>
      </c>
      <c r="B5546" t="s">
        <v>523</v>
      </c>
      <c r="C5546" t="s">
        <v>1167</v>
      </c>
      <c r="D5546">
        <v>2015</v>
      </c>
      <c r="E5546" t="s">
        <v>226</v>
      </c>
      <c r="F5546" t="s">
        <v>226</v>
      </c>
      <c r="G5546" t="s">
        <v>6523</v>
      </c>
      <c r="H5546" t="s">
        <v>69</v>
      </c>
      <c r="O5546" t="s">
        <v>63</v>
      </c>
      <c r="S5546" t="s">
        <v>257</v>
      </c>
      <c r="T5546" t="s">
        <v>258</v>
      </c>
      <c r="U5546" t="s">
        <v>241</v>
      </c>
      <c r="V5546" t="s">
        <v>255</v>
      </c>
      <c r="W5546" t="s">
        <v>66</v>
      </c>
      <c r="X5546" t="s">
        <v>31</v>
      </c>
      <c r="Y5546" t="s">
        <v>234</v>
      </c>
      <c r="Z5546" t="s">
        <v>41</v>
      </c>
      <c r="AA5546" t="s">
        <v>41</v>
      </c>
      <c r="AB5546" t="s">
        <v>41</v>
      </c>
      <c r="AC5546" t="s">
        <v>41</v>
      </c>
      <c r="AD5546" t="s">
        <v>41</v>
      </c>
      <c r="AE5546" t="s">
        <v>43</v>
      </c>
    </row>
    <row r="5547" spans="1:31">
      <c r="A5547">
        <v>5546</v>
      </c>
      <c r="B5547" t="s">
        <v>523</v>
      </c>
      <c r="C5547" t="s">
        <v>1167</v>
      </c>
      <c r="D5547">
        <v>2015</v>
      </c>
      <c r="E5547" t="s">
        <v>226</v>
      </c>
      <c r="F5547" t="s">
        <v>226</v>
      </c>
      <c r="G5547" t="s">
        <v>6524</v>
      </c>
      <c r="H5547" t="s">
        <v>69</v>
      </c>
      <c r="O5547" t="s">
        <v>63</v>
      </c>
      <c r="S5547" t="s">
        <v>257</v>
      </c>
      <c r="T5547" t="s">
        <v>258</v>
      </c>
      <c r="U5547" t="s">
        <v>241</v>
      </c>
      <c r="V5547" t="s">
        <v>248</v>
      </c>
      <c r="W5547" t="s">
        <v>66</v>
      </c>
      <c r="X5547" t="s">
        <v>31</v>
      </c>
      <c r="Y5547" t="s">
        <v>234</v>
      </c>
      <c r="Z5547" t="s">
        <v>43</v>
      </c>
      <c r="AA5547" t="s">
        <v>43</v>
      </c>
      <c r="AB5547" t="s">
        <v>43</v>
      </c>
      <c r="AC5547" t="s">
        <v>41</v>
      </c>
      <c r="AD5547" t="s">
        <v>41</v>
      </c>
      <c r="AE5547" t="s">
        <v>43</v>
      </c>
    </row>
    <row r="5548" spans="1:31">
      <c r="A5548">
        <v>5547</v>
      </c>
      <c r="B5548" t="s">
        <v>523</v>
      </c>
      <c r="C5548" t="s">
        <v>1167</v>
      </c>
      <c r="D5548">
        <v>2015</v>
      </c>
      <c r="E5548" t="s">
        <v>226</v>
      </c>
      <c r="F5548" t="s">
        <v>226</v>
      </c>
      <c r="G5548" t="s">
        <v>6525</v>
      </c>
      <c r="H5548" t="s">
        <v>69</v>
      </c>
      <c r="O5548" t="s">
        <v>63</v>
      </c>
      <c r="S5548" t="s">
        <v>629</v>
      </c>
      <c r="T5548" t="s">
        <v>258</v>
      </c>
      <c r="U5548" t="s">
        <v>241</v>
      </c>
      <c r="V5548" t="s">
        <v>255</v>
      </c>
      <c r="W5548" t="s">
        <v>66</v>
      </c>
      <c r="X5548" t="s">
        <v>31</v>
      </c>
      <c r="Y5548" t="s">
        <v>234</v>
      </c>
      <c r="Z5548" t="s">
        <v>43</v>
      </c>
      <c r="AA5548" t="s">
        <v>41</v>
      </c>
      <c r="AB5548" t="s">
        <v>41</v>
      </c>
      <c r="AC5548" t="s">
        <v>41</v>
      </c>
      <c r="AD5548" t="s">
        <v>41</v>
      </c>
      <c r="AE5548" t="s">
        <v>43</v>
      </c>
    </row>
    <row r="5549" spans="1:31">
      <c r="A5549">
        <v>5548</v>
      </c>
      <c r="B5549" t="s">
        <v>523</v>
      </c>
      <c r="C5549" t="s">
        <v>1167</v>
      </c>
      <c r="D5549">
        <v>2015</v>
      </c>
      <c r="E5549" t="s">
        <v>226</v>
      </c>
      <c r="F5549" t="s">
        <v>226</v>
      </c>
      <c r="G5549" t="s">
        <v>6526</v>
      </c>
      <c r="H5549" t="s">
        <v>69</v>
      </c>
      <c r="O5549" t="s">
        <v>63</v>
      </c>
      <c r="S5549" t="s">
        <v>261</v>
      </c>
      <c r="T5549" t="s">
        <v>258</v>
      </c>
      <c r="U5549" t="s">
        <v>241</v>
      </c>
      <c r="V5549" t="s">
        <v>262</v>
      </c>
      <c r="W5549" t="s">
        <v>66</v>
      </c>
      <c r="X5549" t="s">
        <v>31</v>
      </c>
      <c r="Y5549" t="s">
        <v>36</v>
      </c>
      <c r="Z5549" t="s">
        <v>43</v>
      </c>
      <c r="AA5549" t="s">
        <v>41</v>
      </c>
      <c r="AB5549" t="s">
        <v>43</v>
      </c>
      <c r="AC5549" t="s">
        <v>41</v>
      </c>
      <c r="AD5549" t="s">
        <v>41</v>
      </c>
      <c r="AE5549" t="s">
        <v>43</v>
      </c>
    </row>
    <row r="5550" spans="1:31">
      <c r="A5550">
        <v>5549</v>
      </c>
      <c r="B5550" t="s">
        <v>523</v>
      </c>
      <c r="C5550" t="s">
        <v>1167</v>
      </c>
      <c r="D5550">
        <v>2015</v>
      </c>
      <c r="E5550" t="s">
        <v>226</v>
      </c>
      <c r="F5550" t="s">
        <v>226</v>
      </c>
      <c r="G5550" t="s">
        <v>6527</v>
      </c>
      <c r="H5550" t="s">
        <v>69</v>
      </c>
      <c r="O5550" t="s">
        <v>63</v>
      </c>
      <c r="S5550" t="s">
        <v>629</v>
      </c>
      <c r="T5550" t="s">
        <v>258</v>
      </c>
      <c r="U5550" t="s">
        <v>258</v>
      </c>
      <c r="V5550" t="s">
        <v>262</v>
      </c>
      <c r="W5550" t="s">
        <v>66</v>
      </c>
      <c r="X5550" t="s">
        <v>31</v>
      </c>
      <c r="Y5550" t="s">
        <v>36</v>
      </c>
      <c r="Z5550" t="s">
        <v>43</v>
      </c>
      <c r="AA5550" t="s">
        <v>43</v>
      </c>
      <c r="AB5550" t="s">
        <v>43</v>
      </c>
      <c r="AC5550" t="s">
        <v>41</v>
      </c>
      <c r="AD5550" t="s">
        <v>41</v>
      </c>
      <c r="AE5550" t="s">
        <v>43</v>
      </c>
    </row>
    <row r="5551" spans="1:31">
      <c r="A5551">
        <v>5550</v>
      </c>
      <c r="B5551" t="s">
        <v>523</v>
      </c>
      <c r="C5551" t="s">
        <v>1167</v>
      </c>
      <c r="D5551">
        <v>2015</v>
      </c>
      <c r="E5551" t="s">
        <v>226</v>
      </c>
      <c r="F5551" t="s">
        <v>226</v>
      </c>
      <c r="G5551" t="s">
        <v>6528</v>
      </c>
      <c r="H5551" t="s">
        <v>69</v>
      </c>
      <c r="O5551" t="s">
        <v>63</v>
      </c>
      <c r="S5551" t="s">
        <v>240</v>
      </c>
      <c r="T5551" t="s">
        <v>258</v>
      </c>
      <c r="U5551" t="s">
        <v>241</v>
      </c>
      <c r="V5551" t="s">
        <v>248</v>
      </c>
      <c r="W5551" t="s">
        <v>66</v>
      </c>
      <c r="X5551" t="s">
        <v>31</v>
      </c>
      <c r="Y5551" t="s">
        <v>36</v>
      </c>
      <c r="Z5551" t="s">
        <v>43</v>
      </c>
      <c r="AA5551" t="s">
        <v>43</v>
      </c>
      <c r="AB5551" t="s">
        <v>43</v>
      </c>
      <c r="AC5551" t="s">
        <v>41</v>
      </c>
      <c r="AD5551" t="s">
        <v>41</v>
      </c>
      <c r="AE5551" t="s">
        <v>43</v>
      </c>
    </row>
    <row r="5552" spans="1:31">
      <c r="A5552">
        <v>5551</v>
      </c>
      <c r="B5552" t="s">
        <v>523</v>
      </c>
      <c r="C5552" t="s">
        <v>1167</v>
      </c>
      <c r="D5552">
        <v>2015</v>
      </c>
      <c r="E5552" t="s">
        <v>226</v>
      </c>
      <c r="F5552" t="s">
        <v>226</v>
      </c>
      <c r="G5552" t="s">
        <v>6529</v>
      </c>
      <c r="H5552" t="s">
        <v>69</v>
      </c>
      <c r="O5552" t="s">
        <v>63</v>
      </c>
      <c r="S5552" t="s">
        <v>240</v>
      </c>
      <c r="T5552" t="s">
        <v>258</v>
      </c>
      <c r="U5552" t="s">
        <v>241</v>
      </c>
      <c r="V5552" t="s">
        <v>248</v>
      </c>
      <c r="W5552" t="s">
        <v>66</v>
      </c>
      <c r="X5552" t="s">
        <v>31</v>
      </c>
      <c r="Y5552" t="s">
        <v>234</v>
      </c>
      <c r="Z5552" t="s">
        <v>43</v>
      </c>
      <c r="AA5552" t="s">
        <v>43</v>
      </c>
      <c r="AB5552" t="s">
        <v>43</v>
      </c>
      <c r="AC5552" t="s">
        <v>41</v>
      </c>
      <c r="AD5552" t="s">
        <v>41</v>
      </c>
      <c r="AE5552" t="s">
        <v>43</v>
      </c>
    </row>
    <row r="5553" spans="1:31">
      <c r="A5553">
        <v>5552</v>
      </c>
      <c r="B5553" t="s">
        <v>523</v>
      </c>
      <c r="C5553" t="s">
        <v>1167</v>
      </c>
      <c r="D5553">
        <v>2015</v>
      </c>
      <c r="E5553" t="s">
        <v>226</v>
      </c>
      <c r="F5553" t="s">
        <v>226</v>
      </c>
      <c r="G5553" t="s">
        <v>6530</v>
      </c>
      <c r="H5553" t="s">
        <v>69</v>
      </c>
      <c r="O5553" t="s">
        <v>63</v>
      </c>
      <c r="S5553" t="s">
        <v>257</v>
      </c>
      <c r="T5553" t="s">
        <v>258</v>
      </c>
      <c r="U5553" t="s">
        <v>241</v>
      </c>
      <c r="V5553" t="s">
        <v>248</v>
      </c>
      <c r="W5553" t="s">
        <v>66</v>
      </c>
      <c r="X5553" t="s">
        <v>31</v>
      </c>
      <c r="Y5553" t="s">
        <v>36</v>
      </c>
      <c r="Z5553" t="s">
        <v>43</v>
      </c>
      <c r="AA5553" t="s">
        <v>43</v>
      </c>
      <c r="AB5553" t="s">
        <v>43</v>
      </c>
      <c r="AC5553" t="s">
        <v>41</v>
      </c>
      <c r="AD5553" t="s">
        <v>41</v>
      </c>
      <c r="AE5553" t="s">
        <v>43</v>
      </c>
    </row>
    <row r="5554" spans="1:31">
      <c r="A5554">
        <v>5553</v>
      </c>
      <c r="B5554" t="s">
        <v>523</v>
      </c>
      <c r="C5554" t="s">
        <v>1167</v>
      </c>
      <c r="D5554">
        <v>2015</v>
      </c>
      <c r="E5554" t="s">
        <v>226</v>
      </c>
      <c r="F5554" t="s">
        <v>226</v>
      </c>
      <c r="G5554" t="s">
        <v>6531</v>
      </c>
      <c r="H5554" t="s">
        <v>69</v>
      </c>
      <c r="O5554" t="s">
        <v>63</v>
      </c>
      <c r="S5554" t="s">
        <v>257</v>
      </c>
      <c r="T5554" t="s">
        <v>258</v>
      </c>
      <c r="U5554" t="s">
        <v>258</v>
      </c>
      <c r="V5554" t="s">
        <v>262</v>
      </c>
      <c r="W5554" t="s">
        <v>66</v>
      </c>
      <c r="X5554" t="s">
        <v>31</v>
      </c>
      <c r="Y5554" t="s">
        <v>234</v>
      </c>
      <c r="Z5554" t="s">
        <v>43</v>
      </c>
      <c r="AA5554" t="s">
        <v>41</v>
      </c>
      <c r="AB5554" t="s">
        <v>41</v>
      </c>
      <c r="AC5554" t="s">
        <v>41</v>
      </c>
      <c r="AD5554" t="s">
        <v>41</v>
      </c>
      <c r="AE5554" t="s">
        <v>43</v>
      </c>
    </row>
    <row r="5555" spans="1:31">
      <c r="A5555">
        <v>5554</v>
      </c>
      <c r="B5555" t="s">
        <v>523</v>
      </c>
      <c r="C5555" t="s">
        <v>1167</v>
      </c>
      <c r="D5555">
        <v>2015</v>
      </c>
      <c r="E5555" t="s">
        <v>226</v>
      </c>
      <c r="F5555" t="s">
        <v>226</v>
      </c>
      <c r="G5555" t="s">
        <v>6532</v>
      </c>
      <c r="H5555" t="s">
        <v>69</v>
      </c>
      <c r="O5555" t="s">
        <v>63</v>
      </c>
      <c r="S5555" t="s">
        <v>261</v>
      </c>
      <c r="T5555" t="s">
        <v>258</v>
      </c>
      <c r="U5555" t="s">
        <v>241</v>
      </c>
      <c r="V5555" t="s">
        <v>262</v>
      </c>
      <c r="W5555" t="s">
        <v>66</v>
      </c>
      <c r="X5555" t="s">
        <v>31</v>
      </c>
      <c r="Y5555" t="s">
        <v>36</v>
      </c>
      <c r="Z5555" t="s">
        <v>43</v>
      </c>
      <c r="AA5555" t="s">
        <v>43</v>
      </c>
      <c r="AB5555" t="s">
        <v>41</v>
      </c>
      <c r="AC5555" t="s">
        <v>41</v>
      </c>
      <c r="AD5555" t="s">
        <v>41</v>
      </c>
      <c r="AE5555" t="s">
        <v>43</v>
      </c>
    </row>
    <row r="5556" spans="1:31">
      <c r="A5556">
        <v>5555</v>
      </c>
      <c r="B5556" t="s">
        <v>523</v>
      </c>
      <c r="C5556" t="s">
        <v>1167</v>
      </c>
      <c r="D5556">
        <v>2015</v>
      </c>
      <c r="E5556" t="s">
        <v>226</v>
      </c>
      <c r="F5556" t="s">
        <v>226</v>
      </c>
      <c r="G5556" t="s">
        <v>6533</v>
      </c>
      <c r="H5556" t="s">
        <v>69</v>
      </c>
      <c r="O5556" t="s">
        <v>63</v>
      </c>
      <c r="S5556" t="s">
        <v>261</v>
      </c>
      <c r="T5556" t="s">
        <v>258</v>
      </c>
      <c r="U5556" t="s">
        <v>258</v>
      </c>
      <c r="V5556" t="s">
        <v>262</v>
      </c>
      <c r="W5556" t="s">
        <v>66</v>
      </c>
      <c r="X5556" t="s">
        <v>31</v>
      </c>
      <c r="Y5556" t="s">
        <v>36</v>
      </c>
      <c r="Z5556" t="s">
        <v>43</v>
      </c>
      <c r="AA5556" t="s">
        <v>43</v>
      </c>
      <c r="AB5556" t="s">
        <v>43</v>
      </c>
      <c r="AC5556" t="s">
        <v>41</v>
      </c>
      <c r="AD5556" t="s">
        <v>41</v>
      </c>
      <c r="AE5556" t="s">
        <v>43</v>
      </c>
    </row>
    <row r="5557" spans="1:31">
      <c r="A5557">
        <v>5556</v>
      </c>
      <c r="B5557" t="s">
        <v>523</v>
      </c>
      <c r="C5557" t="s">
        <v>1167</v>
      </c>
      <c r="D5557">
        <v>2015</v>
      </c>
      <c r="E5557" t="s">
        <v>226</v>
      </c>
      <c r="F5557" t="s">
        <v>226</v>
      </c>
      <c r="G5557" t="s">
        <v>6534</v>
      </c>
      <c r="H5557" t="s">
        <v>69</v>
      </c>
      <c r="O5557" t="s">
        <v>63</v>
      </c>
      <c r="S5557" t="s">
        <v>240</v>
      </c>
      <c r="T5557" t="s">
        <v>258</v>
      </c>
      <c r="U5557" t="s">
        <v>241</v>
      </c>
      <c r="V5557" t="s">
        <v>255</v>
      </c>
      <c r="W5557" t="s">
        <v>92</v>
      </c>
      <c r="X5557" t="s">
        <v>31</v>
      </c>
      <c r="Y5557" t="s">
        <v>234</v>
      </c>
      <c r="Z5557" t="s">
        <v>43</v>
      </c>
      <c r="AA5557" t="s">
        <v>41</v>
      </c>
      <c r="AB5557" t="s">
        <v>41</v>
      </c>
      <c r="AC5557" t="s">
        <v>41</v>
      </c>
      <c r="AD5557" t="s">
        <v>41</v>
      </c>
      <c r="AE5557" t="s">
        <v>43</v>
      </c>
    </row>
    <row r="5558" spans="1:31">
      <c r="A5558">
        <v>5557</v>
      </c>
      <c r="B5558" t="s">
        <v>523</v>
      </c>
      <c r="C5558" t="s">
        <v>1167</v>
      </c>
      <c r="D5558">
        <v>2015</v>
      </c>
      <c r="E5558" t="s">
        <v>226</v>
      </c>
      <c r="F5558" t="s">
        <v>226</v>
      </c>
      <c r="G5558" t="s">
        <v>6535</v>
      </c>
      <c r="H5558" t="s">
        <v>69</v>
      </c>
      <c r="O5558" t="s">
        <v>63</v>
      </c>
      <c r="S5558" t="s">
        <v>629</v>
      </c>
      <c r="T5558" t="s">
        <v>258</v>
      </c>
      <c r="U5558" t="s">
        <v>241</v>
      </c>
      <c r="V5558" t="s">
        <v>262</v>
      </c>
      <c r="W5558" t="s">
        <v>66</v>
      </c>
      <c r="X5558" t="s">
        <v>31</v>
      </c>
      <c r="Y5558" t="s">
        <v>234</v>
      </c>
      <c r="Z5558" t="s">
        <v>43</v>
      </c>
      <c r="AA5558" t="s">
        <v>41</v>
      </c>
      <c r="AB5558" t="s">
        <v>41</v>
      </c>
      <c r="AC5558" t="s">
        <v>41</v>
      </c>
      <c r="AD5558" t="s">
        <v>41</v>
      </c>
      <c r="AE5558" t="s">
        <v>43</v>
      </c>
    </row>
    <row r="5559" spans="1:31">
      <c r="A5559">
        <v>5558</v>
      </c>
      <c r="B5559" t="s">
        <v>523</v>
      </c>
      <c r="C5559" t="s">
        <v>1167</v>
      </c>
      <c r="D5559">
        <v>2015</v>
      </c>
      <c r="E5559" t="s">
        <v>226</v>
      </c>
      <c r="F5559" t="s">
        <v>226</v>
      </c>
      <c r="G5559" t="s">
        <v>6536</v>
      </c>
      <c r="H5559" t="s">
        <v>69</v>
      </c>
      <c r="O5559" t="s">
        <v>63</v>
      </c>
      <c r="S5559" t="s">
        <v>629</v>
      </c>
      <c r="T5559" t="s">
        <v>258</v>
      </c>
      <c r="U5559" t="s">
        <v>241</v>
      </c>
      <c r="V5559" t="s">
        <v>262</v>
      </c>
      <c r="W5559" t="s">
        <v>66</v>
      </c>
      <c r="X5559" t="s">
        <v>31</v>
      </c>
      <c r="Y5559" t="s">
        <v>234</v>
      </c>
      <c r="Z5559" t="s">
        <v>43</v>
      </c>
      <c r="AA5559" t="s">
        <v>41</v>
      </c>
      <c r="AB5559" t="s">
        <v>41</v>
      </c>
      <c r="AC5559" t="s">
        <v>41</v>
      </c>
      <c r="AD5559" t="s">
        <v>41</v>
      </c>
      <c r="AE5559" t="s">
        <v>43</v>
      </c>
    </row>
    <row r="5560" spans="1:31">
      <c r="A5560">
        <v>5559</v>
      </c>
      <c r="B5560" t="s">
        <v>523</v>
      </c>
      <c r="C5560" t="s">
        <v>1167</v>
      </c>
      <c r="D5560">
        <v>2015</v>
      </c>
      <c r="E5560" t="s">
        <v>226</v>
      </c>
      <c r="F5560" t="s">
        <v>226</v>
      </c>
      <c r="G5560" t="s">
        <v>6537</v>
      </c>
      <c r="H5560" t="s">
        <v>69</v>
      </c>
      <c r="O5560" t="s">
        <v>63</v>
      </c>
      <c r="S5560" t="s">
        <v>257</v>
      </c>
      <c r="T5560" t="s">
        <v>258</v>
      </c>
      <c r="U5560" t="s">
        <v>241</v>
      </c>
      <c r="V5560" t="s">
        <v>248</v>
      </c>
      <c r="W5560" t="s">
        <v>66</v>
      </c>
      <c r="X5560" t="s">
        <v>31</v>
      </c>
      <c r="Y5560" t="s">
        <v>234</v>
      </c>
      <c r="Z5560" t="s">
        <v>43</v>
      </c>
      <c r="AA5560" t="s">
        <v>41</v>
      </c>
      <c r="AB5560" t="s">
        <v>41</v>
      </c>
      <c r="AC5560" t="s">
        <v>41</v>
      </c>
      <c r="AD5560" t="s">
        <v>41</v>
      </c>
      <c r="AE5560" t="s">
        <v>43</v>
      </c>
    </row>
    <row r="5561" spans="1:31">
      <c r="A5561">
        <v>5560</v>
      </c>
      <c r="B5561" t="s">
        <v>523</v>
      </c>
      <c r="C5561" t="s">
        <v>1167</v>
      </c>
      <c r="D5561">
        <v>2015</v>
      </c>
      <c r="E5561" t="s">
        <v>226</v>
      </c>
      <c r="F5561" t="s">
        <v>226</v>
      </c>
      <c r="G5561" t="s">
        <v>6538</v>
      </c>
      <c r="H5561" t="s">
        <v>69</v>
      </c>
      <c r="O5561" t="s">
        <v>63</v>
      </c>
      <c r="S5561" t="s">
        <v>240</v>
      </c>
      <c r="T5561" t="s">
        <v>10</v>
      </c>
      <c r="U5561" t="s">
        <v>241</v>
      </c>
      <c r="V5561" t="s">
        <v>242</v>
      </c>
      <c r="W5561" t="s">
        <v>66</v>
      </c>
      <c r="X5561" t="s">
        <v>31</v>
      </c>
      <c r="Y5561" t="s">
        <v>234</v>
      </c>
      <c r="Z5561" t="s">
        <v>43</v>
      </c>
      <c r="AA5561" t="s">
        <v>41</v>
      </c>
      <c r="AB5561" t="s">
        <v>41</v>
      </c>
      <c r="AC5561" t="s">
        <v>41</v>
      </c>
      <c r="AD5561" t="s">
        <v>41</v>
      </c>
      <c r="AE5561" t="s">
        <v>43</v>
      </c>
    </row>
    <row r="5562" spans="1:31">
      <c r="A5562">
        <v>5561</v>
      </c>
      <c r="B5562" t="s">
        <v>523</v>
      </c>
      <c r="C5562" t="s">
        <v>1167</v>
      </c>
      <c r="D5562">
        <v>2015</v>
      </c>
      <c r="E5562" t="s">
        <v>226</v>
      </c>
      <c r="F5562" t="s">
        <v>226</v>
      </c>
      <c r="G5562" t="s">
        <v>6539</v>
      </c>
      <c r="H5562" t="s">
        <v>69</v>
      </c>
      <c r="O5562" t="s">
        <v>63</v>
      </c>
      <c r="S5562" t="s">
        <v>257</v>
      </c>
      <c r="T5562" t="s">
        <v>258</v>
      </c>
      <c r="U5562" t="s">
        <v>495</v>
      </c>
      <c r="V5562" t="s">
        <v>262</v>
      </c>
      <c r="W5562" t="s">
        <v>66</v>
      </c>
      <c r="X5562" t="s">
        <v>31</v>
      </c>
      <c r="Y5562" t="s">
        <v>234</v>
      </c>
      <c r="Z5562" t="s">
        <v>43</v>
      </c>
      <c r="AA5562" t="s">
        <v>41</v>
      </c>
      <c r="AB5562" t="s">
        <v>41</v>
      </c>
      <c r="AC5562" t="s">
        <v>41</v>
      </c>
      <c r="AD5562" t="s">
        <v>41</v>
      </c>
      <c r="AE5562" t="s">
        <v>43</v>
      </c>
    </row>
    <row r="5563" spans="1:31">
      <c r="A5563">
        <v>5562</v>
      </c>
      <c r="B5563" t="s">
        <v>523</v>
      </c>
      <c r="C5563" t="s">
        <v>1167</v>
      </c>
      <c r="D5563">
        <v>2015</v>
      </c>
      <c r="E5563" t="s">
        <v>226</v>
      </c>
      <c r="F5563" t="s">
        <v>226</v>
      </c>
      <c r="G5563" t="s">
        <v>6540</v>
      </c>
      <c r="H5563" t="s">
        <v>79</v>
      </c>
      <c r="O5563" t="s">
        <v>76</v>
      </c>
      <c r="S5563" t="s">
        <v>261</v>
      </c>
      <c r="T5563" t="s">
        <v>258</v>
      </c>
      <c r="U5563" t="s">
        <v>258</v>
      </c>
      <c r="V5563" t="s">
        <v>262</v>
      </c>
      <c r="W5563" t="s">
        <v>77</v>
      </c>
      <c r="X5563" t="s">
        <v>31</v>
      </c>
      <c r="Y5563" t="s">
        <v>36</v>
      </c>
      <c r="Z5563" t="s">
        <v>43</v>
      </c>
      <c r="AA5563" t="s">
        <v>41</v>
      </c>
      <c r="AB5563" t="s">
        <v>41</v>
      </c>
      <c r="AC5563" t="s">
        <v>41</v>
      </c>
      <c r="AD5563" t="s">
        <v>41</v>
      </c>
      <c r="AE5563" t="s">
        <v>43</v>
      </c>
    </row>
    <row r="5564" spans="1:31">
      <c r="A5564">
        <v>5563</v>
      </c>
      <c r="B5564" t="s">
        <v>523</v>
      </c>
      <c r="C5564" t="s">
        <v>1167</v>
      </c>
      <c r="D5564">
        <v>2015</v>
      </c>
      <c r="E5564" t="s">
        <v>226</v>
      </c>
      <c r="F5564" t="s">
        <v>226</v>
      </c>
      <c r="G5564" t="s">
        <v>6541</v>
      </c>
      <c r="H5564" t="s">
        <v>79</v>
      </c>
      <c r="O5564" t="s">
        <v>76</v>
      </c>
      <c r="S5564" t="s">
        <v>257</v>
      </c>
      <c r="T5564" t="s">
        <v>258</v>
      </c>
      <c r="U5564" t="s">
        <v>241</v>
      </c>
      <c r="V5564" t="s">
        <v>248</v>
      </c>
      <c r="W5564" t="s">
        <v>77</v>
      </c>
      <c r="X5564" t="s">
        <v>31</v>
      </c>
      <c r="Y5564" t="s">
        <v>234</v>
      </c>
      <c r="Z5564" t="s">
        <v>43</v>
      </c>
      <c r="AA5564" t="s">
        <v>43</v>
      </c>
      <c r="AB5564" t="s">
        <v>41</v>
      </c>
      <c r="AC5564" t="s">
        <v>41</v>
      </c>
      <c r="AD5564" t="s">
        <v>41</v>
      </c>
      <c r="AE5564" t="s">
        <v>43</v>
      </c>
    </row>
    <row r="5565" spans="1:31">
      <c r="A5565">
        <v>5564</v>
      </c>
      <c r="B5565" t="s">
        <v>523</v>
      </c>
      <c r="C5565" t="s">
        <v>1167</v>
      </c>
      <c r="D5565">
        <v>2015</v>
      </c>
      <c r="E5565" t="s">
        <v>226</v>
      </c>
      <c r="F5565" t="s">
        <v>226</v>
      </c>
      <c r="G5565" t="s">
        <v>6542</v>
      </c>
      <c r="H5565" t="s">
        <v>79</v>
      </c>
      <c r="O5565" t="s">
        <v>76</v>
      </c>
      <c r="S5565" t="s">
        <v>257</v>
      </c>
      <c r="T5565" t="s">
        <v>258</v>
      </c>
      <c r="U5565" t="s">
        <v>258</v>
      </c>
      <c r="V5565" t="s">
        <v>230</v>
      </c>
      <c r="W5565" s="3" t="s">
        <v>77</v>
      </c>
      <c r="X5565" t="s">
        <v>31</v>
      </c>
      <c r="Y5565" t="s">
        <v>234</v>
      </c>
      <c r="Z5565" t="s">
        <v>43</v>
      </c>
      <c r="AA5565" t="s">
        <v>41</v>
      </c>
      <c r="AB5565" t="s">
        <v>41</v>
      </c>
      <c r="AC5565" t="s">
        <v>41</v>
      </c>
      <c r="AD5565" t="s">
        <v>41</v>
      </c>
      <c r="AE5565" t="s">
        <v>43</v>
      </c>
    </row>
    <row r="5566" spans="1:31">
      <c r="A5566">
        <v>5565</v>
      </c>
      <c r="B5566" t="s">
        <v>523</v>
      </c>
      <c r="C5566" t="s">
        <v>1167</v>
      </c>
      <c r="D5566">
        <v>2015</v>
      </c>
      <c r="E5566" t="s">
        <v>226</v>
      </c>
      <c r="F5566" t="s">
        <v>226</v>
      </c>
      <c r="G5566" t="s">
        <v>6543</v>
      </c>
      <c r="H5566" t="s">
        <v>79</v>
      </c>
      <c r="O5566" t="s">
        <v>76</v>
      </c>
      <c r="S5566" t="s">
        <v>257</v>
      </c>
      <c r="T5566" t="s">
        <v>258</v>
      </c>
      <c r="U5566" t="s">
        <v>241</v>
      </c>
      <c r="V5566" t="s">
        <v>248</v>
      </c>
      <c r="W5566" t="s">
        <v>77</v>
      </c>
      <c r="X5566" t="s">
        <v>31</v>
      </c>
      <c r="Y5566" t="s">
        <v>234</v>
      </c>
      <c r="Z5566" t="s">
        <v>43</v>
      </c>
      <c r="AA5566" t="s">
        <v>41</v>
      </c>
      <c r="AB5566" t="s">
        <v>41</v>
      </c>
      <c r="AC5566" t="s">
        <v>41</v>
      </c>
      <c r="AD5566" t="s">
        <v>41</v>
      </c>
      <c r="AE5566" t="s">
        <v>43</v>
      </c>
    </row>
    <row r="5567" spans="1:31">
      <c r="A5567">
        <v>5566</v>
      </c>
      <c r="B5567" t="s">
        <v>523</v>
      </c>
      <c r="C5567" t="s">
        <v>1167</v>
      </c>
      <c r="D5567">
        <v>2015</v>
      </c>
      <c r="E5567" t="s">
        <v>226</v>
      </c>
      <c r="F5567" t="s">
        <v>226</v>
      </c>
      <c r="G5567" t="s">
        <v>6544</v>
      </c>
      <c r="H5567" t="s">
        <v>79</v>
      </c>
      <c r="O5567" t="s">
        <v>76</v>
      </c>
      <c r="S5567" t="s">
        <v>257</v>
      </c>
      <c r="T5567" t="s">
        <v>258</v>
      </c>
      <c r="U5567" t="s">
        <v>258</v>
      </c>
      <c r="V5567" t="s">
        <v>230</v>
      </c>
      <c r="W5567" s="3" t="s">
        <v>77</v>
      </c>
      <c r="X5567" t="s">
        <v>31</v>
      </c>
      <c r="Y5567" t="s">
        <v>234</v>
      </c>
      <c r="Z5567" t="s">
        <v>43</v>
      </c>
      <c r="AA5567" t="s">
        <v>41</v>
      </c>
      <c r="AB5567" t="s">
        <v>41</v>
      </c>
      <c r="AC5567" t="s">
        <v>41</v>
      </c>
      <c r="AD5567" t="s">
        <v>41</v>
      </c>
      <c r="AE5567" t="s">
        <v>43</v>
      </c>
    </row>
    <row r="5568" spans="1:31">
      <c r="A5568">
        <v>5567</v>
      </c>
      <c r="B5568" t="s">
        <v>523</v>
      </c>
      <c r="C5568" t="s">
        <v>1167</v>
      </c>
      <c r="D5568">
        <v>2015</v>
      </c>
      <c r="E5568" t="s">
        <v>226</v>
      </c>
      <c r="F5568" t="s">
        <v>226</v>
      </c>
      <c r="G5568" t="s">
        <v>6545</v>
      </c>
      <c r="H5568" t="s">
        <v>79</v>
      </c>
      <c r="O5568" t="s">
        <v>76</v>
      </c>
      <c r="S5568" t="s">
        <v>257</v>
      </c>
      <c r="T5568" t="s">
        <v>258</v>
      </c>
      <c r="U5568" t="s">
        <v>258</v>
      </c>
      <c r="V5568" t="s">
        <v>242</v>
      </c>
      <c r="W5568" t="s">
        <v>77</v>
      </c>
      <c r="X5568" t="s">
        <v>31</v>
      </c>
      <c r="Y5568" t="s">
        <v>234</v>
      </c>
      <c r="Z5568" t="s">
        <v>41</v>
      </c>
      <c r="AA5568" t="s">
        <v>41</v>
      </c>
      <c r="AB5568" t="s">
        <v>41</v>
      </c>
      <c r="AC5568" t="s">
        <v>41</v>
      </c>
      <c r="AD5568" t="s">
        <v>41</v>
      </c>
      <c r="AE5568" t="s">
        <v>43</v>
      </c>
    </row>
    <row r="5569" spans="1:31">
      <c r="A5569">
        <v>5568</v>
      </c>
      <c r="B5569" t="s">
        <v>523</v>
      </c>
      <c r="C5569" t="s">
        <v>1167</v>
      </c>
      <c r="D5569">
        <v>2015</v>
      </c>
      <c r="E5569" t="s">
        <v>226</v>
      </c>
      <c r="F5569" t="s">
        <v>226</v>
      </c>
      <c r="G5569" t="s">
        <v>6546</v>
      </c>
      <c r="H5569" t="s">
        <v>79</v>
      </c>
      <c r="O5569" t="s">
        <v>76</v>
      </c>
      <c r="S5569" t="s">
        <v>257</v>
      </c>
      <c r="T5569" t="s">
        <v>258</v>
      </c>
      <c r="U5569" t="s">
        <v>258</v>
      </c>
      <c r="V5569" t="s">
        <v>248</v>
      </c>
      <c r="W5569" s="3" t="s">
        <v>77</v>
      </c>
      <c r="X5569" t="s">
        <v>31</v>
      </c>
      <c r="Y5569" t="s">
        <v>234</v>
      </c>
      <c r="Z5569" t="s">
        <v>43</v>
      </c>
      <c r="AA5569" t="s">
        <v>41</v>
      </c>
      <c r="AB5569" t="s">
        <v>41</v>
      </c>
      <c r="AC5569" t="s">
        <v>41</v>
      </c>
      <c r="AD5569" t="s">
        <v>41</v>
      </c>
      <c r="AE5569" t="s">
        <v>43</v>
      </c>
    </row>
    <row r="5570" spans="1:31">
      <c r="A5570">
        <v>5569</v>
      </c>
      <c r="B5570" t="s">
        <v>523</v>
      </c>
      <c r="C5570" t="s">
        <v>1167</v>
      </c>
      <c r="D5570">
        <v>2015</v>
      </c>
      <c r="E5570" t="s">
        <v>226</v>
      </c>
      <c r="F5570" t="s">
        <v>226</v>
      </c>
      <c r="G5570" t="s">
        <v>6547</v>
      </c>
      <c r="H5570" t="s">
        <v>79</v>
      </c>
      <c r="O5570" t="s">
        <v>76</v>
      </c>
      <c r="S5570" t="s">
        <v>257</v>
      </c>
      <c r="T5570" t="s">
        <v>258</v>
      </c>
      <c r="U5570" t="s">
        <v>258</v>
      </c>
      <c r="V5570" t="s">
        <v>248</v>
      </c>
      <c r="W5570" t="s">
        <v>77</v>
      </c>
      <c r="X5570" t="s">
        <v>31</v>
      </c>
      <c r="Y5570" t="s">
        <v>234</v>
      </c>
      <c r="Z5570" t="s">
        <v>43</v>
      </c>
      <c r="AA5570" t="s">
        <v>41</v>
      </c>
      <c r="AB5570" t="s">
        <v>41</v>
      </c>
      <c r="AC5570" t="s">
        <v>41</v>
      </c>
      <c r="AD5570" t="s">
        <v>41</v>
      </c>
      <c r="AE5570" t="s">
        <v>43</v>
      </c>
    </row>
    <row r="5571" spans="1:31">
      <c r="A5571">
        <v>5570</v>
      </c>
      <c r="B5571" t="s">
        <v>523</v>
      </c>
      <c r="C5571" t="s">
        <v>1167</v>
      </c>
      <c r="D5571">
        <v>2015</v>
      </c>
      <c r="E5571" t="s">
        <v>226</v>
      </c>
      <c r="F5571" t="s">
        <v>226</v>
      </c>
      <c r="G5571" t="s">
        <v>6548</v>
      </c>
      <c r="H5571" t="s">
        <v>79</v>
      </c>
      <c r="O5571" t="s">
        <v>76</v>
      </c>
      <c r="S5571" t="s">
        <v>257</v>
      </c>
      <c r="T5571" t="s">
        <v>258</v>
      </c>
      <c r="U5571" t="s">
        <v>258</v>
      </c>
      <c r="V5571" t="s">
        <v>248</v>
      </c>
      <c r="W5571" t="s">
        <v>77</v>
      </c>
      <c r="X5571" t="s">
        <v>31</v>
      </c>
      <c r="Y5571" t="s">
        <v>234</v>
      </c>
      <c r="Z5571" t="s">
        <v>43</v>
      </c>
      <c r="AA5571" t="s">
        <v>41</v>
      </c>
      <c r="AB5571" t="s">
        <v>41</v>
      </c>
      <c r="AC5571" t="s">
        <v>41</v>
      </c>
      <c r="AD5571" t="s">
        <v>41</v>
      </c>
      <c r="AE5571" t="s">
        <v>43</v>
      </c>
    </row>
    <row r="5572" spans="1:31">
      <c r="A5572">
        <v>5571</v>
      </c>
      <c r="B5572" t="s">
        <v>523</v>
      </c>
      <c r="C5572" t="s">
        <v>1167</v>
      </c>
      <c r="D5572">
        <v>2015</v>
      </c>
      <c r="E5572" t="s">
        <v>226</v>
      </c>
      <c r="F5572" t="s">
        <v>226</v>
      </c>
      <c r="G5572" t="s">
        <v>6549</v>
      </c>
      <c r="H5572" t="s">
        <v>79</v>
      </c>
      <c r="O5572" t="s">
        <v>76</v>
      </c>
      <c r="S5572" t="s">
        <v>257</v>
      </c>
      <c r="T5572" t="s">
        <v>258</v>
      </c>
      <c r="U5572" t="s">
        <v>258</v>
      </c>
      <c r="V5572" t="s">
        <v>248</v>
      </c>
      <c r="W5572" t="s">
        <v>77</v>
      </c>
      <c r="X5572" t="s">
        <v>31</v>
      </c>
      <c r="Y5572" t="s">
        <v>234</v>
      </c>
      <c r="Z5572" t="s">
        <v>43</v>
      </c>
      <c r="AA5572" t="s">
        <v>43</v>
      </c>
      <c r="AB5572" t="s">
        <v>41</v>
      </c>
      <c r="AC5572" t="s">
        <v>41</v>
      </c>
      <c r="AD5572" t="s">
        <v>41</v>
      </c>
      <c r="AE5572" t="s">
        <v>43</v>
      </c>
    </row>
    <row r="5573" spans="1:31">
      <c r="A5573">
        <v>5572</v>
      </c>
      <c r="B5573" t="s">
        <v>523</v>
      </c>
      <c r="C5573" t="s">
        <v>1167</v>
      </c>
      <c r="D5573">
        <v>2015</v>
      </c>
      <c r="E5573" t="s">
        <v>226</v>
      </c>
      <c r="F5573" t="s">
        <v>226</v>
      </c>
      <c r="G5573" t="s">
        <v>6550</v>
      </c>
      <c r="H5573" t="s">
        <v>79</v>
      </c>
      <c r="O5573" t="s">
        <v>76</v>
      </c>
      <c r="S5573" t="s">
        <v>629</v>
      </c>
      <c r="T5573" t="s">
        <v>258</v>
      </c>
      <c r="U5573" t="s">
        <v>241</v>
      </c>
      <c r="V5573" t="s">
        <v>262</v>
      </c>
      <c r="W5573" t="s">
        <v>77</v>
      </c>
      <c r="X5573" t="s">
        <v>29</v>
      </c>
      <c r="Y5573" t="s">
        <v>234</v>
      </c>
      <c r="Z5573" t="s">
        <v>43</v>
      </c>
      <c r="AA5573" t="s">
        <v>41</v>
      </c>
      <c r="AB5573" t="s">
        <v>41</v>
      </c>
      <c r="AC5573" t="s">
        <v>41</v>
      </c>
      <c r="AD5573" t="s">
        <v>41</v>
      </c>
      <c r="AE5573" t="s">
        <v>43</v>
      </c>
    </row>
    <row r="5574" spans="1:31">
      <c r="A5574">
        <v>5573</v>
      </c>
      <c r="B5574" t="s">
        <v>523</v>
      </c>
      <c r="C5574" t="s">
        <v>1167</v>
      </c>
      <c r="D5574">
        <v>2015</v>
      </c>
      <c r="E5574" t="s">
        <v>226</v>
      </c>
      <c r="F5574" t="s">
        <v>226</v>
      </c>
      <c r="G5574" t="s">
        <v>6551</v>
      </c>
      <c r="H5574" t="s">
        <v>79</v>
      </c>
      <c r="O5574" t="s">
        <v>76</v>
      </c>
      <c r="S5574" t="s">
        <v>240</v>
      </c>
      <c r="T5574" t="s">
        <v>10</v>
      </c>
      <c r="U5574" t="s">
        <v>241</v>
      </c>
      <c r="V5574" t="s">
        <v>230</v>
      </c>
      <c r="W5574" t="s">
        <v>77</v>
      </c>
      <c r="X5574" t="s">
        <v>31</v>
      </c>
      <c r="Y5574" t="s">
        <v>234</v>
      </c>
      <c r="Z5574" t="s">
        <v>43</v>
      </c>
      <c r="AA5574" t="s">
        <v>43</v>
      </c>
      <c r="AB5574" t="s">
        <v>41</v>
      </c>
      <c r="AC5574" t="s">
        <v>41</v>
      </c>
      <c r="AD5574" t="s">
        <v>41</v>
      </c>
      <c r="AE5574" t="s">
        <v>43</v>
      </c>
    </row>
    <row r="5575" spans="1:31">
      <c r="A5575">
        <v>5574</v>
      </c>
      <c r="B5575" t="s">
        <v>523</v>
      </c>
      <c r="C5575" t="s">
        <v>1167</v>
      </c>
      <c r="D5575">
        <v>2015</v>
      </c>
      <c r="E5575" t="s">
        <v>226</v>
      </c>
      <c r="F5575" t="s">
        <v>226</v>
      </c>
      <c r="G5575" t="s">
        <v>6552</v>
      </c>
      <c r="H5575" t="s">
        <v>79</v>
      </c>
      <c r="O5575" t="s">
        <v>76</v>
      </c>
      <c r="S5575" t="s">
        <v>240</v>
      </c>
      <c r="T5575" t="s">
        <v>10</v>
      </c>
      <c r="U5575" t="s">
        <v>241</v>
      </c>
      <c r="V5575" t="s">
        <v>248</v>
      </c>
      <c r="W5575" t="s">
        <v>77</v>
      </c>
      <c r="X5575" t="s">
        <v>31</v>
      </c>
      <c r="Y5575" t="s">
        <v>234</v>
      </c>
      <c r="Z5575" t="s">
        <v>43</v>
      </c>
      <c r="AA5575" t="s">
        <v>43</v>
      </c>
      <c r="AB5575" t="s">
        <v>41</v>
      </c>
      <c r="AC5575" t="s">
        <v>41</v>
      </c>
      <c r="AD5575" t="s">
        <v>41</v>
      </c>
      <c r="AE5575" t="s">
        <v>43</v>
      </c>
    </row>
    <row r="5576" spans="1:31">
      <c r="A5576">
        <v>5575</v>
      </c>
      <c r="B5576" t="s">
        <v>523</v>
      </c>
      <c r="C5576" t="s">
        <v>1167</v>
      </c>
      <c r="D5576">
        <v>2015</v>
      </c>
      <c r="E5576" t="s">
        <v>226</v>
      </c>
      <c r="F5576" t="s">
        <v>226</v>
      </c>
      <c r="G5576" t="s">
        <v>6553</v>
      </c>
      <c r="H5576" t="s">
        <v>79</v>
      </c>
      <c r="O5576" t="s">
        <v>76</v>
      </c>
      <c r="S5576" t="s">
        <v>257</v>
      </c>
      <c r="T5576" t="s">
        <v>258</v>
      </c>
      <c r="U5576" t="s">
        <v>241</v>
      </c>
      <c r="V5576" t="s">
        <v>248</v>
      </c>
      <c r="W5576" t="s">
        <v>77</v>
      </c>
      <c r="X5576" t="s">
        <v>31</v>
      </c>
      <c r="Y5576" t="s">
        <v>234</v>
      </c>
      <c r="Z5576" t="s">
        <v>43</v>
      </c>
      <c r="AA5576" t="s">
        <v>43</v>
      </c>
      <c r="AB5576" t="s">
        <v>41</v>
      </c>
      <c r="AC5576" t="s">
        <v>41</v>
      </c>
      <c r="AD5576" t="s">
        <v>41</v>
      </c>
      <c r="AE5576" t="s">
        <v>43</v>
      </c>
    </row>
    <row r="5577" spans="1:31">
      <c r="A5577">
        <v>5576</v>
      </c>
      <c r="B5577" t="s">
        <v>523</v>
      </c>
      <c r="C5577" t="s">
        <v>1167</v>
      </c>
      <c r="D5577">
        <v>2015</v>
      </c>
      <c r="E5577" t="s">
        <v>226</v>
      </c>
      <c r="F5577" t="s">
        <v>226</v>
      </c>
      <c r="G5577" t="s">
        <v>6554</v>
      </c>
      <c r="H5577" t="s">
        <v>79</v>
      </c>
      <c r="O5577" t="s">
        <v>76</v>
      </c>
      <c r="S5577" t="s">
        <v>261</v>
      </c>
      <c r="T5577" t="s">
        <v>258</v>
      </c>
      <c r="U5577" t="s">
        <v>241</v>
      </c>
      <c r="V5577" t="s">
        <v>262</v>
      </c>
      <c r="W5577" t="s">
        <v>77</v>
      </c>
      <c r="X5577" t="s">
        <v>29</v>
      </c>
      <c r="Y5577" t="s">
        <v>234</v>
      </c>
      <c r="Z5577" t="s">
        <v>43</v>
      </c>
      <c r="AA5577" t="s">
        <v>41</v>
      </c>
      <c r="AB5577" t="s">
        <v>41</v>
      </c>
      <c r="AC5577" t="s">
        <v>41</v>
      </c>
      <c r="AD5577" t="s">
        <v>41</v>
      </c>
      <c r="AE5577" t="s">
        <v>43</v>
      </c>
    </row>
    <row r="5578" spans="1:31">
      <c r="A5578">
        <v>5577</v>
      </c>
      <c r="B5578" t="s">
        <v>523</v>
      </c>
      <c r="C5578" t="s">
        <v>1167</v>
      </c>
      <c r="D5578">
        <v>2015</v>
      </c>
      <c r="E5578" t="s">
        <v>226</v>
      </c>
      <c r="F5578" t="s">
        <v>226</v>
      </c>
      <c r="G5578" t="s">
        <v>6555</v>
      </c>
      <c r="H5578" t="s">
        <v>79</v>
      </c>
      <c r="O5578" t="s">
        <v>76</v>
      </c>
      <c r="S5578" t="s">
        <v>257</v>
      </c>
      <c r="T5578" t="s">
        <v>258</v>
      </c>
      <c r="U5578" t="s">
        <v>258</v>
      </c>
      <c r="V5578" t="s">
        <v>248</v>
      </c>
      <c r="W5578" t="s">
        <v>77</v>
      </c>
      <c r="X5578" t="s">
        <v>31</v>
      </c>
      <c r="Y5578" t="s">
        <v>234</v>
      </c>
      <c r="Z5578" t="s">
        <v>43</v>
      </c>
      <c r="AA5578" t="s">
        <v>41</v>
      </c>
      <c r="AB5578" t="s">
        <v>41</v>
      </c>
      <c r="AC5578" t="s">
        <v>41</v>
      </c>
      <c r="AD5578" t="s">
        <v>41</v>
      </c>
      <c r="AE5578" t="s">
        <v>43</v>
      </c>
    </row>
    <row r="5579" spans="1:31">
      <c r="A5579">
        <v>5578</v>
      </c>
      <c r="B5579" t="s">
        <v>523</v>
      </c>
      <c r="C5579" t="s">
        <v>1167</v>
      </c>
      <c r="D5579">
        <v>2015</v>
      </c>
      <c r="E5579" t="s">
        <v>226</v>
      </c>
      <c r="F5579" t="s">
        <v>226</v>
      </c>
      <c r="G5579" t="s">
        <v>6556</v>
      </c>
      <c r="H5579" t="s">
        <v>79</v>
      </c>
      <c r="O5579" t="s">
        <v>76</v>
      </c>
      <c r="S5579" t="s">
        <v>257</v>
      </c>
      <c r="T5579" t="s">
        <v>258</v>
      </c>
      <c r="U5579" t="s">
        <v>258</v>
      </c>
      <c r="V5579" t="s">
        <v>248</v>
      </c>
      <c r="W5579" t="s">
        <v>77</v>
      </c>
      <c r="X5579" t="s">
        <v>31</v>
      </c>
      <c r="Y5579" t="s">
        <v>234</v>
      </c>
      <c r="Z5579" t="s">
        <v>43</v>
      </c>
      <c r="AA5579" t="s">
        <v>41</v>
      </c>
      <c r="AB5579" t="s">
        <v>41</v>
      </c>
      <c r="AC5579" t="s">
        <v>41</v>
      </c>
      <c r="AD5579" t="s">
        <v>41</v>
      </c>
      <c r="AE5579" t="s">
        <v>43</v>
      </c>
    </row>
    <row r="5580" spans="1:31">
      <c r="A5580">
        <v>5579</v>
      </c>
      <c r="B5580" t="s">
        <v>523</v>
      </c>
      <c r="C5580" t="s">
        <v>1167</v>
      </c>
      <c r="D5580">
        <v>2015</v>
      </c>
      <c r="E5580" t="s">
        <v>226</v>
      </c>
      <c r="F5580" t="s">
        <v>226</v>
      </c>
      <c r="G5580" t="s">
        <v>6557</v>
      </c>
      <c r="H5580" t="s">
        <v>79</v>
      </c>
      <c r="O5580" t="s">
        <v>76</v>
      </c>
      <c r="S5580" t="s">
        <v>257</v>
      </c>
      <c r="T5580" t="s">
        <v>258</v>
      </c>
      <c r="U5580" t="s">
        <v>258</v>
      </c>
      <c r="V5580" t="s">
        <v>248</v>
      </c>
      <c r="W5580" t="s">
        <v>77</v>
      </c>
      <c r="X5580" t="s">
        <v>31</v>
      </c>
      <c r="Y5580" t="s">
        <v>234</v>
      </c>
      <c r="Z5580" t="s">
        <v>43</v>
      </c>
      <c r="AA5580" t="s">
        <v>41</v>
      </c>
      <c r="AB5580" t="s">
        <v>41</v>
      </c>
      <c r="AC5580" t="s">
        <v>41</v>
      </c>
      <c r="AD5580" t="s">
        <v>41</v>
      </c>
      <c r="AE5580" t="s">
        <v>43</v>
      </c>
    </row>
    <row r="5581" spans="1:31">
      <c r="A5581">
        <v>5580</v>
      </c>
      <c r="B5581" t="s">
        <v>523</v>
      </c>
      <c r="C5581" t="s">
        <v>1167</v>
      </c>
      <c r="D5581">
        <v>2015</v>
      </c>
      <c r="E5581" t="s">
        <v>226</v>
      </c>
      <c r="F5581" t="s">
        <v>226</v>
      </c>
      <c r="G5581" t="s">
        <v>6558</v>
      </c>
      <c r="H5581" t="s">
        <v>79</v>
      </c>
      <c r="O5581" t="s">
        <v>76</v>
      </c>
      <c r="S5581" t="s">
        <v>240</v>
      </c>
      <c r="T5581" t="s">
        <v>10</v>
      </c>
      <c r="U5581" t="s">
        <v>241</v>
      </c>
      <c r="V5581" t="s">
        <v>230</v>
      </c>
      <c r="W5581" t="s">
        <v>77</v>
      </c>
      <c r="X5581" t="s">
        <v>31</v>
      </c>
      <c r="Y5581" t="s">
        <v>234</v>
      </c>
      <c r="Z5581" t="s">
        <v>43</v>
      </c>
      <c r="AA5581" t="s">
        <v>43</v>
      </c>
      <c r="AB5581" t="s">
        <v>41</v>
      </c>
      <c r="AC5581" t="s">
        <v>41</v>
      </c>
      <c r="AD5581" t="s">
        <v>41</v>
      </c>
      <c r="AE5581" t="s">
        <v>43</v>
      </c>
    </row>
    <row r="5582" spans="1:31">
      <c r="A5582">
        <v>5581</v>
      </c>
      <c r="B5582" t="s">
        <v>523</v>
      </c>
      <c r="C5582" t="s">
        <v>1167</v>
      </c>
      <c r="D5582">
        <v>2015</v>
      </c>
      <c r="E5582" t="s">
        <v>226</v>
      </c>
      <c r="F5582" t="s">
        <v>226</v>
      </c>
      <c r="G5582" t="s">
        <v>6559</v>
      </c>
      <c r="H5582" t="s">
        <v>79</v>
      </c>
      <c r="O5582" t="s">
        <v>76</v>
      </c>
      <c r="S5582" t="s">
        <v>257</v>
      </c>
      <c r="T5582" t="s">
        <v>258</v>
      </c>
      <c r="U5582" t="s">
        <v>241</v>
      </c>
      <c r="V5582" t="s">
        <v>230</v>
      </c>
      <c r="W5582" t="s">
        <v>77</v>
      </c>
      <c r="X5582" t="s">
        <v>31</v>
      </c>
      <c r="Y5582" t="s">
        <v>36</v>
      </c>
      <c r="Z5582" t="s">
        <v>43</v>
      </c>
      <c r="AA5582" t="s">
        <v>43</v>
      </c>
      <c r="AB5582" t="s">
        <v>43</v>
      </c>
      <c r="AC5582" t="s">
        <v>41</v>
      </c>
      <c r="AD5582" t="s">
        <v>41</v>
      </c>
      <c r="AE5582" t="s">
        <v>43</v>
      </c>
    </row>
    <row r="5583" spans="1:31">
      <c r="A5583">
        <v>5582</v>
      </c>
      <c r="B5583" t="s">
        <v>523</v>
      </c>
      <c r="C5583" t="s">
        <v>1167</v>
      </c>
      <c r="D5583">
        <v>2015</v>
      </c>
      <c r="E5583" t="s">
        <v>226</v>
      </c>
      <c r="F5583" t="s">
        <v>226</v>
      </c>
      <c r="G5583" t="s">
        <v>6560</v>
      </c>
      <c r="H5583" t="s">
        <v>79</v>
      </c>
      <c r="O5583" t="s">
        <v>76</v>
      </c>
      <c r="S5583" t="s">
        <v>257</v>
      </c>
      <c r="T5583" t="s">
        <v>258</v>
      </c>
      <c r="U5583" t="s">
        <v>258</v>
      </c>
      <c r="V5583" t="s">
        <v>248</v>
      </c>
      <c r="W5583" t="s">
        <v>77</v>
      </c>
      <c r="X5583" t="s">
        <v>31</v>
      </c>
      <c r="Y5583" t="s">
        <v>234</v>
      </c>
      <c r="Z5583" t="s">
        <v>43</v>
      </c>
      <c r="AA5583" t="s">
        <v>41</v>
      </c>
      <c r="AB5583" t="s">
        <v>41</v>
      </c>
      <c r="AC5583" t="s">
        <v>41</v>
      </c>
      <c r="AD5583" t="s">
        <v>41</v>
      </c>
      <c r="AE5583" t="s">
        <v>43</v>
      </c>
    </row>
    <row r="5584" spans="1:31">
      <c r="A5584">
        <v>5583</v>
      </c>
      <c r="B5584" t="s">
        <v>523</v>
      </c>
      <c r="C5584" t="s">
        <v>1167</v>
      </c>
      <c r="D5584">
        <v>2015</v>
      </c>
      <c r="E5584" t="s">
        <v>226</v>
      </c>
      <c r="F5584" t="s">
        <v>226</v>
      </c>
      <c r="G5584" t="s">
        <v>6561</v>
      </c>
      <c r="H5584" t="s">
        <v>79</v>
      </c>
      <c r="O5584" t="s">
        <v>76</v>
      </c>
      <c r="S5584" t="s">
        <v>240</v>
      </c>
      <c r="T5584" t="s">
        <v>6</v>
      </c>
      <c r="U5584" t="s">
        <v>241</v>
      </c>
      <c r="V5584" t="s">
        <v>242</v>
      </c>
      <c r="W5584" t="s">
        <v>77</v>
      </c>
      <c r="X5584" t="s">
        <v>31</v>
      </c>
      <c r="Y5584" t="s">
        <v>234</v>
      </c>
      <c r="Z5584" t="s">
        <v>43</v>
      </c>
      <c r="AA5584" t="s">
        <v>43</v>
      </c>
      <c r="AB5584" t="s">
        <v>41</v>
      </c>
      <c r="AC5584" t="s">
        <v>41</v>
      </c>
      <c r="AD5584" t="s">
        <v>41</v>
      </c>
      <c r="AE5584" t="s">
        <v>43</v>
      </c>
    </row>
    <row r="5585" spans="1:31">
      <c r="A5585">
        <v>5584</v>
      </c>
      <c r="B5585" t="s">
        <v>523</v>
      </c>
      <c r="C5585" t="s">
        <v>1167</v>
      </c>
      <c r="D5585">
        <v>2015</v>
      </c>
      <c r="E5585" t="s">
        <v>226</v>
      </c>
      <c r="F5585" t="s">
        <v>226</v>
      </c>
      <c r="G5585" t="s">
        <v>6562</v>
      </c>
      <c r="H5585" t="s">
        <v>6300</v>
      </c>
      <c r="O5585" t="s">
        <v>100</v>
      </c>
      <c r="S5585" t="s">
        <v>261</v>
      </c>
      <c r="T5585" t="s">
        <v>258</v>
      </c>
      <c r="U5585" t="s">
        <v>258</v>
      </c>
      <c r="V5585" t="s">
        <v>262</v>
      </c>
      <c r="W5585" t="s">
        <v>101</v>
      </c>
      <c r="X5585" t="s">
        <v>31</v>
      </c>
      <c r="Y5585" t="s">
        <v>36</v>
      </c>
      <c r="Z5585" t="s">
        <v>43</v>
      </c>
      <c r="AA5585" t="s">
        <v>43</v>
      </c>
      <c r="AB5585" t="s">
        <v>41</v>
      </c>
      <c r="AC5585" t="s">
        <v>41</v>
      </c>
      <c r="AD5585" t="s">
        <v>41</v>
      </c>
      <c r="AE5585" t="s">
        <v>43</v>
      </c>
    </row>
    <row r="5586" spans="1:31">
      <c r="A5586">
        <v>5585</v>
      </c>
      <c r="B5586" t="s">
        <v>523</v>
      </c>
      <c r="C5586" t="s">
        <v>1167</v>
      </c>
      <c r="D5586">
        <v>2015</v>
      </c>
      <c r="E5586" t="s">
        <v>226</v>
      </c>
      <c r="F5586" t="s">
        <v>226</v>
      </c>
      <c r="G5586" t="s">
        <v>6563</v>
      </c>
      <c r="H5586" t="s">
        <v>6300</v>
      </c>
      <c r="O5586" t="s">
        <v>100</v>
      </c>
      <c r="S5586" t="s">
        <v>257</v>
      </c>
      <c r="T5586" t="s">
        <v>258</v>
      </c>
      <c r="U5586" t="s">
        <v>258</v>
      </c>
      <c r="V5586" t="s">
        <v>262</v>
      </c>
      <c r="W5586" t="s">
        <v>101</v>
      </c>
      <c r="X5586" t="s">
        <v>31</v>
      </c>
      <c r="Y5586" t="s">
        <v>36</v>
      </c>
      <c r="Z5586" t="s">
        <v>43</v>
      </c>
      <c r="AA5586" t="s">
        <v>43</v>
      </c>
      <c r="AB5586" t="s">
        <v>43</v>
      </c>
      <c r="AC5586" t="s">
        <v>41</v>
      </c>
      <c r="AD5586" t="s">
        <v>41</v>
      </c>
      <c r="AE5586" t="s">
        <v>43</v>
      </c>
    </row>
    <row r="5587" spans="1:31">
      <c r="A5587">
        <v>5586</v>
      </c>
      <c r="B5587" t="s">
        <v>523</v>
      </c>
      <c r="C5587" t="s">
        <v>1167</v>
      </c>
      <c r="D5587">
        <v>2015</v>
      </c>
      <c r="E5587" t="s">
        <v>226</v>
      </c>
      <c r="F5587" t="s">
        <v>226</v>
      </c>
      <c r="G5587" t="s">
        <v>6564</v>
      </c>
      <c r="H5587" t="s">
        <v>6300</v>
      </c>
      <c r="O5587" t="s">
        <v>100</v>
      </c>
      <c r="S5587" t="s">
        <v>261</v>
      </c>
      <c r="T5587" t="s">
        <v>258</v>
      </c>
      <c r="U5587" t="s">
        <v>258</v>
      </c>
      <c r="V5587" t="s">
        <v>262</v>
      </c>
      <c r="W5587" t="s">
        <v>101</v>
      </c>
      <c r="X5587" t="s">
        <v>31</v>
      </c>
      <c r="Y5587" t="s">
        <v>36</v>
      </c>
      <c r="Z5587" t="s">
        <v>43</v>
      </c>
      <c r="AA5587" t="s">
        <v>43</v>
      </c>
      <c r="AB5587" t="s">
        <v>41</v>
      </c>
      <c r="AC5587" t="s">
        <v>41</v>
      </c>
      <c r="AD5587" t="s">
        <v>41</v>
      </c>
      <c r="AE5587" t="s">
        <v>43</v>
      </c>
    </row>
    <row r="5588" spans="1:31">
      <c r="A5588">
        <v>5587</v>
      </c>
      <c r="B5588" t="s">
        <v>523</v>
      </c>
      <c r="C5588" t="s">
        <v>1167</v>
      </c>
      <c r="D5588">
        <v>2015</v>
      </c>
      <c r="E5588" t="s">
        <v>226</v>
      </c>
      <c r="F5588" t="s">
        <v>226</v>
      </c>
      <c r="G5588" t="s">
        <v>6565</v>
      </c>
      <c r="H5588" t="s">
        <v>6300</v>
      </c>
      <c r="O5588" t="s">
        <v>100</v>
      </c>
      <c r="S5588" t="s">
        <v>240</v>
      </c>
      <c r="T5588" t="s">
        <v>258</v>
      </c>
      <c r="U5588" t="s">
        <v>258</v>
      </c>
      <c r="V5588" t="s">
        <v>242</v>
      </c>
      <c r="W5588" t="s">
        <v>101</v>
      </c>
      <c r="X5588" t="s">
        <v>31</v>
      </c>
      <c r="Y5588" t="s">
        <v>234</v>
      </c>
      <c r="Z5588" t="s">
        <v>43</v>
      </c>
      <c r="AA5588" t="s">
        <v>43</v>
      </c>
      <c r="AB5588" t="s">
        <v>43</v>
      </c>
      <c r="AC5588" t="s">
        <v>41</v>
      </c>
      <c r="AD5588" t="s">
        <v>41</v>
      </c>
      <c r="AE5588" t="s">
        <v>43</v>
      </c>
    </row>
    <row r="5589" spans="1:31">
      <c r="A5589">
        <v>5588</v>
      </c>
      <c r="B5589" t="s">
        <v>523</v>
      </c>
      <c r="C5589" t="s">
        <v>1167</v>
      </c>
      <c r="D5589">
        <v>2015</v>
      </c>
      <c r="E5589" t="s">
        <v>226</v>
      </c>
      <c r="F5589" t="s">
        <v>226</v>
      </c>
      <c r="G5589" t="s">
        <v>6566</v>
      </c>
      <c r="H5589" t="s">
        <v>6300</v>
      </c>
      <c r="O5589" t="s">
        <v>100</v>
      </c>
      <c r="S5589" t="s">
        <v>240</v>
      </c>
      <c r="T5589" t="s">
        <v>258</v>
      </c>
      <c r="U5589" t="s">
        <v>258</v>
      </c>
      <c r="V5589" t="s">
        <v>262</v>
      </c>
      <c r="W5589" t="s">
        <v>101</v>
      </c>
      <c r="X5589" t="s">
        <v>31</v>
      </c>
      <c r="Y5589" t="s">
        <v>36</v>
      </c>
      <c r="Z5589" t="s">
        <v>43</v>
      </c>
      <c r="AA5589" t="s">
        <v>43</v>
      </c>
      <c r="AB5589" t="s">
        <v>43</v>
      </c>
      <c r="AC5589" t="s">
        <v>41</v>
      </c>
      <c r="AD5589" t="s">
        <v>41</v>
      </c>
      <c r="AE5589" t="s">
        <v>43</v>
      </c>
    </row>
    <row r="5590" spans="1:31">
      <c r="A5590">
        <v>5589</v>
      </c>
      <c r="B5590" t="s">
        <v>523</v>
      </c>
      <c r="C5590" t="s">
        <v>1167</v>
      </c>
      <c r="D5590">
        <v>2015</v>
      </c>
      <c r="E5590" t="s">
        <v>226</v>
      </c>
      <c r="F5590" t="s">
        <v>226</v>
      </c>
      <c r="G5590" t="s">
        <v>6567</v>
      </c>
      <c r="H5590" t="s">
        <v>6300</v>
      </c>
      <c r="O5590" t="s">
        <v>100</v>
      </c>
      <c r="S5590" t="s">
        <v>257</v>
      </c>
      <c r="T5590" t="s">
        <v>258</v>
      </c>
      <c r="U5590" t="s">
        <v>258</v>
      </c>
      <c r="V5590" t="s">
        <v>262</v>
      </c>
      <c r="W5590" t="s">
        <v>101</v>
      </c>
      <c r="X5590" t="s">
        <v>31</v>
      </c>
      <c r="Y5590" t="s">
        <v>36</v>
      </c>
      <c r="Z5590" t="s">
        <v>43</v>
      </c>
      <c r="AA5590" t="s">
        <v>41</v>
      </c>
      <c r="AB5590" t="s">
        <v>41</v>
      </c>
      <c r="AC5590" t="s">
        <v>41</v>
      </c>
      <c r="AD5590" t="s">
        <v>41</v>
      </c>
      <c r="AE5590" t="s">
        <v>43</v>
      </c>
    </row>
    <row r="5591" spans="1:31">
      <c r="A5591">
        <v>5590</v>
      </c>
      <c r="B5591" t="s">
        <v>523</v>
      </c>
      <c r="C5591" t="s">
        <v>1167</v>
      </c>
      <c r="D5591">
        <v>2015</v>
      </c>
      <c r="E5591" t="s">
        <v>226</v>
      </c>
      <c r="F5591" t="s">
        <v>226</v>
      </c>
      <c r="G5591" t="s">
        <v>6568</v>
      </c>
      <c r="H5591" t="s">
        <v>6300</v>
      </c>
      <c r="O5591" t="s">
        <v>100</v>
      </c>
      <c r="S5591" t="s">
        <v>240</v>
      </c>
      <c r="T5591" t="s">
        <v>258</v>
      </c>
      <c r="U5591" t="s">
        <v>241</v>
      </c>
      <c r="V5591" t="s">
        <v>262</v>
      </c>
      <c r="W5591" t="s">
        <v>101</v>
      </c>
      <c r="X5591" t="s">
        <v>31</v>
      </c>
      <c r="Y5591" t="s">
        <v>36</v>
      </c>
      <c r="Z5591" t="s">
        <v>43</v>
      </c>
      <c r="AA5591" t="s">
        <v>43</v>
      </c>
      <c r="AB5591" t="s">
        <v>43</v>
      </c>
      <c r="AC5591" t="s">
        <v>41</v>
      </c>
      <c r="AD5591" t="s">
        <v>41</v>
      </c>
      <c r="AE5591" t="s">
        <v>43</v>
      </c>
    </row>
    <row r="5592" spans="1:31">
      <c r="A5592">
        <v>5591</v>
      </c>
      <c r="B5592" t="s">
        <v>523</v>
      </c>
      <c r="C5592" t="s">
        <v>1167</v>
      </c>
      <c r="D5592">
        <v>2015</v>
      </c>
      <c r="E5592" t="s">
        <v>226</v>
      </c>
      <c r="F5592" t="s">
        <v>226</v>
      </c>
      <c r="G5592" t="s">
        <v>6569</v>
      </c>
      <c r="H5592" t="s">
        <v>6300</v>
      </c>
      <c r="O5592" t="s">
        <v>100</v>
      </c>
      <c r="S5592" t="s">
        <v>240</v>
      </c>
      <c r="T5592" t="s">
        <v>258</v>
      </c>
      <c r="U5592" t="s">
        <v>258</v>
      </c>
      <c r="V5592" t="s">
        <v>242</v>
      </c>
      <c r="W5592" t="s">
        <v>101</v>
      </c>
      <c r="X5592" t="s">
        <v>31</v>
      </c>
      <c r="Y5592" t="s">
        <v>234</v>
      </c>
      <c r="Z5592" t="s">
        <v>43</v>
      </c>
      <c r="AA5592" t="s">
        <v>43</v>
      </c>
      <c r="AB5592" t="s">
        <v>41</v>
      </c>
      <c r="AC5592" t="s">
        <v>41</v>
      </c>
      <c r="AD5592" t="s">
        <v>41</v>
      </c>
      <c r="AE5592" t="s">
        <v>43</v>
      </c>
    </row>
    <row r="5593" spans="1:31">
      <c r="A5593">
        <v>5592</v>
      </c>
      <c r="B5593" t="s">
        <v>523</v>
      </c>
      <c r="C5593" t="s">
        <v>1167</v>
      </c>
      <c r="D5593">
        <v>2015</v>
      </c>
      <c r="E5593" t="s">
        <v>226</v>
      </c>
      <c r="F5593" t="s">
        <v>226</v>
      </c>
      <c r="G5593" t="s">
        <v>6570</v>
      </c>
      <c r="H5593" t="s">
        <v>6300</v>
      </c>
      <c r="O5593" t="s">
        <v>100</v>
      </c>
      <c r="S5593" t="s">
        <v>629</v>
      </c>
      <c r="T5593" t="s">
        <v>258</v>
      </c>
      <c r="U5593" t="s">
        <v>258</v>
      </c>
      <c r="V5593" t="s">
        <v>255</v>
      </c>
      <c r="W5593" t="s">
        <v>101</v>
      </c>
      <c r="X5593" t="s">
        <v>31</v>
      </c>
      <c r="Y5593" t="s">
        <v>234</v>
      </c>
      <c r="Z5593" t="s">
        <v>43</v>
      </c>
      <c r="AA5593" t="s">
        <v>43</v>
      </c>
      <c r="AB5593" t="s">
        <v>41</v>
      </c>
      <c r="AC5593" t="s">
        <v>41</v>
      </c>
      <c r="AD5593" t="s">
        <v>41</v>
      </c>
      <c r="AE5593" t="s">
        <v>43</v>
      </c>
    </row>
    <row r="5594" spans="1:31">
      <c r="A5594">
        <v>5593</v>
      </c>
      <c r="B5594" t="s">
        <v>523</v>
      </c>
      <c r="C5594" t="s">
        <v>1167</v>
      </c>
      <c r="D5594">
        <v>2015</v>
      </c>
      <c r="E5594" t="s">
        <v>226</v>
      </c>
      <c r="F5594" t="s">
        <v>226</v>
      </c>
      <c r="G5594" t="s">
        <v>6571</v>
      </c>
      <c r="H5594" t="s">
        <v>6300</v>
      </c>
      <c r="O5594" t="s">
        <v>100</v>
      </c>
      <c r="S5594" t="s">
        <v>261</v>
      </c>
      <c r="T5594" t="s">
        <v>258</v>
      </c>
      <c r="U5594" t="s">
        <v>258</v>
      </c>
      <c r="V5594" t="s">
        <v>255</v>
      </c>
      <c r="W5594" t="s">
        <v>101</v>
      </c>
      <c r="X5594" t="s">
        <v>31</v>
      </c>
      <c r="Y5594" t="s">
        <v>36</v>
      </c>
      <c r="Z5594" t="s">
        <v>43</v>
      </c>
      <c r="AA5594" t="s">
        <v>43</v>
      </c>
      <c r="AB5594" t="s">
        <v>41</v>
      </c>
      <c r="AC5594" t="s">
        <v>41</v>
      </c>
      <c r="AD5594" t="s">
        <v>41</v>
      </c>
      <c r="AE5594" t="s">
        <v>43</v>
      </c>
    </row>
    <row r="5595" spans="1:31">
      <c r="A5595">
        <v>5594</v>
      </c>
      <c r="B5595" t="s">
        <v>523</v>
      </c>
      <c r="C5595" t="s">
        <v>1167</v>
      </c>
      <c r="D5595">
        <v>2015</v>
      </c>
      <c r="E5595" t="s">
        <v>226</v>
      </c>
      <c r="F5595" t="s">
        <v>226</v>
      </c>
      <c r="G5595" t="s">
        <v>6572</v>
      </c>
      <c r="H5595" t="s">
        <v>6300</v>
      </c>
      <c r="O5595" t="s">
        <v>100</v>
      </c>
      <c r="S5595" t="s">
        <v>240</v>
      </c>
      <c r="T5595" t="s">
        <v>10</v>
      </c>
      <c r="U5595" t="s">
        <v>241</v>
      </c>
      <c r="V5595" t="s">
        <v>242</v>
      </c>
      <c r="W5595" t="s">
        <v>101</v>
      </c>
      <c r="X5595" t="s">
        <v>31</v>
      </c>
      <c r="Y5595" t="s">
        <v>234</v>
      </c>
      <c r="Z5595" t="s">
        <v>41</v>
      </c>
      <c r="AA5595" t="s">
        <v>43</v>
      </c>
      <c r="AB5595" t="s">
        <v>41</v>
      </c>
      <c r="AC5595" t="s">
        <v>41</v>
      </c>
      <c r="AD5595" t="s">
        <v>41</v>
      </c>
      <c r="AE5595" t="s">
        <v>43</v>
      </c>
    </row>
    <row r="5596" spans="1:31">
      <c r="A5596">
        <v>5595</v>
      </c>
      <c r="B5596" t="s">
        <v>523</v>
      </c>
      <c r="C5596" t="s">
        <v>1167</v>
      </c>
      <c r="D5596">
        <v>2015</v>
      </c>
      <c r="E5596" t="s">
        <v>226</v>
      </c>
      <c r="F5596" t="s">
        <v>226</v>
      </c>
      <c r="G5596" t="s">
        <v>6573</v>
      </c>
      <c r="H5596" t="s">
        <v>6300</v>
      </c>
      <c r="O5596" t="s">
        <v>100</v>
      </c>
      <c r="S5596" t="s">
        <v>261</v>
      </c>
      <c r="T5596" t="s">
        <v>258</v>
      </c>
      <c r="U5596" t="s">
        <v>258</v>
      </c>
      <c r="V5596" t="s">
        <v>262</v>
      </c>
      <c r="W5596" t="s">
        <v>101</v>
      </c>
      <c r="X5596" t="s">
        <v>31</v>
      </c>
      <c r="Y5596" t="s">
        <v>36</v>
      </c>
      <c r="Z5596" t="s">
        <v>43</v>
      </c>
      <c r="AA5596" t="s">
        <v>43</v>
      </c>
      <c r="AB5596" t="s">
        <v>41</v>
      </c>
      <c r="AC5596" t="s">
        <v>41</v>
      </c>
      <c r="AD5596" t="s">
        <v>41</v>
      </c>
      <c r="AE5596" t="s">
        <v>43</v>
      </c>
    </row>
    <row r="5597" spans="1:31">
      <c r="A5597">
        <v>5596</v>
      </c>
      <c r="B5597" t="s">
        <v>523</v>
      </c>
      <c r="C5597" t="s">
        <v>1167</v>
      </c>
      <c r="D5597">
        <v>2015</v>
      </c>
      <c r="E5597" t="s">
        <v>226</v>
      </c>
      <c r="F5597" t="s">
        <v>226</v>
      </c>
      <c r="G5597" t="s">
        <v>6574</v>
      </c>
      <c r="H5597" t="s">
        <v>6300</v>
      </c>
      <c r="O5597" t="s">
        <v>100</v>
      </c>
      <c r="S5597" t="s">
        <v>261</v>
      </c>
      <c r="T5597" t="s">
        <v>258</v>
      </c>
      <c r="U5597" t="s">
        <v>258</v>
      </c>
      <c r="V5597" t="s">
        <v>262</v>
      </c>
      <c r="W5597" t="s">
        <v>101</v>
      </c>
      <c r="X5597" t="s">
        <v>29</v>
      </c>
      <c r="Y5597" t="s">
        <v>36</v>
      </c>
      <c r="Z5597" t="s">
        <v>43</v>
      </c>
      <c r="AA5597" t="s">
        <v>43</v>
      </c>
      <c r="AB5597" t="s">
        <v>43</v>
      </c>
      <c r="AC5597" t="s">
        <v>41</v>
      </c>
      <c r="AD5597" t="s">
        <v>41</v>
      </c>
      <c r="AE5597" t="s">
        <v>43</v>
      </c>
    </row>
    <row r="5598" spans="1:31" hidden="1">
      <c r="A5598">
        <v>5597</v>
      </c>
      <c r="B5598" t="s">
        <v>955</v>
      </c>
      <c r="C5598" t="s">
        <v>1167</v>
      </c>
      <c r="D5598">
        <v>2015</v>
      </c>
      <c r="E5598" t="s">
        <v>134</v>
      </c>
      <c r="F5598" t="s">
        <v>6575</v>
      </c>
      <c r="G5598" t="s">
        <v>642</v>
      </c>
      <c r="H5598" t="s">
        <v>100</v>
      </c>
      <c r="O5598" t="s">
        <v>100</v>
      </c>
      <c r="Q5598" t="s">
        <v>643</v>
      </c>
    </row>
    <row r="5599" spans="1:31" hidden="1">
      <c r="A5599">
        <v>5598</v>
      </c>
      <c r="B5599" t="s">
        <v>955</v>
      </c>
      <c r="C5599" t="s">
        <v>1167</v>
      </c>
      <c r="D5599">
        <v>2015</v>
      </c>
      <c r="E5599" t="s">
        <v>134</v>
      </c>
      <c r="F5599" t="s">
        <v>6575</v>
      </c>
      <c r="G5599" t="s">
        <v>6576</v>
      </c>
      <c r="H5599" t="s">
        <v>100</v>
      </c>
      <c r="O5599" t="s">
        <v>100</v>
      </c>
      <c r="Q5599" t="s">
        <v>506</v>
      </c>
    </row>
    <row r="5600" spans="1:31" hidden="1">
      <c r="A5600">
        <v>5599</v>
      </c>
      <c r="B5600" t="s">
        <v>955</v>
      </c>
      <c r="C5600" t="s">
        <v>1167</v>
      </c>
      <c r="D5600">
        <v>2015</v>
      </c>
      <c r="E5600" t="s">
        <v>134</v>
      </c>
      <c r="F5600" t="s">
        <v>6575</v>
      </c>
      <c r="G5600" t="s">
        <v>5253</v>
      </c>
      <c r="H5600" t="s">
        <v>100</v>
      </c>
      <c r="O5600" t="s">
        <v>100</v>
      </c>
      <c r="Q5600" t="s">
        <v>169</v>
      </c>
    </row>
    <row r="5601" spans="1:18" hidden="1">
      <c r="A5601">
        <v>5600</v>
      </c>
      <c r="B5601" t="s">
        <v>955</v>
      </c>
      <c r="C5601" t="s">
        <v>1167</v>
      </c>
      <c r="D5601">
        <v>2015</v>
      </c>
      <c r="E5601" t="s">
        <v>134</v>
      </c>
      <c r="F5601" t="s">
        <v>6575</v>
      </c>
      <c r="G5601" t="s">
        <v>1764</v>
      </c>
      <c r="H5601" t="s">
        <v>100</v>
      </c>
      <c r="O5601" t="s">
        <v>100</v>
      </c>
      <c r="Q5601" t="s">
        <v>136</v>
      </c>
    </row>
    <row r="5602" spans="1:18" hidden="1">
      <c r="A5602">
        <v>5601</v>
      </c>
      <c r="B5602" t="s">
        <v>955</v>
      </c>
      <c r="C5602" t="s">
        <v>1167</v>
      </c>
      <c r="D5602">
        <v>2015</v>
      </c>
      <c r="E5602" t="s">
        <v>134</v>
      </c>
      <c r="F5602" t="s">
        <v>6575</v>
      </c>
      <c r="G5602" t="s">
        <v>137</v>
      </c>
      <c r="H5602" t="s">
        <v>100</v>
      </c>
      <c r="O5602" t="s">
        <v>100</v>
      </c>
      <c r="Q5602" t="s">
        <v>138</v>
      </c>
    </row>
    <row r="5603" spans="1:18" hidden="1">
      <c r="A5603">
        <v>5602</v>
      </c>
      <c r="B5603" t="s">
        <v>955</v>
      </c>
      <c r="C5603" t="s">
        <v>1167</v>
      </c>
      <c r="D5603">
        <v>2015</v>
      </c>
      <c r="E5603" t="s">
        <v>134</v>
      </c>
      <c r="F5603" t="s">
        <v>6575</v>
      </c>
      <c r="G5603" t="s">
        <v>1942</v>
      </c>
      <c r="H5603" t="s">
        <v>100</v>
      </c>
      <c r="O5603" t="s">
        <v>100</v>
      </c>
      <c r="Q5603" t="s">
        <v>140</v>
      </c>
    </row>
    <row r="5604" spans="1:18" hidden="1">
      <c r="A5604">
        <v>5603</v>
      </c>
      <c r="B5604" t="s">
        <v>955</v>
      </c>
      <c r="C5604" t="s">
        <v>1167</v>
      </c>
      <c r="D5604">
        <v>2015</v>
      </c>
      <c r="E5604" t="s">
        <v>134</v>
      </c>
      <c r="F5604" t="s">
        <v>6575</v>
      </c>
      <c r="G5604" t="s">
        <v>171</v>
      </c>
      <c r="H5604" t="s">
        <v>100</v>
      </c>
      <c r="O5604" t="s">
        <v>100</v>
      </c>
      <c r="Q5604" t="s">
        <v>171</v>
      </c>
    </row>
    <row r="5605" spans="1:18" hidden="1">
      <c r="A5605">
        <v>5604</v>
      </c>
      <c r="B5605" t="s">
        <v>955</v>
      </c>
      <c r="C5605" t="s">
        <v>1167</v>
      </c>
      <c r="D5605">
        <v>2015</v>
      </c>
      <c r="E5605" t="s">
        <v>141</v>
      </c>
      <c r="F5605" t="s">
        <v>5256</v>
      </c>
      <c r="G5605" t="s">
        <v>6577</v>
      </c>
      <c r="O5605" t="s">
        <v>57</v>
      </c>
      <c r="R5605" t="s">
        <v>274</v>
      </c>
    </row>
    <row r="5606" spans="1:18" hidden="1">
      <c r="A5606">
        <v>5605</v>
      </c>
      <c r="B5606" t="s">
        <v>955</v>
      </c>
      <c r="C5606" t="s">
        <v>1167</v>
      </c>
      <c r="D5606">
        <v>2015</v>
      </c>
      <c r="E5606" t="s">
        <v>141</v>
      </c>
      <c r="F5606" t="s">
        <v>5256</v>
      </c>
      <c r="G5606" t="s">
        <v>526</v>
      </c>
      <c r="O5606" t="s">
        <v>57</v>
      </c>
      <c r="R5606" t="s">
        <v>526</v>
      </c>
    </row>
    <row r="5607" spans="1:18" hidden="1">
      <c r="A5607">
        <v>5606</v>
      </c>
      <c r="B5607" t="s">
        <v>955</v>
      </c>
      <c r="C5607" t="s">
        <v>1167</v>
      </c>
      <c r="D5607">
        <v>2015</v>
      </c>
      <c r="E5607" t="s">
        <v>141</v>
      </c>
      <c r="F5607" t="s">
        <v>5256</v>
      </c>
      <c r="G5607" t="s">
        <v>6578</v>
      </c>
      <c r="O5607" t="s">
        <v>57</v>
      </c>
      <c r="R5607" t="s">
        <v>179</v>
      </c>
    </row>
    <row r="5608" spans="1:18" hidden="1">
      <c r="A5608">
        <v>5607</v>
      </c>
      <c r="B5608" t="s">
        <v>955</v>
      </c>
      <c r="C5608" t="s">
        <v>1167</v>
      </c>
      <c r="D5608">
        <v>2015</v>
      </c>
      <c r="E5608" t="s">
        <v>141</v>
      </c>
      <c r="F5608" t="s">
        <v>5256</v>
      </c>
      <c r="G5608" t="s">
        <v>6579</v>
      </c>
      <c r="O5608" t="s">
        <v>63</v>
      </c>
      <c r="R5608" t="s">
        <v>151</v>
      </c>
    </row>
    <row r="5609" spans="1:18" hidden="1">
      <c r="A5609">
        <v>5608</v>
      </c>
      <c r="B5609" t="s">
        <v>955</v>
      </c>
      <c r="C5609" t="s">
        <v>1167</v>
      </c>
      <c r="D5609">
        <v>2015</v>
      </c>
      <c r="E5609" t="s">
        <v>141</v>
      </c>
      <c r="F5609" t="s">
        <v>5256</v>
      </c>
      <c r="G5609" t="s">
        <v>6580</v>
      </c>
      <c r="O5609" t="s">
        <v>57</v>
      </c>
      <c r="R5609" t="s">
        <v>183</v>
      </c>
    </row>
    <row r="5610" spans="1:18" hidden="1">
      <c r="A5610">
        <v>5609</v>
      </c>
      <c r="B5610" t="s">
        <v>955</v>
      </c>
      <c r="C5610" t="s">
        <v>1167</v>
      </c>
      <c r="D5610">
        <v>2015</v>
      </c>
      <c r="E5610" t="s">
        <v>141</v>
      </c>
      <c r="F5610" t="s">
        <v>5256</v>
      </c>
      <c r="G5610" t="s">
        <v>283</v>
      </c>
      <c r="O5610" t="s">
        <v>86</v>
      </c>
      <c r="R5610" t="s">
        <v>148</v>
      </c>
    </row>
    <row r="5611" spans="1:18" hidden="1">
      <c r="A5611">
        <v>5610</v>
      </c>
      <c r="B5611" t="s">
        <v>955</v>
      </c>
      <c r="C5611" t="s">
        <v>1167</v>
      </c>
      <c r="D5611">
        <v>2015</v>
      </c>
      <c r="E5611" t="s">
        <v>141</v>
      </c>
      <c r="F5611" t="s">
        <v>5256</v>
      </c>
      <c r="G5611" t="s">
        <v>97</v>
      </c>
      <c r="O5611" t="s">
        <v>91</v>
      </c>
      <c r="R5611" t="s">
        <v>146</v>
      </c>
    </row>
    <row r="5612" spans="1:18" hidden="1">
      <c r="A5612">
        <v>5611</v>
      </c>
      <c r="B5612" t="s">
        <v>955</v>
      </c>
      <c r="C5612" t="s">
        <v>1167</v>
      </c>
      <c r="D5612">
        <v>2015</v>
      </c>
      <c r="E5612" t="s">
        <v>141</v>
      </c>
      <c r="F5612" t="s">
        <v>5256</v>
      </c>
      <c r="G5612" t="s">
        <v>73</v>
      </c>
      <c r="O5612" t="s">
        <v>74</v>
      </c>
      <c r="R5612" t="s">
        <v>73</v>
      </c>
    </row>
    <row r="5613" spans="1:18" hidden="1">
      <c r="A5613">
        <v>5612</v>
      </c>
      <c r="B5613" t="s">
        <v>955</v>
      </c>
      <c r="C5613" t="s">
        <v>1167</v>
      </c>
      <c r="D5613">
        <v>2015</v>
      </c>
      <c r="E5613" t="s">
        <v>190</v>
      </c>
      <c r="F5613" t="s">
        <v>964</v>
      </c>
      <c r="G5613" t="s">
        <v>6581</v>
      </c>
      <c r="H5613" t="s">
        <v>100</v>
      </c>
      <c r="O5613" t="s">
        <v>100</v>
      </c>
    </row>
    <row r="5614" spans="1:18" hidden="1">
      <c r="A5614">
        <v>5613</v>
      </c>
      <c r="B5614" t="s">
        <v>955</v>
      </c>
      <c r="C5614" t="s">
        <v>1167</v>
      </c>
      <c r="D5614">
        <v>2015</v>
      </c>
      <c r="E5614" t="s">
        <v>152</v>
      </c>
      <c r="F5614" t="s">
        <v>6582</v>
      </c>
      <c r="G5614" t="s">
        <v>6583</v>
      </c>
      <c r="H5614" t="s">
        <v>100</v>
      </c>
      <c r="O5614" t="s">
        <v>100</v>
      </c>
    </row>
    <row r="5615" spans="1:18" hidden="1">
      <c r="A5615">
        <v>5614</v>
      </c>
      <c r="B5615" t="s">
        <v>955</v>
      </c>
      <c r="C5615" t="s">
        <v>1167</v>
      </c>
      <c r="D5615">
        <v>2015</v>
      </c>
      <c r="E5615" t="s">
        <v>152</v>
      </c>
      <c r="F5615" t="s">
        <v>4152</v>
      </c>
      <c r="G5615" t="s">
        <v>6584</v>
      </c>
      <c r="H5615" t="s">
        <v>100</v>
      </c>
      <c r="O5615" t="s">
        <v>100</v>
      </c>
    </row>
    <row r="5616" spans="1:18" hidden="1">
      <c r="A5616">
        <v>5615</v>
      </c>
      <c r="B5616" t="s">
        <v>955</v>
      </c>
      <c r="C5616" t="s">
        <v>1167</v>
      </c>
      <c r="D5616">
        <v>2015</v>
      </c>
      <c r="E5616" t="s">
        <v>152</v>
      </c>
      <c r="F5616" t="s">
        <v>4152</v>
      </c>
      <c r="G5616" t="s">
        <v>6585</v>
      </c>
      <c r="H5616" t="s">
        <v>100</v>
      </c>
      <c r="O5616" t="s">
        <v>100</v>
      </c>
    </row>
    <row r="5617" spans="1:15" hidden="1">
      <c r="A5617">
        <v>5616</v>
      </c>
      <c r="B5617" t="s">
        <v>955</v>
      </c>
      <c r="C5617" t="s">
        <v>1167</v>
      </c>
      <c r="D5617">
        <v>2015</v>
      </c>
      <c r="E5617" t="s">
        <v>152</v>
      </c>
      <c r="F5617" t="s">
        <v>4152</v>
      </c>
      <c r="G5617" t="s">
        <v>6586</v>
      </c>
      <c r="H5617" t="s">
        <v>100</v>
      </c>
      <c r="O5617" t="s">
        <v>100</v>
      </c>
    </row>
    <row r="5618" spans="1:15" hidden="1">
      <c r="A5618">
        <v>5617</v>
      </c>
      <c r="B5618" t="s">
        <v>955</v>
      </c>
      <c r="C5618" t="s">
        <v>1167</v>
      </c>
      <c r="D5618">
        <v>2015</v>
      </c>
      <c r="E5618" t="s">
        <v>152</v>
      </c>
      <c r="F5618" t="s">
        <v>4152</v>
      </c>
      <c r="G5618" t="s">
        <v>6587</v>
      </c>
      <c r="H5618" t="s">
        <v>100</v>
      </c>
      <c r="O5618" t="s">
        <v>100</v>
      </c>
    </row>
    <row r="5619" spans="1:15" hidden="1">
      <c r="A5619">
        <v>5618</v>
      </c>
      <c r="B5619" t="s">
        <v>955</v>
      </c>
      <c r="C5619" t="s">
        <v>1167</v>
      </c>
      <c r="D5619">
        <v>2015</v>
      </c>
      <c r="E5619" t="s">
        <v>152</v>
      </c>
      <c r="F5619" t="s">
        <v>6588</v>
      </c>
      <c r="G5619" t="s">
        <v>6589</v>
      </c>
      <c r="H5619" t="s">
        <v>56</v>
      </c>
      <c r="O5619" t="s">
        <v>57</v>
      </c>
    </row>
    <row r="5620" spans="1:15" hidden="1">
      <c r="A5620">
        <v>5619</v>
      </c>
      <c r="B5620" t="s">
        <v>955</v>
      </c>
      <c r="C5620" t="s">
        <v>1167</v>
      </c>
      <c r="D5620">
        <v>2015</v>
      </c>
      <c r="E5620" t="s">
        <v>152</v>
      </c>
      <c r="F5620" t="s">
        <v>6588</v>
      </c>
      <c r="G5620" t="s">
        <v>6590</v>
      </c>
      <c r="H5620" t="s">
        <v>526</v>
      </c>
      <c r="O5620" t="s">
        <v>57</v>
      </c>
    </row>
    <row r="5621" spans="1:15" hidden="1">
      <c r="A5621">
        <v>5620</v>
      </c>
      <c r="B5621" t="s">
        <v>955</v>
      </c>
      <c r="C5621" t="s">
        <v>1167</v>
      </c>
      <c r="D5621">
        <v>2015</v>
      </c>
      <c r="E5621" t="s">
        <v>152</v>
      </c>
      <c r="F5621" t="s">
        <v>6588</v>
      </c>
      <c r="G5621" t="s">
        <v>6591</v>
      </c>
      <c r="H5621" t="s">
        <v>6592</v>
      </c>
      <c r="O5621" t="s">
        <v>57</v>
      </c>
    </row>
    <row r="5622" spans="1:15" hidden="1">
      <c r="A5622">
        <v>5621</v>
      </c>
      <c r="B5622" t="s">
        <v>955</v>
      </c>
      <c r="C5622" t="s">
        <v>1167</v>
      </c>
      <c r="D5622">
        <v>2015</v>
      </c>
      <c r="E5622" t="s">
        <v>152</v>
      </c>
      <c r="F5622" t="s">
        <v>6588</v>
      </c>
      <c r="G5622" t="s">
        <v>6593</v>
      </c>
      <c r="H5622" t="s">
        <v>6580</v>
      </c>
      <c r="O5622" t="s">
        <v>86</v>
      </c>
    </row>
    <row r="5623" spans="1:15" hidden="1">
      <c r="A5623">
        <v>5622</v>
      </c>
      <c r="B5623" t="s">
        <v>955</v>
      </c>
      <c r="C5623" t="s">
        <v>1167</v>
      </c>
      <c r="D5623">
        <v>2015</v>
      </c>
      <c r="E5623" t="s">
        <v>152</v>
      </c>
      <c r="F5623" t="s">
        <v>6588</v>
      </c>
      <c r="G5623" t="s">
        <v>6594</v>
      </c>
      <c r="H5623" t="s">
        <v>6595</v>
      </c>
      <c r="O5623" t="s">
        <v>76</v>
      </c>
    </row>
    <row r="5624" spans="1:15" hidden="1">
      <c r="A5624">
        <v>5623</v>
      </c>
      <c r="B5624" t="s">
        <v>955</v>
      </c>
      <c r="C5624" t="s">
        <v>1167</v>
      </c>
      <c r="D5624">
        <v>2015</v>
      </c>
      <c r="E5624" t="s">
        <v>152</v>
      </c>
      <c r="F5624" t="s">
        <v>6588</v>
      </c>
      <c r="G5624" t="s">
        <v>6596</v>
      </c>
      <c r="H5624" t="s">
        <v>6595</v>
      </c>
      <c r="O5624" t="s">
        <v>76</v>
      </c>
    </row>
    <row r="5625" spans="1:15" hidden="1">
      <c r="A5625">
        <v>5624</v>
      </c>
      <c r="B5625" t="s">
        <v>955</v>
      </c>
      <c r="C5625" t="s">
        <v>1167</v>
      </c>
      <c r="D5625">
        <v>2015</v>
      </c>
      <c r="E5625" t="s">
        <v>152</v>
      </c>
      <c r="F5625" t="s">
        <v>6588</v>
      </c>
      <c r="G5625" t="s">
        <v>6597</v>
      </c>
      <c r="H5625" t="s">
        <v>6595</v>
      </c>
      <c r="O5625" t="s">
        <v>76</v>
      </c>
    </row>
    <row r="5626" spans="1:15" hidden="1">
      <c r="A5626">
        <v>5625</v>
      </c>
      <c r="B5626" t="s">
        <v>955</v>
      </c>
      <c r="C5626" t="s">
        <v>1167</v>
      </c>
      <c r="D5626">
        <v>2015</v>
      </c>
      <c r="E5626" t="s">
        <v>152</v>
      </c>
      <c r="F5626" t="s">
        <v>6588</v>
      </c>
      <c r="G5626" t="s">
        <v>6598</v>
      </c>
      <c r="H5626" t="s">
        <v>6595</v>
      </c>
      <c r="O5626" t="s">
        <v>76</v>
      </c>
    </row>
    <row r="5627" spans="1:15" hidden="1">
      <c r="A5627">
        <v>5626</v>
      </c>
      <c r="B5627" t="s">
        <v>955</v>
      </c>
      <c r="C5627" t="s">
        <v>1167</v>
      </c>
      <c r="D5627">
        <v>2015</v>
      </c>
      <c r="E5627" t="s">
        <v>152</v>
      </c>
      <c r="F5627" t="s">
        <v>6588</v>
      </c>
      <c r="G5627" t="s">
        <v>6599</v>
      </c>
      <c r="H5627" t="s">
        <v>6600</v>
      </c>
      <c r="O5627" t="s">
        <v>63</v>
      </c>
    </row>
    <row r="5628" spans="1:15" hidden="1">
      <c r="A5628">
        <v>5627</v>
      </c>
      <c r="B5628" t="s">
        <v>955</v>
      </c>
      <c r="C5628" t="s">
        <v>1167</v>
      </c>
      <c r="D5628">
        <v>2015</v>
      </c>
      <c r="E5628" t="s">
        <v>152</v>
      </c>
      <c r="F5628" t="s">
        <v>6588</v>
      </c>
      <c r="G5628" t="s">
        <v>6601</v>
      </c>
      <c r="H5628" t="s">
        <v>72</v>
      </c>
      <c r="O5628" t="s">
        <v>63</v>
      </c>
    </row>
    <row r="5629" spans="1:15" hidden="1">
      <c r="A5629">
        <v>5628</v>
      </c>
      <c r="B5629" t="s">
        <v>955</v>
      </c>
      <c r="C5629" t="s">
        <v>1167</v>
      </c>
      <c r="D5629">
        <v>2015</v>
      </c>
      <c r="E5629" t="s">
        <v>152</v>
      </c>
      <c r="F5629" t="s">
        <v>6588</v>
      </c>
      <c r="G5629" t="s">
        <v>6602</v>
      </c>
      <c r="H5629" t="s">
        <v>97</v>
      </c>
      <c r="O5629" t="s">
        <v>91</v>
      </c>
    </row>
    <row r="5630" spans="1:15" hidden="1">
      <c r="A5630">
        <v>5629</v>
      </c>
      <c r="B5630" t="s">
        <v>955</v>
      </c>
      <c r="C5630" t="s">
        <v>1167</v>
      </c>
      <c r="D5630">
        <v>2015</v>
      </c>
      <c r="E5630" t="s">
        <v>152</v>
      </c>
      <c r="F5630" t="s">
        <v>6588</v>
      </c>
      <c r="G5630" t="s">
        <v>6603</v>
      </c>
      <c r="H5630" t="s">
        <v>6604</v>
      </c>
      <c r="O5630" t="s">
        <v>91</v>
      </c>
    </row>
    <row r="5631" spans="1:15" hidden="1">
      <c r="A5631">
        <v>5630</v>
      </c>
      <c r="B5631" t="s">
        <v>955</v>
      </c>
      <c r="C5631" t="s">
        <v>1167</v>
      </c>
      <c r="D5631">
        <v>2015</v>
      </c>
      <c r="E5631" t="s">
        <v>152</v>
      </c>
      <c r="F5631" t="s">
        <v>6588</v>
      </c>
      <c r="G5631" t="s">
        <v>6605</v>
      </c>
      <c r="H5631" t="s">
        <v>6606</v>
      </c>
      <c r="O5631" t="s">
        <v>91</v>
      </c>
    </row>
    <row r="5632" spans="1:15" hidden="1">
      <c r="A5632">
        <v>5631</v>
      </c>
      <c r="B5632" t="s">
        <v>955</v>
      </c>
      <c r="C5632" t="s">
        <v>1167</v>
      </c>
      <c r="D5632">
        <v>2015</v>
      </c>
      <c r="E5632" t="s">
        <v>152</v>
      </c>
      <c r="F5632" t="s">
        <v>6588</v>
      </c>
      <c r="G5632" t="s">
        <v>6607</v>
      </c>
      <c r="H5632" t="s">
        <v>6608</v>
      </c>
      <c r="O5632" t="s">
        <v>63</v>
      </c>
    </row>
    <row r="5633" spans="1:16" hidden="1">
      <c r="A5633">
        <v>5632</v>
      </c>
      <c r="B5633" t="s">
        <v>955</v>
      </c>
      <c r="C5633" t="s">
        <v>1167</v>
      </c>
      <c r="D5633">
        <v>2015</v>
      </c>
      <c r="E5633" t="s">
        <v>152</v>
      </c>
      <c r="F5633" t="s">
        <v>6588</v>
      </c>
      <c r="G5633" t="s">
        <v>6609</v>
      </c>
      <c r="H5633" t="s">
        <v>6610</v>
      </c>
      <c r="O5633" t="s">
        <v>100</v>
      </c>
    </row>
    <row r="5634" spans="1:16" hidden="1">
      <c r="A5634">
        <v>5633</v>
      </c>
      <c r="B5634" t="s">
        <v>955</v>
      </c>
      <c r="C5634" t="s">
        <v>1167</v>
      </c>
      <c r="D5634">
        <v>2015</v>
      </c>
      <c r="E5634" t="s">
        <v>152</v>
      </c>
      <c r="F5634" t="s">
        <v>6588</v>
      </c>
      <c r="G5634" t="s">
        <v>6611</v>
      </c>
      <c r="H5634" t="s">
        <v>6610</v>
      </c>
      <c r="O5634" t="s">
        <v>100</v>
      </c>
    </row>
    <row r="5635" spans="1:16" hidden="1">
      <c r="A5635">
        <v>5634</v>
      </c>
      <c r="B5635" t="s">
        <v>955</v>
      </c>
      <c r="C5635" t="s">
        <v>1167</v>
      </c>
      <c r="D5635">
        <v>2015</v>
      </c>
      <c r="E5635" t="s">
        <v>152</v>
      </c>
      <c r="F5635" t="s">
        <v>6612</v>
      </c>
      <c r="G5635" t="s">
        <v>6613</v>
      </c>
      <c r="H5635" t="s">
        <v>100</v>
      </c>
      <c r="O5635" t="s">
        <v>100</v>
      </c>
    </row>
    <row r="5636" spans="1:16" hidden="1">
      <c r="A5636">
        <v>5635</v>
      </c>
      <c r="B5636" t="s">
        <v>955</v>
      </c>
      <c r="C5636" t="s">
        <v>1167</v>
      </c>
      <c r="D5636">
        <v>2015</v>
      </c>
      <c r="E5636" t="s">
        <v>152</v>
      </c>
      <c r="F5636" t="s">
        <v>6612</v>
      </c>
      <c r="G5636" t="s">
        <v>6614</v>
      </c>
      <c r="H5636" t="s">
        <v>100</v>
      </c>
      <c r="O5636" t="s">
        <v>100</v>
      </c>
    </row>
    <row r="5637" spans="1:16" hidden="1">
      <c r="A5637">
        <v>5636</v>
      </c>
      <c r="B5637" t="s">
        <v>955</v>
      </c>
      <c r="C5637" t="s">
        <v>1167</v>
      </c>
      <c r="D5637">
        <v>2015</v>
      </c>
      <c r="E5637" t="s">
        <v>152</v>
      </c>
      <c r="F5637" t="s">
        <v>6612</v>
      </c>
      <c r="G5637" t="s">
        <v>6615</v>
      </c>
      <c r="H5637" t="s">
        <v>100</v>
      </c>
      <c r="O5637" t="s">
        <v>100</v>
      </c>
    </row>
    <row r="5638" spans="1:16" hidden="1">
      <c r="A5638">
        <v>5637</v>
      </c>
      <c r="B5638" t="s">
        <v>955</v>
      </c>
      <c r="C5638" t="s">
        <v>1167</v>
      </c>
      <c r="D5638">
        <v>2015</v>
      </c>
      <c r="E5638" t="s">
        <v>152</v>
      </c>
      <c r="F5638" t="s">
        <v>6612</v>
      </c>
      <c r="G5638" t="s">
        <v>6616</v>
      </c>
      <c r="H5638" t="s">
        <v>100</v>
      </c>
      <c r="O5638" t="s">
        <v>100</v>
      </c>
    </row>
    <row r="5639" spans="1:16" hidden="1">
      <c r="A5639">
        <v>5638</v>
      </c>
      <c r="B5639" t="s">
        <v>955</v>
      </c>
      <c r="C5639" t="s">
        <v>1167</v>
      </c>
      <c r="D5639">
        <v>2015</v>
      </c>
      <c r="E5639" t="s">
        <v>152</v>
      </c>
      <c r="F5639" t="s">
        <v>6612</v>
      </c>
      <c r="G5639" t="s">
        <v>6617</v>
      </c>
      <c r="H5639" t="s">
        <v>100</v>
      </c>
      <c r="O5639" t="s">
        <v>100</v>
      </c>
    </row>
    <row r="5640" spans="1:16" hidden="1">
      <c r="A5640">
        <v>5639</v>
      </c>
      <c r="B5640" t="s">
        <v>955</v>
      </c>
      <c r="C5640" t="s">
        <v>1167</v>
      </c>
      <c r="D5640">
        <v>2015</v>
      </c>
      <c r="E5640" t="s">
        <v>152</v>
      </c>
      <c r="F5640" t="s">
        <v>6612</v>
      </c>
      <c r="G5640" t="s">
        <v>6618</v>
      </c>
      <c r="H5640" t="s">
        <v>100</v>
      </c>
      <c r="J5640">
        <v>1</v>
      </c>
      <c r="K5640" t="s">
        <v>213</v>
      </c>
      <c r="L5640" t="s">
        <v>6619</v>
      </c>
      <c r="O5640" t="s">
        <v>100</v>
      </c>
      <c r="P5640" t="s">
        <v>215</v>
      </c>
    </row>
    <row r="5641" spans="1:16" hidden="1">
      <c r="A5641">
        <v>5640</v>
      </c>
      <c r="B5641" t="s">
        <v>955</v>
      </c>
      <c r="C5641" t="s">
        <v>1167</v>
      </c>
      <c r="D5641">
        <v>2015</v>
      </c>
      <c r="E5641" t="s">
        <v>152</v>
      </c>
      <c r="F5641" t="s">
        <v>6612</v>
      </c>
      <c r="G5641" t="s">
        <v>6620</v>
      </c>
      <c r="H5641" t="s">
        <v>100</v>
      </c>
      <c r="O5641" t="s">
        <v>100</v>
      </c>
    </row>
    <row r="5642" spans="1:16" hidden="1">
      <c r="A5642">
        <v>5641</v>
      </c>
      <c r="B5642" t="s">
        <v>955</v>
      </c>
      <c r="C5642" t="s">
        <v>1167</v>
      </c>
      <c r="D5642">
        <v>2015</v>
      </c>
      <c r="E5642" t="s">
        <v>152</v>
      </c>
      <c r="F5642" t="s">
        <v>6612</v>
      </c>
      <c r="G5642" t="s">
        <v>6621</v>
      </c>
      <c r="H5642" t="s">
        <v>100</v>
      </c>
      <c r="O5642" t="s">
        <v>100</v>
      </c>
    </row>
    <row r="5643" spans="1:16" hidden="1">
      <c r="A5643">
        <v>5642</v>
      </c>
      <c r="B5643" t="s">
        <v>955</v>
      </c>
      <c r="C5643" t="s">
        <v>1167</v>
      </c>
      <c r="D5643">
        <v>2015</v>
      </c>
      <c r="E5643" t="s">
        <v>152</v>
      </c>
      <c r="F5643" t="s">
        <v>6612</v>
      </c>
      <c r="G5643" t="s">
        <v>1510</v>
      </c>
      <c r="H5643" t="s">
        <v>100</v>
      </c>
      <c r="O5643" t="s">
        <v>100</v>
      </c>
    </row>
    <row r="5644" spans="1:16" hidden="1">
      <c r="A5644">
        <v>5643</v>
      </c>
      <c r="B5644" t="s">
        <v>955</v>
      </c>
      <c r="C5644" t="s">
        <v>1167</v>
      </c>
      <c r="D5644">
        <v>2015</v>
      </c>
      <c r="E5644" t="s">
        <v>152</v>
      </c>
      <c r="F5644" t="s">
        <v>6612</v>
      </c>
      <c r="G5644" t="s">
        <v>6622</v>
      </c>
      <c r="H5644" t="s">
        <v>6623</v>
      </c>
      <c r="O5644" t="s">
        <v>91</v>
      </c>
    </row>
    <row r="5645" spans="1:16" hidden="1">
      <c r="A5645">
        <v>5644</v>
      </c>
      <c r="B5645" t="s">
        <v>955</v>
      </c>
      <c r="C5645" t="s">
        <v>1167</v>
      </c>
      <c r="D5645">
        <v>2015</v>
      </c>
      <c r="E5645" t="s">
        <v>152</v>
      </c>
      <c r="F5645" t="s">
        <v>6612</v>
      </c>
      <c r="G5645" t="s">
        <v>6624</v>
      </c>
      <c r="H5645" t="s">
        <v>6623</v>
      </c>
      <c r="O5645" t="s">
        <v>91</v>
      </c>
    </row>
    <row r="5646" spans="1:16" hidden="1">
      <c r="A5646">
        <v>5645</v>
      </c>
      <c r="B5646" t="s">
        <v>955</v>
      </c>
      <c r="C5646" t="s">
        <v>1167</v>
      </c>
      <c r="D5646">
        <v>2015</v>
      </c>
      <c r="E5646" t="s">
        <v>152</v>
      </c>
      <c r="F5646" t="s">
        <v>6612</v>
      </c>
      <c r="G5646" t="s">
        <v>6625</v>
      </c>
      <c r="H5646" t="s">
        <v>6623</v>
      </c>
      <c r="O5646" t="s">
        <v>91</v>
      </c>
    </row>
    <row r="5647" spans="1:16" hidden="1">
      <c r="A5647">
        <v>5646</v>
      </c>
      <c r="B5647" t="s">
        <v>955</v>
      </c>
      <c r="C5647" t="s">
        <v>1167</v>
      </c>
      <c r="D5647">
        <v>2015</v>
      </c>
      <c r="E5647" t="s">
        <v>152</v>
      </c>
      <c r="F5647" t="s">
        <v>6612</v>
      </c>
      <c r="G5647" t="s">
        <v>6626</v>
      </c>
      <c r="H5647" t="s">
        <v>6623</v>
      </c>
      <c r="O5647" t="s">
        <v>91</v>
      </c>
    </row>
    <row r="5648" spans="1:16" hidden="1">
      <c r="A5648">
        <v>5647</v>
      </c>
      <c r="B5648" t="s">
        <v>955</v>
      </c>
      <c r="C5648" t="s">
        <v>1167</v>
      </c>
      <c r="D5648">
        <v>2015</v>
      </c>
      <c r="E5648" t="s">
        <v>152</v>
      </c>
      <c r="F5648" t="s">
        <v>6612</v>
      </c>
      <c r="G5648" t="s">
        <v>6627</v>
      </c>
      <c r="H5648" t="s">
        <v>6623</v>
      </c>
      <c r="O5648" t="s">
        <v>91</v>
      </c>
    </row>
    <row r="5649" spans="1:16" hidden="1">
      <c r="A5649">
        <v>5648</v>
      </c>
      <c r="B5649" t="s">
        <v>955</v>
      </c>
      <c r="C5649" t="s">
        <v>1167</v>
      </c>
      <c r="D5649">
        <v>2015</v>
      </c>
      <c r="E5649" t="s">
        <v>152</v>
      </c>
      <c r="F5649" t="s">
        <v>6612</v>
      </c>
      <c r="G5649" t="s">
        <v>6628</v>
      </c>
      <c r="H5649" t="s">
        <v>6623</v>
      </c>
      <c r="O5649" t="s">
        <v>91</v>
      </c>
    </row>
    <row r="5650" spans="1:16" hidden="1">
      <c r="A5650">
        <v>5649</v>
      </c>
      <c r="B5650" t="s">
        <v>955</v>
      </c>
      <c r="C5650" t="s">
        <v>1167</v>
      </c>
      <c r="D5650">
        <v>2015</v>
      </c>
      <c r="E5650" t="s">
        <v>152</v>
      </c>
      <c r="F5650" t="s">
        <v>6612</v>
      </c>
      <c r="G5650" t="s">
        <v>6629</v>
      </c>
      <c r="H5650" t="s">
        <v>6623</v>
      </c>
      <c r="O5650" t="s">
        <v>91</v>
      </c>
    </row>
    <row r="5651" spans="1:16" hidden="1">
      <c r="A5651">
        <v>5650</v>
      </c>
      <c r="B5651" t="s">
        <v>955</v>
      </c>
      <c r="C5651" t="s">
        <v>1167</v>
      </c>
      <c r="D5651">
        <v>2015</v>
      </c>
      <c r="E5651" t="s">
        <v>152</v>
      </c>
      <c r="F5651" t="s">
        <v>6612</v>
      </c>
      <c r="G5651" t="s">
        <v>6630</v>
      </c>
      <c r="H5651" t="s">
        <v>6623</v>
      </c>
      <c r="O5651" t="s">
        <v>91</v>
      </c>
    </row>
    <row r="5652" spans="1:16" hidden="1">
      <c r="A5652">
        <v>5651</v>
      </c>
      <c r="B5652" t="s">
        <v>955</v>
      </c>
      <c r="C5652" t="s">
        <v>1167</v>
      </c>
      <c r="D5652">
        <v>2015</v>
      </c>
      <c r="E5652" t="s">
        <v>152</v>
      </c>
      <c r="F5652" t="s">
        <v>6612</v>
      </c>
      <c r="G5652" t="s">
        <v>6631</v>
      </c>
      <c r="H5652" t="s">
        <v>6623</v>
      </c>
      <c r="O5652" t="s">
        <v>91</v>
      </c>
    </row>
    <row r="5653" spans="1:16" hidden="1">
      <c r="A5653">
        <v>5652</v>
      </c>
      <c r="B5653" t="s">
        <v>955</v>
      </c>
      <c r="C5653" t="s">
        <v>1167</v>
      </c>
      <c r="D5653">
        <v>2015</v>
      </c>
      <c r="E5653" t="s">
        <v>152</v>
      </c>
      <c r="F5653" t="s">
        <v>6612</v>
      </c>
      <c r="G5653" t="s">
        <v>6632</v>
      </c>
      <c r="H5653" t="s">
        <v>6623</v>
      </c>
      <c r="O5653" t="s">
        <v>91</v>
      </c>
    </row>
    <row r="5654" spans="1:16" hidden="1">
      <c r="A5654">
        <v>5653</v>
      </c>
      <c r="B5654" t="s">
        <v>955</v>
      </c>
      <c r="C5654" t="s">
        <v>1167</v>
      </c>
      <c r="D5654">
        <v>2015</v>
      </c>
      <c r="E5654" t="s">
        <v>152</v>
      </c>
      <c r="F5654" t="s">
        <v>6612</v>
      </c>
      <c r="G5654" t="s">
        <v>6633</v>
      </c>
      <c r="H5654" t="s">
        <v>6623</v>
      </c>
      <c r="O5654" t="s">
        <v>91</v>
      </c>
    </row>
    <row r="5655" spans="1:16" hidden="1">
      <c r="A5655">
        <v>5654</v>
      </c>
      <c r="B5655" t="s">
        <v>955</v>
      </c>
      <c r="C5655" t="s">
        <v>1167</v>
      </c>
      <c r="D5655">
        <v>2015</v>
      </c>
      <c r="E5655" t="s">
        <v>152</v>
      </c>
      <c r="F5655" t="s">
        <v>6612</v>
      </c>
      <c r="G5655" t="s">
        <v>6634</v>
      </c>
      <c r="H5655" t="s">
        <v>6623</v>
      </c>
      <c r="O5655" t="s">
        <v>91</v>
      </c>
    </row>
    <row r="5656" spans="1:16" hidden="1">
      <c r="A5656">
        <v>5655</v>
      </c>
      <c r="B5656" t="s">
        <v>955</v>
      </c>
      <c r="C5656" t="s">
        <v>1167</v>
      </c>
      <c r="D5656">
        <v>2015</v>
      </c>
      <c r="E5656" t="s">
        <v>152</v>
      </c>
      <c r="F5656" t="s">
        <v>6612</v>
      </c>
      <c r="G5656" t="s">
        <v>6635</v>
      </c>
      <c r="H5656" t="s">
        <v>6636</v>
      </c>
      <c r="O5656" t="s">
        <v>63</v>
      </c>
    </row>
    <row r="5657" spans="1:16" hidden="1">
      <c r="A5657">
        <v>5656</v>
      </c>
      <c r="B5657" t="s">
        <v>955</v>
      </c>
      <c r="C5657" t="s">
        <v>1167</v>
      </c>
      <c r="D5657">
        <v>2015</v>
      </c>
      <c r="E5657" t="s">
        <v>152</v>
      </c>
      <c r="F5657" t="s">
        <v>6612</v>
      </c>
      <c r="G5657" t="s">
        <v>6637</v>
      </c>
      <c r="H5657" t="s">
        <v>6636</v>
      </c>
      <c r="J5657">
        <v>1</v>
      </c>
      <c r="K5657" t="s">
        <v>213</v>
      </c>
      <c r="L5657" t="s">
        <v>1256</v>
      </c>
      <c r="O5657" t="s">
        <v>63</v>
      </c>
      <c r="P5657" t="s">
        <v>215</v>
      </c>
    </row>
    <row r="5658" spans="1:16" hidden="1">
      <c r="A5658">
        <v>5657</v>
      </c>
      <c r="B5658" t="s">
        <v>955</v>
      </c>
      <c r="C5658" t="s">
        <v>1167</v>
      </c>
      <c r="D5658">
        <v>2015</v>
      </c>
      <c r="E5658" t="s">
        <v>152</v>
      </c>
      <c r="F5658" t="s">
        <v>6612</v>
      </c>
      <c r="G5658" t="s">
        <v>6638</v>
      </c>
      <c r="H5658" t="s">
        <v>6636</v>
      </c>
      <c r="O5658" t="s">
        <v>63</v>
      </c>
    </row>
    <row r="5659" spans="1:16" hidden="1">
      <c r="A5659">
        <v>5658</v>
      </c>
      <c r="B5659" t="s">
        <v>955</v>
      </c>
      <c r="C5659" t="s">
        <v>1167</v>
      </c>
      <c r="D5659">
        <v>2015</v>
      </c>
      <c r="E5659" t="s">
        <v>152</v>
      </c>
      <c r="F5659" t="s">
        <v>6612</v>
      </c>
      <c r="G5659" t="s">
        <v>6639</v>
      </c>
      <c r="H5659" t="s">
        <v>6636</v>
      </c>
      <c r="O5659" t="s">
        <v>63</v>
      </c>
    </row>
    <row r="5660" spans="1:16" hidden="1">
      <c r="A5660">
        <v>5659</v>
      </c>
      <c r="B5660" t="s">
        <v>955</v>
      </c>
      <c r="C5660" t="s">
        <v>1167</v>
      </c>
      <c r="D5660">
        <v>2015</v>
      </c>
      <c r="E5660" t="s">
        <v>152</v>
      </c>
      <c r="F5660" t="s">
        <v>6612</v>
      </c>
      <c r="G5660" t="s">
        <v>6640</v>
      </c>
      <c r="H5660" t="s">
        <v>6636</v>
      </c>
      <c r="O5660" t="s">
        <v>63</v>
      </c>
    </row>
    <row r="5661" spans="1:16" hidden="1">
      <c r="A5661">
        <v>5660</v>
      </c>
      <c r="B5661" t="s">
        <v>955</v>
      </c>
      <c r="C5661" t="s">
        <v>1167</v>
      </c>
      <c r="D5661">
        <v>2015</v>
      </c>
      <c r="E5661" t="s">
        <v>152</v>
      </c>
      <c r="F5661" t="s">
        <v>6612</v>
      </c>
      <c r="G5661" t="s">
        <v>6641</v>
      </c>
      <c r="H5661" t="s">
        <v>72</v>
      </c>
      <c r="O5661" t="s">
        <v>63</v>
      </c>
    </row>
    <row r="5662" spans="1:16" hidden="1">
      <c r="A5662">
        <v>5661</v>
      </c>
      <c r="B5662" t="s">
        <v>955</v>
      </c>
      <c r="C5662" t="s">
        <v>1167</v>
      </c>
      <c r="D5662">
        <v>2015</v>
      </c>
      <c r="E5662" t="s">
        <v>152</v>
      </c>
      <c r="F5662" t="s">
        <v>6612</v>
      </c>
      <c r="G5662" t="s">
        <v>6642</v>
      </c>
      <c r="H5662" t="s">
        <v>72</v>
      </c>
      <c r="O5662" t="s">
        <v>63</v>
      </c>
    </row>
    <row r="5663" spans="1:16" hidden="1">
      <c r="A5663">
        <v>5662</v>
      </c>
      <c r="B5663" t="s">
        <v>955</v>
      </c>
      <c r="C5663" t="s">
        <v>1167</v>
      </c>
      <c r="D5663">
        <v>2015</v>
      </c>
      <c r="E5663" t="s">
        <v>152</v>
      </c>
      <c r="F5663" t="s">
        <v>6612</v>
      </c>
      <c r="G5663" t="s">
        <v>6643</v>
      </c>
      <c r="H5663" t="s">
        <v>72</v>
      </c>
      <c r="O5663" t="s">
        <v>63</v>
      </c>
    </row>
    <row r="5664" spans="1:16" hidden="1">
      <c r="A5664">
        <v>5663</v>
      </c>
      <c r="B5664" t="s">
        <v>955</v>
      </c>
      <c r="C5664" t="s">
        <v>1167</v>
      </c>
      <c r="D5664">
        <v>2015</v>
      </c>
      <c r="E5664" t="s">
        <v>152</v>
      </c>
      <c r="F5664" t="s">
        <v>6612</v>
      </c>
      <c r="G5664" t="s">
        <v>6644</v>
      </c>
      <c r="H5664" t="s">
        <v>72</v>
      </c>
      <c r="O5664" t="s">
        <v>63</v>
      </c>
    </row>
    <row r="5665" spans="1:15" hidden="1">
      <c r="A5665">
        <v>5664</v>
      </c>
      <c r="B5665" t="s">
        <v>955</v>
      </c>
      <c r="C5665" t="s">
        <v>1167</v>
      </c>
      <c r="D5665">
        <v>2015</v>
      </c>
      <c r="E5665" t="s">
        <v>152</v>
      </c>
      <c r="F5665" t="s">
        <v>6612</v>
      </c>
      <c r="G5665" t="s">
        <v>6645</v>
      </c>
      <c r="H5665" t="s">
        <v>72</v>
      </c>
      <c r="O5665" t="s">
        <v>63</v>
      </c>
    </row>
    <row r="5666" spans="1:15" hidden="1">
      <c r="A5666">
        <v>5665</v>
      </c>
      <c r="B5666" t="s">
        <v>955</v>
      </c>
      <c r="C5666" t="s">
        <v>1167</v>
      </c>
      <c r="D5666">
        <v>2015</v>
      </c>
      <c r="E5666" t="s">
        <v>152</v>
      </c>
      <c r="F5666" t="s">
        <v>6612</v>
      </c>
      <c r="G5666" t="s">
        <v>6646</v>
      </c>
      <c r="H5666" t="s">
        <v>72</v>
      </c>
      <c r="O5666" t="s">
        <v>63</v>
      </c>
    </row>
    <row r="5667" spans="1:15" hidden="1">
      <c r="A5667">
        <v>5666</v>
      </c>
      <c r="B5667" t="s">
        <v>955</v>
      </c>
      <c r="C5667" t="s">
        <v>1167</v>
      </c>
      <c r="D5667">
        <v>2015</v>
      </c>
      <c r="E5667" t="s">
        <v>152</v>
      </c>
      <c r="F5667" t="s">
        <v>6612</v>
      </c>
      <c r="G5667" t="s">
        <v>6647</v>
      </c>
      <c r="H5667" t="s">
        <v>72</v>
      </c>
      <c r="O5667" t="s">
        <v>63</v>
      </c>
    </row>
    <row r="5668" spans="1:15" hidden="1">
      <c r="A5668">
        <v>5667</v>
      </c>
      <c r="B5668" t="s">
        <v>955</v>
      </c>
      <c r="C5668" t="s">
        <v>1167</v>
      </c>
      <c r="D5668">
        <v>2015</v>
      </c>
      <c r="E5668" t="s">
        <v>152</v>
      </c>
      <c r="F5668" t="s">
        <v>6612</v>
      </c>
      <c r="G5668" t="s">
        <v>6648</v>
      </c>
      <c r="H5668" t="s">
        <v>72</v>
      </c>
      <c r="O5668" t="s">
        <v>63</v>
      </c>
    </row>
    <row r="5669" spans="1:15" hidden="1">
      <c r="A5669">
        <v>5668</v>
      </c>
      <c r="B5669" t="s">
        <v>955</v>
      </c>
      <c r="C5669" t="s">
        <v>1167</v>
      </c>
      <c r="D5669">
        <v>2015</v>
      </c>
      <c r="E5669" t="s">
        <v>152</v>
      </c>
      <c r="F5669" t="s">
        <v>6612</v>
      </c>
      <c r="G5669" t="s">
        <v>6649</v>
      </c>
      <c r="H5669" t="s">
        <v>6650</v>
      </c>
      <c r="O5669" t="s">
        <v>57</v>
      </c>
    </row>
    <row r="5670" spans="1:15" hidden="1">
      <c r="A5670">
        <v>5669</v>
      </c>
      <c r="B5670" t="s">
        <v>955</v>
      </c>
      <c r="C5670" t="s">
        <v>1167</v>
      </c>
      <c r="D5670">
        <v>2015</v>
      </c>
      <c r="E5670" t="s">
        <v>152</v>
      </c>
      <c r="F5670" t="s">
        <v>6612</v>
      </c>
      <c r="G5670" t="s">
        <v>6651</v>
      </c>
      <c r="H5670" t="s">
        <v>6650</v>
      </c>
      <c r="O5670" t="s">
        <v>57</v>
      </c>
    </row>
    <row r="5671" spans="1:15" hidden="1">
      <c r="A5671">
        <v>5670</v>
      </c>
      <c r="B5671" t="s">
        <v>955</v>
      </c>
      <c r="C5671" t="s">
        <v>1167</v>
      </c>
      <c r="D5671">
        <v>2015</v>
      </c>
      <c r="E5671" t="s">
        <v>152</v>
      </c>
      <c r="F5671" t="s">
        <v>6612</v>
      </c>
      <c r="G5671" t="s">
        <v>6652</v>
      </c>
      <c r="H5671" t="s">
        <v>6650</v>
      </c>
      <c r="O5671" t="s">
        <v>57</v>
      </c>
    </row>
    <row r="5672" spans="1:15" hidden="1">
      <c r="A5672">
        <v>5671</v>
      </c>
      <c r="B5672" t="s">
        <v>955</v>
      </c>
      <c r="C5672" t="s">
        <v>1167</v>
      </c>
      <c r="D5672">
        <v>2015</v>
      </c>
      <c r="E5672" t="s">
        <v>152</v>
      </c>
      <c r="F5672" t="s">
        <v>6612</v>
      </c>
      <c r="G5672" t="s">
        <v>6653</v>
      </c>
      <c r="H5672" t="s">
        <v>6650</v>
      </c>
      <c r="O5672" t="s">
        <v>57</v>
      </c>
    </row>
    <row r="5673" spans="1:15" hidden="1">
      <c r="A5673">
        <v>5672</v>
      </c>
      <c r="B5673" t="s">
        <v>955</v>
      </c>
      <c r="C5673" t="s">
        <v>1167</v>
      </c>
      <c r="D5673">
        <v>2015</v>
      </c>
      <c r="E5673" t="s">
        <v>152</v>
      </c>
      <c r="F5673" t="s">
        <v>6612</v>
      </c>
      <c r="G5673" t="s">
        <v>6654</v>
      </c>
      <c r="H5673" t="s">
        <v>6650</v>
      </c>
      <c r="O5673" t="s">
        <v>57</v>
      </c>
    </row>
    <row r="5674" spans="1:15" hidden="1">
      <c r="A5674">
        <v>5673</v>
      </c>
      <c r="B5674" t="s">
        <v>955</v>
      </c>
      <c r="C5674" t="s">
        <v>1167</v>
      </c>
      <c r="D5674">
        <v>2015</v>
      </c>
      <c r="E5674" t="s">
        <v>152</v>
      </c>
      <c r="F5674" t="s">
        <v>6612</v>
      </c>
      <c r="G5674" t="s">
        <v>6655</v>
      </c>
      <c r="H5674" t="s">
        <v>6650</v>
      </c>
      <c r="O5674" t="s">
        <v>57</v>
      </c>
    </row>
    <row r="5675" spans="1:15" hidden="1">
      <c r="A5675">
        <v>5674</v>
      </c>
      <c r="B5675" t="s">
        <v>955</v>
      </c>
      <c r="C5675" t="s">
        <v>1167</v>
      </c>
      <c r="D5675">
        <v>2015</v>
      </c>
      <c r="E5675" t="s">
        <v>152</v>
      </c>
      <c r="F5675" t="s">
        <v>6612</v>
      </c>
      <c r="G5675" t="s">
        <v>6656</v>
      </c>
      <c r="H5675" t="s">
        <v>6650</v>
      </c>
      <c r="O5675" t="s">
        <v>57</v>
      </c>
    </row>
    <row r="5676" spans="1:15" hidden="1">
      <c r="A5676">
        <v>5675</v>
      </c>
      <c r="B5676" t="s">
        <v>955</v>
      </c>
      <c r="C5676" t="s">
        <v>1167</v>
      </c>
      <c r="D5676">
        <v>2015</v>
      </c>
      <c r="E5676" t="s">
        <v>152</v>
      </c>
      <c r="F5676" t="s">
        <v>6612</v>
      </c>
      <c r="G5676" t="s">
        <v>6657</v>
      </c>
      <c r="H5676" t="s">
        <v>6650</v>
      </c>
      <c r="O5676" t="s">
        <v>57</v>
      </c>
    </row>
    <row r="5677" spans="1:15" hidden="1">
      <c r="A5677">
        <v>5676</v>
      </c>
      <c r="B5677" t="s">
        <v>955</v>
      </c>
      <c r="C5677" t="s">
        <v>1167</v>
      </c>
      <c r="D5677">
        <v>2015</v>
      </c>
      <c r="E5677" t="s">
        <v>152</v>
      </c>
      <c r="F5677" t="s">
        <v>6612</v>
      </c>
      <c r="G5677" t="s">
        <v>6658</v>
      </c>
      <c r="H5677" t="s">
        <v>6659</v>
      </c>
      <c r="O5677" t="s">
        <v>91</v>
      </c>
    </row>
    <row r="5678" spans="1:15" hidden="1">
      <c r="A5678">
        <v>5677</v>
      </c>
      <c r="B5678" t="s">
        <v>955</v>
      </c>
      <c r="C5678" t="s">
        <v>1167</v>
      </c>
      <c r="D5678">
        <v>2015</v>
      </c>
      <c r="E5678" t="s">
        <v>152</v>
      </c>
      <c r="F5678" t="s">
        <v>6612</v>
      </c>
      <c r="G5678" t="s">
        <v>6660</v>
      </c>
      <c r="H5678" t="s">
        <v>6659</v>
      </c>
      <c r="O5678" t="s">
        <v>91</v>
      </c>
    </row>
    <row r="5679" spans="1:15" hidden="1">
      <c r="A5679">
        <v>5678</v>
      </c>
      <c r="B5679" t="s">
        <v>955</v>
      </c>
      <c r="C5679" t="s">
        <v>1167</v>
      </c>
      <c r="D5679">
        <v>2015</v>
      </c>
      <c r="E5679" t="s">
        <v>152</v>
      </c>
      <c r="F5679" t="s">
        <v>6612</v>
      </c>
      <c r="G5679" t="s">
        <v>6661</v>
      </c>
      <c r="H5679" t="s">
        <v>6659</v>
      </c>
      <c r="O5679" t="s">
        <v>91</v>
      </c>
    </row>
    <row r="5680" spans="1:15" hidden="1">
      <c r="A5680">
        <v>5679</v>
      </c>
      <c r="B5680" t="s">
        <v>955</v>
      </c>
      <c r="C5680" t="s">
        <v>1167</v>
      </c>
      <c r="D5680">
        <v>2015</v>
      </c>
      <c r="E5680" t="s">
        <v>152</v>
      </c>
      <c r="F5680" t="s">
        <v>6612</v>
      </c>
      <c r="G5680" t="s">
        <v>6662</v>
      </c>
      <c r="H5680" t="s">
        <v>6659</v>
      </c>
      <c r="O5680" t="s">
        <v>91</v>
      </c>
    </row>
    <row r="5681" spans="1:15" hidden="1">
      <c r="A5681">
        <v>5680</v>
      </c>
      <c r="B5681" t="s">
        <v>955</v>
      </c>
      <c r="C5681" t="s">
        <v>1167</v>
      </c>
      <c r="D5681">
        <v>2015</v>
      </c>
      <c r="E5681" t="s">
        <v>152</v>
      </c>
      <c r="F5681" t="s">
        <v>6612</v>
      </c>
      <c r="G5681" t="s">
        <v>6663</v>
      </c>
      <c r="H5681" t="s">
        <v>6659</v>
      </c>
      <c r="O5681" t="s">
        <v>91</v>
      </c>
    </row>
    <row r="5682" spans="1:15" hidden="1">
      <c r="A5682">
        <v>5681</v>
      </c>
      <c r="B5682" t="s">
        <v>955</v>
      </c>
      <c r="C5682" t="s">
        <v>1167</v>
      </c>
      <c r="D5682">
        <v>2015</v>
      </c>
      <c r="E5682" t="s">
        <v>152</v>
      </c>
      <c r="F5682" t="s">
        <v>6612</v>
      </c>
      <c r="G5682" t="s">
        <v>6664</v>
      </c>
      <c r="H5682" t="s">
        <v>6659</v>
      </c>
      <c r="O5682" t="s">
        <v>91</v>
      </c>
    </row>
    <row r="5683" spans="1:15" hidden="1">
      <c r="A5683">
        <v>5682</v>
      </c>
      <c r="B5683" t="s">
        <v>955</v>
      </c>
      <c r="C5683" t="s">
        <v>1167</v>
      </c>
      <c r="D5683">
        <v>2015</v>
      </c>
      <c r="E5683" t="s">
        <v>152</v>
      </c>
      <c r="F5683" t="s">
        <v>6612</v>
      </c>
      <c r="G5683" t="s">
        <v>6665</v>
      </c>
      <c r="H5683" t="s">
        <v>6659</v>
      </c>
      <c r="O5683" t="s">
        <v>91</v>
      </c>
    </row>
    <row r="5684" spans="1:15" hidden="1">
      <c r="A5684">
        <v>5683</v>
      </c>
      <c r="B5684" t="s">
        <v>955</v>
      </c>
      <c r="C5684" t="s">
        <v>1167</v>
      </c>
      <c r="D5684">
        <v>2015</v>
      </c>
      <c r="E5684" t="s">
        <v>152</v>
      </c>
      <c r="F5684" t="s">
        <v>6612</v>
      </c>
      <c r="G5684" t="s">
        <v>6666</v>
      </c>
      <c r="H5684" t="s">
        <v>88</v>
      </c>
      <c r="O5684" t="s">
        <v>86</v>
      </c>
    </row>
    <row r="5685" spans="1:15" hidden="1">
      <c r="A5685">
        <v>5684</v>
      </c>
      <c r="B5685" t="s">
        <v>955</v>
      </c>
      <c r="C5685" t="s">
        <v>1167</v>
      </c>
      <c r="D5685">
        <v>2015</v>
      </c>
      <c r="E5685" t="s">
        <v>152</v>
      </c>
      <c r="F5685" t="s">
        <v>6612</v>
      </c>
      <c r="G5685" t="s">
        <v>6667</v>
      </c>
      <c r="H5685" t="s">
        <v>88</v>
      </c>
      <c r="O5685" t="s">
        <v>86</v>
      </c>
    </row>
    <row r="5686" spans="1:15" hidden="1">
      <c r="A5686">
        <v>5685</v>
      </c>
      <c r="B5686" t="s">
        <v>955</v>
      </c>
      <c r="C5686" t="s">
        <v>1167</v>
      </c>
      <c r="D5686">
        <v>2015</v>
      </c>
      <c r="E5686" t="s">
        <v>152</v>
      </c>
      <c r="F5686" t="s">
        <v>6612</v>
      </c>
      <c r="G5686" t="s">
        <v>6668</v>
      </c>
      <c r="H5686" t="s">
        <v>88</v>
      </c>
      <c r="O5686" t="s">
        <v>86</v>
      </c>
    </row>
    <row r="5687" spans="1:15" hidden="1">
      <c r="A5687">
        <v>5686</v>
      </c>
      <c r="B5687" t="s">
        <v>955</v>
      </c>
      <c r="C5687" t="s">
        <v>1167</v>
      </c>
      <c r="D5687">
        <v>2015</v>
      </c>
      <c r="E5687" t="s">
        <v>152</v>
      </c>
      <c r="F5687" t="s">
        <v>6612</v>
      </c>
      <c r="G5687" t="s">
        <v>6669</v>
      </c>
      <c r="H5687" t="s">
        <v>88</v>
      </c>
      <c r="O5687" t="s">
        <v>86</v>
      </c>
    </row>
    <row r="5688" spans="1:15" hidden="1">
      <c r="A5688">
        <v>5687</v>
      </c>
      <c r="B5688" t="s">
        <v>955</v>
      </c>
      <c r="C5688" t="s">
        <v>1167</v>
      </c>
      <c r="D5688">
        <v>2015</v>
      </c>
      <c r="E5688" t="s">
        <v>152</v>
      </c>
      <c r="F5688" t="s">
        <v>6612</v>
      </c>
      <c r="G5688" t="s">
        <v>6670</v>
      </c>
      <c r="H5688" t="s">
        <v>88</v>
      </c>
      <c r="O5688" t="s">
        <v>86</v>
      </c>
    </row>
    <row r="5689" spans="1:15" hidden="1">
      <c r="A5689">
        <v>5688</v>
      </c>
      <c r="B5689" t="s">
        <v>955</v>
      </c>
      <c r="C5689" t="s">
        <v>1167</v>
      </c>
      <c r="D5689">
        <v>2015</v>
      </c>
      <c r="E5689" t="s">
        <v>152</v>
      </c>
      <c r="F5689" t="s">
        <v>6612</v>
      </c>
      <c r="G5689" t="s">
        <v>6671</v>
      </c>
      <c r="H5689" t="s">
        <v>6672</v>
      </c>
      <c r="O5689" t="s">
        <v>76</v>
      </c>
    </row>
    <row r="5690" spans="1:15" hidden="1">
      <c r="A5690">
        <v>5689</v>
      </c>
      <c r="B5690" t="s">
        <v>955</v>
      </c>
      <c r="C5690" t="s">
        <v>1167</v>
      </c>
      <c r="D5690">
        <v>2015</v>
      </c>
      <c r="E5690" t="s">
        <v>152</v>
      </c>
      <c r="F5690" t="s">
        <v>6612</v>
      </c>
      <c r="G5690" t="s">
        <v>6673</v>
      </c>
      <c r="H5690" t="s">
        <v>6672</v>
      </c>
      <c r="O5690" t="s">
        <v>76</v>
      </c>
    </row>
    <row r="5691" spans="1:15" hidden="1">
      <c r="A5691">
        <v>5690</v>
      </c>
      <c r="B5691" t="s">
        <v>955</v>
      </c>
      <c r="C5691" t="s">
        <v>1167</v>
      </c>
      <c r="D5691">
        <v>2015</v>
      </c>
      <c r="E5691" t="s">
        <v>152</v>
      </c>
      <c r="F5691" t="s">
        <v>6612</v>
      </c>
      <c r="G5691" t="s">
        <v>6674</v>
      </c>
      <c r="H5691" t="s">
        <v>6672</v>
      </c>
      <c r="O5691" t="s">
        <v>76</v>
      </c>
    </row>
    <row r="5692" spans="1:15" hidden="1">
      <c r="A5692">
        <v>5691</v>
      </c>
      <c r="B5692" t="s">
        <v>955</v>
      </c>
      <c r="C5692" t="s">
        <v>1167</v>
      </c>
      <c r="D5692">
        <v>2015</v>
      </c>
      <c r="E5692" t="s">
        <v>152</v>
      </c>
      <c r="F5692" t="s">
        <v>6612</v>
      </c>
      <c r="G5692" t="s">
        <v>6675</v>
      </c>
      <c r="H5692" t="s">
        <v>6672</v>
      </c>
      <c r="O5692" t="s">
        <v>76</v>
      </c>
    </row>
    <row r="5693" spans="1:15" hidden="1">
      <c r="A5693">
        <v>5692</v>
      </c>
      <c r="B5693" t="s">
        <v>955</v>
      </c>
      <c r="C5693" t="s">
        <v>1167</v>
      </c>
      <c r="D5693">
        <v>2015</v>
      </c>
      <c r="E5693" t="s">
        <v>152</v>
      </c>
      <c r="F5693" t="s">
        <v>6612</v>
      </c>
      <c r="G5693" t="s">
        <v>6676</v>
      </c>
      <c r="H5693" t="s">
        <v>6672</v>
      </c>
      <c r="O5693" t="s">
        <v>76</v>
      </c>
    </row>
    <row r="5694" spans="1:15" hidden="1">
      <c r="A5694">
        <v>5693</v>
      </c>
      <c r="B5694" t="s">
        <v>955</v>
      </c>
      <c r="C5694" t="s">
        <v>1167</v>
      </c>
      <c r="D5694">
        <v>2015</v>
      </c>
      <c r="E5694" t="s">
        <v>152</v>
      </c>
      <c r="F5694" t="s">
        <v>6612</v>
      </c>
      <c r="G5694" t="s">
        <v>6677</v>
      </c>
      <c r="H5694" t="s">
        <v>6672</v>
      </c>
      <c r="O5694" t="s">
        <v>76</v>
      </c>
    </row>
    <row r="5695" spans="1:15" hidden="1">
      <c r="A5695">
        <v>5694</v>
      </c>
      <c r="B5695" t="s">
        <v>955</v>
      </c>
      <c r="C5695" t="s">
        <v>1167</v>
      </c>
      <c r="D5695">
        <v>2015</v>
      </c>
      <c r="E5695" t="s">
        <v>152</v>
      </c>
      <c r="F5695" t="s">
        <v>6612</v>
      </c>
      <c r="G5695" t="s">
        <v>6678</v>
      </c>
      <c r="H5695" t="s">
        <v>6672</v>
      </c>
      <c r="O5695" t="s">
        <v>76</v>
      </c>
    </row>
    <row r="5696" spans="1:15" hidden="1">
      <c r="A5696">
        <v>5695</v>
      </c>
      <c r="B5696" t="s">
        <v>955</v>
      </c>
      <c r="C5696" t="s">
        <v>1167</v>
      </c>
      <c r="D5696">
        <v>2015</v>
      </c>
      <c r="E5696" t="s">
        <v>152</v>
      </c>
      <c r="F5696" t="s">
        <v>6612</v>
      </c>
      <c r="G5696" t="s">
        <v>6679</v>
      </c>
      <c r="H5696" t="s">
        <v>6672</v>
      </c>
      <c r="O5696" t="s">
        <v>76</v>
      </c>
    </row>
    <row r="5697" spans="1:15" hidden="1">
      <c r="A5697">
        <v>5696</v>
      </c>
      <c r="B5697" t="s">
        <v>955</v>
      </c>
      <c r="C5697" t="s">
        <v>1167</v>
      </c>
      <c r="D5697">
        <v>2015</v>
      </c>
      <c r="E5697" t="s">
        <v>152</v>
      </c>
      <c r="F5697" t="s">
        <v>6612</v>
      </c>
      <c r="G5697" t="s">
        <v>6680</v>
      </c>
      <c r="H5697" t="s">
        <v>6672</v>
      </c>
      <c r="O5697" t="s">
        <v>76</v>
      </c>
    </row>
    <row r="5698" spans="1:15" hidden="1">
      <c r="A5698">
        <v>5697</v>
      </c>
      <c r="B5698" t="s">
        <v>955</v>
      </c>
      <c r="C5698" t="s">
        <v>1167</v>
      </c>
      <c r="D5698">
        <v>2015</v>
      </c>
      <c r="E5698" t="s">
        <v>152</v>
      </c>
      <c r="F5698" t="s">
        <v>6612</v>
      </c>
      <c r="G5698" t="s">
        <v>6681</v>
      </c>
      <c r="H5698" t="s">
        <v>6672</v>
      </c>
      <c r="O5698" t="s">
        <v>76</v>
      </c>
    </row>
    <row r="5699" spans="1:15" hidden="1">
      <c r="A5699">
        <v>5698</v>
      </c>
      <c r="B5699" t="s">
        <v>955</v>
      </c>
      <c r="C5699" t="s">
        <v>1167</v>
      </c>
      <c r="D5699">
        <v>2015</v>
      </c>
      <c r="E5699" t="s">
        <v>152</v>
      </c>
      <c r="F5699" t="s">
        <v>6612</v>
      </c>
      <c r="G5699" t="s">
        <v>6682</v>
      </c>
      <c r="H5699" t="s">
        <v>6672</v>
      </c>
      <c r="O5699" t="s">
        <v>76</v>
      </c>
    </row>
    <row r="5700" spans="1:15" hidden="1">
      <c r="A5700">
        <v>5699</v>
      </c>
      <c r="B5700" t="s">
        <v>955</v>
      </c>
      <c r="C5700" t="s">
        <v>1167</v>
      </c>
      <c r="D5700">
        <v>2015</v>
      </c>
      <c r="E5700" t="s">
        <v>152</v>
      </c>
      <c r="F5700" t="s">
        <v>6612</v>
      </c>
      <c r="G5700" t="s">
        <v>6683</v>
      </c>
      <c r="H5700" t="s">
        <v>6672</v>
      </c>
      <c r="O5700" t="s">
        <v>76</v>
      </c>
    </row>
    <row r="5701" spans="1:15" hidden="1">
      <c r="A5701">
        <v>5700</v>
      </c>
      <c r="B5701" t="s">
        <v>955</v>
      </c>
      <c r="C5701" t="s">
        <v>1167</v>
      </c>
      <c r="D5701">
        <v>2015</v>
      </c>
      <c r="E5701" t="s">
        <v>152</v>
      </c>
      <c r="F5701" t="s">
        <v>6612</v>
      </c>
      <c r="G5701" t="s">
        <v>6684</v>
      </c>
      <c r="H5701" t="s">
        <v>6672</v>
      </c>
      <c r="O5701" t="s">
        <v>76</v>
      </c>
    </row>
    <row r="5702" spans="1:15" hidden="1">
      <c r="A5702">
        <v>5701</v>
      </c>
      <c r="B5702" t="s">
        <v>955</v>
      </c>
      <c r="C5702" t="s">
        <v>1167</v>
      </c>
      <c r="D5702">
        <v>2015</v>
      </c>
      <c r="E5702" t="s">
        <v>152</v>
      </c>
      <c r="F5702" t="s">
        <v>6612</v>
      </c>
      <c r="G5702" t="s">
        <v>6685</v>
      </c>
      <c r="H5702" t="s">
        <v>6672</v>
      </c>
      <c r="O5702" t="s">
        <v>76</v>
      </c>
    </row>
    <row r="5703" spans="1:15" hidden="1">
      <c r="A5703">
        <v>5702</v>
      </c>
      <c r="B5703" t="s">
        <v>955</v>
      </c>
      <c r="C5703" t="s">
        <v>1167</v>
      </c>
      <c r="D5703">
        <v>2015</v>
      </c>
      <c r="E5703" t="s">
        <v>152</v>
      </c>
      <c r="F5703" t="s">
        <v>6612</v>
      </c>
      <c r="G5703" t="s">
        <v>6686</v>
      </c>
      <c r="H5703" t="s">
        <v>6672</v>
      </c>
      <c r="O5703" t="s">
        <v>76</v>
      </c>
    </row>
    <row r="5704" spans="1:15" hidden="1">
      <c r="A5704">
        <v>5703</v>
      </c>
      <c r="B5704" t="s">
        <v>955</v>
      </c>
      <c r="C5704" t="s">
        <v>1167</v>
      </c>
      <c r="D5704">
        <v>2015</v>
      </c>
      <c r="E5704" t="s">
        <v>152</v>
      </c>
      <c r="F5704" t="s">
        <v>6612</v>
      </c>
      <c r="G5704" t="s">
        <v>6687</v>
      </c>
      <c r="H5704" t="s">
        <v>6672</v>
      </c>
      <c r="O5704" t="s">
        <v>76</v>
      </c>
    </row>
    <row r="5705" spans="1:15" hidden="1">
      <c r="A5705">
        <v>5704</v>
      </c>
      <c r="B5705" t="s">
        <v>955</v>
      </c>
      <c r="C5705" t="s">
        <v>1167</v>
      </c>
      <c r="D5705">
        <v>2015</v>
      </c>
      <c r="E5705" t="s">
        <v>152</v>
      </c>
      <c r="F5705" t="s">
        <v>6612</v>
      </c>
      <c r="G5705" t="s">
        <v>6688</v>
      </c>
      <c r="H5705" t="s">
        <v>73</v>
      </c>
      <c r="O5705" t="s">
        <v>74</v>
      </c>
    </row>
    <row r="5706" spans="1:15" hidden="1">
      <c r="A5706">
        <v>5705</v>
      </c>
      <c r="B5706" t="s">
        <v>955</v>
      </c>
      <c r="C5706" t="s">
        <v>1167</v>
      </c>
      <c r="D5706">
        <v>2015</v>
      </c>
      <c r="E5706" t="s">
        <v>152</v>
      </c>
      <c r="F5706" t="s">
        <v>6612</v>
      </c>
      <c r="G5706" t="s">
        <v>6689</v>
      </c>
      <c r="H5706" t="s">
        <v>73</v>
      </c>
      <c r="O5706" t="s">
        <v>74</v>
      </c>
    </row>
    <row r="5707" spans="1:15" hidden="1">
      <c r="A5707">
        <v>5706</v>
      </c>
      <c r="B5707" t="s">
        <v>955</v>
      </c>
      <c r="C5707" t="s">
        <v>1167</v>
      </c>
      <c r="D5707">
        <v>2015</v>
      </c>
      <c r="E5707" t="s">
        <v>152</v>
      </c>
      <c r="F5707" t="s">
        <v>6612</v>
      </c>
      <c r="G5707" t="s">
        <v>6690</v>
      </c>
      <c r="H5707" t="s">
        <v>73</v>
      </c>
      <c r="O5707" t="s">
        <v>74</v>
      </c>
    </row>
    <row r="5708" spans="1:15" hidden="1">
      <c r="A5708">
        <v>5707</v>
      </c>
      <c r="B5708" t="s">
        <v>955</v>
      </c>
      <c r="C5708" t="s">
        <v>1167</v>
      </c>
      <c r="D5708">
        <v>2015</v>
      </c>
      <c r="E5708" t="s">
        <v>152</v>
      </c>
      <c r="F5708" t="s">
        <v>6612</v>
      </c>
      <c r="G5708" t="s">
        <v>6691</v>
      </c>
      <c r="H5708" t="s">
        <v>73</v>
      </c>
      <c r="O5708" t="s">
        <v>74</v>
      </c>
    </row>
    <row r="5709" spans="1:15" hidden="1">
      <c r="A5709">
        <v>5708</v>
      </c>
      <c r="B5709" t="s">
        <v>955</v>
      </c>
      <c r="C5709" t="s">
        <v>1167</v>
      </c>
      <c r="D5709">
        <v>2015</v>
      </c>
      <c r="E5709" t="s">
        <v>152</v>
      </c>
      <c r="F5709" t="s">
        <v>6612</v>
      </c>
      <c r="G5709" t="s">
        <v>6692</v>
      </c>
      <c r="H5709" t="s">
        <v>73</v>
      </c>
      <c r="O5709" t="s">
        <v>74</v>
      </c>
    </row>
    <row r="5710" spans="1:15" hidden="1">
      <c r="A5710">
        <v>5709</v>
      </c>
      <c r="B5710" t="s">
        <v>955</v>
      </c>
      <c r="C5710" t="s">
        <v>1167</v>
      </c>
      <c r="D5710">
        <v>2015</v>
      </c>
      <c r="E5710" t="s">
        <v>152</v>
      </c>
      <c r="F5710" t="s">
        <v>6612</v>
      </c>
      <c r="G5710" t="s">
        <v>6693</v>
      </c>
      <c r="H5710" t="s">
        <v>6694</v>
      </c>
      <c r="O5710" t="s">
        <v>91</v>
      </c>
    </row>
    <row r="5711" spans="1:15" hidden="1">
      <c r="A5711">
        <v>5710</v>
      </c>
      <c r="B5711" t="s">
        <v>955</v>
      </c>
      <c r="C5711" t="s">
        <v>1167</v>
      </c>
      <c r="D5711">
        <v>2015</v>
      </c>
      <c r="E5711" t="s">
        <v>152</v>
      </c>
      <c r="F5711" t="s">
        <v>6612</v>
      </c>
      <c r="G5711" t="s">
        <v>6695</v>
      </c>
      <c r="H5711" t="s">
        <v>6694</v>
      </c>
      <c r="O5711" t="s">
        <v>91</v>
      </c>
    </row>
    <row r="5712" spans="1:15" hidden="1">
      <c r="A5712">
        <v>5711</v>
      </c>
      <c r="B5712" t="s">
        <v>955</v>
      </c>
      <c r="C5712" t="s">
        <v>1167</v>
      </c>
      <c r="D5712">
        <v>2015</v>
      </c>
      <c r="E5712" t="s">
        <v>152</v>
      </c>
      <c r="F5712" t="s">
        <v>6612</v>
      </c>
      <c r="G5712" t="s">
        <v>6696</v>
      </c>
      <c r="H5712" t="s">
        <v>6694</v>
      </c>
      <c r="O5712" t="s">
        <v>91</v>
      </c>
    </row>
    <row r="5713" spans="1:15" hidden="1">
      <c r="A5713">
        <v>5712</v>
      </c>
      <c r="B5713" t="s">
        <v>955</v>
      </c>
      <c r="C5713" t="s">
        <v>1167</v>
      </c>
      <c r="D5713">
        <v>2015</v>
      </c>
      <c r="E5713" t="s">
        <v>152</v>
      </c>
      <c r="F5713" t="s">
        <v>6612</v>
      </c>
      <c r="G5713" t="s">
        <v>6697</v>
      </c>
      <c r="H5713" t="s">
        <v>6694</v>
      </c>
      <c r="O5713" t="s">
        <v>91</v>
      </c>
    </row>
    <row r="5714" spans="1:15" hidden="1">
      <c r="A5714">
        <v>5713</v>
      </c>
      <c r="B5714" t="s">
        <v>955</v>
      </c>
      <c r="C5714" t="s">
        <v>1167</v>
      </c>
      <c r="D5714">
        <v>2015</v>
      </c>
      <c r="E5714" t="s">
        <v>152</v>
      </c>
      <c r="F5714" t="s">
        <v>6612</v>
      </c>
      <c r="G5714" t="s">
        <v>6698</v>
      </c>
      <c r="H5714" t="s">
        <v>6694</v>
      </c>
      <c r="O5714" t="s">
        <v>91</v>
      </c>
    </row>
    <row r="5715" spans="1:15" hidden="1">
      <c r="A5715">
        <v>5714</v>
      </c>
      <c r="B5715" t="s">
        <v>955</v>
      </c>
      <c r="C5715" t="s">
        <v>1167</v>
      </c>
      <c r="D5715">
        <v>2015</v>
      </c>
      <c r="E5715" t="s">
        <v>152</v>
      </c>
      <c r="F5715" t="s">
        <v>6612</v>
      </c>
      <c r="G5715" t="s">
        <v>6699</v>
      </c>
      <c r="H5715" t="s">
        <v>6694</v>
      </c>
      <c r="O5715" t="s">
        <v>91</v>
      </c>
    </row>
    <row r="5716" spans="1:15" hidden="1">
      <c r="A5716">
        <v>5715</v>
      </c>
      <c r="B5716" t="s">
        <v>955</v>
      </c>
      <c r="C5716" t="s">
        <v>1167</v>
      </c>
      <c r="D5716">
        <v>2015</v>
      </c>
      <c r="E5716" t="s">
        <v>152</v>
      </c>
      <c r="F5716" t="s">
        <v>6612</v>
      </c>
      <c r="G5716" t="s">
        <v>6700</v>
      </c>
      <c r="H5716" t="s">
        <v>6694</v>
      </c>
      <c r="O5716" t="s">
        <v>91</v>
      </c>
    </row>
    <row r="5717" spans="1:15" hidden="1">
      <c r="A5717">
        <v>5716</v>
      </c>
      <c r="B5717" t="s">
        <v>955</v>
      </c>
      <c r="C5717" t="s">
        <v>1167</v>
      </c>
      <c r="D5717">
        <v>2015</v>
      </c>
      <c r="E5717" t="s">
        <v>152</v>
      </c>
      <c r="F5717" t="s">
        <v>6612</v>
      </c>
      <c r="G5717" t="s">
        <v>6701</v>
      </c>
      <c r="H5717" t="s">
        <v>56</v>
      </c>
      <c r="O5717" t="s">
        <v>57</v>
      </c>
    </row>
    <row r="5718" spans="1:15" hidden="1">
      <c r="A5718">
        <v>5717</v>
      </c>
      <c r="B5718" t="s">
        <v>955</v>
      </c>
      <c r="C5718" t="s">
        <v>1167</v>
      </c>
      <c r="D5718">
        <v>2015</v>
      </c>
      <c r="E5718" t="s">
        <v>152</v>
      </c>
      <c r="F5718" t="s">
        <v>6612</v>
      </c>
      <c r="G5718" t="s">
        <v>6702</v>
      </c>
      <c r="H5718" t="s">
        <v>56</v>
      </c>
      <c r="O5718" t="s">
        <v>57</v>
      </c>
    </row>
    <row r="5719" spans="1:15" hidden="1">
      <c r="A5719">
        <v>5718</v>
      </c>
      <c r="B5719" t="s">
        <v>955</v>
      </c>
      <c r="C5719" t="s">
        <v>1167</v>
      </c>
      <c r="D5719">
        <v>2015</v>
      </c>
      <c r="E5719" t="s">
        <v>152</v>
      </c>
      <c r="F5719" t="s">
        <v>6612</v>
      </c>
      <c r="G5719" t="s">
        <v>6703</v>
      </c>
      <c r="H5719" t="s">
        <v>56</v>
      </c>
      <c r="O5719" t="s">
        <v>57</v>
      </c>
    </row>
    <row r="5720" spans="1:15" hidden="1">
      <c r="A5720">
        <v>5719</v>
      </c>
      <c r="B5720" t="s">
        <v>955</v>
      </c>
      <c r="C5720" t="s">
        <v>1167</v>
      </c>
      <c r="D5720">
        <v>2015</v>
      </c>
      <c r="E5720" t="s">
        <v>152</v>
      </c>
      <c r="F5720" t="s">
        <v>6612</v>
      </c>
      <c r="G5720" t="s">
        <v>6704</v>
      </c>
      <c r="H5720" t="s">
        <v>56</v>
      </c>
      <c r="O5720" t="s">
        <v>57</v>
      </c>
    </row>
    <row r="5721" spans="1:15" hidden="1">
      <c r="A5721">
        <v>5720</v>
      </c>
      <c r="B5721" t="s">
        <v>955</v>
      </c>
      <c r="C5721" t="s">
        <v>1167</v>
      </c>
      <c r="D5721">
        <v>2015</v>
      </c>
      <c r="E5721" t="s">
        <v>152</v>
      </c>
      <c r="F5721" t="s">
        <v>6612</v>
      </c>
      <c r="G5721" t="s">
        <v>6705</v>
      </c>
      <c r="H5721" t="s">
        <v>56</v>
      </c>
      <c r="O5721" t="s">
        <v>57</v>
      </c>
    </row>
    <row r="5722" spans="1:15" hidden="1">
      <c r="A5722">
        <v>5721</v>
      </c>
      <c r="B5722" t="s">
        <v>955</v>
      </c>
      <c r="C5722" t="s">
        <v>1167</v>
      </c>
      <c r="D5722">
        <v>2015</v>
      </c>
      <c r="E5722" t="s">
        <v>152</v>
      </c>
      <c r="F5722" t="s">
        <v>6612</v>
      </c>
      <c r="G5722" t="s">
        <v>6706</v>
      </c>
      <c r="H5722" t="s">
        <v>56</v>
      </c>
      <c r="O5722" t="s">
        <v>57</v>
      </c>
    </row>
    <row r="5723" spans="1:15" hidden="1">
      <c r="A5723">
        <v>5722</v>
      </c>
      <c r="B5723" t="s">
        <v>955</v>
      </c>
      <c r="C5723" t="s">
        <v>1167</v>
      </c>
      <c r="D5723">
        <v>2015</v>
      </c>
      <c r="E5723" t="s">
        <v>152</v>
      </c>
      <c r="F5723" t="s">
        <v>6612</v>
      </c>
      <c r="G5723" t="s">
        <v>6707</v>
      </c>
      <c r="H5723" t="s">
        <v>56</v>
      </c>
      <c r="O5723" t="s">
        <v>57</v>
      </c>
    </row>
    <row r="5724" spans="1:15" hidden="1">
      <c r="A5724">
        <v>5723</v>
      </c>
      <c r="B5724" t="s">
        <v>955</v>
      </c>
      <c r="C5724" t="s">
        <v>1167</v>
      </c>
      <c r="D5724">
        <v>2015</v>
      </c>
      <c r="E5724" t="s">
        <v>152</v>
      </c>
      <c r="F5724" t="s">
        <v>6612</v>
      </c>
      <c r="G5724" t="s">
        <v>6708</v>
      </c>
      <c r="H5724" t="s">
        <v>56</v>
      </c>
      <c r="O5724" t="s">
        <v>57</v>
      </c>
    </row>
    <row r="5725" spans="1:15" hidden="1">
      <c r="A5725">
        <v>5724</v>
      </c>
      <c r="B5725" t="s">
        <v>955</v>
      </c>
      <c r="C5725" t="s">
        <v>1167</v>
      </c>
      <c r="D5725">
        <v>2015</v>
      </c>
      <c r="E5725" t="s">
        <v>152</v>
      </c>
      <c r="F5725" t="s">
        <v>6612</v>
      </c>
      <c r="G5725" t="s">
        <v>6709</v>
      </c>
      <c r="H5725" t="s">
        <v>56</v>
      </c>
      <c r="O5725" t="s">
        <v>57</v>
      </c>
    </row>
    <row r="5726" spans="1:15" hidden="1">
      <c r="A5726">
        <v>5725</v>
      </c>
      <c r="B5726" t="s">
        <v>955</v>
      </c>
      <c r="C5726" t="s">
        <v>1167</v>
      </c>
      <c r="D5726">
        <v>2015</v>
      </c>
      <c r="E5726" t="s">
        <v>152</v>
      </c>
      <c r="F5726" t="s">
        <v>6612</v>
      </c>
      <c r="G5726" t="s">
        <v>6710</v>
      </c>
      <c r="H5726" t="s">
        <v>56</v>
      </c>
      <c r="O5726" t="s">
        <v>57</v>
      </c>
    </row>
    <row r="5727" spans="1:15" hidden="1">
      <c r="A5727">
        <v>5726</v>
      </c>
      <c r="B5727" t="s">
        <v>955</v>
      </c>
      <c r="C5727" t="s">
        <v>1167</v>
      </c>
      <c r="D5727">
        <v>2015</v>
      </c>
      <c r="E5727" t="s">
        <v>152</v>
      </c>
      <c r="F5727" t="s">
        <v>6612</v>
      </c>
      <c r="G5727" t="s">
        <v>6711</v>
      </c>
      <c r="H5727" t="s">
        <v>526</v>
      </c>
      <c r="O5727" t="s">
        <v>57</v>
      </c>
    </row>
    <row r="5728" spans="1:15" hidden="1">
      <c r="A5728">
        <v>5727</v>
      </c>
      <c r="B5728" t="s">
        <v>955</v>
      </c>
      <c r="C5728" t="s">
        <v>1167</v>
      </c>
      <c r="D5728">
        <v>2015</v>
      </c>
      <c r="E5728" t="s">
        <v>152</v>
      </c>
      <c r="F5728" t="s">
        <v>6612</v>
      </c>
      <c r="G5728" t="s">
        <v>6712</v>
      </c>
      <c r="H5728" t="s">
        <v>526</v>
      </c>
      <c r="O5728" t="s">
        <v>57</v>
      </c>
    </row>
    <row r="5729" spans="1:15" hidden="1">
      <c r="A5729">
        <v>5728</v>
      </c>
      <c r="B5729" t="s">
        <v>955</v>
      </c>
      <c r="C5729" t="s">
        <v>1167</v>
      </c>
      <c r="D5729">
        <v>2015</v>
      </c>
      <c r="E5729" t="s">
        <v>152</v>
      </c>
      <c r="F5729" t="s">
        <v>6612</v>
      </c>
      <c r="G5729" t="s">
        <v>6713</v>
      </c>
      <c r="H5729" t="s">
        <v>526</v>
      </c>
      <c r="O5729" t="s">
        <v>57</v>
      </c>
    </row>
    <row r="5730" spans="1:15" hidden="1">
      <c r="A5730">
        <v>5729</v>
      </c>
      <c r="B5730" t="s">
        <v>955</v>
      </c>
      <c r="C5730" t="s">
        <v>1167</v>
      </c>
      <c r="D5730">
        <v>2015</v>
      </c>
      <c r="E5730" t="s">
        <v>152</v>
      </c>
      <c r="F5730" t="s">
        <v>6612</v>
      </c>
      <c r="G5730" t="s">
        <v>6714</v>
      </c>
      <c r="H5730" t="s">
        <v>526</v>
      </c>
      <c r="O5730" t="s">
        <v>57</v>
      </c>
    </row>
    <row r="5731" spans="1:15" hidden="1">
      <c r="A5731">
        <v>5730</v>
      </c>
      <c r="B5731" t="s">
        <v>955</v>
      </c>
      <c r="C5731" t="s">
        <v>1167</v>
      </c>
      <c r="D5731">
        <v>2015</v>
      </c>
      <c r="E5731" t="s">
        <v>152</v>
      </c>
      <c r="F5731" t="s">
        <v>6612</v>
      </c>
      <c r="G5731" t="s">
        <v>6715</v>
      </c>
      <c r="H5731" t="s">
        <v>526</v>
      </c>
      <c r="O5731" t="s">
        <v>57</v>
      </c>
    </row>
    <row r="5732" spans="1:15" hidden="1">
      <c r="A5732">
        <v>5731</v>
      </c>
      <c r="B5732" t="s">
        <v>955</v>
      </c>
      <c r="C5732" t="s">
        <v>1167</v>
      </c>
      <c r="D5732">
        <v>2015</v>
      </c>
      <c r="E5732" t="s">
        <v>152</v>
      </c>
      <c r="F5732" t="s">
        <v>6612</v>
      </c>
      <c r="G5732" t="s">
        <v>6716</v>
      </c>
      <c r="H5732" t="s">
        <v>526</v>
      </c>
      <c r="O5732" t="s">
        <v>57</v>
      </c>
    </row>
    <row r="5733" spans="1:15" hidden="1">
      <c r="A5733">
        <v>5732</v>
      </c>
      <c r="B5733" t="s">
        <v>955</v>
      </c>
      <c r="C5733" t="s">
        <v>1167</v>
      </c>
      <c r="D5733">
        <v>2015</v>
      </c>
      <c r="E5733" t="s">
        <v>152</v>
      </c>
      <c r="F5733" t="s">
        <v>6612</v>
      </c>
      <c r="G5733" t="s">
        <v>6717</v>
      </c>
      <c r="H5733" t="s">
        <v>526</v>
      </c>
      <c r="O5733" t="s">
        <v>57</v>
      </c>
    </row>
    <row r="5734" spans="1:15" hidden="1">
      <c r="A5734">
        <v>5733</v>
      </c>
      <c r="B5734" t="s">
        <v>955</v>
      </c>
      <c r="C5734" t="s">
        <v>1167</v>
      </c>
      <c r="D5734">
        <v>2015</v>
      </c>
      <c r="E5734" t="s">
        <v>152</v>
      </c>
      <c r="F5734" t="s">
        <v>6612</v>
      </c>
      <c r="G5734" t="s">
        <v>6718</v>
      </c>
      <c r="H5734" t="s">
        <v>526</v>
      </c>
      <c r="O5734" t="s">
        <v>57</v>
      </c>
    </row>
    <row r="5735" spans="1:15" hidden="1">
      <c r="A5735">
        <v>5734</v>
      </c>
      <c r="B5735" t="s">
        <v>955</v>
      </c>
      <c r="C5735" t="s">
        <v>1167</v>
      </c>
      <c r="D5735">
        <v>2015</v>
      </c>
      <c r="E5735" t="s">
        <v>152</v>
      </c>
      <c r="F5735" t="s">
        <v>6612</v>
      </c>
      <c r="G5735" t="s">
        <v>6719</v>
      </c>
      <c r="H5735" t="s">
        <v>6592</v>
      </c>
      <c r="O5735" t="s">
        <v>57</v>
      </c>
    </row>
    <row r="5736" spans="1:15" hidden="1">
      <c r="A5736">
        <v>5735</v>
      </c>
      <c r="B5736" t="s">
        <v>955</v>
      </c>
      <c r="C5736" t="s">
        <v>1167</v>
      </c>
      <c r="D5736">
        <v>2015</v>
      </c>
      <c r="E5736" t="s">
        <v>152</v>
      </c>
      <c r="F5736" t="s">
        <v>6612</v>
      </c>
      <c r="G5736" t="s">
        <v>6720</v>
      </c>
      <c r="H5736" t="s">
        <v>6592</v>
      </c>
      <c r="O5736" t="s">
        <v>57</v>
      </c>
    </row>
    <row r="5737" spans="1:15" hidden="1">
      <c r="A5737">
        <v>5736</v>
      </c>
      <c r="B5737" t="s">
        <v>955</v>
      </c>
      <c r="C5737" t="s">
        <v>1167</v>
      </c>
      <c r="D5737">
        <v>2015</v>
      </c>
      <c r="E5737" t="s">
        <v>152</v>
      </c>
      <c r="F5737" t="s">
        <v>6612</v>
      </c>
      <c r="G5737" t="s">
        <v>6721</v>
      </c>
      <c r="H5737" t="s">
        <v>6592</v>
      </c>
      <c r="O5737" t="s">
        <v>57</v>
      </c>
    </row>
    <row r="5738" spans="1:15" hidden="1">
      <c r="A5738">
        <v>5737</v>
      </c>
      <c r="B5738" t="s">
        <v>955</v>
      </c>
      <c r="C5738" t="s">
        <v>1167</v>
      </c>
      <c r="D5738">
        <v>2015</v>
      </c>
      <c r="E5738" t="s">
        <v>152</v>
      </c>
      <c r="F5738" t="s">
        <v>6612</v>
      </c>
      <c r="G5738" t="s">
        <v>6722</v>
      </c>
      <c r="H5738" t="s">
        <v>6592</v>
      </c>
      <c r="O5738" t="s">
        <v>57</v>
      </c>
    </row>
    <row r="5739" spans="1:15" hidden="1">
      <c r="A5739">
        <v>5738</v>
      </c>
      <c r="B5739" t="s">
        <v>955</v>
      </c>
      <c r="C5739" t="s">
        <v>1167</v>
      </c>
      <c r="D5739">
        <v>2015</v>
      </c>
      <c r="E5739" t="s">
        <v>152</v>
      </c>
      <c r="F5739" t="s">
        <v>6612</v>
      </c>
      <c r="G5739" t="s">
        <v>6723</v>
      </c>
      <c r="H5739" t="s">
        <v>6592</v>
      </c>
      <c r="O5739" t="s">
        <v>57</v>
      </c>
    </row>
    <row r="5740" spans="1:15" hidden="1">
      <c r="A5740">
        <v>5739</v>
      </c>
      <c r="B5740" t="s">
        <v>955</v>
      </c>
      <c r="C5740" t="s">
        <v>1167</v>
      </c>
      <c r="D5740">
        <v>2015</v>
      </c>
      <c r="E5740" t="s">
        <v>152</v>
      </c>
      <c r="F5740" t="s">
        <v>6612</v>
      </c>
      <c r="G5740" t="s">
        <v>6724</v>
      </c>
      <c r="H5740" t="s">
        <v>6592</v>
      </c>
      <c r="O5740" t="s">
        <v>57</v>
      </c>
    </row>
    <row r="5741" spans="1:15" hidden="1">
      <c r="A5741">
        <v>5740</v>
      </c>
      <c r="B5741" t="s">
        <v>955</v>
      </c>
      <c r="C5741" t="s">
        <v>1167</v>
      </c>
      <c r="D5741">
        <v>2015</v>
      </c>
      <c r="E5741" t="s">
        <v>152</v>
      </c>
      <c r="F5741" t="s">
        <v>6612</v>
      </c>
      <c r="G5741" t="s">
        <v>6725</v>
      </c>
      <c r="H5741" t="s">
        <v>6580</v>
      </c>
      <c r="O5741" t="s">
        <v>86</v>
      </c>
    </row>
    <row r="5742" spans="1:15" hidden="1">
      <c r="A5742">
        <v>5741</v>
      </c>
      <c r="B5742" t="s">
        <v>955</v>
      </c>
      <c r="C5742" t="s">
        <v>1167</v>
      </c>
      <c r="D5742">
        <v>2015</v>
      </c>
      <c r="E5742" t="s">
        <v>152</v>
      </c>
      <c r="F5742" t="s">
        <v>6612</v>
      </c>
      <c r="G5742" t="s">
        <v>6726</v>
      </c>
      <c r="H5742" t="s">
        <v>6580</v>
      </c>
      <c r="O5742" t="s">
        <v>86</v>
      </c>
    </row>
    <row r="5743" spans="1:15" hidden="1">
      <c r="A5743">
        <v>5742</v>
      </c>
      <c r="B5743" t="s">
        <v>955</v>
      </c>
      <c r="C5743" t="s">
        <v>1167</v>
      </c>
      <c r="D5743">
        <v>2015</v>
      </c>
      <c r="E5743" t="s">
        <v>152</v>
      </c>
      <c r="F5743" t="s">
        <v>6612</v>
      </c>
      <c r="G5743" t="s">
        <v>6727</v>
      </c>
      <c r="H5743" t="s">
        <v>6580</v>
      </c>
      <c r="O5743" t="s">
        <v>86</v>
      </c>
    </row>
    <row r="5744" spans="1:15" hidden="1">
      <c r="A5744">
        <v>5743</v>
      </c>
      <c r="B5744" t="s">
        <v>955</v>
      </c>
      <c r="C5744" t="s">
        <v>1167</v>
      </c>
      <c r="D5744">
        <v>2015</v>
      </c>
      <c r="E5744" t="s">
        <v>152</v>
      </c>
      <c r="F5744" t="s">
        <v>6612</v>
      </c>
      <c r="G5744" t="s">
        <v>6728</v>
      </c>
      <c r="H5744" t="s">
        <v>6580</v>
      </c>
      <c r="O5744" t="s">
        <v>86</v>
      </c>
    </row>
    <row r="5745" spans="1:15" hidden="1">
      <c r="A5745">
        <v>5744</v>
      </c>
      <c r="B5745" t="s">
        <v>955</v>
      </c>
      <c r="C5745" t="s">
        <v>1167</v>
      </c>
      <c r="D5745">
        <v>2015</v>
      </c>
      <c r="E5745" t="s">
        <v>152</v>
      </c>
      <c r="F5745" t="s">
        <v>6612</v>
      </c>
      <c r="G5745" t="s">
        <v>6729</v>
      </c>
      <c r="H5745" t="s">
        <v>6580</v>
      </c>
      <c r="O5745" t="s">
        <v>86</v>
      </c>
    </row>
    <row r="5746" spans="1:15" hidden="1">
      <c r="A5746">
        <v>5745</v>
      </c>
      <c r="B5746" t="s">
        <v>955</v>
      </c>
      <c r="C5746" t="s">
        <v>1167</v>
      </c>
      <c r="D5746">
        <v>2015</v>
      </c>
      <c r="E5746" t="s">
        <v>152</v>
      </c>
      <c r="F5746" t="s">
        <v>6612</v>
      </c>
      <c r="G5746" t="s">
        <v>6730</v>
      </c>
      <c r="H5746" t="s">
        <v>6580</v>
      </c>
      <c r="O5746" t="s">
        <v>86</v>
      </c>
    </row>
    <row r="5747" spans="1:15" hidden="1">
      <c r="A5747">
        <v>5746</v>
      </c>
      <c r="B5747" t="s">
        <v>955</v>
      </c>
      <c r="C5747" t="s">
        <v>1167</v>
      </c>
      <c r="D5747">
        <v>2015</v>
      </c>
      <c r="E5747" t="s">
        <v>152</v>
      </c>
      <c r="F5747" t="s">
        <v>6612</v>
      </c>
      <c r="G5747" t="s">
        <v>6731</v>
      </c>
      <c r="H5747" t="s">
        <v>6580</v>
      </c>
      <c r="O5747" t="s">
        <v>86</v>
      </c>
    </row>
    <row r="5748" spans="1:15" hidden="1">
      <c r="A5748">
        <v>5747</v>
      </c>
      <c r="B5748" t="s">
        <v>955</v>
      </c>
      <c r="C5748" t="s">
        <v>1167</v>
      </c>
      <c r="D5748">
        <v>2015</v>
      </c>
      <c r="E5748" t="s">
        <v>152</v>
      </c>
      <c r="F5748" t="s">
        <v>6612</v>
      </c>
      <c r="G5748" t="s">
        <v>6732</v>
      </c>
      <c r="H5748" t="s">
        <v>6580</v>
      </c>
      <c r="O5748" t="s">
        <v>86</v>
      </c>
    </row>
    <row r="5749" spans="1:15" hidden="1">
      <c r="A5749">
        <v>5748</v>
      </c>
      <c r="B5749" t="s">
        <v>955</v>
      </c>
      <c r="C5749" t="s">
        <v>1167</v>
      </c>
      <c r="D5749">
        <v>2015</v>
      </c>
      <c r="E5749" t="s">
        <v>152</v>
      </c>
      <c r="F5749" t="s">
        <v>6612</v>
      </c>
      <c r="G5749" t="s">
        <v>6733</v>
      </c>
      <c r="H5749" t="s">
        <v>6580</v>
      </c>
      <c r="O5749" t="s">
        <v>86</v>
      </c>
    </row>
    <row r="5750" spans="1:15" hidden="1">
      <c r="A5750">
        <v>5749</v>
      </c>
      <c r="B5750" t="s">
        <v>955</v>
      </c>
      <c r="C5750" t="s">
        <v>1167</v>
      </c>
      <c r="D5750">
        <v>2015</v>
      </c>
      <c r="E5750" t="s">
        <v>152</v>
      </c>
      <c r="F5750" t="s">
        <v>6612</v>
      </c>
      <c r="G5750" t="s">
        <v>6734</v>
      </c>
      <c r="H5750" t="s">
        <v>88</v>
      </c>
      <c r="O5750" t="s">
        <v>86</v>
      </c>
    </row>
    <row r="5751" spans="1:15" hidden="1">
      <c r="A5751">
        <v>5750</v>
      </c>
      <c r="B5751" t="s">
        <v>955</v>
      </c>
      <c r="C5751" t="s">
        <v>1167</v>
      </c>
      <c r="D5751">
        <v>2015</v>
      </c>
      <c r="E5751" t="s">
        <v>152</v>
      </c>
      <c r="F5751" t="s">
        <v>6612</v>
      </c>
      <c r="G5751" t="s">
        <v>6735</v>
      </c>
      <c r="H5751" t="s">
        <v>88</v>
      </c>
      <c r="O5751" t="s">
        <v>86</v>
      </c>
    </row>
    <row r="5752" spans="1:15" hidden="1">
      <c r="A5752">
        <v>5751</v>
      </c>
      <c r="B5752" t="s">
        <v>955</v>
      </c>
      <c r="C5752" t="s">
        <v>1167</v>
      </c>
      <c r="D5752">
        <v>2015</v>
      </c>
      <c r="E5752" t="s">
        <v>152</v>
      </c>
      <c r="F5752" t="s">
        <v>6612</v>
      </c>
      <c r="G5752" t="s">
        <v>6736</v>
      </c>
      <c r="H5752" t="s">
        <v>88</v>
      </c>
      <c r="O5752" t="s">
        <v>86</v>
      </c>
    </row>
    <row r="5753" spans="1:15" hidden="1">
      <c r="A5753">
        <v>5752</v>
      </c>
      <c r="B5753" t="s">
        <v>955</v>
      </c>
      <c r="C5753" t="s">
        <v>1167</v>
      </c>
      <c r="D5753">
        <v>2015</v>
      </c>
      <c r="E5753" t="s">
        <v>152</v>
      </c>
      <c r="F5753" t="s">
        <v>6612</v>
      </c>
      <c r="G5753" t="s">
        <v>6737</v>
      </c>
      <c r="H5753" t="s">
        <v>88</v>
      </c>
      <c r="O5753" t="s">
        <v>86</v>
      </c>
    </row>
    <row r="5754" spans="1:15" hidden="1">
      <c r="A5754">
        <v>5753</v>
      </c>
      <c r="B5754" t="s">
        <v>955</v>
      </c>
      <c r="C5754" t="s">
        <v>1167</v>
      </c>
      <c r="D5754">
        <v>2015</v>
      </c>
      <c r="E5754" t="s">
        <v>157</v>
      </c>
      <c r="F5754" t="s">
        <v>158</v>
      </c>
      <c r="G5754" t="s">
        <v>6738</v>
      </c>
      <c r="H5754" t="s">
        <v>56</v>
      </c>
      <c r="O5754" t="s">
        <v>57</v>
      </c>
    </row>
    <row r="5755" spans="1:15" hidden="1">
      <c r="A5755">
        <v>5754</v>
      </c>
      <c r="B5755" t="s">
        <v>955</v>
      </c>
      <c r="C5755" t="s">
        <v>1167</v>
      </c>
      <c r="D5755">
        <v>2015</v>
      </c>
      <c r="E5755" t="s">
        <v>157</v>
      </c>
      <c r="F5755" t="s">
        <v>158</v>
      </c>
      <c r="G5755" t="s">
        <v>6739</v>
      </c>
      <c r="H5755" t="s">
        <v>56</v>
      </c>
      <c r="O5755" t="s">
        <v>57</v>
      </c>
    </row>
    <row r="5756" spans="1:15" hidden="1">
      <c r="A5756">
        <v>5755</v>
      </c>
      <c r="B5756" t="s">
        <v>955</v>
      </c>
      <c r="C5756" t="s">
        <v>1167</v>
      </c>
      <c r="D5756">
        <v>2015</v>
      </c>
      <c r="E5756" t="s">
        <v>157</v>
      </c>
      <c r="F5756" t="s">
        <v>158</v>
      </c>
      <c r="G5756" t="s">
        <v>6740</v>
      </c>
      <c r="H5756" t="s">
        <v>56</v>
      </c>
      <c r="O5756" t="s">
        <v>57</v>
      </c>
    </row>
    <row r="5757" spans="1:15" hidden="1">
      <c r="A5757">
        <v>5756</v>
      </c>
      <c r="B5757" t="s">
        <v>955</v>
      </c>
      <c r="C5757" t="s">
        <v>1167</v>
      </c>
      <c r="D5757">
        <v>2015</v>
      </c>
      <c r="E5757" t="s">
        <v>157</v>
      </c>
      <c r="F5757" t="s">
        <v>158</v>
      </c>
      <c r="G5757" t="s">
        <v>6741</v>
      </c>
      <c r="H5757" t="s">
        <v>56</v>
      </c>
      <c r="O5757" t="s">
        <v>57</v>
      </c>
    </row>
    <row r="5758" spans="1:15" hidden="1">
      <c r="A5758">
        <v>5757</v>
      </c>
      <c r="B5758" t="s">
        <v>955</v>
      </c>
      <c r="C5758" t="s">
        <v>1167</v>
      </c>
      <c r="D5758">
        <v>2015</v>
      </c>
      <c r="E5758" t="s">
        <v>157</v>
      </c>
      <c r="F5758" t="s">
        <v>158</v>
      </c>
      <c r="G5758" t="s">
        <v>6742</v>
      </c>
      <c r="H5758" t="s">
        <v>526</v>
      </c>
      <c r="O5758" t="s">
        <v>57</v>
      </c>
    </row>
    <row r="5759" spans="1:15" hidden="1">
      <c r="A5759">
        <v>5758</v>
      </c>
      <c r="B5759" t="s">
        <v>955</v>
      </c>
      <c r="C5759" t="s">
        <v>1167</v>
      </c>
      <c r="D5759">
        <v>2015</v>
      </c>
      <c r="E5759" t="s">
        <v>157</v>
      </c>
      <c r="F5759" t="s">
        <v>158</v>
      </c>
      <c r="G5759" t="s">
        <v>6743</v>
      </c>
      <c r="H5759" t="s">
        <v>526</v>
      </c>
      <c r="O5759" t="s">
        <v>57</v>
      </c>
    </row>
    <row r="5760" spans="1:15" hidden="1">
      <c r="A5760">
        <v>5759</v>
      </c>
      <c r="B5760" t="s">
        <v>955</v>
      </c>
      <c r="C5760" t="s">
        <v>1167</v>
      </c>
      <c r="D5760">
        <v>2015</v>
      </c>
      <c r="E5760" t="s">
        <v>157</v>
      </c>
      <c r="F5760" t="s">
        <v>158</v>
      </c>
      <c r="G5760" t="s">
        <v>6744</v>
      </c>
      <c r="H5760" t="s">
        <v>526</v>
      </c>
      <c r="O5760" t="s">
        <v>57</v>
      </c>
    </row>
    <row r="5761" spans="1:16" hidden="1">
      <c r="A5761">
        <v>5760</v>
      </c>
      <c r="B5761" t="s">
        <v>955</v>
      </c>
      <c r="C5761" t="s">
        <v>1167</v>
      </c>
      <c r="D5761">
        <v>2015</v>
      </c>
      <c r="E5761" t="s">
        <v>157</v>
      </c>
      <c r="F5761" t="s">
        <v>158</v>
      </c>
      <c r="G5761" t="s">
        <v>6745</v>
      </c>
      <c r="H5761" t="s">
        <v>526</v>
      </c>
      <c r="O5761" t="s">
        <v>57</v>
      </c>
    </row>
    <row r="5762" spans="1:16" hidden="1">
      <c r="A5762">
        <v>5761</v>
      </c>
      <c r="B5762" t="s">
        <v>955</v>
      </c>
      <c r="C5762" t="s">
        <v>1167</v>
      </c>
      <c r="D5762">
        <v>2015</v>
      </c>
      <c r="E5762" t="s">
        <v>157</v>
      </c>
      <c r="F5762" t="s">
        <v>158</v>
      </c>
      <c r="G5762" t="s">
        <v>6746</v>
      </c>
      <c r="H5762" t="s">
        <v>6592</v>
      </c>
      <c r="O5762" t="s">
        <v>57</v>
      </c>
    </row>
    <row r="5763" spans="1:16" hidden="1">
      <c r="A5763">
        <v>5762</v>
      </c>
      <c r="B5763" t="s">
        <v>955</v>
      </c>
      <c r="C5763" t="s">
        <v>1167</v>
      </c>
      <c r="D5763">
        <v>2015</v>
      </c>
      <c r="E5763" t="s">
        <v>157</v>
      </c>
      <c r="F5763" t="s">
        <v>158</v>
      </c>
      <c r="G5763" t="s">
        <v>6747</v>
      </c>
      <c r="H5763" t="s">
        <v>6592</v>
      </c>
      <c r="O5763" t="s">
        <v>57</v>
      </c>
    </row>
    <row r="5764" spans="1:16" hidden="1">
      <c r="A5764">
        <v>5763</v>
      </c>
      <c r="B5764" t="s">
        <v>955</v>
      </c>
      <c r="C5764" t="s">
        <v>1167</v>
      </c>
      <c r="D5764">
        <v>2015</v>
      </c>
      <c r="E5764" t="s">
        <v>157</v>
      </c>
      <c r="F5764" t="s">
        <v>158</v>
      </c>
      <c r="G5764" t="s">
        <v>6748</v>
      </c>
      <c r="H5764" t="s">
        <v>6592</v>
      </c>
      <c r="O5764" t="s">
        <v>57</v>
      </c>
    </row>
    <row r="5765" spans="1:16" hidden="1">
      <c r="A5765">
        <v>5764</v>
      </c>
      <c r="B5765" t="s">
        <v>955</v>
      </c>
      <c r="C5765" t="s">
        <v>1167</v>
      </c>
      <c r="D5765">
        <v>2015</v>
      </c>
      <c r="E5765" t="s">
        <v>157</v>
      </c>
      <c r="F5765" t="s">
        <v>158</v>
      </c>
      <c r="G5765" t="s">
        <v>6749</v>
      </c>
      <c r="H5765" t="s">
        <v>6592</v>
      </c>
      <c r="O5765" t="s">
        <v>57</v>
      </c>
    </row>
    <row r="5766" spans="1:16" hidden="1">
      <c r="A5766">
        <v>5765</v>
      </c>
      <c r="B5766" t="s">
        <v>955</v>
      </c>
      <c r="C5766" t="s">
        <v>1167</v>
      </c>
      <c r="D5766">
        <v>2015</v>
      </c>
      <c r="E5766" t="s">
        <v>157</v>
      </c>
      <c r="F5766" t="s">
        <v>158</v>
      </c>
      <c r="G5766" t="s">
        <v>6750</v>
      </c>
      <c r="H5766" t="s">
        <v>6580</v>
      </c>
      <c r="O5766" t="s">
        <v>86</v>
      </c>
    </row>
    <row r="5767" spans="1:16" hidden="1">
      <c r="A5767">
        <v>5766</v>
      </c>
      <c r="B5767" t="s">
        <v>955</v>
      </c>
      <c r="C5767" t="s">
        <v>1167</v>
      </c>
      <c r="D5767">
        <v>2015</v>
      </c>
      <c r="E5767" t="s">
        <v>157</v>
      </c>
      <c r="F5767" t="s">
        <v>158</v>
      </c>
      <c r="G5767" t="s">
        <v>6751</v>
      </c>
      <c r="H5767" t="s">
        <v>6580</v>
      </c>
      <c r="J5767">
        <v>1</v>
      </c>
      <c r="K5767" t="s">
        <v>213</v>
      </c>
      <c r="L5767" t="s">
        <v>6752</v>
      </c>
      <c r="O5767" t="s">
        <v>86</v>
      </c>
      <c r="P5767" t="s">
        <v>215</v>
      </c>
    </row>
    <row r="5768" spans="1:16" hidden="1">
      <c r="A5768">
        <v>5767</v>
      </c>
      <c r="B5768" t="s">
        <v>955</v>
      </c>
      <c r="C5768" t="s">
        <v>1167</v>
      </c>
      <c r="D5768">
        <v>2015</v>
      </c>
      <c r="E5768" t="s">
        <v>157</v>
      </c>
      <c r="F5768" t="s">
        <v>158</v>
      </c>
      <c r="G5768" t="s">
        <v>6753</v>
      </c>
      <c r="H5768" t="s">
        <v>6580</v>
      </c>
      <c r="O5768" t="s">
        <v>86</v>
      </c>
    </row>
    <row r="5769" spans="1:16" hidden="1">
      <c r="A5769">
        <v>5768</v>
      </c>
      <c r="B5769" t="s">
        <v>955</v>
      </c>
      <c r="C5769" t="s">
        <v>1167</v>
      </c>
      <c r="D5769">
        <v>2015</v>
      </c>
      <c r="E5769" t="s">
        <v>157</v>
      </c>
      <c r="F5769" t="s">
        <v>158</v>
      </c>
      <c r="G5769" t="s">
        <v>6754</v>
      </c>
      <c r="H5769" t="s">
        <v>6580</v>
      </c>
      <c r="O5769" t="s">
        <v>86</v>
      </c>
    </row>
    <row r="5770" spans="1:16" hidden="1">
      <c r="A5770">
        <v>5769</v>
      </c>
      <c r="B5770" t="s">
        <v>955</v>
      </c>
      <c r="C5770" t="s">
        <v>1167</v>
      </c>
      <c r="D5770">
        <v>2015</v>
      </c>
      <c r="E5770" t="s">
        <v>157</v>
      </c>
      <c r="F5770" t="s">
        <v>158</v>
      </c>
      <c r="G5770" t="s">
        <v>6755</v>
      </c>
      <c r="H5770" t="s">
        <v>6595</v>
      </c>
      <c r="O5770" t="s">
        <v>76</v>
      </c>
    </row>
    <row r="5771" spans="1:16" hidden="1">
      <c r="A5771">
        <v>5770</v>
      </c>
      <c r="B5771" t="s">
        <v>955</v>
      </c>
      <c r="C5771" t="s">
        <v>1167</v>
      </c>
      <c r="D5771">
        <v>2015</v>
      </c>
      <c r="E5771" t="s">
        <v>157</v>
      </c>
      <c r="F5771" t="s">
        <v>158</v>
      </c>
      <c r="G5771" t="s">
        <v>6756</v>
      </c>
      <c r="H5771" t="s">
        <v>6595</v>
      </c>
      <c r="O5771" t="s">
        <v>76</v>
      </c>
    </row>
    <row r="5772" spans="1:16" hidden="1">
      <c r="A5772">
        <v>5771</v>
      </c>
      <c r="B5772" t="s">
        <v>955</v>
      </c>
      <c r="C5772" t="s">
        <v>1167</v>
      </c>
      <c r="D5772">
        <v>2015</v>
      </c>
      <c r="E5772" t="s">
        <v>157</v>
      </c>
      <c r="F5772" t="s">
        <v>158</v>
      </c>
      <c r="G5772" t="s">
        <v>6757</v>
      </c>
      <c r="H5772" t="s">
        <v>6595</v>
      </c>
      <c r="O5772" t="s">
        <v>76</v>
      </c>
    </row>
    <row r="5773" spans="1:16" hidden="1">
      <c r="A5773">
        <v>5772</v>
      </c>
      <c r="B5773" t="s">
        <v>955</v>
      </c>
      <c r="C5773" t="s">
        <v>1167</v>
      </c>
      <c r="D5773">
        <v>2015</v>
      </c>
      <c r="E5773" t="s">
        <v>157</v>
      </c>
      <c r="F5773" t="s">
        <v>158</v>
      </c>
      <c r="G5773" t="s">
        <v>6758</v>
      </c>
      <c r="H5773" t="s">
        <v>6595</v>
      </c>
      <c r="O5773" t="s">
        <v>76</v>
      </c>
    </row>
    <row r="5774" spans="1:16" hidden="1">
      <c r="A5774">
        <v>5773</v>
      </c>
      <c r="B5774" t="s">
        <v>955</v>
      </c>
      <c r="C5774" t="s">
        <v>1167</v>
      </c>
      <c r="D5774">
        <v>2015</v>
      </c>
      <c r="E5774" t="s">
        <v>157</v>
      </c>
      <c r="F5774" t="s">
        <v>158</v>
      </c>
      <c r="G5774" t="s">
        <v>6759</v>
      </c>
      <c r="H5774" t="s">
        <v>6595</v>
      </c>
      <c r="O5774" t="s">
        <v>76</v>
      </c>
    </row>
    <row r="5775" spans="1:16" hidden="1">
      <c r="A5775">
        <v>5774</v>
      </c>
      <c r="B5775" t="s">
        <v>955</v>
      </c>
      <c r="C5775" t="s">
        <v>1167</v>
      </c>
      <c r="D5775">
        <v>2015</v>
      </c>
      <c r="E5775" t="s">
        <v>157</v>
      </c>
      <c r="F5775" t="s">
        <v>158</v>
      </c>
      <c r="G5775" t="s">
        <v>6760</v>
      </c>
      <c r="H5775" t="s">
        <v>6595</v>
      </c>
      <c r="O5775" t="s">
        <v>76</v>
      </c>
    </row>
    <row r="5776" spans="1:16" hidden="1">
      <c r="A5776">
        <v>5775</v>
      </c>
      <c r="B5776" t="s">
        <v>955</v>
      </c>
      <c r="C5776" t="s">
        <v>1167</v>
      </c>
      <c r="D5776">
        <v>2015</v>
      </c>
      <c r="E5776" t="s">
        <v>157</v>
      </c>
      <c r="F5776" t="s">
        <v>158</v>
      </c>
      <c r="G5776" t="s">
        <v>6761</v>
      </c>
      <c r="H5776" t="s">
        <v>6595</v>
      </c>
      <c r="O5776" t="s">
        <v>76</v>
      </c>
    </row>
    <row r="5777" spans="1:15" hidden="1">
      <c r="A5777">
        <v>5776</v>
      </c>
      <c r="B5777" t="s">
        <v>955</v>
      </c>
      <c r="C5777" t="s">
        <v>1167</v>
      </c>
      <c r="D5777">
        <v>2015</v>
      </c>
      <c r="E5777" t="s">
        <v>157</v>
      </c>
      <c r="F5777" t="s">
        <v>158</v>
      </c>
      <c r="G5777" t="s">
        <v>6762</v>
      </c>
      <c r="H5777" t="s">
        <v>6595</v>
      </c>
      <c r="O5777" t="s">
        <v>76</v>
      </c>
    </row>
    <row r="5778" spans="1:15" hidden="1">
      <c r="A5778">
        <v>5777</v>
      </c>
      <c r="B5778" t="s">
        <v>955</v>
      </c>
      <c r="C5778" t="s">
        <v>1167</v>
      </c>
      <c r="D5778">
        <v>2015</v>
      </c>
      <c r="E5778" t="s">
        <v>157</v>
      </c>
      <c r="F5778" t="s">
        <v>158</v>
      </c>
      <c r="G5778" t="s">
        <v>6763</v>
      </c>
      <c r="H5778" t="s">
        <v>6595</v>
      </c>
      <c r="O5778" t="s">
        <v>76</v>
      </c>
    </row>
    <row r="5779" spans="1:15" hidden="1">
      <c r="A5779">
        <v>5778</v>
      </c>
      <c r="B5779" t="s">
        <v>955</v>
      </c>
      <c r="C5779" t="s">
        <v>1167</v>
      </c>
      <c r="D5779">
        <v>2015</v>
      </c>
      <c r="E5779" t="s">
        <v>157</v>
      </c>
      <c r="F5779" t="s">
        <v>158</v>
      </c>
      <c r="G5779" t="s">
        <v>6764</v>
      </c>
      <c r="H5779" t="s">
        <v>6595</v>
      </c>
      <c r="O5779" t="s">
        <v>76</v>
      </c>
    </row>
    <row r="5780" spans="1:15" hidden="1">
      <c r="A5780">
        <v>5779</v>
      </c>
      <c r="B5780" t="s">
        <v>955</v>
      </c>
      <c r="C5780" t="s">
        <v>1167</v>
      </c>
      <c r="D5780">
        <v>2015</v>
      </c>
      <c r="E5780" t="s">
        <v>157</v>
      </c>
      <c r="F5780" t="s">
        <v>158</v>
      </c>
      <c r="G5780" t="s">
        <v>6765</v>
      </c>
      <c r="H5780" t="s">
        <v>6595</v>
      </c>
      <c r="O5780" t="s">
        <v>76</v>
      </c>
    </row>
    <row r="5781" spans="1:15" hidden="1">
      <c r="A5781">
        <v>5780</v>
      </c>
      <c r="B5781" t="s">
        <v>955</v>
      </c>
      <c r="C5781" t="s">
        <v>1167</v>
      </c>
      <c r="D5781">
        <v>2015</v>
      </c>
      <c r="E5781" t="s">
        <v>157</v>
      </c>
      <c r="F5781" t="s">
        <v>158</v>
      </c>
      <c r="G5781" t="s">
        <v>6766</v>
      </c>
      <c r="H5781" t="s">
        <v>6600</v>
      </c>
      <c r="O5781" t="s">
        <v>63</v>
      </c>
    </row>
    <row r="5782" spans="1:15" hidden="1">
      <c r="A5782">
        <v>5781</v>
      </c>
      <c r="B5782" t="s">
        <v>955</v>
      </c>
      <c r="C5782" t="s">
        <v>1167</v>
      </c>
      <c r="D5782">
        <v>2015</v>
      </c>
      <c r="E5782" t="s">
        <v>157</v>
      </c>
      <c r="F5782" t="s">
        <v>158</v>
      </c>
      <c r="G5782" t="s">
        <v>6767</v>
      </c>
      <c r="H5782" t="s">
        <v>6600</v>
      </c>
      <c r="O5782" t="s">
        <v>63</v>
      </c>
    </row>
    <row r="5783" spans="1:15" hidden="1">
      <c r="A5783">
        <v>5782</v>
      </c>
      <c r="B5783" t="s">
        <v>955</v>
      </c>
      <c r="C5783" t="s">
        <v>1167</v>
      </c>
      <c r="D5783">
        <v>2015</v>
      </c>
      <c r="E5783" t="s">
        <v>157</v>
      </c>
      <c r="F5783" t="s">
        <v>158</v>
      </c>
      <c r="G5783" t="s">
        <v>6768</v>
      </c>
      <c r="H5783" t="s">
        <v>6600</v>
      </c>
      <c r="O5783" t="s">
        <v>63</v>
      </c>
    </row>
    <row r="5784" spans="1:15" hidden="1">
      <c r="A5784">
        <v>5783</v>
      </c>
      <c r="B5784" t="s">
        <v>955</v>
      </c>
      <c r="C5784" t="s">
        <v>1167</v>
      </c>
      <c r="D5784">
        <v>2015</v>
      </c>
      <c r="E5784" t="s">
        <v>157</v>
      </c>
      <c r="F5784" t="s">
        <v>158</v>
      </c>
      <c r="G5784" t="s">
        <v>6769</v>
      </c>
      <c r="H5784" t="s">
        <v>6600</v>
      </c>
      <c r="O5784" t="s">
        <v>63</v>
      </c>
    </row>
    <row r="5785" spans="1:15" hidden="1">
      <c r="A5785">
        <v>5784</v>
      </c>
      <c r="B5785" t="s">
        <v>955</v>
      </c>
      <c r="C5785" t="s">
        <v>1167</v>
      </c>
      <c r="D5785">
        <v>2015</v>
      </c>
      <c r="E5785" t="s">
        <v>157</v>
      </c>
      <c r="F5785" t="s">
        <v>158</v>
      </c>
      <c r="G5785" t="s">
        <v>6770</v>
      </c>
      <c r="H5785" t="s">
        <v>6600</v>
      </c>
      <c r="O5785" t="s">
        <v>63</v>
      </c>
    </row>
    <row r="5786" spans="1:15" hidden="1">
      <c r="A5786">
        <v>5785</v>
      </c>
      <c r="B5786" t="s">
        <v>955</v>
      </c>
      <c r="C5786" t="s">
        <v>1167</v>
      </c>
      <c r="D5786">
        <v>2015</v>
      </c>
      <c r="E5786" t="s">
        <v>157</v>
      </c>
      <c r="F5786" t="s">
        <v>158</v>
      </c>
      <c r="G5786" t="s">
        <v>6771</v>
      </c>
      <c r="H5786" t="s">
        <v>6600</v>
      </c>
      <c r="O5786" t="s">
        <v>63</v>
      </c>
    </row>
    <row r="5787" spans="1:15" hidden="1">
      <c r="A5787">
        <v>5786</v>
      </c>
      <c r="B5787" t="s">
        <v>955</v>
      </c>
      <c r="C5787" t="s">
        <v>1167</v>
      </c>
      <c r="D5787">
        <v>2015</v>
      </c>
      <c r="E5787" t="s">
        <v>157</v>
      </c>
      <c r="F5787" t="s">
        <v>158</v>
      </c>
      <c r="G5787" t="s">
        <v>6772</v>
      </c>
      <c r="H5787" t="s">
        <v>6600</v>
      </c>
      <c r="O5787" t="s">
        <v>63</v>
      </c>
    </row>
    <row r="5788" spans="1:15" hidden="1">
      <c r="A5788">
        <v>5787</v>
      </c>
      <c r="B5788" t="s">
        <v>955</v>
      </c>
      <c r="C5788" t="s">
        <v>1167</v>
      </c>
      <c r="D5788">
        <v>2015</v>
      </c>
      <c r="E5788" t="s">
        <v>157</v>
      </c>
      <c r="F5788" t="s">
        <v>158</v>
      </c>
      <c r="G5788" t="s">
        <v>6773</v>
      </c>
      <c r="H5788" t="s">
        <v>6600</v>
      </c>
      <c r="O5788" t="s">
        <v>63</v>
      </c>
    </row>
    <row r="5789" spans="1:15" hidden="1">
      <c r="A5789">
        <v>5788</v>
      </c>
      <c r="B5789" t="s">
        <v>955</v>
      </c>
      <c r="C5789" t="s">
        <v>1167</v>
      </c>
      <c r="D5789">
        <v>2015</v>
      </c>
      <c r="E5789" t="s">
        <v>157</v>
      </c>
      <c r="F5789" t="s">
        <v>158</v>
      </c>
      <c r="G5789" t="s">
        <v>6774</v>
      </c>
      <c r="H5789" t="s">
        <v>6600</v>
      </c>
      <c r="O5789" t="s">
        <v>63</v>
      </c>
    </row>
    <row r="5790" spans="1:15" hidden="1">
      <c r="A5790">
        <v>5789</v>
      </c>
      <c r="B5790" t="s">
        <v>955</v>
      </c>
      <c r="C5790" t="s">
        <v>1167</v>
      </c>
      <c r="D5790">
        <v>2015</v>
      </c>
      <c r="E5790" t="s">
        <v>157</v>
      </c>
      <c r="F5790" t="s">
        <v>158</v>
      </c>
      <c r="G5790" t="s">
        <v>6775</v>
      </c>
      <c r="H5790" t="s">
        <v>6600</v>
      </c>
      <c r="O5790" t="s">
        <v>63</v>
      </c>
    </row>
    <row r="5791" spans="1:15" hidden="1">
      <c r="A5791">
        <v>5790</v>
      </c>
      <c r="B5791" t="s">
        <v>955</v>
      </c>
      <c r="C5791" t="s">
        <v>1167</v>
      </c>
      <c r="D5791">
        <v>2015</v>
      </c>
      <c r="E5791" t="s">
        <v>157</v>
      </c>
      <c r="F5791" t="s">
        <v>158</v>
      </c>
      <c r="G5791" t="s">
        <v>6776</v>
      </c>
      <c r="H5791" t="s">
        <v>6600</v>
      </c>
      <c r="O5791" t="s">
        <v>63</v>
      </c>
    </row>
    <row r="5792" spans="1:15" hidden="1">
      <c r="A5792">
        <v>5791</v>
      </c>
      <c r="B5792" t="s">
        <v>955</v>
      </c>
      <c r="C5792" t="s">
        <v>1167</v>
      </c>
      <c r="D5792">
        <v>2015</v>
      </c>
      <c r="E5792" t="s">
        <v>157</v>
      </c>
      <c r="F5792" t="s">
        <v>158</v>
      </c>
      <c r="G5792" t="s">
        <v>6777</v>
      </c>
      <c r="H5792" t="s">
        <v>6600</v>
      </c>
      <c r="O5792" t="s">
        <v>63</v>
      </c>
    </row>
    <row r="5793" spans="1:16" hidden="1">
      <c r="A5793">
        <v>5792</v>
      </c>
      <c r="B5793" t="s">
        <v>955</v>
      </c>
      <c r="C5793" t="s">
        <v>1167</v>
      </c>
      <c r="D5793">
        <v>2015</v>
      </c>
      <c r="E5793" t="s">
        <v>157</v>
      </c>
      <c r="F5793" t="s">
        <v>158</v>
      </c>
      <c r="G5793" t="s">
        <v>6778</v>
      </c>
      <c r="H5793" t="s">
        <v>6600</v>
      </c>
      <c r="O5793" t="s">
        <v>63</v>
      </c>
    </row>
    <row r="5794" spans="1:16" hidden="1">
      <c r="A5794">
        <v>5793</v>
      </c>
      <c r="B5794" t="s">
        <v>955</v>
      </c>
      <c r="C5794" t="s">
        <v>1167</v>
      </c>
      <c r="D5794">
        <v>2015</v>
      </c>
      <c r="E5794" t="s">
        <v>157</v>
      </c>
      <c r="F5794" t="s">
        <v>158</v>
      </c>
      <c r="G5794" t="s">
        <v>6779</v>
      </c>
      <c r="H5794" t="s">
        <v>6600</v>
      </c>
      <c r="O5794" t="s">
        <v>63</v>
      </c>
    </row>
    <row r="5795" spans="1:16" hidden="1">
      <c r="A5795">
        <v>5794</v>
      </c>
      <c r="B5795" t="s">
        <v>955</v>
      </c>
      <c r="C5795" t="s">
        <v>1167</v>
      </c>
      <c r="D5795">
        <v>2015</v>
      </c>
      <c r="E5795" t="s">
        <v>157</v>
      </c>
      <c r="F5795" t="s">
        <v>158</v>
      </c>
      <c r="G5795" t="s">
        <v>6780</v>
      </c>
      <c r="H5795" t="s">
        <v>6600</v>
      </c>
      <c r="O5795" t="s">
        <v>63</v>
      </c>
    </row>
    <row r="5796" spans="1:16" hidden="1">
      <c r="A5796">
        <v>5795</v>
      </c>
      <c r="B5796" t="s">
        <v>955</v>
      </c>
      <c r="C5796" t="s">
        <v>1167</v>
      </c>
      <c r="D5796">
        <v>2015</v>
      </c>
      <c r="E5796" t="s">
        <v>157</v>
      </c>
      <c r="F5796" t="s">
        <v>158</v>
      </c>
      <c r="G5796" t="s">
        <v>6781</v>
      </c>
      <c r="H5796" t="s">
        <v>6600</v>
      </c>
      <c r="O5796" t="s">
        <v>63</v>
      </c>
    </row>
    <row r="5797" spans="1:16" hidden="1">
      <c r="A5797">
        <v>5796</v>
      </c>
      <c r="B5797" t="s">
        <v>955</v>
      </c>
      <c r="C5797" t="s">
        <v>1167</v>
      </c>
      <c r="D5797">
        <v>2015</v>
      </c>
      <c r="E5797" t="s">
        <v>157</v>
      </c>
      <c r="F5797" t="s">
        <v>158</v>
      </c>
      <c r="G5797" t="s">
        <v>6782</v>
      </c>
      <c r="H5797" t="s">
        <v>6600</v>
      </c>
      <c r="O5797" t="s">
        <v>63</v>
      </c>
    </row>
    <row r="5798" spans="1:16" hidden="1">
      <c r="A5798">
        <v>5797</v>
      </c>
      <c r="B5798" t="s">
        <v>955</v>
      </c>
      <c r="C5798" t="s">
        <v>1167</v>
      </c>
      <c r="D5798">
        <v>2015</v>
      </c>
      <c r="E5798" t="s">
        <v>157</v>
      </c>
      <c r="F5798" t="s">
        <v>158</v>
      </c>
      <c r="G5798" t="s">
        <v>6783</v>
      </c>
      <c r="H5798" t="s">
        <v>72</v>
      </c>
      <c r="O5798" t="s">
        <v>63</v>
      </c>
    </row>
    <row r="5799" spans="1:16" hidden="1">
      <c r="A5799">
        <v>5798</v>
      </c>
      <c r="B5799" t="s">
        <v>955</v>
      </c>
      <c r="C5799" t="s">
        <v>1167</v>
      </c>
      <c r="D5799">
        <v>2015</v>
      </c>
      <c r="E5799" t="s">
        <v>157</v>
      </c>
      <c r="F5799" t="s">
        <v>158</v>
      </c>
      <c r="G5799" t="s">
        <v>6784</v>
      </c>
      <c r="H5799" t="s">
        <v>72</v>
      </c>
      <c r="O5799" t="s">
        <v>63</v>
      </c>
    </row>
    <row r="5800" spans="1:16" hidden="1">
      <c r="A5800">
        <v>5799</v>
      </c>
      <c r="B5800" t="s">
        <v>955</v>
      </c>
      <c r="C5800" t="s">
        <v>1167</v>
      </c>
      <c r="D5800">
        <v>2015</v>
      </c>
      <c r="E5800" t="s">
        <v>157</v>
      </c>
      <c r="F5800" t="s">
        <v>158</v>
      </c>
      <c r="G5800" t="s">
        <v>6785</v>
      </c>
      <c r="H5800" t="s">
        <v>72</v>
      </c>
      <c r="O5800" t="s">
        <v>63</v>
      </c>
    </row>
    <row r="5801" spans="1:16" hidden="1">
      <c r="A5801">
        <v>5800</v>
      </c>
      <c r="B5801" t="s">
        <v>955</v>
      </c>
      <c r="C5801" t="s">
        <v>1167</v>
      </c>
      <c r="D5801">
        <v>2015</v>
      </c>
      <c r="E5801" t="s">
        <v>157</v>
      </c>
      <c r="F5801" t="s">
        <v>158</v>
      </c>
      <c r="G5801" t="s">
        <v>6786</v>
      </c>
      <c r="H5801" t="s">
        <v>72</v>
      </c>
      <c r="O5801" t="s">
        <v>63</v>
      </c>
    </row>
    <row r="5802" spans="1:16" hidden="1">
      <c r="A5802">
        <v>5801</v>
      </c>
      <c r="B5802" t="s">
        <v>955</v>
      </c>
      <c r="C5802" t="s">
        <v>1167</v>
      </c>
      <c r="D5802">
        <v>2015</v>
      </c>
      <c r="E5802" t="s">
        <v>157</v>
      </c>
      <c r="F5802" t="s">
        <v>158</v>
      </c>
      <c r="G5802" t="s">
        <v>6787</v>
      </c>
      <c r="H5802" t="s">
        <v>72</v>
      </c>
      <c r="O5802" t="s">
        <v>63</v>
      </c>
    </row>
    <row r="5803" spans="1:16" hidden="1">
      <c r="A5803">
        <v>5802</v>
      </c>
      <c r="B5803" t="s">
        <v>955</v>
      </c>
      <c r="C5803" t="s">
        <v>1167</v>
      </c>
      <c r="D5803">
        <v>2015</v>
      </c>
      <c r="E5803" t="s">
        <v>157</v>
      </c>
      <c r="F5803" t="s">
        <v>158</v>
      </c>
      <c r="G5803" t="s">
        <v>6788</v>
      </c>
      <c r="H5803" t="s">
        <v>72</v>
      </c>
      <c r="I5803">
        <v>2020</v>
      </c>
      <c r="J5803">
        <v>57.3</v>
      </c>
      <c r="K5803" t="s">
        <v>816</v>
      </c>
      <c r="L5803" t="s">
        <v>6789</v>
      </c>
      <c r="O5803" t="s">
        <v>63</v>
      </c>
      <c r="P5803" t="s">
        <v>655</v>
      </c>
    </row>
    <row r="5804" spans="1:16" hidden="1">
      <c r="A5804">
        <v>5803</v>
      </c>
      <c r="B5804" t="s">
        <v>955</v>
      </c>
      <c r="C5804" t="s">
        <v>1167</v>
      </c>
      <c r="D5804">
        <v>2015</v>
      </c>
      <c r="E5804" t="s">
        <v>157</v>
      </c>
      <c r="F5804" t="s">
        <v>158</v>
      </c>
      <c r="G5804" t="s">
        <v>6790</v>
      </c>
      <c r="H5804" t="s">
        <v>72</v>
      </c>
      <c r="O5804" t="s">
        <v>63</v>
      </c>
    </row>
    <row r="5805" spans="1:16" hidden="1">
      <c r="A5805">
        <v>5804</v>
      </c>
      <c r="B5805" t="s">
        <v>955</v>
      </c>
      <c r="C5805" t="s">
        <v>1167</v>
      </c>
      <c r="D5805">
        <v>2015</v>
      </c>
      <c r="E5805" t="s">
        <v>157</v>
      </c>
      <c r="F5805" t="s">
        <v>158</v>
      </c>
      <c r="G5805" t="s">
        <v>6791</v>
      </c>
      <c r="H5805" t="s">
        <v>72</v>
      </c>
      <c r="O5805" t="s">
        <v>63</v>
      </c>
    </row>
    <row r="5806" spans="1:16" hidden="1">
      <c r="A5806">
        <v>5805</v>
      </c>
      <c r="B5806" t="s">
        <v>955</v>
      </c>
      <c r="C5806" t="s">
        <v>1167</v>
      </c>
      <c r="D5806">
        <v>2015</v>
      </c>
      <c r="E5806" t="s">
        <v>157</v>
      </c>
      <c r="F5806" t="s">
        <v>158</v>
      </c>
      <c r="G5806" t="s">
        <v>6792</v>
      </c>
      <c r="H5806" t="s">
        <v>72</v>
      </c>
      <c r="I5806">
        <v>2020</v>
      </c>
      <c r="J5806">
        <v>3500</v>
      </c>
      <c r="K5806" t="s">
        <v>213</v>
      </c>
      <c r="L5806" t="s">
        <v>6793</v>
      </c>
      <c r="O5806" t="s">
        <v>63</v>
      </c>
      <c r="P5806" t="s">
        <v>655</v>
      </c>
    </row>
    <row r="5807" spans="1:16" hidden="1">
      <c r="A5807">
        <v>5806</v>
      </c>
      <c r="B5807" t="s">
        <v>955</v>
      </c>
      <c r="C5807" t="s">
        <v>1167</v>
      </c>
      <c r="D5807">
        <v>2015</v>
      </c>
      <c r="E5807" t="s">
        <v>157</v>
      </c>
      <c r="F5807" t="s">
        <v>158</v>
      </c>
      <c r="G5807" t="s">
        <v>6794</v>
      </c>
      <c r="H5807" t="s">
        <v>72</v>
      </c>
      <c r="I5807">
        <v>2020</v>
      </c>
      <c r="J5807">
        <v>2000</v>
      </c>
      <c r="K5807" t="s">
        <v>213</v>
      </c>
      <c r="L5807" t="s">
        <v>6795</v>
      </c>
      <c r="O5807" t="s">
        <v>63</v>
      </c>
      <c r="P5807" t="s">
        <v>655</v>
      </c>
    </row>
    <row r="5808" spans="1:16" hidden="1">
      <c r="A5808">
        <v>5807</v>
      </c>
      <c r="B5808" t="s">
        <v>955</v>
      </c>
      <c r="C5808" t="s">
        <v>1167</v>
      </c>
      <c r="D5808">
        <v>2015</v>
      </c>
      <c r="E5808" t="s">
        <v>157</v>
      </c>
      <c r="F5808" t="s">
        <v>158</v>
      </c>
      <c r="G5808" t="s">
        <v>6796</v>
      </c>
      <c r="H5808" t="s">
        <v>72</v>
      </c>
      <c r="J5808">
        <v>1000</v>
      </c>
      <c r="K5808" t="s">
        <v>213</v>
      </c>
      <c r="L5808" t="s">
        <v>6797</v>
      </c>
      <c r="O5808" t="s">
        <v>63</v>
      </c>
      <c r="P5808" t="s">
        <v>215</v>
      </c>
    </row>
    <row r="5809" spans="1:16" hidden="1">
      <c r="A5809">
        <v>5808</v>
      </c>
      <c r="B5809" t="s">
        <v>955</v>
      </c>
      <c r="C5809" t="s">
        <v>1167</v>
      </c>
      <c r="D5809">
        <v>2015</v>
      </c>
      <c r="E5809" t="s">
        <v>157</v>
      </c>
      <c r="F5809" t="s">
        <v>158</v>
      </c>
      <c r="G5809" t="s">
        <v>6798</v>
      </c>
      <c r="H5809" t="s">
        <v>72</v>
      </c>
      <c r="J5809">
        <v>1</v>
      </c>
      <c r="K5809" t="s">
        <v>213</v>
      </c>
      <c r="L5809" t="s">
        <v>6799</v>
      </c>
      <c r="O5809" t="s">
        <v>63</v>
      </c>
      <c r="P5809" t="s">
        <v>215</v>
      </c>
    </row>
    <row r="5810" spans="1:16" hidden="1">
      <c r="A5810">
        <v>5809</v>
      </c>
      <c r="B5810" t="s">
        <v>955</v>
      </c>
      <c r="C5810" t="s">
        <v>1167</v>
      </c>
      <c r="D5810">
        <v>2015</v>
      </c>
      <c r="E5810" t="s">
        <v>157</v>
      </c>
      <c r="F5810" t="s">
        <v>158</v>
      </c>
      <c r="G5810" t="s">
        <v>6800</v>
      </c>
      <c r="H5810" t="s">
        <v>97</v>
      </c>
      <c r="J5810">
        <v>1</v>
      </c>
      <c r="K5810" t="s">
        <v>213</v>
      </c>
      <c r="L5810" t="s">
        <v>6801</v>
      </c>
      <c r="O5810" t="s">
        <v>91</v>
      </c>
      <c r="P5810" t="s">
        <v>215</v>
      </c>
    </row>
    <row r="5811" spans="1:16" hidden="1">
      <c r="A5811">
        <v>5810</v>
      </c>
      <c r="B5811" t="s">
        <v>955</v>
      </c>
      <c r="C5811" t="s">
        <v>1167</v>
      </c>
      <c r="D5811">
        <v>2015</v>
      </c>
      <c r="E5811" t="s">
        <v>157</v>
      </c>
      <c r="F5811" t="s">
        <v>158</v>
      </c>
      <c r="G5811" t="s">
        <v>6802</v>
      </c>
      <c r="H5811" t="s">
        <v>97</v>
      </c>
      <c r="O5811" t="s">
        <v>91</v>
      </c>
    </row>
    <row r="5812" spans="1:16" hidden="1">
      <c r="A5812">
        <v>5811</v>
      </c>
      <c r="B5812" t="s">
        <v>955</v>
      </c>
      <c r="C5812" t="s">
        <v>1167</v>
      </c>
      <c r="D5812">
        <v>2015</v>
      </c>
      <c r="E5812" t="s">
        <v>157</v>
      </c>
      <c r="F5812" t="s">
        <v>158</v>
      </c>
      <c r="G5812" t="s">
        <v>6803</v>
      </c>
      <c r="H5812" t="s">
        <v>97</v>
      </c>
      <c r="J5812">
        <v>1</v>
      </c>
      <c r="K5812" t="s">
        <v>213</v>
      </c>
      <c r="L5812" t="s">
        <v>6804</v>
      </c>
      <c r="O5812" t="s">
        <v>91</v>
      </c>
      <c r="P5812" t="s">
        <v>215</v>
      </c>
    </row>
    <row r="5813" spans="1:16" hidden="1">
      <c r="A5813">
        <v>5812</v>
      </c>
      <c r="B5813" t="s">
        <v>955</v>
      </c>
      <c r="C5813" t="s">
        <v>1167</v>
      </c>
      <c r="D5813">
        <v>2015</v>
      </c>
      <c r="E5813" t="s">
        <v>157</v>
      </c>
      <c r="F5813" t="s">
        <v>158</v>
      </c>
      <c r="G5813" t="s">
        <v>6805</v>
      </c>
      <c r="H5813" t="s">
        <v>97</v>
      </c>
      <c r="O5813" t="s">
        <v>91</v>
      </c>
    </row>
    <row r="5814" spans="1:16" hidden="1">
      <c r="A5814">
        <v>5813</v>
      </c>
      <c r="B5814" t="s">
        <v>955</v>
      </c>
      <c r="C5814" t="s">
        <v>1167</v>
      </c>
      <c r="D5814">
        <v>2015</v>
      </c>
      <c r="E5814" t="s">
        <v>157</v>
      </c>
      <c r="F5814" t="s">
        <v>158</v>
      </c>
      <c r="G5814" t="s">
        <v>6806</v>
      </c>
      <c r="H5814" t="s">
        <v>97</v>
      </c>
      <c r="O5814" t="s">
        <v>91</v>
      </c>
    </row>
    <row r="5815" spans="1:16" hidden="1">
      <c r="A5815">
        <v>5814</v>
      </c>
      <c r="B5815" t="s">
        <v>955</v>
      </c>
      <c r="C5815" t="s">
        <v>1167</v>
      </c>
      <c r="D5815">
        <v>2015</v>
      </c>
      <c r="E5815" t="s">
        <v>157</v>
      </c>
      <c r="F5815" t="s">
        <v>158</v>
      </c>
      <c r="G5815" t="s">
        <v>6807</v>
      </c>
      <c r="H5815" t="s">
        <v>97</v>
      </c>
      <c r="O5815" t="s">
        <v>91</v>
      </c>
    </row>
    <row r="5816" spans="1:16" hidden="1">
      <c r="A5816">
        <v>5815</v>
      </c>
      <c r="B5816" t="s">
        <v>955</v>
      </c>
      <c r="C5816" t="s">
        <v>1167</v>
      </c>
      <c r="D5816">
        <v>2015</v>
      </c>
      <c r="E5816" t="s">
        <v>157</v>
      </c>
      <c r="F5816" t="s">
        <v>158</v>
      </c>
      <c r="G5816" t="s">
        <v>6808</v>
      </c>
      <c r="H5816" t="s">
        <v>97</v>
      </c>
      <c r="O5816" t="s">
        <v>91</v>
      </c>
    </row>
    <row r="5817" spans="1:16" hidden="1">
      <c r="A5817">
        <v>5816</v>
      </c>
      <c r="B5817" t="s">
        <v>955</v>
      </c>
      <c r="C5817" t="s">
        <v>1167</v>
      </c>
      <c r="D5817">
        <v>2015</v>
      </c>
      <c r="E5817" t="s">
        <v>157</v>
      </c>
      <c r="F5817" t="s">
        <v>158</v>
      </c>
      <c r="G5817" t="s">
        <v>6809</v>
      </c>
      <c r="H5817" t="s">
        <v>97</v>
      </c>
      <c r="J5817">
        <v>1</v>
      </c>
      <c r="K5817" t="s">
        <v>213</v>
      </c>
      <c r="L5817" t="s">
        <v>6810</v>
      </c>
      <c r="O5817" t="s">
        <v>91</v>
      </c>
      <c r="P5817" t="s">
        <v>215</v>
      </c>
    </row>
    <row r="5818" spans="1:16" hidden="1">
      <c r="A5818">
        <v>5817</v>
      </c>
      <c r="B5818" t="s">
        <v>955</v>
      </c>
      <c r="C5818" t="s">
        <v>1167</v>
      </c>
      <c r="D5818">
        <v>2015</v>
      </c>
      <c r="E5818" t="s">
        <v>157</v>
      </c>
      <c r="F5818" t="s">
        <v>158</v>
      </c>
      <c r="G5818" t="s">
        <v>6811</v>
      </c>
      <c r="H5818" t="s">
        <v>97</v>
      </c>
      <c r="O5818" t="s">
        <v>91</v>
      </c>
    </row>
    <row r="5819" spans="1:16" hidden="1">
      <c r="A5819">
        <v>5818</v>
      </c>
      <c r="B5819" t="s">
        <v>955</v>
      </c>
      <c r="C5819" t="s">
        <v>1167</v>
      </c>
      <c r="D5819">
        <v>2015</v>
      </c>
      <c r="E5819" t="s">
        <v>157</v>
      </c>
      <c r="F5819" t="s">
        <v>158</v>
      </c>
      <c r="G5819" t="s">
        <v>6812</v>
      </c>
      <c r="H5819" t="s">
        <v>97</v>
      </c>
      <c r="J5819">
        <v>1</v>
      </c>
      <c r="K5819" t="s">
        <v>213</v>
      </c>
      <c r="L5819" t="s">
        <v>6813</v>
      </c>
      <c r="O5819" t="s">
        <v>91</v>
      </c>
      <c r="P5819" t="s">
        <v>215</v>
      </c>
    </row>
    <row r="5820" spans="1:16" hidden="1">
      <c r="A5820">
        <v>5819</v>
      </c>
      <c r="B5820" t="s">
        <v>955</v>
      </c>
      <c r="C5820" t="s">
        <v>1167</v>
      </c>
      <c r="D5820">
        <v>2015</v>
      </c>
      <c r="E5820" t="s">
        <v>157</v>
      </c>
      <c r="F5820" t="s">
        <v>158</v>
      </c>
      <c r="G5820" t="s">
        <v>6814</v>
      </c>
      <c r="H5820" t="s">
        <v>6604</v>
      </c>
      <c r="O5820" t="s">
        <v>91</v>
      </c>
    </row>
    <row r="5821" spans="1:16" hidden="1">
      <c r="A5821">
        <v>5820</v>
      </c>
      <c r="B5821" t="s">
        <v>955</v>
      </c>
      <c r="C5821" t="s">
        <v>1167</v>
      </c>
      <c r="D5821">
        <v>2015</v>
      </c>
      <c r="E5821" t="s">
        <v>157</v>
      </c>
      <c r="F5821" t="s">
        <v>158</v>
      </c>
      <c r="G5821" t="s">
        <v>6815</v>
      </c>
      <c r="H5821" t="s">
        <v>6604</v>
      </c>
      <c r="O5821" t="s">
        <v>91</v>
      </c>
    </row>
    <row r="5822" spans="1:16" hidden="1">
      <c r="A5822">
        <v>5821</v>
      </c>
      <c r="B5822" t="s">
        <v>955</v>
      </c>
      <c r="C5822" t="s">
        <v>1167</v>
      </c>
      <c r="D5822">
        <v>2015</v>
      </c>
      <c r="E5822" t="s">
        <v>157</v>
      </c>
      <c r="F5822" t="s">
        <v>158</v>
      </c>
      <c r="G5822" t="s">
        <v>6816</v>
      </c>
      <c r="H5822" t="s">
        <v>6604</v>
      </c>
      <c r="O5822" t="s">
        <v>91</v>
      </c>
    </row>
    <row r="5823" spans="1:16" hidden="1">
      <c r="A5823">
        <v>5822</v>
      </c>
      <c r="B5823" t="s">
        <v>955</v>
      </c>
      <c r="C5823" t="s">
        <v>1167</v>
      </c>
      <c r="D5823">
        <v>2015</v>
      </c>
      <c r="E5823" t="s">
        <v>157</v>
      </c>
      <c r="F5823" t="s">
        <v>158</v>
      </c>
      <c r="G5823" t="s">
        <v>6817</v>
      </c>
      <c r="H5823" t="s">
        <v>6604</v>
      </c>
      <c r="O5823" t="s">
        <v>91</v>
      </c>
    </row>
    <row r="5824" spans="1:16" hidden="1">
      <c r="A5824">
        <v>5823</v>
      </c>
      <c r="B5824" t="s">
        <v>955</v>
      </c>
      <c r="C5824" t="s">
        <v>1167</v>
      </c>
      <c r="D5824">
        <v>2015</v>
      </c>
      <c r="E5824" t="s">
        <v>157</v>
      </c>
      <c r="F5824" t="s">
        <v>158</v>
      </c>
      <c r="G5824" t="s">
        <v>6818</v>
      </c>
      <c r="H5824" t="s">
        <v>6604</v>
      </c>
      <c r="O5824" t="s">
        <v>91</v>
      </c>
    </row>
    <row r="5825" spans="1:15" hidden="1">
      <c r="A5825">
        <v>5824</v>
      </c>
      <c r="B5825" t="s">
        <v>955</v>
      </c>
      <c r="C5825" t="s">
        <v>1167</v>
      </c>
      <c r="D5825">
        <v>2015</v>
      </c>
      <c r="E5825" t="s">
        <v>157</v>
      </c>
      <c r="F5825" t="s">
        <v>158</v>
      </c>
      <c r="G5825" t="s">
        <v>6819</v>
      </c>
      <c r="H5825" t="s">
        <v>6604</v>
      </c>
      <c r="O5825" t="s">
        <v>91</v>
      </c>
    </row>
    <row r="5826" spans="1:15" hidden="1">
      <c r="A5826">
        <v>5825</v>
      </c>
      <c r="B5826" t="s">
        <v>955</v>
      </c>
      <c r="C5826" t="s">
        <v>1167</v>
      </c>
      <c r="D5826">
        <v>2015</v>
      </c>
      <c r="E5826" t="s">
        <v>157</v>
      </c>
      <c r="F5826" t="s">
        <v>158</v>
      </c>
      <c r="G5826" t="s">
        <v>6820</v>
      </c>
      <c r="H5826" t="s">
        <v>6604</v>
      </c>
      <c r="O5826" t="s">
        <v>91</v>
      </c>
    </row>
    <row r="5827" spans="1:15" hidden="1">
      <c r="A5827">
        <v>5826</v>
      </c>
      <c r="B5827" t="s">
        <v>955</v>
      </c>
      <c r="C5827" t="s">
        <v>1167</v>
      </c>
      <c r="D5827">
        <v>2015</v>
      </c>
      <c r="E5827" t="s">
        <v>157</v>
      </c>
      <c r="F5827" t="s">
        <v>158</v>
      </c>
      <c r="G5827" t="s">
        <v>6821</v>
      </c>
      <c r="H5827" t="s">
        <v>6604</v>
      </c>
      <c r="O5827" t="s">
        <v>91</v>
      </c>
    </row>
    <row r="5828" spans="1:15" hidden="1">
      <c r="A5828">
        <v>5827</v>
      </c>
      <c r="B5828" t="s">
        <v>955</v>
      </c>
      <c r="C5828" t="s">
        <v>1167</v>
      </c>
      <c r="D5828">
        <v>2015</v>
      </c>
      <c r="E5828" t="s">
        <v>157</v>
      </c>
      <c r="F5828" t="s">
        <v>158</v>
      </c>
      <c r="G5828" t="s">
        <v>6822</v>
      </c>
      <c r="H5828" t="s">
        <v>6604</v>
      </c>
      <c r="O5828" t="s">
        <v>91</v>
      </c>
    </row>
    <row r="5829" spans="1:15" hidden="1">
      <c r="A5829">
        <v>5828</v>
      </c>
      <c r="B5829" t="s">
        <v>955</v>
      </c>
      <c r="C5829" t="s">
        <v>1167</v>
      </c>
      <c r="D5829">
        <v>2015</v>
      </c>
      <c r="E5829" t="s">
        <v>157</v>
      </c>
      <c r="F5829" t="s">
        <v>158</v>
      </c>
      <c r="G5829" t="s">
        <v>6823</v>
      </c>
      <c r="H5829" t="s">
        <v>6604</v>
      </c>
      <c r="O5829" t="s">
        <v>91</v>
      </c>
    </row>
    <row r="5830" spans="1:15" hidden="1">
      <c r="A5830">
        <v>5829</v>
      </c>
      <c r="B5830" t="s">
        <v>955</v>
      </c>
      <c r="C5830" t="s">
        <v>1167</v>
      </c>
      <c r="D5830">
        <v>2015</v>
      </c>
      <c r="E5830" t="s">
        <v>157</v>
      </c>
      <c r="F5830" t="s">
        <v>158</v>
      </c>
      <c r="G5830" t="s">
        <v>6824</v>
      </c>
      <c r="H5830" t="s">
        <v>6604</v>
      </c>
      <c r="O5830" t="s">
        <v>91</v>
      </c>
    </row>
    <row r="5831" spans="1:15" hidden="1">
      <c r="A5831">
        <v>5830</v>
      </c>
      <c r="B5831" t="s">
        <v>955</v>
      </c>
      <c r="C5831" t="s">
        <v>1167</v>
      </c>
      <c r="D5831">
        <v>2015</v>
      </c>
      <c r="E5831" t="s">
        <v>157</v>
      </c>
      <c r="F5831" t="s">
        <v>158</v>
      </c>
      <c r="G5831" t="s">
        <v>6825</v>
      </c>
      <c r="H5831" t="s">
        <v>6606</v>
      </c>
      <c r="O5831" t="s">
        <v>91</v>
      </c>
    </row>
    <row r="5832" spans="1:15" hidden="1">
      <c r="A5832">
        <v>5831</v>
      </c>
      <c r="B5832" t="s">
        <v>955</v>
      </c>
      <c r="C5832" t="s">
        <v>1167</v>
      </c>
      <c r="D5832">
        <v>2015</v>
      </c>
      <c r="E5832" t="s">
        <v>157</v>
      </c>
      <c r="F5832" t="s">
        <v>158</v>
      </c>
      <c r="G5832" t="s">
        <v>6826</v>
      </c>
      <c r="H5832" t="s">
        <v>6606</v>
      </c>
      <c r="O5832" t="s">
        <v>91</v>
      </c>
    </row>
    <row r="5833" spans="1:15" hidden="1">
      <c r="A5833">
        <v>5832</v>
      </c>
      <c r="B5833" t="s">
        <v>955</v>
      </c>
      <c r="C5833" t="s">
        <v>1167</v>
      </c>
      <c r="D5833">
        <v>2015</v>
      </c>
      <c r="E5833" t="s">
        <v>157</v>
      </c>
      <c r="F5833" t="s">
        <v>158</v>
      </c>
      <c r="G5833" t="s">
        <v>6827</v>
      </c>
      <c r="H5833" t="s">
        <v>6606</v>
      </c>
      <c r="O5833" t="s">
        <v>91</v>
      </c>
    </row>
    <row r="5834" spans="1:15" hidden="1">
      <c r="A5834">
        <v>5833</v>
      </c>
      <c r="B5834" t="s">
        <v>955</v>
      </c>
      <c r="C5834" t="s">
        <v>1167</v>
      </c>
      <c r="D5834">
        <v>2015</v>
      </c>
      <c r="E5834" t="s">
        <v>157</v>
      </c>
      <c r="F5834" t="s">
        <v>158</v>
      </c>
      <c r="G5834" t="s">
        <v>6828</v>
      </c>
      <c r="H5834" t="s">
        <v>6606</v>
      </c>
      <c r="O5834" t="s">
        <v>91</v>
      </c>
    </row>
    <row r="5835" spans="1:15" hidden="1">
      <c r="A5835">
        <v>5834</v>
      </c>
      <c r="B5835" t="s">
        <v>955</v>
      </c>
      <c r="C5835" t="s">
        <v>1167</v>
      </c>
      <c r="D5835">
        <v>2015</v>
      </c>
      <c r="E5835" t="s">
        <v>157</v>
      </c>
      <c r="F5835" t="s">
        <v>158</v>
      </c>
      <c r="G5835" t="s">
        <v>6829</v>
      </c>
      <c r="H5835" t="s">
        <v>6606</v>
      </c>
      <c r="O5835" t="s">
        <v>91</v>
      </c>
    </row>
    <row r="5836" spans="1:15" hidden="1">
      <c r="A5836">
        <v>5835</v>
      </c>
      <c r="B5836" t="s">
        <v>955</v>
      </c>
      <c r="C5836" t="s">
        <v>1167</v>
      </c>
      <c r="D5836">
        <v>2015</v>
      </c>
      <c r="E5836" t="s">
        <v>157</v>
      </c>
      <c r="F5836" t="s">
        <v>158</v>
      </c>
      <c r="G5836" t="s">
        <v>6830</v>
      </c>
      <c r="H5836" t="s">
        <v>6606</v>
      </c>
      <c r="O5836" t="s">
        <v>91</v>
      </c>
    </row>
    <row r="5837" spans="1:15" hidden="1">
      <c r="A5837">
        <v>5836</v>
      </c>
      <c r="B5837" t="s">
        <v>955</v>
      </c>
      <c r="C5837" t="s">
        <v>1167</v>
      </c>
      <c r="D5837">
        <v>2015</v>
      </c>
      <c r="E5837" t="s">
        <v>157</v>
      </c>
      <c r="F5837" t="s">
        <v>158</v>
      </c>
      <c r="G5837" t="s">
        <v>6831</v>
      </c>
      <c r="H5837" t="s">
        <v>6606</v>
      </c>
      <c r="O5837" t="s">
        <v>91</v>
      </c>
    </row>
    <row r="5838" spans="1:15" hidden="1">
      <c r="A5838">
        <v>5837</v>
      </c>
      <c r="B5838" t="s">
        <v>955</v>
      </c>
      <c r="C5838" t="s">
        <v>1167</v>
      </c>
      <c r="D5838">
        <v>2015</v>
      </c>
      <c r="E5838" t="s">
        <v>157</v>
      </c>
      <c r="F5838" t="s">
        <v>158</v>
      </c>
      <c r="G5838" t="s">
        <v>6832</v>
      </c>
      <c r="H5838" t="s">
        <v>6606</v>
      </c>
      <c r="O5838" t="s">
        <v>91</v>
      </c>
    </row>
    <row r="5839" spans="1:15" hidden="1">
      <c r="A5839">
        <v>5838</v>
      </c>
      <c r="B5839" t="s">
        <v>955</v>
      </c>
      <c r="C5839" t="s">
        <v>1167</v>
      </c>
      <c r="D5839">
        <v>2015</v>
      </c>
      <c r="E5839" t="s">
        <v>157</v>
      </c>
      <c r="F5839" t="s">
        <v>158</v>
      </c>
      <c r="G5839" t="s">
        <v>6833</v>
      </c>
      <c r="H5839" t="s">
        <v>6606</v>
      </c>
      <c r="O5839" t="s">
        <v>91</v>
      </c>
    </row>
    <row r="5840" spans="1:15" hidden="1">
      <c r="A5840">
        <v>5839</v>
      </c>
      <c r="B5840" t="s">
        <v>955</v>
      </c>
      <c r="C5840" t="s">
        <v>1167</v>
      </c>
      <c r="D5840">
        <v>2015</v>
      </c>
      <c r="E5840" t="s">
        <v>157</v>
      </c>
      <c r="F5840" t="s">
        <v>158</v>
      </c>
      <c r="G5840" t="s">
        <v>6834</v>
      </c>
      <c r="H5840" t="s">
        <v>6606</v>
      </c>
      <c r="O5840" t="s">
        <v>91</v>
      </c>
    </row>
    <row r="5841" spans="1:15" hidden="1">
      <c r="A5841">
        <v>5840</v>
      </c>
      <c r="B5841" t="s">
        <v>955</v>
      </c>
      <c r="C5841" t="s">
        <v>1167</v>
      </c>
      <c r="D5841">
        <v>2015</v>
      </c>
      <c r="E5841" t="s">
        <v>157</v>
      </c>
      <c r="F5841" t="s">
        <v>158</v>
      </c>
      <c r="G5841" t="s">
        <v>6835</v>
      </c>
      <c r="H5841" t="s">
        <v>6606</v>
      </c>
      <c r="O5841" t="s">
        <v>91</v>
      </c>
    </row>
    <row r="5842" spans="1:15" hidden="1">
      <c r="A5842">
        <v>5841</v>
      </c>
      <c r="B5842" t="s">
        <v>955</v>
      </c>
      <c r="C5842" t="s">
        <v>1167</v>
      </c>
      <c r="D5842">
        <v>2015</v>
      </c>
      <c r="E5842" t="s">
        <v>157</v>
      </c>
      <c r="F5842" t="s">
        <v>158</v>
      </c>
      <c r="G5842" t="s">
        <v>6836</v>
      </c>
      <c r="H5842" t="s">
        <v>6608</v>
      </c>
      <c r="O5842" t="s">
        <v>63</v>
      </c>
    </row>
    <row r="5843" spans="1:15" hidden="1">
      <c r="A5843">
        <v>5842</v>
      </c>
      <c r="B5843" t="s">
        <v>955</v>
      </c>
      <c r="C5843" t="s">
        <v>1167</v>
      </c>
      <c r="D5843">
        <v>2015</v>
      </c>
      <c r="E5843" t="s">
        <v>157</v>
      </c>
      <c r="F5843" t="s">
        <v>158</v>
      </c>
      <c r="G5843" t="s">
        <v>6837</v>
      </c>
      <c r="H5843" t="s">
        <v>6608</v>
      </c>
      <c r="O5843" t="s">
        <v>63</v>
      </c>
    </row>
    <row r="5844" spans="1:15" hidden="1">
      <c r="A5844">
        <v>5843</v>
      </c>
      <c r="B5844" t="s">
        <v>955</v>
      </c>
      <c r="C5844" t="s">
        <v>1167</v>
      </c>
      <c r="D5844">
        <v>2015</v>
      </c>
      <c r="E5844" t="s">
        <v>157</v>
      </c>
      <c r="F5844" t="s">
        <v>158</v>
      </c>
      <c r="G5844" t="s">
        <v>6838</v>
      </c>
      <c r="H5844" t="s">
        <v>6608</v>
      </c>
      <c r="O5844" t="s">
        <v>63</v>
      </c>
    </row>
    <row r="5845" spans="1:15" hidden="1">
      <c r="A5845">
        <v>5844</v>
      </c>
      <c r="B5845" t="s">
        <v>955</v>
      </c>
      <c r="C5845" t="s">
        <v>1167</v>
      </c>
      <c r="D5845">
        <v>2015</v>
      </c>
      <c r="E5845" t="s">
        <v>157</v>
      </c>
      <c r="F5845" t="s">
        <v>158</v>
      </c>
      <c r="G5845" t="s">
        <v>6839</v>
      </c>
      <c r="H5845" t="s">
        <v>6608</v>
      </c>
      <c r="O5845" t="s">
        <v>63</v>
      </c>
    </row>
    <row r="5846" spans="1:15" hidden="1">
      <c r="A5846">
        <v>5845</v>
      </c>
      <c r="B5846" t="s">
        <v>955</v>
      </c>
      <c r="C5846" t="s">
        <v>1167</v>
      </c>
      <c r="D5846">
        <v>2015</v>
      </c>
      <c r="E5846" t="s">
        <v>157</v>
      </c>
      <c r="F5846" t="s">
        <v>158</v>
      </c>
      <c r="G5846" t="s">
        <v>6840</v>
      </c>
      <c r="H5846" t="s">
        <v>6608</v>
      </c>
      <c r="O5846" t="s">
        <v>63</v>
      </c>
    </row>
    <row r="5847" spans="1:15" hidden="1">
      <c r="A5847">
        <v>5846</v>
      </c>
      <c r="B5847" t="s">
        <v>955</v>
      </c>
      <c r="C5847" t="s">
        <v>1167</v>
      </c>
      <c r="D5847">
        <v>2015</v>
      </c>
      <c r="E5847" t="s">
        <v>157</v>
      </c>
      <c r="F5847" t="s">
        <v>158</v>
      </c>
      <c r="G5847" t="s">
        <v>6841</v>
      </c>
      <c r="H5847" t="s">
        <v>6608</v>
      </c>
      <c r="O5847" t="s">
        <v>63</v>
      </c>
    </row>
    <row r="5848" spans="1:15" hidden="1">
      <c r="A5848">
        <v>5847</v>
      </c>
      <c r="B5848" t="s">
        <v>955</v>
      </c>
      <c r="C5848" t="s">
        <v>1167</v>
      </c>
      <c r="D5848">
        <v>2015</v>
      </c>
      <c r="E5848" t="s">
        <v>157</v>
      </c>
      <c r="F5848" t="s">
        <v>158</v>
      </c>
      <c r="G5848" t="s">
        <v>6842</v>
      </c>
      <c r="H5848" t="s">
        <v>6610</v>
      </c>
      <c r="O5848" t="s">
        <v>100</v>
      </c>
    </row>
    <row r="5849" spans="1:15" hidden="1">
      <c r="A5849">
        <v>5848</v>
      </c>
      <c r="B5849" t="s">
        <v>955</v>
      </c>
      <c r="C5849" t="s">
        <v>1167</v>
      </c>
      <c r="D5849">
        <v>2015</v>
      </c>
      <c r="E5849" t="s">
        <v>157</v>
      </c>
      <c r="F5849" t="s">
        <v>158</v>
      </c>
      <c r="G5849" t="s">
        <v>6843</v>
      </c>
      <c r="H5849" t="s">
        <v>6610</v>
      </c>
      <c r="O5849" t="s">
        <v>100</v>
      </c>
    </row>
    <row r="5850" spans="1:15" hidden="1">
      <c r="A5850">
        <v>5849</v>
      </c>
      <c r="B5850" t="s">
        <v>955</v>
      </c>
      <c r="C5850" t="s">
        <v>1167</v>
      </c>
      <c r="D5850">
        <v>2015</v>
      </c>
      <c r="E5850" t="s">
        <v>157</v>
      </c>
      <c r="F5850" t="s">
        <v>158</v>
      </c>
      <c r="G5850" t="s">
        <v>6844</v>
      </c>
      <c r="H5850" t="s">
        <v>6610</v>
      </c>
      <c r="O5850" t="s">
        <v>100</v>
      </c>
    </row>
    <row r="5851" spans="1:15" hidden="1">
      <c r="A5851">
        <v>5850</v>
      </c>
      <c r="B5851" t="s">
        <v>955</v>
      </c>
      <c r="C5851" t="s">
        <v>1167</v>
      </c>
      <c r="D5851">
        <v>2015</v>
      </c>
      <c r="E5851" t="s">
        <v>157</v>
      </c>
      <c r="F5851" t="s">
        <v>158</v>
      </c>
      <c r="G5851" t="s">
        <v>6845</v>
      </c>
      <c r="H5851" t="s">
        <v>6610</v>
      </c>
      <c r="O5851" t="s">
        <v>100</v>
      </c>
    </row>
    <row r="5852" spans="1:15" hidden="1">
      <c r="A5852">
        <v>5851</v>
      </c>
      <c r="B5852" t="s">
        <v>955</v>
      </c>
      <c r="C5852" t="s">
        <v>1167</v>
      </c>
      <c r="D5852">
        <v>2015</v>
      </c>
      <c r="E5852" t="s">
        <v>157</v>
      </c>
      <c r="F5852" t="s">
        <v>158</v>
      </c>
      <c r="G5852" t="s">
        <v>6846</v>
      </c>
      <c r="H5852" t="s">
        <v>6610</v>
      </c>
      <c r="O5852" t="s">
        <v>100</v>
      </c>
    </row>
    <row r="5853" spans="1:15" hidden="1">
      <c r="A5853">
        <v>5852</v>
      </c>
      <c r="B5853" t="s">
        <v>955</v>
      </c>
      <c r="C5853" t="s">
        <v>1167</v>
      </c>
      <c r="D5853">
        <v>2015</v>
      </c>
      <c r="E5853" t="s">
        <v>157</v>
      </c>
      <c r="F5853" t="s">
        <v>158</v>
      </c>
      <c r="G5853" t="s">
        <v>6847</v>
      </c>
      <c r="H5853" t="s">
        <v>6610</v>
      </c>
      <c r="O5853" t="s">
        <v>100</v>
      </c>
    </row>
    <row r="5854" spans="1:15" hidden="1">
      <c r="A5854">
        <v>5853</v>
      </c>
      <c r="B5854" t="s">
        <v>955</v>
      </c>
      <c r="C5854" t="s">
        <v>1167</v>
      </c>
      <c r="D5854">
        <v>2015</v>
      </c>
      <c r="E5854" t="s">
        <v>157</v>
      </c>
      <c r="F5854" t="s">
        <v>158</v>
      </c>
      <c r="G5854" t="s">
        <v>6848</v>
      </c>
      <c r="H5854" t="s">
        <v>6610</v>
      </c>
      <c r="O5854" t="s">
        <v>100</v>
      </c>
    </row>
    <row r="5855" spans="1:15" hidden="1">
      <c r="A5855">
        <v>5854</v>
      </c>
      <c r="B5855" t="s">
        <v>955</v>
      </c>
      <c r="C5855" t="s">
        <v>1167</v>
      </c>
      <c r="D5855">
        <v>2015</v>
      </c>
      <c r="E5855" t="s">
        <v>157</v>
      </c>
      <c r="F5855" t="s">
        <v>158</v>
      </c>
      <c r="G5855" t="s">
        <v>6849</v>
      </c>
      <c r="H5855" t="s">
        <v>6610</v>
      </c>
      <c r="O5855" t="s">
        <v>100</v>
      </c>
    </row>
    <row r="5856" spans="1:15" hidden="1">
      <c r="A5856">
        <v>5855</v>
      </c>
      <c r="B5856" t="s">
        <v>955</v>
      </c>
      <c r="C5856" t="s">
        <v>1167</v>
      </c>
      <c r="D5856">
        <v>2015</v>
      </c>
      <c r="E5856" t="s">
        <v>157</v>
      </c>
      <c r="F5856" t="s">
        <v>158</v>
      </c>
      <c r="G5856" t="s">
        <v>6850</v>
      </c>
      <c r="H5856" t="s">
        <v>6610</v>
      </c>
      <c r="O5856" t="s">
        <v>100</v>
      </c>
    </row>
    <row r="5857" spans="1:16" hidden="1">
      <c r="A5857">
        <v>5856</v>
      </c>
      <c r="B5857" t="s">
        <v>955</v>
      </c>
      <c r="C5857" t="s">
        <v>1167</v>
      </c>
      <c r="D5857">
        <v>2015</v>
      </c>
      <c r="E5857" t="s">
        <v>157</v>
      </c>
      <c r="F5857" t="s">
        <v>158</v>
      </c>
      <c r="G5857" t="s">
        <v>6851</v>
      </c>
      <c r="H5857" t="s">
        <v>6610</v>
      </c>
      <c r="O5857" t="s">
        <v>100</v>
      </c>
    </row>
    <row r="5858" spans="1:16" hidden="1">
      <c r="A5858">
        <v>5857</v>
      </c>
      <c r="B5858" t="s">
        <v>955</v>
      </c>
      <c r="C5858" t="s">
        <v>1167</v>
      </c>
      <c r="D5858">
        <v>2015</v>
      </c>
      <c r="E5858" t="s">
        <v>157</v>
      </c>
      <c r="F5858" t="s">
        <v>158</v>
      </c>
      <c r="G5858" t="s">
        <v>6852</v>
      </c>
      <c r="H5858" t="s">
        <v>6610</v>
      </c>
      <c r="O5858" t="s">
        <v>100</v>
      </c>
    </row>
    <row r="5859" spans="1:16" hidden="1">
      <c r="A5859">
        <v>5858</v>
      </c>
      <c r="B5859" t="s">
        <v>955</v>
      </c>
      <c r="C5859" t="s">
        <v>1167</v>
      </c>
      <c r="D5859">
        <v>2015</v>
      </c>
      <c r="E5859" t="s">
        <v>157</v>
      </c>
      <c r="F5859" t="s">
        <v>158</v>
      </c>
      <c r="G5859" t="s">
        <v>6853</v>
      </c>
      <c r="H5859" t="s">
        <v>6610</v>
      </c>
      <c r="O5859" t="s">
        <v>100</v>
      </c>
    </row>
    <row r="5860" spans="1:16" hidden="1">
      <c r="A5860">
        <v>5859</v>
      </c>
      <c r="B5860" t="s">
        <v>955</v>
      </c>
      <c r="C5860" t="s">
        <v>1167</v>
      </c>
      <c r="D5860">
        <v>2015</v>
      </c>
      <c r="E5860" t="s">
        <v>157</v>
      </c>
      <c r="F5860" t="s">
        <v>158</v>
      </c>
      <c r="G5860" t="s">
        <v>6854</v>
      </c>
      <c r="H5860" t="s">
        <v>6610</v>
      </c>
      <c r="O5860" t="s">
        <v>100</v>
      </c>
    </row>
    <row r="5861" spans="1:16" hidden="1">
      <c r="A5861">
        <v>5860</v>
      </c>
      <c r="B5861" t="s">
        <v>955</v>
      </c>
      <c r="C5861" t="s">
        <v>1167</v>
      </c>
      <c r="D5861">
        <v>2015</v>
      </c>
      <c r="E5861" t="s">
        <v>157</v>
      </c>
      <c r="F5861" t="s">
        <v>158</v>
      </c>
      <c r="G5861" t="s">
        <v>6855</v>
      </c>
      <c r="H5861" t="s">
        <v>6610</v>
      </c>
      <c r="O5861" t="s">
        <v>100</v>
      </c>
    </row>
    <row r="5862" spans="1:16" hidden="1">
      <c r="A5862">
        <v>5861</v>
      </c>
      <c r="B5862" t="s">
        <v>955</v>
      </c>
      <c r="C5862" t="s">
        <v>1167</v>
      </c>
      <c r="D5862">
        <v>2015</v>
      </c>
      <c r="E5862" t="s">
        <v>157</v>
      </c>
      <c r="F5862" t="s">
        <v>158</v>
      </c>
      <c r="G5862" t="s">
        <v>6856</v>
      </c>
      <c r="H5862" t="s">
        <v>6610</v>
      </c>
      <c r="J5862">
        <v>1</v>
      </c>
      <c r="K5862" t="s">
        <v>213</v>
      </c>
      <c r="L5862" t="s">
        <v>6857</v>
      </c>
      <c r="O5862" t="s">
        <v>100</v>
      </c>
      <c r="P5862" t="s">
        <v>215</v>
      </c>
    </row>
    <row r="5863" spans="1:16" hidden="1">
      <c r="A5863">
        <v>5862</v>
      </c>
      <c r="B5863" t="s">
        <v>955</v>
      </c>
      <c r="C5863" t="s">
        <v>1167</v>
      </c>
      <c r="D5863">
        <v>2015</v>
      </c>
      <c r="E5863" t="s">
        <v>157</v>
      </c>
      <c r="F5863" t="s">
        <v>6858</v>
      </c>
      <c r="G5863" t="s">
        <v>6859</v>
      </c>
      <c r="H5863" t="s">
        <v>100</v>
      </c>
      <c r="O5863" t="s">
        <v>100</v>
      </c>
    </row>
    <row r="5864" spans="1:16" hidden="1">
      <c r="A5864">
        <v>5863</v>
      </c>
      <c r="B5864" t="s">
        <v>955</v>
      </c>
      <c r="C5864" t="s">
        <v>1167</v>
      </c>
      <c r="D5864">
        <v>2015</v>
      </c>
      <c r="E5864" t="s">
        <v>157</v>
      </c>
      <c r="F5864" t="s">
        <v>6858</v>
      </c>
      <c r="G5864" t="s">
        <v>6860</v>
      </c>
      <c r="H5864" t="s">
        <v>100</v>
      </c>
      <c r="O5864" t="s">
        <v>100</v>
      </c>
    </row>
    <row r="5865" spans="1:16" hidden="1">
      <c r="A5865">
        <v>5864</v>
      </c>
      <c r="B5865" t="s">
        <v>955</v>
      </c>
      <c r="C5865" t="s">
        <v>1167</v>
      </c>
      <c r="D5865">
        <v>2015</v>
      </c>
      <c r="E5865" t="s">
        <v>157</v>
      </c>
      <c r="F5865" t="s">
        <v>6858</v>
      </c>
      <c r="G5865" t="s">
        <v>6861</v>
      </c>
      <c r="H5865" t="s">
        <v>100</v>
      </c>
      <c r="O5865" t="s">
        <v>100</v>
      </c>
    </row>
    <row r="5866" spans="1:16" hidden="1">
      <c r="A5866">
        <v>5865</v>
      </c>
      <c r="B5866" t="s">
        <v>955</v>
      </c>
      <c r="C5866" t="s">
        <v>1167</v>
      </c>
      <c r="D5866">
        <v>2015</v>
      </c>
      <c r="E5866" t="s">
        <v>157</v>
      </c>
      <c r="F5866" t="s">
        <v>6858</v>
      </c>
      <c r="G5866" t="s">
        <v>6862</v>
      </c>
      <c r="H5866" t="s">
        <v>100</v>
      </c>
      <c r="J5866">
        <v>1</v>
      </c>
      <c r="K5866" t="s">
        <v>213</v>
      </c>
      <c r="L5866" t="s">
        <v>6863</v>
      </c>
      <c r="O5866" t="s">
        <v>100</v>
      </c>
      <c r="P5866" t="s">
        <v>215</v>
      </c>
    </row>
    <row r="5867" spans="1:16" hidden="1">
      <c r="A5867">
        <v>5866</v>
      </c>
      <c r="B5867" t="s">
        <v>955</v>
      </c>
      <c r="C5867" t="s">
        <v>1167</v>
      </c>
      <c r="D5867">
        <v>2015</v>
      </c>
      <c r="E5867" t="s">
        <v>157</v>
      </c>
      <c r="F5867" t="s">
        <v>6858</v>
      </c>
      <c r="G5867" t="s">
        <v>6864</v>
      </c>
      <c r="H5867" t="s">
        <v>100</v>
      </c>
      <c r="O5867" t="s">
        <v>100</v>
      </c>
    </row>
    <row r="5868" spans="1:16" hidden="1">
      <c r="A5868">
        <v>5867</v>
      </c>
      <c r="B5868" t="s">
        <v>955</v>
      </c>
      <c r="C5868" t="s">
        <v>1167</v>
      </c>
      <c r="D5868">
        <v>2015</v>
      </c>
      <c r="E5868" t="s">
        <v>157</v>
      </c>
      <c r="F5868" t="s">
        <v>6858</v>
      </c>
      <c r="G5868" t="s">
        <v>6865</v>
      </c>
      <c r="H5868" t="s">
        <v>100</v>
      </c>
      <c r="O5868" t="s">
        <v>100</v>
      </c>
    </row>
    <row r="5869" spans="1:16" hidden="1">
      <c r="A5869">
        <v>5868</v>
      </c>
      <c r="B5869" t="s">
        <v>955</v>
      </c>
      <c r="C5869" t="s">
        <v>1167</v>
      </c>
      <c r="D5869">
        <v>2015</v>
      </c>
      <c r="E5869" t="s">
        <v>157</v>
      </c>
      <c r="F5869" t="s">
        <v>6858</v>
      </c>
      <c r="G5869" t="s">
        <v>6866</v>
      </c>
      <c r="H5869" t="s">
        <v>100</v>
      </c>
      <c r="O5869" t="s">
        <v>100</v>
      </c>
    </row>
    <row r="5870" spans="1:16" hidden="1">
      <c r="A5870">
        <v>5869</v>
      </c>
      <c r="B5870" t="s">
        <v>955</v>
      </c>
      <c r="C5870" t="s">
        <v>1167</v>
      </c>
      <c r="D5870">
        <v>2015</v>
      </c>
      <c r="E5870" t="s">
        <v>157</v>
      </c>
      <c r="F5870" t="s">
        <v>6858</v>
      </c>
      <c r="G5870" t="s">
        <v>6867</v>
      </c>
      <c r="H5870" t="s">
        <v>100</v>
      </c>
      <c r="O5870" t="s">
        <v>100</v>
      </c>
    </row>
    <row r="5871" spans="1:16" hidden="1">
      <c r="A5871">
        <v>5870</v>
      </c>
      <c r="B5871" t="s">
        <v>955</v>
      </c>
      <c r="C5871" t="s">
        <v>1167</v>
      </c>
      <c r="D5871">
        <v>2015</v>
      </c>
      <c r="E5871" t="s">
        <v>157</v>
      </c>
      <c r="F5871" t="s">
        <v>6858</v>
      </c>
      <c r="G5871" t="s">
        <v>6868</v>
      </c>
      <c r="H5871" t="s">
        <v>100</v>
      </c>
      <c r="O5871" t="s">
        <v>100</v>
      </c>
    </row>
    <row r="5872" spans="1:16" hidden="1">
      <c r="A5872">
        <v>5871</v>
      </c>
      <c r="B5872" t="s">
        <v>955</v>
      </c>
      <c r="C5872" t="s">
        <v>1167</v>
      </c>
      <c r="D5872">
        <v>2015</v>
      </c>
      <c r="E5872" t="s">
        <v>157</v>
      </c>
      <c r="F5872" t="s">
        <v>6858</v>
      </c>
      <c r="G5872" t="s">
        <v>6869</v>
      </c>
      <c r="H5872" t="s">
        <v>100</v>
      </c>
      <c r="O5872" t="s">
        <v>100</v>
      </c>
    </row>
    <row r="5873" spans="1:16" hidden="1">
      <c r="A5873">
        <v>5872</v>
      </c>
      <c r="B5873" t="s">
        <v>955</v>
      </c>
      <c r="C5873" t="s">
        <v>1167</v>
      </c>
      <c r="D5873">
        <v>2015</v>
      </c>
      <c r="E5873" t="s">
        <v>157</v>
      </c>
      <c r="F5873" t="s">
        <v>6858</v>
      </c>
      <c r="G5873" t="s">
        <v>6870</v>
      </c>
      <c r="H5873" t="s">
        <v>100</v>
      </c>
      <c r="O5873" t="s">
        <v>100</v>
      </c>
    </row>
    <row r="5874" spans="1:16" hidden="1">
      <c r="A5874">
        <v>5873</v>
      </c>
      <c r="B5874" t="s">
        <v>955</v>
      </c>
      <c r="C5874" t="s">
        <v>1167</v>
      </c>
      <c r="D5874">
        <v>2015</v>
      </c>
      <c r="E5874" t="s">
        <v>157</v>
      </c>
      <c r="F5874" t="s">
        <v>6858</v>
      </c>
      <c r="G5874" t="s">
        <v>6871</v>
      </c>
      <c r="H5874" t="s">
        <v>100</v>
      </c>
      <c r="O5874" t="s">
        <v>100</v>
      </c>
    </row>
    <row r="5875" spans="1:16" hidden="1">
      <c r="A5875">
        <v>5874</v>
      </c>
      <c r="B5875" t="s">
        <v>955</v>
      </c>
      <c r="C5875" t="s">
        <v>1167</v>
      </c>
      <c r="D5875">
        <v>2015</v>
      </c>
      <c r="E5875" t="s">
        <v>157</v>
      </c>
      <c r="F5875" t="s">
        <v>6858</v>
      </c>
      <c r="G5875" t="s">
        <v>6872</v>
      </c>
      <c r="H5875" t="s">
        <v>100</v>
      </c>
      <c r="O5875" t="s">
        <v>100</v>
      </c>
    </row>
    <row r="5876" spans="1:16" hidden="1">
      <c r="A5876">
        <v>5875</v>
      </c>
      <c r="B5876" t="s">
        <v>955</v>
      </c>
      <c r="C5876" t="s">
        <v>1167</v>
      </c>
      <c r="D5876">
        <v>2015</v>
      </c>
      <c r="E5876" t="s">
        <v>157</v>
      </c>
      <c r="F5876" t="s">
        <v>6858</v>
      </c>
      <c r="G5876" t="s">
        <v>6873</v>
      </c>
      <c r="H5876" t="s">
        <v>100</v>
      </c>
      <c r="O5876" t="s">
        <v>100</v>
      </c>
    </row>
    <row r="5877" spans="1:16" hidden="1">
      <c r="A5877">
        <v>5876</v>
      </c>
      <c r="B5877" t="s">
        <v>955</v>
      </c>
      <c r="C5877" t="s">
        <v>1167</v>
      </c>
      <c r="D5877">
        <v>2015</v>
      </c>
      <c r="E5877" t="s">
        <v>157</v>
      </c>
      <c r="F5877" t="s">
        <v>6858</v>
      </c>
      <c r="G5877" t="s">
        <v>6874</v>
      </c>
      <c r="H5877" t="s">
        <v>100</v>
      </c>
      <c r="O5877" t="s">
        <v>100</v>
      </c>
    </row>
    <row r="5878" spans="1:16" hidden="1">
      <c r="A5878">
        <v>5877</v>
      </c>
      <c r="B5878" t="s">
        <v>955</v>
      </c>
      <c r="C5878" t="s">
        <v>1167</v>
      </c>
      <c r="D5878">
        <v>2015</v>
      </c>
      <c r="E5878" t="s">
        <v>157</v>
      </c>
      <c r="F5878" t="s">
        <v>6858</v>
      </c>
      <c r="G5878" t="s">
        <v>6875</v>
      </c>
      <c r="H5878" t="s">
        <v>100</v>
      </c>
      <c r="J5878">
        <v>1</v>
      </c>
      <c r="K5878" t="s">
        <v>213</v>
      </c>
      <c r="L5878" t="s">
        <v>6876</v>
      </c>
      <c r="O5878" t="s">
        <v>100</v>
      </c>
      <c r="P5878" t="s">
        <v>215</v>
      </c>
    </row>
    <row r="5879" spans="1:16" hidden="1">
      <c r="A5879">
        <v>5878</v>
      </c>
      <c r="B5879" t="s">
        <v>955</v>
      </c>
      <c r="C5879" t="s">
        <v>1167</v>
      </c>
      <c r="D5879">
        <v>2015</v>
      </c>
      <c r="E5879" t="s">
        <v>157</v>
      </c>
      <c r="F5879" t="s">
        <v>6858</v>
      </c>
      <c r="G5879" t="s">
        <v>6877</v>
      </c>
      <c r="H5879" t="s">
        <v>100</v>
      </c>
      <c r="J5879">
        <v>1</v>
      </c>
      <c r="K5879" t="s">
        <v>213</v>
      </c>
      <c r="L5879" t="s">
        <v>6878</v>
      </c>
      <c r="O5879" t="s">
        <v>100</v>
      </c>
      <c r="P5879" t="s">
        <v>215</v>
      </c>
    </row>
    <row r="5880" spans="1:16" hidden="1">
      <c r="A5880">
        <v>5879</v>
      </c>
      <c r="B5880" t="s">
        <v>955</v>
      </c>
      <c r="C5880" t="s">
        <v>1167</v>
      </c>
      <c r="D5880">
        <v>2015</v>
      </c>
      <c r="E5880" t="s">
        <v>157</v>
      </c>
      <c r="F5880" t="s">
        <v>6858</v>
      </c>
      <c r="G5880" t="s">
        <v>6879</v>
      </c>
      <c r="H5880" t="s">
        <v>100</v>
      </c>
      <c r="O5880" t="s">
        <v>100</v>
      </c>
    </row>
    <row r="5881" spans="1:16" hidden="1">
      <c r="A5881">
        <v>5880</v>
      </c>
      <c r="B5881" t="s">
        <v>955</v>
      </c>
      <c r="C5881" t="s">
        <v>1167</v>
      </c>
      <c r="D5881">
        <v>2015</v>
      </c>
      <c r="E5881" t="s">
        <v>157</v>
      </c>
      <c r="F5881" t="s">
        <v>6858</v>
      </c>
      <c r="G5881" t="s">
        <v>6880</v>
      </c>
      <c r="H5881" t="s">
        <v>100</v>
      </c>
      <c r="O5881" t="s">
        <v>100</v>
      </c>
    </row>
    <row r="5882" spans="1:16" hidden="1">
      <c r="A5882">
        <v>5881</v>
      </c>
      <c r="B5882" t="s">
        <v>955</v>
      </c>
      <c r="C5882" t="s">
        <v>1167</v>
      </c>
      <c r="D5882">
        <v>2015</v>
      </c>
      <c r="E5882" t="s">
        <v>157</v>
      </c>
      <c r="F5882" t="s">
        <v>6858</v>
      </c>
      <c r="G5882" t="s">
        <v>6881</v>
      </c>
      <c r="H5882" t="s">
        <v>100</v>
      </c>
      <c r="O5882" t="s">
        <v>100</v>
      </c>
    </row>
    <row r="5883" spans="1:16" hidden="1">
      <c r="A5883">
        <v>5882</v>
      </c>
      <c r="B5883" t="s">
        <v>955</v>
      </c>
      <c r="C5883" t="s">
        <v>1167</v>
      </c>
      <c r="D5883">
        <v>2015</v>
      </c>
      <c r="E5883" t="s">
        <v>157</v>
      </c>
      <c r="F5883" t="s">
        <v>6858</v>
      </c>
      <c r="G5883" t="s">
        <v>6882</v>
      </c>
      <c r="H5883" t="s">
        <v>100</v>
      </c>
      <c r="O5883" t="s">
        <v>100</v>
      </c>
    </row>
    <row r="5884" spans="1:16" hidden="1">
      <c r="A5884">
        <v>5883</v>
      </c>
      <c r="B5884" t="s">
        <v>955</v>
      </c>
      <c r="C5884" t="s">
        <v>1167</v>
      </c>
      <c r="D5884">
        <v>2015</v>
      </c>
      <c r="E5884" t="s">
        <v>157</v>
      </c>
      <c r="F5884" t="s">
        <v>6858</v>
      </c>
      <c r="G5884" t="s">
        <v>6883</v>
      </c>
      <c r="H5884" t="s">
        <v>100</v>
      </c>
      <c r="O5884" t="s">
        <v>100</v>
      </c>
    </row>
    <row r="5885" spans="1:16" hidden="1">
      <c r="A5885">
        <v>5884</v>
      </c>
      <c r="B5885" t="s">
        <v>955</v>
      </c>
      <c r="C5885" t="s">
        <v>1167</v>
      </c>
      <c r="D5885">
        <v>2015</v>
      </c>
      <c r="E5885" t="s">
        <v>157</v>
      </c>
      <c r="F5885" t="s">
        <v>6858</v>
      </c>
      <c r="G5885" t="s">
        <v>6884</v>
      </c>
      <c r="H5885" t="s">
        <v>100</v>
      </c>
      <c r="O5885" t="s">
        <v>100</v>
      </c>
    </row>
    <row r="5886" spans="1:16" hidden="1">
      <c r="A5886">
        <v>5885</v>
      </c>
      <c r="B5886" t="s">
        <v>955</v>
      </c>
      <c r="C5886" t="s">
        <v>1167</v>
      </c>
      <c r="D5886">
        <v>2015</v>
      </c>
      <c r="E5886" t="s">
        <v>157</v>
      </c>
      <c r="F5886" t="s">
        <v>6858</v>
      </c>
      <c r="G5886" t="s">
        <v>6885</v>
      </c>
      <c r="H5886" t="s">
        <v>100</v>
      </c>
      <c r="O5886" t="s">
        <v>100</v>
      </c>
    </row>
    <row r="5887" spans="1:16" hidden="1">
      <c r="A5887">
        <v>5886</v>
      </c>
      <c r="B5887" t="s">
        <v>955</v>
      </c>
      <c r="C5887" t="s">
        <v>1167</v>
      </c>
      <c r="D5887">
        <v>2015</v>
      </c>
      <c r="E5887" t="s">
        <v>157</v>
      </c>
      <c r="F5887" t="s">
        <v>6858</v>
      </c>
      <c r="G5887" t="s">
        <v>6886</v>
      </c>
      <c r="H5887" t="s">
        <v>100</v>
      </c>
      <c r="O5887" t="s">
        <v>100</v>
      </c>
    </row>
    <row r="5888" spans="1:16" hidden="1">
      <c r="A5888">
        <v>5887</v>
      </c>
      <c r="B5888" t="s">
        <v>955</v>
      </c>
      <c r="C5888" t="s">
        <v>1167</v>
      </c>
      <c r="D5888">
        <v>2015</v>
      </c>
      <c r="E5888" t="s">
        <v>157</v>
      </c>
      <c r="F5888" t="s">
        <v>6858</v>
      </c>
      <c r="G5888" t="s">
        <v>6887</v>
      </c>
      <c r="H5888" t="s">
        <v>100</v>
      </c>
      <c r="O5888" t="s">
        <v>100</v>
      </c>
    </row>
    <row r="5889" spans="1:16" hidden="1">
      <c r="A5889">
        <v>5888</v>
      </c>
      <c r="B5889" t="s">
        <v>955</v>
      </c>
      <c r="C5889" t="s">
        <v>1167</v>
      </c>
      <c r="D5889">
        <v>2015</v>
      </c>
      <c r="E5889" t="s">
        <v>157</v>
      </c>
      <c r="F5889" t="s">
        <v>6858</v>
      </c>
      <c r="G5889" t="s">
        <v>6888</v>
      </c>
      <c r="H5889" t="s">
        <v>100</v>
      </c>
      <c r="O5889" t="s">
        <v>100</v>
      </c>
    </row>
    <row r="5890" spans="1:16" hidden="1">
      <c r="A5890">
        <v>5889</v>
      </c>
      <c r="B5890" t="s">
        <v>955</v>
      </c>
      <c r="C5890" t="s">
        <v>1167</v>
      </c>
      <c r="D5890">
        <v>2015</v>
      </c>
      <c r="E5890" t="s">
        <v>157</v>
      </c>
      <c r="F5890" t="s">
        <v>6858</v>
      </c>
      <c r="G5890" t="s">
        <v>6889</v>
      </c>
      <c r="H5890" t="s">
        <v>100</v>
      </c>
      <c r="O5890" t="s">
        <v>100</v>
      </c>
    </row>
    <row r="5891" spans="1:16" hidden="1">
      <c r="A5891">
        <v>5890</v>
      </c>
      <c r="B5891" t="s">
        <v>955</v>
      </c>
      <c r="C5891" t="s">
        <v>1167</v>
      </c>
      <c r="D5891">
        <v>2015</v>
      </c>
      <c r="E5891" t="s">
        <v>157</v>
      </c>
      <c r="F5891" t="s">
        <v>6858</v>
      </c>
      <c r="G5891" t="s">
        <v>6890</v>
      </c>
      <c r="H5891" t="s">
        <v>6623</v>
      </c>
      <c r="O5891" t="s">
        <v>91</v>
      </c>
    </row>
    <row r="5892" spans="1:16" hidden="1">
      <c r="A5892">
        <v>5891</v>
      </c>
      <c r="B5892" t="s">
        <v>955</v>
      </c>
      <c r="C5892" t="s">
        <v>1167</v>
      </c>
      <c r="D5892">
        <v>2015</v>
      </c>
      <c r="E5892" t="s">
        <v>157</v>
      </c>
      <c r="F5892" t="s">
        <v>6858</v>
      </c>
      <c r="G5892" t="s">
        <v>6891</v>
      </c>
      <c r="H5892" t="s">
        <v>6623</v>
      </c>
      <c r="O5892" t="s">
        <v>91</v>
      </c>
    </row>
    <row r="5893" spans="1:16" hidden="1">
      <c r="A5893">
        <v>5892</v>
      </c>
      <c r="B5893" t="s">
        <v>955</v>
      </c>
      <c r="C5893" t="s">
        <v>1167</v>
      </c>
      <c r="D5893">
        <v>2015</v>
      </c>
      <c r="E5893" t="s">
        <v>157</v>
      </c>
      <c r="F5893" t="s">
        <v>6858</v>
      </c>
      <c r="G5893" t="s">
        <v>6892</v>
      </c>
      <c r="H5893" t="s">
        <v>6623</v>
      </c>
      <c r="O5893" t="s">
        <v>91</v>
      </c>
    </row>
    <row r="5894" spans="1:16" hidden="1">
      <c r="A5894">
        <v>5893</v>
      </c>
      <c r="B5894" t="s">
        <v>955</v>
      </c>
      <c r="C5894" t="s">
        <v>1167</v>
      </c>
      <c r="D5894">
        <v>2015</v>
      </c>
      <c r="E5894" t="s">
        <v>157</v>
      </c>
      <c r="F5894" t="s">
        <v>6858</v>
      </c>
      <c r="G5894" t="s">
        <v>6893</v>
      </c>
      <c r="H5894" t="s">
        <v>6623</v>
      </c>
      <c r="O5894" t="s">
        <v>91</v>
      </c>
    </row>
    <row r="5895" spans="1:16" hidden="1">
      <c r="A5895">
        <v>5894</v>
      </c>
      <c r="B5895" t="s">
        <v>955</v>
      </c>
      <c r="C5895" t="s">
        <v>1167</v>
      </c>
      <c r="D5895">
        <v>2015</v>
      </c>
      <c r="E5895" t="s">
        <v>157</v>
      </c>
      <c r="F5895" t="s">
        <v>6858</v>
      </c>
      <c r="G5895" t="s">
        <v>6894</v>
      </c>
      <c r="H5895" t="s">
        <v>6623</v>
      </c>
      <c r="O5895" t="s">
        <v>91</v>
      </c>
    </row>
    <row r="5896" spans="1:16" hidden="1">
      <c r="A5896">
        <v>5895</v>
      </c>
      <c r="B5896" t="s">
        <v>955</v>
      </c>
      <c r="C5896" t="s">
        <v>1167</v>
      </c>
      <c r="D5896">
        <v>2015</v>
      </c>
      <c r="E5896" t="s">
        <v>157</v>
      </c>
      <c r="F5896" t="s">
        <v>6858</v>
      </c>
      <c r="G5896" t="s">
        <v>6895</v>
      </c>
      <c r="H5896" t="s">
        <v>6623</v>
      </c>
      <c r="O5896" t="s">
        <v>91</v>
      </c>
    </row>
    <row r="5897" spans="1:16" hidden="1">
      <c r="A5897">
        <v>5896</v>
      </c>
      <c r="B5897" t="s">
        <v>955</v>
      </c>
      <c r="C5897" t="s">
        <v>1167</v>
      </c>
      <c r="D5897">
        <v>2015</v>
      </c>
      <c r="E5897" t="s">
        <v>157</v>
      </c>
      <c r="F5897" t="s">
        <v>6858</v>
      </c>
      <c r="G5897" t="s">
        <v>6896</v>
      </c>
      <c r="H5897" t="s">
        <v>6636</v>
      </c>
      <c r="J5897">
        <v>1</v>
      </c>
      <c r="K5897" t="s">
        <v>213</v>
      </c>
      <c r="L5897" t="s">
        <v>1256</v>
      </c>
      <c r="O5897" t="s">
        <v>63</v>
      </c>
      <c r="P5897" t="s">
        <v>215</v>
      </c>
    </row>
    <row r="5898" spans="1:16" hidden="1">
      <c r="A5898">
        <v>5897</v>
      </c>
      <c r="B5898" t="s">
        <v>955</v>
      </c>
      <c r="C5898" t="s">
        <v>1167</v>
      </c>
      <c r="D5898">
        <v>2015</v>
      </c>
      <c r="E5898" t="s">
        <v>157</v>
      </c>
      <c r="F5898" t="s">
        <v>6858</v>
      </c>
      <c r="G5898" t="s">
        <v>6897</v>
      </c>
      <c r="H5898" t="s">
        <v>6636</v>
      </c>
      <c r="O5898" t="s">
        <v>63</v>
      </c>
    </row>
    <row r="5899" spans="1:16" hidden="1">
      <c r="A5899">
        <v>5898</v>
      </c>
      <c r="B5899" t="s">
        <v>955</v>
      </c>
      <c r="C5899" t="s">
        <v>1167</v>
      </c>
      <c r="D5899">
        <v>2015</v>
      </c>
      <c r="E5899" t="s">
        <v>157</v>
      </c>
      <c r="F5899" t="s">
        <v>6858</v>
      </c>
      <c r="G5899" t="s">
        <v>6898</v>
      </c>
      <c r="H5899" t="s">
        <v>6636</v>
      </c>
      <c r="O5899" t="s">
        <v>63</v>
      </c>
    </row>
    <row r="5900" spans="1:16" hidden="1">
      <c r="A5900">
        <v>5899</v>
      </c>
      <c r="B5900" t="s">
        <v>955</v>
      </c>
      <c r="C5900" t="s">
        <v>1167</v>
      </c>
      <c r="D5900">
        <v>2015</v>
      </c>
      <c r="E5900" t="s">
        <v>157</v>
      </c>
      <c r="F5900" t="s">
        <v>6858</v>
      </c>
      <c r="G5900" t="s">
        <v>6899</v>
      </c>
      <c r="H5900" t="s">
        <v>6636</v>
      </c>
      <c r="O5900" t="s">
        <v>63</v>
      </c>
    </row>
    <row r="5901" spans="1:16" hidden="1">
      <c r="A5901">
        <v>5900</v>
      </c>
      <c r="B5901" t="s">
        <v>955</v>
      </c>
      <c r="C5901" t="s">
        <v>1167</v>
      </c>
      <c r="D5901">
        <v>2015</v>
      </c>
      <c r="E5901" t="s">
        <v>157</v>
      </c>
      <c r="F5901" t="s">
        <v>6858</v>
      </c>
      <c r="G5901" t="s">
        <v>6900</v>
      </c>
      <c r="H5901" t="s">
        <v>72</v>
      </c>
      <c r="O5901" t="s">
        <v>63</v>
      </c>
    </row>
    <row r="5902" spans="1:16" hidden="1">
      <c r="A5902">
        <v>5901</v>
      </c>
      <c r="B5902" t="s">
        <v>955</v>
      </c>
      <c r="C5902" t="s">
        <v>1167</v>
      </c>
      <c r="D5902">
        <v>2015</v>
      </c>
      <c r="E5902" t="s">
        <v>157</v>
      </c>
      <c r="F5902" t="s">
        <v>6858</v>
      </c>
      <c r="G5902" t="s">
        <v>6901</v>
      </c>
      <c r="H5902" t="s">
        <v>72</v>
      </c>
      <c r="O5902" t="s">
        <v>63</v>
      </c>
    </row>
    <row r="5903" spans="1:16" hidden="1">
      <c r="A5903">
        <v>5902</v>
      </c>
      <c r="B5903" t="s">
        <v>955</v>
      </c>
      <c r="C5903" t="s">
        <v>1167</v>
      </c>
      <c r="D5903">
        <v>2015</v>
      </c>
      <c r="E5903" t="s">
        <v>157</v>
      </c>
      <c r="F5903" t="s">
        <v>6858</v>
      </c>
      <c r="G5903" t="s">
        <v>6902</v>
      </c>
      <c r="H5903" t="s">
        <v>72</v>
      </c>
      <c r="O5903" t="s">
        <v>63</v>
      </c>
    </row>
    <row r="5904" spans="1:16" hidden="1">
      <c r="A5904">
        <v>5903</v>
      </c>
      <c r="B5904" t="s">
        <v>955</v>
      </c>
      <c r="C5904" t="s">
        <v>1167</v>
      </c>
      <c r="D5904">
        <v>2015</v>
      </c>
      <c r="E5904" t="s">
        <v>157</v>
      </c>
      <c r="F5904" t="s">
        <v>6858</v>
      </c>
      <c r="G5904" t="s">
        <v>6903</v>
      </c>
      <c r="H5904" t="s">
        <v>72</v>
      </c>
      <c r="O5904" t="s">
        <v>63</v>
      </c>
    </row>
    <row r="5905" spans="1:15" hidden="1">
      <c r="A5905">
        <v>5904</v>
      </c>
      <c r="B5905" t="s">
        <v>955</v>
      </c>
      <c r="C5905" t="s">
        <v>1167</v>
      </c>
      <c r="D5905">
        <v>2015</v>
      </c>
      <c r="E5905" t="s">
        <v>157</v>
      </c>
      <c r="F5905" t="s">
        <v>6858</v>
      </c>
      <c r="G5905" t="s">
        <v>6904</v>
      </c>
      <c r="H5905" t="s">
        <v>72</v>
      </c>
      <c r="O5905" t="s">
        <v>63</v>
      </c>
    </row>
    <row r="5906" spans="1:15" hidden="1">
      <c r="A5906">
        <v>5905</v>
      </c>
      <c r="B5906" t="s">
        <v>955</v>
      </c>
      <c r="C5906" t="s">
        <v>1167</v>
      </c>
      <c r="D5906">
        <v>2015</v>
      </c>
      <c r="E5906" t="s">
        <v>157</v>
      </c>
      <c r="F5906" t="s">
        <v>6858</v>
      </c>
      <c r="G5906" t="s">
        <v>6905</v>
      </c>
      <c r="H5906" t="s">
        <v>72</v>
      </c>
      <c r="O5906" t="s">
        <v>63</v>
      </c>
    </row>
    <row r="5907" spans="1:15" hidden="1">
      <c r="A5907">
        <v>5906</v>
      </c>
      <c r="B5907" t="s">
        <v>955</v>
      </c>
      <c r="C5907" t="s">
        <v>1167</v>
      </c>
      <c r="D5907">
        <v>2015</v>
      </c>
      <c r="E5907" t="s">
        <v>157</v>
      </c>
      <c r="F5907" t="s">
        <v>6858</v>
      </c>
      <c r="G5907" t="s">
        <v>6906</v>
      </c>
      <c r="H5907" t="s">
        <v>72</v>
      </c>
      <c r="O5907" t="s">
        <v>63</v>
      </c>
    </row>
    <row r="5908" spans="1:15" hidden="1">
      <c r="A5908">
        <v>5907</v>
      </c>
      <c r="B5908" t="s">
        <v>955</v>
      </c>
      <c r="C5908" t="s">
        <v>1167</v>
      </c>
      <c r="D5908">
        <v>2015</v>
      </c>
      <c r="E5908" t="s">
        <v>157</v>
      </c>
      <c r="F5908" t="s">
        <v>6858</v>
      </c>
      <c r="G5908" t="s">
        <v>6907</v>
      </c>
      <c r="H5908" t="s">
        <v>72</v>
      </c>
      <c r="O5908" t="s">
        <v>63</v>
      </c>
    </row>
    <row r="5909" spans="1:15" hidden="1">
      <c r="A5909">
        <v>5908</v>
      </c>
      <c r="B5909" t="s">
        <v>955</v>
      </c>
      <c r="C5909" t="s">
        <v>1167</v>
      </c>
      <c r="D5909">
        <v>2015</v>
      </c>
      <c r="E5909" t="s">
        <v>157</v>
      </c>
      <c r="F5909" t="s">
        <v>6858</v>
      </c>
      <c r="G5909" t="s">
        <v>6908</v>
      </c>
      <c r="H5909" t="s">
        <v>72</v>
      </c>
      <c r="O5909" t="s">
        <v>63</v>
      </c>
    </row>
    <row r="5910" spans="1:15" hidden="1">
      <c r="A5910">
        <v>5909</v>
      </c>
      <c r="B5910" t="s">
        <v>955</v>
      </c>
      <c r="C5910" t="s">
        <v>1167</v>
      </c>
      <c r="D5910">
        <v>2015</v>
      </c>
      <c r="E5910" t="s">
        <v>157</v>
      </c>
      <c r="F5910" t="s">
        <v>6858</v>
      </c>
      <c r="G5910" t="s">
        <v>6909</v>
      </c>
      <c r="H5910" t="s">
        <v>6650</v>
      </c>
      <c r="O5910" t="s">
        <v>57</v>
      </c>
    </row>
    <row r="5911" spans="1:15" hidden="1">
      <c r="A5911">
        <v>5910</v>
      </c>
      <c r="B5911" t="s">
        <v>955</v>
      </c>
      <c r="C5911" t="s">
        <v>1167</v>
      </c>
      <c r="D5911">
        <v>2015</v>
      </c>
      <c r="E5911" t="s">
        <v>157</v>
      </c>
      <c r="F5911" t="s">
        <v>6858</v>
      </c>
      <c r="G5911" t="s">
        <v>6910</v>
      </c>
      <c r="H5911" t="s">
        <v>6650</v>
      </c>
      <c r="O5911" t="s">
        <v>57</v>
      </c>
    </row>
    <row r="5912" spans="1:15" hidden="1">
      <c r="A5912">
        <v>5911</v>
      </c>
      <c r="B5912" t="s">
        <v>955</v>
      </c>
      <c r="C5912" t="s">
        <v>1167</v>
      </c>
      <c r="D5912">
        <v>2015</v>
      </c>
      <c r="E5912" t="s">
        <v>157</v>
      </c>
      <c r="F5912" t="s">
        <v>6858</v>
      </c>
      <c r="G5912" t="s">
        <v>6911</v>
      </c>
      <c r="H5912" t="s">
        <v>6650</v>
      </c>
      <c r="O5912" t="s">
        <v>57</v>
      </c>
    </row>
    <row r="5913" spans="1:15" hidden="1">
      <c r="A5913">
        <v>5912</v>
      </c>
      <c r="B5913" t="s">
        <v>955</v>
      </c>
      <c r="C5913" t="s">
        <v>1167</v>
      </c>
      <c r="D5913">
        <v>2015</v>
      </c>
      <c r="E5913" t="s">
        <v>157</v>
      </c>
      <c r="F5913" t="s">
        <v>6858</v>
      </c>
      <c r="G5913" t="s">
        <v>6912</v>
      </c>
      <c r="H5913" t="s">
        <v>6650</v>
      </c>
      <c r="O5913" t="s">
        <v>57</v>
      </c>
    </row>
    <row r="5914" spans="1:15" hidden="1">
      <c r="A5914">
        <v>5913</v>
      </c>
      <c r="B5914" t="s">
        <v>955</v>
      </c>
      <c r="C5914" t="s">
        <v>1167</v>
      </c>
      <c r="D5914">
        <v>2015</v>
      </c>
      <c r="E5914" t="s">
        <v>157</v>
      </c>
      <c r="F5914" t="s">
        <v>6858</v>
      </c>
      <c r="G5914" t="s">
        <v>6913</v>
      </c>
      <c r="H5914" t="s">
        <v>6659</v>
      </c>
      <c r="O5914" t="s">
        <v>91</v>
      </c>
    </row>
    <row r="5915" spans="1:15" hidden="1">
      <c r="A5915">
        <v>5914</v>
      </c>
      <c r="B5915" t="s">
        <v>955</v>
      </c>
      <c r="C5915" t="s">
        <v>1167</v>
      </c>
      <c r="D5915">
        <v>2015</v>
      </c>
      <c r="E5915" t="s">
        <v>157</v>
      </c>
      <c r="F5915" t="s">
        <v>6858</v>
      </c>
      <c r="G5915" t="s">
        <v>6914</v>
      </c>
      <c r="H5915" t="s">
        <v>6659</v>
      </c>
      <c r="O5915" t="s">
        <v>91</v>
      </c>
    </row>
    <row r="5916" spans="1:15" hidden="1">
      <c r="A5916">
        <v>5915</v>
      </c>
      <c r="B5916" t="s">
        <v>955</v>
      </c>
      <c r="C5916" t="s">
        <v>1167</v>
      </c>
      <c r="D5916">
        <v>2015</v>
      </c>
      <c r="E5916" t="s">
        <v>157</v>
      </c>
      <c r="F5916" t="s">
        <v>6858</v>
      </c>
      <c r="G5916" t="s">
        <v>6915</v>
      </c>
      <c r="H5916" t="s">
        <v>6659</v>
      </c>
      <c r="O5916" t="s">
        <v>91</v>
      </c>
    </row>
    <row r="5917" spans="1:15" hidden="1">
      <c r="A5917">
        <v>5916</v>
      </c>
      <c r="B5917" t="s">
        <v>955</v>
      </c>
      <c r="C5917" t="s">
        <v>1167</v>
      </c>
      <c r="D5917">
        <v>2015</v>
      </c>
      <c r="E5917" t="s">
        <v>157</v>
      </c>
      <c r="F5917" t="s">
        <v>6858</v>
      </c>
      <c r="G5917" t="s">
        <v>6916</v>
      </c>
      <c r="H5917" t="s">
        <v>6659</v>
      </c>
      <c r="O5917" t="s">
        <v>91</v>
      </c>
    </row>
    <row r="5918" spans="1:15" hidden="1">
      <c r="A5918">
        <v>5917</v>
      </c>
      <c r="B5918" t="s">
        <v>955</v>
      </c>
      <c r="C5918" t="s">
        <v>1167</v>
      </c>
      <c r="D5918">
        <v>2015</v>
      </c>
      <c r="E5918" t="s">
        <v>157</v>
      </c>
      <c r="F5918" t="s">
        <v>6858</v>
      </c>
      <c r="G5918" t="s">
        <v>6917</v>
      </c>
      <c r="H5918" t="s">
        <v>6659</v>
      </c>
      <c r="O5918" t="s">
        <v>91</v>
      </c>
    </row>
    <row r="5919" spans="1:15" hidden="1">
      <c r="A5919">
        <v>5918</v>
      </c>
      <c r="B5919" t="s">
        <v>955</v>
      </c>
      <c r="C5919" t="s">
        <v>1167</v>
      </c>
      <c r="D5919">
        <v>2015</v>
      </c>
      <c r="E5919" t="s">
        <v>157</v>
      </c>
      <c r="F5919" t="s">
        <v>6858</v>
      </c>
      <c r="G5919" t="s">
        <v>6918</v>
      </c>
      <c r="H5919" t="s">
        <v>6659</v>
      </c>
      <c r="O5919" t="s">
        <v>91</v>
      </c>
    </row>
    <row r="5920" spans="1:15" hidden="1">
      <c r="A5920">
        <v>5919</v>
      </c>
      <c r="B5920" t="s">
        <v>955</v>
      </c>
      <c r="C5920" t="s">
        <v>1167</v>
      </c>
      <c r="D5920">
        <v>2015</v>
      </c>
      <c r="E5920" t="s">
        <v>157</v>
      </c>
      <c r="F5920" t="s">
        <v>6858</v>
      </c>
      <c r="G5920" t="s">
        <v>6919</v>
      </c>
      <c r="H5920" t="s">
        <v>6659</v>
      </c>
      <c r="O5920" t="s">
        <v>91</v>
      </c>
    </row>
    <row r="5921" spans="1:16" hidden="1">
      <c r="A5921">
        <v>5920</v>
      </c>
      <c r="B5921" t="s">
        <v>955</v>
      </c>
      <c r="C5921" t="s">
        <v>1167</v>
      </c>
      <c r="D5921">
        <v>2015</v>
      </c>
      <c r="E5921" t="s">
        <v>157</v>
      </c>
      <c r="F5921" t="s">
        <v>6858</v>
      </c>
      <c r="G5921" t="s">
        <v>6920</v>
      </c>
      <c r="H5921" t="s">
        <v>6659</v>
      </c>
      <c r="O5921" t="s">
        <v>91</v>
      </c>
    </row>
    <row r="5922" spans="1:16" hidden="1">
      <c r="A5922">
        <v>5921</v>
      </c>
      <c r="B5922" t="s">
        <v>955</v>
      </c>
      <c r="C5922" t="s">
        <v>1167</v>
      </c>
      <c r="D5922">
        <v>2015</v>
      </c>
      <c r="E5922" t="s">
        <v>157</v>
      </c>
      <c r="F5922" t="s">
        <v>6858</v>
      </c>
      <c r="G5922" t="s">
        <v>6921</v>
      </c>
      <c r="H5922" t="s">
        <v>6659</v>
      </c>
      <c r="O5922" t="s">
        <v>91</v>
      </c>
    </row>
    <row r="5923" spans="1:16" hidden="1">
      <c r="A5923">
        <v>5922</v>
      </c>
      <c r="B5923" t="s">
        <v>955</v>
      </c>
      <c r="C5923" t="s">
        <v>1167</v>
      </c>
      <c r="D5923">
        <v>2015</v>
      </c>
      <c r="E5923" t="s">
        <v>157</v>
      </c>
      <c r="F5923" t="s">
        <v>6858</v>
      </c>
      <c r="G5923" t="s">
        <v>6922</v>
      </c>
      <c r="H5923" t="s">
        <v>6659</v>
      </c>
      <c r="O5923" t="s">
        <v>91</v>
      </c>
    </row>
    <row r="5924" spans="1:16" hidden="1">
      <c r="A5924">
        <v>5923</v>
      </c>
      <c r="B5924" t="s">
        <v>955</v>
      </c>
      <c r="C5924" t="s">
        <v>1167</v>
      </c>
      <c r="D5924">
        <v>2015</v>
      </c>
      <c r="E5924" t="s">
        <v>157</v>
      </c>
      <c r="F5924" t="s">
        <v>6858</v>
      </c>
      <c r="G5924" t="s">
        <v>6923</v>
      </c>
      <c r="H5924" t="s">
        <v>6659</v>
      </c>
      <c r="J5924">
        <v>1</v>
      </c>
      <c r="K5924" t="s">
        <v>213</v>
      </c>
      <c r="L5924" t="s">
        <v>6924</v>
      </c>
      <c r="O5924" t="s">
        <v>91</v>
      </c>
      <c r="P5924" t="s">
        <v>215</v>
      </c>
    </row>
    <row r="5925" spans="1:16" hidden="1">
      <c r="A5925">
        <v>5924</v>
      </c>
      <c r="B5925" t="s">
        <v>955</v>
      </c>
      <c r="C5925" t="s">
        <v>1167</v>
      </c>
      <c r="D5925">
        <v>2015</v>
      </c>
      <c r="E5925" t="s">
        <v>157</v>
      </c>
      <c r="F5925" t="s">
        <v>6858</v>
      </c>
      <c r="G5925" t="s">
        <v>6925</v>
      </c>
      <c r="H5925" t="s">
        <v>6659</v>
      </c>
      <c r="O5925" t="s">
        <v>91</v>
      </c>
    </row>
    <row r="5926" spans="1:16" hidden="1">
      <c r="A5926">
        <v>5925</v>
      </c>
      <c r="B5926" t="s">
        <v>955</v>
      </c>
      <c r="C5926" t="s">
        <v>1167</v>
      </c>
      <c r="D5926">
        <v>2015</v>
      </c>
      <c r="E5926" t="s">
        <v>157</v>
      </c>
      <c r="F5926" t="s">
        <v>6858</v>
      </c>
      <c r="G5926" t="s">
        <v>6926</v>
      </c>
      <c r="H5926" t="s">
        <v>88</v>
      </c>
      <c r="O5926" t="s">
        <v>86</v>
      </c>
    </row>
    <row r="5927" spans="1:16" hidden="1">
      <c r="A5927">
        <v>5926</v>
      </c>
      <c r="B5927" t="s">
        <v>955</v>
      </c>
      <c r="C5927" t="s">
        <v>1167</v>
      </c>
      <c r="D5927">
        <v>2015</v>
      </c>
      <c r="E5927" t="s">
        <v>157</v>
      </c>
      <c r="F5927" t="s">
        <v>6858</v>
      </c>
      <c r="G5927" t="s">
        <v>6927</v>
      </c>
      <c r="H5927" t="s">
        <v>88</v>
      </c>
      <c r="O5927" t="s">
        <v>86</v>
      </c>
    </row>
    <row r="5928" spans="1:16" hidden="1">
      <c r="A5928">
        <v>5927</v>
      </c>
      <c r="B5928" t="s">
        <v>955</v>
      </c>
      <c r="C5928" t="s">
        <v>1167</v>
      </c>
      <c r="D5928">
        <v>2015</v>
      </c>
      <c r="E5928" t="s">
        <v>157</v>
      </c>
      <c r="F5928" t="s">
        <v>6858</v>
      </c>
      <c r="G5928" t="s">
        <v>6928</v>
      </c>
      <c r="H5928" t="s">
        <v>88</v>
      </c>
      <c r="O5928" t="s">
        <v>86</v>
      </c>
    </row>
    <row r="5929" spans="1:16" hidden="1">
      <c r="A5929">
        <v>5928</v>
      </c>
      <c r="B5929" t="s">
        <v>955</v>
      </c>
      <c r="C5929" t="s">
        <v>1167</v>
      </c>
      <c r="D5929">
        <v>2015</v>
      </c>
      <c r="E5929" t="s">
        <v>157</v>
      </c>
      <c r="F5929" t="s">
        <v>6858</v>
      </c>
      <c r="G5929" t="s">
        <v>6929</v>
      </c>
      <c r="H5929" t="s">
        <v>88</v>
      </c>
      <c r="O5929" t="s">
        <v>86</v>
      </c>
    </row>
    <row r="5930" spans="1:16" hidden="1">
      <c r="A5930">
        <v>5929</v>
      </c>
      <c r="B5930" t="s">
        <v>955</v>
      </c>
      <c r="C5930" t="s">
        <v>1167</v>
      </c>
      <c r="D5930">
        <v>2015</v>
      </c>
      <c r="E5930" t="s">
        <v>157</v>
      </c>
      <c r="F5930" t="s">
        <v>6858</v>
      </c>
      <c r="G5930" t="s">
        <v>6670</v>
      </c>
      <c r="H5930" t="s">
        <v>88</v>
      </c>
      <c r="O5930" t="s">
        <v>86</v>
      </c>
    </row>
    <row r="5931" spans="1:16" hidden="1">
      <c r="A5931">
        <v>5930</v>
      </c>
      <c r="B5931" t="s">
        <v>955</v>
      </c>
      <c r="C5931" t="s">
        <v>1167</v>
      </c>
      <c r="D5931">
        <v>2015</v>
      </c>
      <c r="E5931" t="s">
        <v>157</v>
      </c>
      <c r="F5931" t="s">
        <v>6858</v>
      </c>
      <c r="G5931" t="s">
        <v>6930</v>
      </c>
      <c r="H5931" t="s">
        <v>88</v>
      </c>
      <c r="O5931" t="s">
        <v>86</v>
      </c>
    </row>
    <row r="5932" spans="1:16" hidden="1">
      <c r="A5932">
        <v>5931</v>
      </c>
      <c r="B5932" t="s">
        <v>955</v>
      </c>
      <c r="C5932" t="s">
        <v>1167</v>
      </c>
      <c r="D5932">
        <v>2015</v>
      </c>
      <c r="E5932" t="s">
        <v>157</v>
      </c>
      <c r="F5932" t="s">
        <v>6858</v>
      </c>
      <c r="G5932" t="s">
        <v>6931</v>
      </c>
      <c r="H5932" t="s">
        <v>6672</v>
      </c>
      <c r="O5932" t="s">
        <v>76</v>
      </c>
    </row>
    <row r="5933" spans="1:16" hidden="1">
      <c r="A5933">
        <v>5932</v>
      </c>
      <c r="B5933" t="s">
        <v>955</v>
      </c>
      <c r="C5933" t="s">
        <v>1167</v>
      </c>
      <c r="D5933">
        <v>2015</v>
      </c>
      <c r="E5933" t="s">
        <v>157</v>
      </c>
      <c r="F5933" t="s">
        <v>6858</v>
      </c>
      <c r="G5933" t="s">
        <v>6932</v>
      </c>
      <c r="H5933" t="s">
        <v>6672</v>
      </c>
      <c r="O5933" t="s">
        <v>76</v>
      </c>
    </row>
    <row r="5934" spans="1:16" hidden="1">
      <c r="A5934">
        <v>5933</v>
      </c>
      <c r="B5934" t="s">
        <v>955</v>
      </c>
      <c r="C5934" t="s">
        <v>1167</v>
      </c>
      <c r="D5934">
        <v>2015</v>
      </c>
      <c r="E5934" t="s">
        <v>157</v>
      </c>
      <c r="F5934" t="s">
        <v>6858</v>
      </c>
      <c r="G5934" t="s">
        <v>6933</v>
      </c>
      <c r="H5934" t="s">
        <v>6672</v>
      </c>
      <c r="O5934" t="s">
        <v>76</v>
      </c>
    </row>
    <row r="5935" spans="1:16" hidden="1">
      <c r="A5935">
        <v>5934</v>
      </c>
      <c r="B5935" t="s">
        <v>955</v>
      </c>
      <c r="C5935" t="s">
        <v>1167</v>
      </c>
      <c r="D5935">
        <v>2015</v>
      </c>
      <c r="E5935" t="s">
        <v>157</v>
      </c>
      <c r="F5935" t="s">
        <v>6858</v>
      </c>
      <c r="G5935" t="s">
        <v>6934</v>
      </c>
      <c r="H5935" t="s">
        <v>6672</v>
      </c>
      <c r="O5935" t="s">
        <v>76</v>
      </c>
    </row>
    <row r="5936" spans="1:16" hidden="1">
      <c r="A5936">
        <v>5935</v>
      </c>
      <c r="B5936" t="s">
        <v>955</v>
      </c>
      <c r="C5936" t="s">
        <v>1167</v>
      </c>
      <c r="D5936">
        <v>2015</v>
      </c>
      <c r="E5936" t="s">
        <v>157</v>
      </c>
      <c r="F5936" t="s">
        <v>6858</v>
      </c>
      <c r="G5936" t="s">
        <v>6935</v>
      </c>
      <c r="H5936" t="s">
        <v>6672</v>
      </c>
      <c r="O5936" t="s">
        <v>76</v>
      </c>
    </row>
    <row r="5937" spans="1:15" hidden="1">
      <c r="A5937">
        <v>5936</v>
      </c>
      <c r="B5937" t="s">
        <v>955</v>
      </c>
      <c r="C5937" t="s">
        <v>1167</v>
      </c>
      <c r="D5937">
        <v>2015</v>
      </c>
      <c r="E5937" t="s">
        <v>157</v>
      </c>
      <c r="F5937" t="s">
        <v>6858</v>
      </c>
      <c r="G5937" t="s">
        <v>6936</v>
      </c>
      <c r="H5937" t="s">
        <v>6672</v>
      </c>
      <c r="O5937" t="s">
        <v>76</v>
      </c>
    </row>
    <row r="5938" spans="1:15" hidden="1">
      <c r="A5938">
        <v>5937</v>
      </c>
      <c r="B5938" t="s">
        <v>955</v>
      </c>
      <c r="C5938" t="s">
        <v>1167</v>
      </c>
      <c r="D5938">
        <v>2015</v>
      </c>
      <c r="E5938" t="s">
        <v>157</v>
      </c>
      <c r="F5938" t="s">
        <v>6858</v>
      </c>
      <c r="G5938" t="s">
        <v>6937</v>
      </c>
      <c r="H5938" t="s">
        <v>6672</v>
      </c>
      <c r="O5938" t="s">
        <v>76</v>
      </c>
    </row>
    <row r="5939" spans="1:15" hidden="1">
      <c r="A5939">
        <v>5938</v>
      </c>
      <c r="B5939" t="s">
        <v>955</v>
      </c>
      <c r="C5939" t="s">
        <v>1167</v>
      </c>
      <c r="D5939">
        <v>2015</v>
      </c>
      <c r="E5939" t="s">
        <v>157</v>
      </c>
      <c r="F5939" t="s">
        <v>6858</v>
      </c>
      <c r="G5939" t="s">
        <v>6938</v>
      </c>
      <c r="H5939" t="s">
        <v>6672</v>
      </c>
      <c r="O5939" t="s">
        <v>76</v>
      </c>
    </row>
    <row r="5940" spans="1:15" hidden="1">
      <c r="A5940">
        <v>5939</v>
      </c>
      <c r="B5940" t="s">
        <v>955</v>
      </c>
      <c r="C5940" t="s">
        <v>1167</v>
      </c>
      <c r="D5940">
        <v>2015</v>
      </c>
      <c r="E5940" t="s">
        <v>157</v>
      </c>
      <c r="F5940" t="s">
        <v>6858</v>
      </c>
      <c r="G5940" t="s">
        <v>6939</v>
      </c>
      <c r="H5940" t="s">
        <v>6672</v>
      </c>
      <c r="O5940" t="s">
        <v>76</v>
      </c>
    </row>
    <row r="5941" spans="1:15" hidden="1">
      <c r="A5941">
        <v>5940</v>
      </c>
      <c r="B5941" t="s">
        <v>955</v>
      </c>
      <c r="C5941" t="s">
        <v>1167</v>
      </c>
      <c r="D5941">
        <v>2015</v>
      </c>
      <c r="E5941" t="s">
        <v>157</v>
      </c>
      <c r="F5941" t="s">
        <v>6858</v>
      </c>
      <c r="G5941" t="s">
        <v>6940</v>
      </c>
      <c r="H5941" t="s">
        <v>6672</v>
      </c>
      <c r="O5941" t="s">
        <v>76</v>
      </c>
    </row>
    <row r="5942" spans="1:15" hidden="1">
      <c r="A5942">
        <v>5941</v>
      </c>
      <c r="B5942" t="s">
        <v>955</v>
      </c>
      <c r="C5942" t="s">
        <v>1167</v>
      </c>
      <c r="D5942">
        <v>2015</v>
      </c>
      <c r="E5942" t="s">
        <v>157</v>
      </c>
      <c r="F5942" t="s">
        <v>6858</v>
      </c>
      <c r="G5942" t="s">
        <v>6941</v>
      </c>
      <c r="H5942" t="s">
        <v>6672</v>
      </c>
      <c r="O5942" t="s">
        <v>76</v>
      </c>
    </row>
    <row r="5943" spans="1:15" hidden="1">
      <c r="A5943">
        <v>5942</v>
      </c>
      <c r="B5943" t="s">
        <v>955</v>
      </c>
      <c r="C5943" t="s">
        <v>1167</v>
      </c>
      <c r="D5943">
        <v>2015</v>
      </c>
      <c r="E5943" t="s">
        <v>157</v>
      </c>
      <c r="F5943" t="s">
        <v>6858</v>
      </c>
      <c r="G5943" t="s">
        <v>6942</v>
      </c>
      <c r="H5943" t="s">
        <v>6672</v>
      </c>
      <c r="O5943" t="s">
        <v>76</v>
      </c>
    </row>
    <row r="5944" spans="1:15" hidden="1">
      <c r="A5944">
        <v>5943</v>
      </c>
      <c r="B5944" t="s">
        <v>955</v>
      </c>
      <c r="C5944" t="s">
        <v>1167</v>
      </c>
      <c r="D5944">
        <v>2015</v>
      </c>
      <c r="E5944" t="s">
        <v>157</v>
      </c>
      <c r="F5944" t="s">
        <v>6858</v>
      </c>
      <c r="G5944" t="s">
        <v>6943</v>
      </c>
      <c r="H5944" t="s">
        <v>6672</v>
      </c>
      <c r="O5944" t="s">
        <v>76</v>
      </c>
    </row>
    <row r="5945" spans="1:15" hidden="1">
      <c r="A5945">
        <v>5944</v>
      </c>
      <c r="B5945" t="s">
        <v>955</v>
      </c>
      <c r="C5945" t="s">
        <v>1167</v>
      </c>
      <c r="D5945">
        <v>2015</v>
      </c>
      <c r="E5945" t="s">
        <v>157</v>
      </c>
      <c r="F5945" t="s">
        <v>6858</v>
      </c>
      <c r="G5945" t="s">
        <v>6944</v>
      </c>
      <c r="H5945" t="s">
        <v>6672</v>
      </c>
      <c r="O5945" t="s">
        <v>76</v>
      </c>
    </row>
    <row r="5946" spans="1:15" hidden="1">
      <c r="A5946">
        <v>5945</v>
      </c>
      <c r="B5946" t="s">
        <v>955</v>
      </c>
      <c r="C5946" t="s">
        <v>1167</v>
      </c>
      <c r="D5946">
        <v>2015</v>
      </c>
      <c r="E5946" t="s">
        <v>157</v>
      </c>
      <c r="F5946" t="s">
        <v>6858</v>
      </c>
      <c r="G5946" t="s">
        <v>6945</v>
      </c>
      <c r="H5946" t="s">
        <v>6672</v>
      </c>
      <c r="O5946" t="s">
        <v>76</v>
      </c>
    </row>
    <row r="5947" spans="1:15" hidden="1">
      <c r="A5947">
        <v>5946</v>
      </c>
      <c r="B5947" t="s">
        <v>955</v>
      </c>
      <c r="C5947" t="s">
        <v>1167</v>
      </c>
      <c r="D5947">
        <v>2015</v>
      </c>
      <c r="E5947" t="s">
        <v>157</v>
      </c>
      <c r="F5947" t="s">
        <v>6858</v>
      </c>
      <c r="G5947" t="s">
        <v>6946</v>
      </c>
      <c r="H5947" t="s">
        <v>6672</v>
      </c>
      <c r="O5947" t="s">
        <v>76</v>
      </c>
    </row>
    <row r="5948" spans="1:15" hidden="1">
      <c r="A5948">
        <v>5947</v>
      </c>
      <c r="B5948" t="s">
        <v>955</v>
      </c>
      <c r="C5948" t="s">
        <v>1167</v>
      </c>
      <c r="D5948">
        <v>2015</v>
      </c>
      <c r="E5948" t="s">
        <v>157</v>
      </c>
      <c r="F5948" t="s">
        <v>6858</v>
      </c>
      <c r="G5948" t="s">
        <v>6947</v>
      </c>
      <c r="H5948" t="s">
        <v>73</v>
      </c>
      <c r="O5948" t="s">
        <v>74</v>
      </c>
    </row>
    <row r="5949" spans="1:15" hidden="1">
      <c r="A5949">
        <v>5948</v>
      </c>
      <c r="B5949" t="s">
        <v>955</v>
      </c>
      <c r="C5949" t="s">
        <v>1167</v>
      </c>
      <c r="D5949">
        <v>2015</v>
      </c>
      <c r="E5949" t="s">
        <v>157</v>
      </c>
      <c r="F5949" t="s">
        <v>6858</v>
      </c>
      <c r="G5949" t="s">
        <v>6948</v>
      </c>
      <c r="H5949" t="s">
        <v>73</v>
      </c>
      <c r="O5949" t="s">
        <v>74</v>
      </c>
    </row>
    <row r="5950" spans="1:15" hidden="1">
      <c r="A5950">
        <v>5949</v>
      </c>
      <c r="B5950" t="s">
        <v>955</v>
      </c>
      <c r="C5950" t="s">
        <v>1167</v>
      </c>
      <c r="D5950">
        <v>2015</v>
      </c>
      <c r="E5950" t="s">
        <v>157</v>
      </c>
      <c r="F5950" t="s">
        <v>6858</v>
      </c>
      <c r="G5950" t="s">
        <v>6949</v>
      </c>
      <c r="H5950" t="s">
        <v>73</v>
      </c>
      <c r="O5950" t="s">
        <v>74</v>
      </c>
    </row>
    <row r="5951" spans="1:15" hidden="1">
      <c r="A5951">
        <v>5950</v>
      </c>
      <c r="B5951" t="s">
        <v>955</v>
      </c>
      <c r="C5951" t="s">
        <v>1167</v>
      </c>
      <c r="D5951">
        <v>2015</v>
      </c>
      <c r="E5951" t="s">
        <v>157</v>
      </c>
      <c r="F5951" t="s">
        <v>6858</v>
      </c>
      <c r="G5951" t="s">
        <v>6950</v>
      </c>
      <c r="H5951" t="s">
        <v>73</v>
      </c>
      <c r="O5951" t="s">
        <v>74</v>
      </c>
    </row>
    <row r="5952" spans="1:15" hidden="1">
      <c r="A5952">
        <v>5951</v>
      </c>
      <c r="B5952" t="s">
        <v>955</v>
      </c>
      <c r="C5952" t="s">
        <v>1167</v>
      </c>
      <c r="D5952">
        <v>2015</v>
      </c>
      <c r="E5952" t="s">
        <v>157</v>
      </c>
      <c r="F5952" t="s">
        <v>6858</v>
      </c>
      <c r="G5952" t="s">
        <v>6951</v>
      </c>
      <c r="H5952" t="s">
        <v>73</v>
      </c>
      <c r="O5952" t="s">
        <v>74</v>
      </c>
    </row>
    <row r="5953" spans="1:15" hidden="1">
      <c r="A5953">
        <v>5952</v>
      </c>
      <c r="B5953" t="s">
        <v>955</v>
      </c>
      <c r="C5953" t="s">
        <v>1167</v>
      </c>
      <c r="D5953">
        <v>2015</v>
      </c>
      <c r="E5953" t="s">
        <v>157</v>
      </c>
      <c r="F5953" t="s">
        <v>6858</v>
      </c>
      <c r="G5953" t="s">
        <v>6952</v>
      </c>
      <c r="H5953" t="s">
        <v>73</v>
      </c>
      <c r="O5953" t="s">
        <v>74</v>
      </c>
    </row>
    <row r="5954" spans="1:15" hidden="1">
      <c r="A5954">
        <v>5953</v>
      </c>
      <c r="B5954" t="s">
        <v>955</v>
      </c>
      <c r="C5954" t="s">
        <v>1167</v>
      </c>
      <c r="D5954">
        <v>2015</v>
      </c>
      <c r="E5954" t="s">
        <v>157</v>
      </c>
      <c r="F5954" t="s">
        <v>6858</v>
      </c>
      <c r="G5954" t="s">
        <v>6953</v>
      </c>
      <c r="H5954" t="s">
        <v>73</v>
      </c>
      <c r="O5954" t="s">
        <v>74</v>
      </c>
    </row>
    <row r="5955" spans="1:15" hidden="1">
      <c r="A5955">
        <v>5954</v>
      </c>
      <c r="B5955" t="s">
        <v>955</v>
      </c>
      <c r="C5955" t="s">
        <v>1167</v>
      </c>
      <c r="D5955">
        <v>2015</v>
      </c>
      <c r="E5955" t="s">
        <v>157</v>
      </c>
      <c r="F5955" t="s">
        <v>6858</v>
      </c>
      <c r="G5955" t="s">
        <v>6954</v>
      </c>
      <c r="H5955" t="s">
        <v>73</v>
      </c>
      <c r="O5955" t="s">
        <v>74</v>
      </c>
    </row>
    <row r="5956" spans="1:15" hidden="1">
      <c r="A5956">
        <v>5955</v>
      </c>
      <c r="B5956" t="s">
        <v>955</v>
      </c>
      <c r="C5956" t="s">
        <v>1167</v>
      </c>
      <c r="D5956">
        <v>2015</v>
      </c>
      <c r="E5956" t="s">
        <v>157</v>
      </c>
      <c r="F5956" t="s">
        <v>6858</v>
      </c>
      <c r="G5956" t="s">
        <v>6955</v>
      </c>
      <c r="H5956" t="s">
        <v>73</v>
      </c>
      <c r="O5956" t="s">
        <v>74</v>
      </c>
    </row>
    <row r="5957" spans="1:15" hidden="1">
      <c r="A5957">
        <v>5956</v>
      </c>
      <c r="B5957" t="s">
        <v>955</v>
      </c>
      <c r="C5957" t="s">
        <v>1167</v>
      </c>
      <c r="D5957">
        <v>2015</v>
      </c>
      <c r="E5957" t="s">
        <v>157</v>
      </c>
      <c r="F5957" t="s">
        <v>6858</v>
      </c>
      <c r="G5957" t="s">
        <v>6956</v>
      </c>
      <c r="H5957" t="s">
        <v>73</v>
      </c>
      <c r="O5957" t="s">
        <v>74</v>
      </c>
    </row>
    <row r="5958" spans="1:15" hidden="1">
      <c r="A5958">
        <v>5957</v>
      </c>
      <c r="B5958" t="s">
        <v>955</v>
      </c>
      <c r="C5958" t="s">
        <v>1167</v>
      </c>
      <c r="D5958">
        <v>2015</v>
      </c>
      <c r="E5958" t="s">
        <v>157</v>
      </c>
      <c r="F5958" t="s">
        <v>6858</v>
      </c>
      <c r="G5958" t="s">
        <v>6957</v>
      </c>
      <c r="H5958" t="s">
        <v>73</v>
      </c>
      <c r="O5958" t="s">
        <v>74</v>
      </c>
    </row>
    <row r="5959" spans="1:15" hidden="1">
      <c r="A5959">
        <v>5958</v>
      </c>
      <c r="B5959" t="s">
        <v>955</v>
      </c>
      <c r="C5959" t="s">
        <v>1167</v>
      </c>
      <c r="D5959">
        <v>2015</v>
      </c>
      <c r="E5959" t="s">
        <v>157</v>
      </c>
      <c r="F5959" t="s">
        <v>6858</v>
      </c>
      <c r="G5959" t="s">
        <v>6958</v>
      </c>
      <c r="H5959" t="s">
        <v>73</v>
      </c>
      <c r="O5959" t="s">
        <v>74</v>
      </c>
    </row>
    <row r="5960" spans="1:15" hidden="1">
      <c r="A5960">
        <v>5959</v>
      </c>
      <c r="B5960" t="s">
        <v>955</v>
      </c>
      <c r="C5960" t="s">
        <v>1167</v>
      </c>
      <c r="D5960">
        <v>2015</v>
      </c>
      <c r="E5960" t="s">
        <v>157</v>
      </c>
      <c r="F5960" t="s">
        <v>6858</v>
      </c>
      <c r="G5960" t="s">
        <v>6959</v>
      </c>
      <c r="H5960" t="s">
        <v>73</v>
      </c>
      <c r="O5960" t="s">
        <v>74</v>
      </c>
    </row>
    <row r="5961" spans="1:15" hidden="1">
      <c r="A5961">
        <v>5960</v>
      </c>
      <c r="B5961" t="s">
        <v>955</v>
      </c>
      <c r="C5961" t="s">
        <v>1167</v>
      </c>
      <c r="D5961">
        <v>2015</v>
      </c>
      <c r="E5961" t="s">
        <v>157</v>
      </c>
      <c r="F5961" t="s">
        <v>6858</v>
      </c>
      <c r="G5961" t="s">
        <v>6960</v>
      </c>
      <c r="H5961" t="s">
        <v>73</v>
      </c>
      <c r="O5961" t="s">
        <v>74</v>
      </c>
    </row>
    <row r="5962" spans="1:15" hidden="1">
      <c r="A5962">
        <v>5961</v>
      </c>
      <c r="B5962" t="s">
        <v>955</v>
      </c>
      <c r="C5962" t="s">
        <v>1167</v>
      </c>
      <c r="D5962">
        <v>2015</v>
      </c>
      <c r="E5962" t="s">
        <v>157</v>
      </c>
      <c r="F5962" t="s">
        <v>6858</v>
      </c>
      <c r="G5962" t="s">
        <v>6961</v>
      </c>
      <c r="H5962" t="s">
        <v>73</v>
      </c>
      <c r="O5962" t="s">
        <v>74</v>
      </c>
    </row>
    <row r="5963" spans="1:15" hidden="1">
      <c r="A5963">
        <v>5962</v>
      </c>
      <c r="B5963" t="s">
        <v>955</v>
      </c>
      <c r="C5963" t="s">
        <v>1167</v>
      </c>
      <c r="D5963">
        <v>2015</v>
      </c>
      <c r="E5963" t="s">
        <v>157</v>
      </c>
      <c r="F5963" t="s">
        <v>6858</v>
      </c>
      <c r="G5963" t="s">
        <v>6962</v>
      </c>
      <c r="H5963" t="s">
        <v>73</v>
      </c>
      <c r="O5963" t="s">
        <v>74</v>
      </c>
    </row>
    <row r="5964" spans="1:15" hidden="1">
      <c r="A5964">
        <v>5963</v>
      </c>
      <c r="B5964" t="s">
        <v>955</v>
      </c>
      <c r="C5964" t="s">
        <v>1167</v>
      </c>
      <c r="D5964">
        <v>2015</v>
      </c>
      <c r="E5964" t="s">
        <v>157</v>
      </c>
      <c r="F5964" t="s">
        <v>6858</v>
      </c>
      <c r="G5964" t="s">
        <v>6963</v>
      </c>
      <c r="H5964" t="s">
        <v>73</v>
      </c>
      <c r="O5964" t="s">
        <v>74</v>
      </c>
    </row>
    <row r="5965" spans="1:15" hidden="1">
      <c r="A5965">
        <v>5964</v>
      </c>
      <c r="B5965" t="s">
        <v>955</v>
      </c>
      <c r="C5965" t="s">
        <v>1167</v>
      </c>
      <c r="D5965">
        <v>2015</v>
      </c>
      <c r="E5965" t="s">
        <v>157</v>
      </c>
      <c r="F5965" t="s">
        <v>6858</v>
      </c>
      <c r="G5965" t="s">
        <v>6964</v>
      </c>
      <c r="H5965" t="s">
        <v>73</v>
      </c>
      <c r="O5965" t="s">
        <v>74</v>
      </c>
    </row>
    <row r="5966" spans="1:15" hidden="1">
      <c r="A5966">
        <v>5965</v>
      </c>
      <c r="B5966" t="s">
        <v>955</v>
      </c>
      <c r="C5966" t="s">
        <v>1167</v>
      </c>
      <c r="D5966">
        <v>2015</v>
      </c>
      <c r="E5966" t="s">
        <v>157</v>
      </c>
      <c r="F5966" t="s">
        <v>6858</v>
      </c>
      <c r="G5966" t="s">
        <v>6965</v>
      </c>
      <c r="H5966" t="s">
        <v>6694</v>
      </c>
      <c r="O5966" t="s">
        <v>91</v>
      </c>
    </row>
    <row r="5967" spans="1:15" hidden="1">
      <c r="A5967">
        <v>5966</v>
      </c>
      <c r="B5967" t="s">
        <v>955</v>
      </c>
      <c r="C5967" t="s">
        <v>1167</v>
      </c>
      <c r="D5967">
        <v>2015</v>
      </c>
      <c r="E5967" t="s">
        <v>157</v>
      </c>
      <c r="F5967" t="s">
        <v>6858</v>
      </c>
      <c r="G5967" t="s">
        <v>6966</v>
      </c>
      <c r="H5967" t="s">
        <v>6694</v>
      </c>
      <c r="O5967" t="s">
        <v>91</v>
      </c>
    </row>
    <row r="5968" spans="1:15" hidden="1">
      <c r="A5968">
        <v>5967</v>
      </c>
      <c r="B5968" t="s">
        <v>955</v>
      </c>
      <c r="C5968" t="s">
        <v>1167</v>
      </c>
      <c r="D5968">
        <v>2015</v>
      </c>
      <c r="E5968" t="s">
        <v>157</v>
      </c>
      <c r="F5968" t="s">
        <v>6858</v>
      </c>
      <c r="G5968" t="s">
        <v>6967</v>
      </c>
      <c r="H5968" t="s">
        <v>6694</v>
      </c>
      <c r="O5968" t="s">
        <v>91</v>
      </c>
    </row>
    <row r="5969" spans="1:15" hidden="1">
      <c r="A5969">
        <v>5968</v>
      </c>
      <c r="B5969" t="s">
        <v>955</v>
      </c>
      <c r="C5969" t="s">
        <v>1167</v>
      </c>
      <c r="D5969">
        <v>2015</v>
      </c>
      <c r="E5969" t="s">
        <v>157</v>
      </c>
      <c r="F5969" t="s">
        <v>6858</v>
      </c>
      <c r="G5969" t="s">
        <v>6968</v>
      </c>
      <c r="H5969" t="s">
        <v>6694</v>
      </c>
      <c r="O5969" t="s">
        <v>91</v>
      </c>
    </row>
    <row r="5970" spans="1:15" hidden="1">
      <c r="A5970">
        <v>5969</v>
      </c>
      <c r="B5970" t="s">
        <v>955</v>
      </c>
      <c r="C5970" t="s">
        <v>1167</v>
      </c>
      <c r="D5970">
        <v>2015</v>
      </c>
      <c r="E5970" t="s">
        <v>157</v>
      </c>
      <c r="F5970" t="s">
        <v>6858</v>
      </c>
      <c r="G5970" t="s">
        <v>6969</v>
      </c>
      <c r="H5970" t="s">
        <v>6694</v>
      </c>
      <c r="O5970" t="s">
        <v>91</v>
      </c>
    </row>
    <row r="5971" spans="1:15" hidden="1">
      <c r="A5971">
        <v>5970</v>
      </c>
      <c r="B5971" t="s">
        <v>955</v>
      </c>
      <c r="C5971" t="s">
        <v>1167</v>
      </c>
      <c r="D5971">
        <v>2015</v>
      </c>
      <c r="E5971" t="s">
        <v>157</v>
      </c>
      <c r="F5971" t="s">
        <v>6858</v>
      </c>
      <c r="G5971" t="s">
        <v>6970</v>
      </c>
      <c r="H5971" t="s">
        <v>6694</v>
      </c>
      <c r="O5971" t="s">
        <v>91</v>
      </c>
    </row>
    <row r="5972" spans="1:15" hidden="1">
      <c r="A5972">
        <v>5971</v>
      </c>
      <c r="B5972" t="s">
        <v>955</v>
      </c>
      <c r="C5972" t="s">
        <v>1167</v>
      </c>
      <c r="D5972">
        <v>2015</v>
      </c>
      <c r="E5972" t="s">
        <v>157</v>
      </c>
      <c r="F5972" t="s">
        <v>6858</v>
      </c>
      <c r="G5972" t="s">
        <v>6971</v>
      </c>
      <c r="H5972" t="s">
        <v>6694</v>
      </c>
      <c r="O5972" t="s">
        <v>91</v>
      </c>
    </row>
    <row r="5973" spans="1:15" hidden="1">
      <c r="A5973">
        <v>5972</v>
      </c>
      <c r="B5973" t="s">
        <v>955</v>
      </c>
      <c r="C5973" t="s">
        <v>1167</v>
      </c>
      <c r="D5973">
        <v>2015</v>
      </c>
      <c r="E5973" t="s">
        <v>157</v>
      </c>
      <c r="F5973" t="s">
        <v>6858</v>
      </c>
      <c r="G5973" t="s">
        <v>6972</v>
      </c>
      <c r="H5973" t="s">
        <v>6694</v>
      </c>
      <c r="O5973" t="s">
        <v>91</v>
      </c>
    </row>
    <row r="5974" spans="1:15" hidden="1">
      <c r="A5974">
        <v>5973</v>
      </c>
      <c r="B5974" t="s">
        <v>955</v>
      </c>
      <c r="C5974" t="s">
        <v>1167</v>
      </c>
      <c r="D5974">
        <v>2015</v>
      </c>
      <c r="E5974" t="s">
        <v>157</v>
      </c>
      <c r="F5974" t="s">
        <v>6858</v>
      </c>
      <c r="G5974" t="s">
        <v>6973</v>
      </c>
      <c r="H5974" t="s">
        <v>6694</v>
      </c>
      <c r="O5974" t="s">
        <v>91</v>
      </c>
    </row>
    <row r="5975" spans="1:15" hidden="1">
      <c r="A5975">
        <v>5974</v>
      </c>
      <c r="B5975" t="s">
        <v>955</v>
      </c>
      <c r="C5975" t="s">
        <v>1167</v>
      </c>
      <c r="D5975">
        <v>2015</v>
      </c>
      <c r="E5975" t="s">
        <v>157</v>
      </c>
      <c r="F5975" t="s">
        <v>6858</v>
      </c>
      <c r="G5975" t="s">
        <v>6974</v>
      </c>
      <c r="H5975" t="s">
        <v>6694</v>
      </c>
      <c r="O5975" t="s">
        <v>91</v>
      </c>
    </row>
    <row r="5976" spans="1:15" hidden="1">
      <c r="A5976">
        <v>5975</v>
      </c>
      <c r="B5976" t="s">
        <v>955</v>
      </c>
      <c r="C5976" t="s">
        <v>1167</v>
      </c>
      <c r="D5976">
        <v>2015</v>
      </c>
      <c r="E5976" t="s">
        <v>157</v>
      </c>
      <c r="F5976" t="s">
        <v>6858</v>
      </c>
      <c r="G5976" t="s">
        <v>6975</v>
      </c>
      <c r="H5976" t="s">
        <v>6694</v>
      </c>
      <c r="O5976" t="s">
        <v>91</v>
      </c>
    </row>
    <row r="5977" spans="1:15" hidden="1">
      <c r="A5977">
        <v>5976</v>
      </c>
      <c r="B5977" t="s">
        <v>955</v>
      </c>
      <c r="C5977" t="s">
        <v>1167</v>
      </c>
      <c r="D5977">
        <v>2015</v>
      </c>
      <c r="E5977" t="s">
        <v>157</v>
      </c>
      <c r="F5977" t="s">
        <v>6858</v>
      </c>
      <c r="G5977" t="s">
        <v>6976</v>
      </c>
      <c r="H5977" t="s">
        <v>6694</v>
      </c>
      <c r="O5977" t="s">
        <v>91</v>
      </c>
    </row>
    <row r="5978" spans="1:15" hidden="1">
      <c r="A5978">
        <v>5977</v>
      </c>
      <c r="B5978" t="s">
        <v>955</v>
      </c>
      <c r="C5978" t="s">
        <v>1167</v>
      </c>
      <c r="D5978">
        <v>2015</v>
      </c>
      <c r="E5978" t="s">
        <v>157</v>
      </c>
      <c r="F5978" t="s">
        <v>6858</v>
      </c>
      <c r="G5978" t="s">
        <v>6977</v>
      </c>
      <c r="H5978" t="s">
        <v>6694</v>
      </c>
      <c r="O5978" t="s">
        <v>91</v>
      </c>
    </row>
    <row r="5979" spans="1:15" hidden="1">
      <c r="A5979">
        <v>5978</v>
      </c>
      <c r="B5979" t="s">
        <v>955</v>
      </c>
      <c r="C5979" t="s">
        <v>1167</v>
      </c>
      <c r="D5979">
        <v>2015</v>
      </c>
      <c r="E5979" t="s">
        <v>157</v>
      </c>
      <c r="F5979" t="s">
        <v>6858</v>
      </c>
      <c r="G5979" t="s">
        <v>6978</v>
      </c>
      <c r="H5979" t="s">
        <v>6694</v>
      </c>
      <c r="O5979" t="s">
        <v>91</v>
      </c>
    </row>
    <row r="5980" spans="1:15" hidden="1">
      <c r="A5980">
        <v>5979</v>
      </c>
      <c r="B5980" t="s">
        <v>955</v>
      </c>
      <c r="C5980" t="s">
        <v>1167</v>
      </c>
      <c r="D5980">
        <v>2015</v>
      </c>
      <c r="E5980" t="s">
        <v>157</v>
      </c>
      <c r="F5980" t="s">
        <v>6858</v>
      </c>
      <c r="G5980" t="s">
        <v>6979</v>
      </c>
      <c r="H5980" t="s">
        <v>6694</v>
      </c>
      <c r="O5980" t="s">
        <v>91</v>
      </c>
    </row>
    <row r="5981" spans="1:15" hidden="1">
      <c r="A5981">
        <v>5980</v>
      </c>
      <c r="B5981" t="s">
        <v>955</v>
      </c>
      <c r="C5981" t="s">
        <v>1167</v>
      </c>
      <c r="D5981">
        <v>2015</v>
      </c>
      <c r="E5981" t="s">
        <v>157</v>
      </c>
      <c r="F5981" t="s">
        <v>6858</v>
      </c>
      <c r="G5981" t="s">
        <v>6980</v>
      </c>
      <c r="H5981" t="s">
        <v>6694</v>
      </c>
      <c r="O5981" t="s">
        <v>91</v>
      </c>
    </row>
    <row r="5982" spans="1:15" hidden="1">
      <c r="A5982">
        <v>5981</v>
      </c>
      <c r="B5982" t="s">
        <v>955</v>
      </c>
      <c r="C5982" t="s">
        <v>1167</v>
      </c>
      <c r="D5982">
        <v>2015</v>
      </c>
      <c r="E5982" t="s">
        <v>157</v>
      </c>
      <c r="F5982" t="s">
        <v>6858</v>
      </c>
      <c r="G5982" t="s">
        <v>6981</v>
      </c>
      <c r="H5982" t="s">
        <v>56</v>
      </c>
      <c r="O5982" t="s">
        <v>57</v>
      </c>
    </row>
    <row r="5983" spans="1:15" hidden="1">
      <c r="A5983">
        <v>5982</v>
      </c>
      <c r="B5983" t="s">
        <v>955</v>
      </c>
      <c r="C5983" t="s">
        <v>1167</v>
      </c>
      <c r="D5983">
        <v>2015</v>
      </c>
      <c r="E5983" t="s">
        <v>157</v>
      </c>
      <c r="F5983" t="s">
        <v>6858</v>
      </c>
      <c r="G5983" t="s">
        <v>6982</v>
      </c>
      <c r="H5983" t="s">
        <v>56</v>
      </c>
      <c r="O5983" t="s">
        <v>57</v>
      </c>
    </row>
    <row r="5984" spans="1:15" hidden="1">
      <c r="A5984">
        <v>5983</v>
      </c>
      <c r="B5984" t="s">
        <v>955</v>
      </c>
      <c r="C5984" t="s">
        <v>1167</v>
      </c>
      <c r="D5984">
        <v>2015</v>
      </c>
      <c r="E5984" t="s">
        <v>157</v>
      </c>
      <c r="F5984" t="s">
        <v>6858</v>
      </c>
      <c r="G5984" t="s">
        <v>6983</v>
      </c>
      <c r="H5984" t="s">
        <v>56</v>
      </c>
      <c r="O5984" t="s">
        <v>57</v>
      </c>
    </row>
    <row r="5985" spans="1:15" hidden="1">
      <c r="A5985">
        <v>5984</v>
      </c>
      <c r="B5985" t="s">
        <v>955</v>
      </c>
      <c r="C5985" t="s">
        <v>1167</v>
      </c>
      <c r="D5985">
        <v>2015</v>
      </c>
      <c r="E5985" t="s">
        <v>157</v>
      </c>
      <c r="F5985" t="s">
        <v>6858</v>
      </c>
      <c r="G5985" t="s">
        <v>6984</v>
      </c>
      <c r="H5985" t="s">
        <v>56</v>
      </c>
      <c r="O5985" t="s">
        <v>57</v>
      </c>
    </row>
    <row r="5986" spans="1:15" hidden="1">
      <c r="A5986">
        <v>5985</v>
      </c>
      <c r="B5986" t="s">
        <v>955</v>
      </c>
      <c r="C5986" t="s">
        <v>1167</v>
      </c>
      <c r="D5986">
        <v>2015</v>
      </c>
      <c r="E5986" t="s">
        <v>157</v>
      </c>
      <c r="F5986" t="s">
        <v>6858</v>
      </c>
      <c r="G5986" t="s">
        <v>6985</v>
      </c>
      <c r="H5986" t="s">
        <v>56</v>
      </c>
      <c r="O5986" t="s">
        <v>57</v>
      </c>
    </row>
    <row r="5987" spans="1:15" hidden="1">
      <c r="A5987">
        <v>5986</v>
      </c>
      <c r="B5987" t="s">
        <v>955</v>
      </c>
      <c r="C5987" t="s">
        <v>1167</v>
      </c>
      <c r="D5987">
        <v>2015</v>
      </c>
      <c r="E5987" t="s">
        <v>157</v>
      </c>
      <c r="F5987" t="s">
        <v>6858</v>
      </c>
      <c r="G5987" t="s">
        <v>6986</v>
      </c>
      <c r="H5987" t="s">
        <v>56</v>
      </c>
      <c r="O5987" t="s">
        <v>57</v>
      </c>
    </row>
    <row r="5988" spans="1:15" hidden="1">
      <c r="A5988">
        <v>5987</v>
      </c>
      <c r="B5988" t="s">
        <v>955</v>
      </c>
      <c r="C5988" t="s">
        <v>1167</v>
      </c>
      <c r="D5988">
        <v>2015</v>
      </c>
      <c r="E5988" t="s">
        <v>157</v>
      </c>
      <c r="F5988" t="s">
        <v>6858</v>
      </c>
      <c r="G5988" t="s">
        <v>6987</v>
      </c>
      <c r="H5988" t="s">
        <v>56</v>
      </c>
      <c r="O5988" t="s">
        <v>57</v>
      </c>
    </row>
    <row r="5989" spans="1:15" hidden="1">
      <c r="A5989">
        <v>5988</v>
      </c>
      <c r="B5989" t="s">
        <v>955</v>
      </c>
      <c r="C5989" t="s">
        <v>1167</v>
      </c>
      <c r="D5989">
        <v>2015</v>
      </c>
      <c r="E5989" t="s">
        <v>157</v>
      </c>
      <c r="F5989" t="s">
        <v>6858</v>
      </c>
      <c r="G5989" t="s">
        <v>6988</v>
      </c>
      <c r="H5989" t="s">
        <v>56</v>
      </c>
      <c r="O5989" t="s">
        <v>57</v>
      </c>
    </row>
    <row r="5990" spans="1:15" hidden="1">
      <c r="A5990">
        <v>5989</v>
      </c>
      <c r="B5990" t="s">
        <v>955</v>
      </c>
      <c r="C5990" t="s">
        <v>1167</v>
      </c>
      <c r="D5990">
        <v>2015</v>
      </c>
      <c r="E5990" t="s">
        <v>157</v>
      </c>
      <c r="F5990" t="s">
        <v>6858</v>
      </c>
      <c r="G5990" t="s">
        <v>6989</v>
      </c>
      <c r="H5990" t="s">
        <v>56</v>
      </c>
      <c r="O5990" t="s">
        <v>57</v>
      </c>
    </row>
    <row r="5991" spans="1:15" hidden="1">
      <c r="A5991">
        <v>5990</v>
      </c>
      <c r="B5991" t="s">
        <v>955</v>
      </c>
      <c r="C5991" t="s">
        <v>1167</v>
      </c>
      <c r="D5991">
        <v>2015</v>
      </c>
      <c r="E5991" t="s">
        <v>157</v>
      </c>
      <c r="F5991" t="s">
        <v>6858</v>
      </c>
      <c r="G5991" t="s">
        <v>6990</v>
      </c>
      <c r="H5991" t="s">
        <v>56</v>
      </c>
      <c r="O5991" t="s">
        <v>57</v>
      </c>
    </row>
    <row r="5992" spans="1:15" hidden="1">
      <c r="A5992">
        <v>5991</v>
      </c>
      <c r="B5992" t="s">
        <v>955</v>
      </c>
      <c r="C5992" t="s">
        <v>1167</v>
      </c>
      <c r="D5992">
        <v>2015</v>
      </c>
      <c r="E5992" t="s">
        <v>157</v>
      </c>
      <c r="F5992" t="s">
        <v>6858</v>
      </c>
      <c r="G5992" t="s">
        <v>6991</v>
      </c>
      <c r="H5992" t="s">
        <v>526</v>
      </c>
      <c r="O5992" t="s">
        <v>57</v>
      </c>
    </row>
    <row r="5993" spans="1:15" hidden="1">
      <c r="A5993">
        <v>5992</v>
      </c>
      <c r="B5993" t="s">
        <v>955</v>
      </c>
      <c r="C5993" t="s">
        <v>1167</v>
      </c>
      <c r="D5993">
        <v>2015</v>
      </c>
      <c r="E5993" t="s">
        <v>157</v>
      </c>
      <c r="F5993" t="s">
        <v>6858</v>
      </c>
      <c r="G5993" t="s">
        <v>6992</v>
      </c>
      <c r="H5993" t="s">
        <v>526</v>
      </c>
      <c r="O5993" t="s">
        <v>57</v>
      </c>
    </row>
    <row r="5994" spans="1:15" hidden="1">
      <c r="A5994">
        <v>5993</v>
      </c>
      <c r="B5994" t="s">
        <v>955</v>
      </c>
      <c r="C5994" t="s">
        <v>1167</v>
      </c>
      <c r="D5994">
        <v>2015</v>
      </c>
      <c r="E5994" t="s">
        <v>157</v>
      </c>
      <c r="F5994" t="s">
        <v>6858</v>
      </c>
      <c r="G5994" t="s">
        <v>6993</v>
      </c>
      <c r="H5994" t="s">
        <v>526</v>
      </c>
      <c r="O5994" t="s">
        <v>57</v>
      </c>
    </row>
    <row r="5995" spans="1:15" hidden="1">
      <c r="A5995">
        <v>5994</v>
      </c>
      <c r="B5995" t="s">
        <v>955</v>
      </c>
      <c r="C5995" t="s">
        <v>1167</v>
      </c>
      <c r="D5995">
        <v>2015</v>
      </c>
      <c r="E5995" t="s">
        <v>157</v>
      </c>
      <c r="F5995" t="s">
        <v>6858</v>
      </c>
      <c r="G5995" t="s">
        <v>6994</v>
      </c>
      <c r="H5995" t="s">
        <v>526</v>
      </c>
      <c r="O5995" t="s">
        <v>57</v>
      </c>
    </row>
    <row r="5996" spans="1:15" hidden="1">
      <c r="A5996">
        <v>5995</v>
      </c>
      <c r="B5996" t="s">
        <v>955</v>
      </c>
      <c r="C5996" t="s">
        <v>1167</v>
      </c>
      <c r="D5996">
        <v>2015</v>
      </c>
      <c r="E5996" t="s">
        <v>157</v>
      </c>
      <c r="F5996" t="s">
        <v>6858</v>
      </c>
      <c r="G5996" t="s">
        <v>6995</v>
      </c>
      <c r="H5996" t="s">
        <v>526</v>
      </c>
      <c r="O5996" t="s">
        <v>57</v>
      </c>
    </row>
    <row r="5997" spans="1:15" hidden="1">
      <c r="A5997">
        <v>5996</v>
      </c>
      <c r="B5997" t="s">
        <v>955</v>
      </c>
      <c r="C5997" t="s">
        <v>1167</v>
      </c>
      <c r="D5997">
        <v>2015</v>
      </c>
      <c r="E5997" t="s">
        <v>157</v>
      </c>
      <c r="F5997" t="s">
        <v>6858</v>
      </c>
      <c r="G5997" t="s">
        <v>6996</v>
      </c>
      <c r="H5997" t="s">
        <v>526</v>
      </c>
      <c r="O5997" t="s">
        <v>57</v>
      </c>
    </row>
    <row r="5998" spans="1:15" hidden="1">
      <c r="A5998">
        <v>5997</v>
      </c>
      <c r="B5998" t="s">
        <v>955</v>
      </c>
      <c r="C5998" t="s">
        <v>1167</v>
      </c>
      <c r="D5998">
        <v>2015</v>
      </c>
      <c r="E5998" t="s">
        <v>157</v>
      </c>
      <c r="F5998" t="s">
        <v>6858</v>
      </c>
      <c r="G5998" t="s">
        <v>6997</v>
      </c>
      <c r="H5998" t="s">
        <v>6592</v>
      </c>
      <c r="O5998" t="s">
        <v>57</v>
      </c>
    </row>
    <row r="5999" spans="1:15" hidden="1">
      <c r="A5999">
        <v>5998</v>
      </c>
      <c r="B5999" t="s">
        <v>955</v>
      </c>
      <c r="C5999" t="s">
        <v>1167</v>
      </c>
      <c r="D5999">
        <v>2015</v>
      </c>
      <c r="E5999" t="s">
        <v>157</v>
      </c>
      <c r="F5999" t="s">
        <v>6858</v>
      </c>
      <c r="G5999" t="s">
        <v>6998</v>
      </c>
      <c r="H5999" t="s">
        <v>6592</v>
      </c>
      <c r="O5999" t="s">
        <v>57</v>
      </c>
    </row>
    <row r="6000" spans="1:15" hidden="1">
      <c r="A6000">
        <v>5999</v>
      </c>
      <c r="B6000" t="s">
        <v>955</v>
      </c>
      <c r="C6000" t="s">
        <v>1167</v>
      </c>
      <c r="D6000">
        <v>2015</v>
      </c>
      <c r="E6000" t="s">
        <v>157</v>
      </c>
      <c r="F6000" t="s">
        <v>6858</v>
      </c>
      <c r="G6000" t="s">
        <v>6999</v>
      </c>
      <c r="H6000" t="s">
        <v>6592</v>
      </c>
      <c r="O6000" t="s">
        <v>57</v>
      </c>
    </row>
    <row r="6001" spans="1:31" hidden="1">
      <c r="A6001">
        <v>6000</v>
      </c>
      <c r="B6001" t="s">
        <v>955</v>
      </c>
      <c r="C6001" t="s">
        <v>1167</v>
      </c>
      <c r="D6001">
        <v>2015</v>
      </c>
      <c r="E6001" t="s">
        <v>157</v>
      </c>
      <c r="F6001" t="s">
        <v>6858</v>
      </c>
      <c r="G6001" t="s">
        <v>7000</v>
      </c>
      <c r="H6001" t="s">
        <v>6592</v>
      </c>
      <c r="O6001" t="s">
        <v>57</v>
      </c>
    </row>
    <row r="6002" spans="1:31" hidden="1">
      <c r="A6002">
        <v>6001</v>
      </c>
      <c r="B6002" t="s">
        <v>955</v>
      </c>
      <c r="C6002" t="s">
        <v>1167</v>
      </c>
      <c r="D6002">
        <v>2015</v>
      </c>
      <c r="E6002" t="s">
        <v>157</v>
      </c>
      <c r="F6002" t="s">
        <v>6858</v>
      </c>
      <c r="G6002" t="s">
        <v>7001</v>
      </c>
      <c r="H6002" t="s">
        <v>6580</v>
      </c>
      <c r="O6002" t="s">
        <v>86</v>
      </c>
    </row>
    <row r="6003" spans="1:31" hidden="1">
      <c r="A6003">
        <v>6002</v>
      </c>
      <c r="B6003" t="s">
        <v>955</v>
      </c>
      <c r="C6003" t="s">
        <v>1167</v>
      </c>
      <c r="D6003">
        <v>2015</v>
      </c>
      <c r="E6003" t="s">
        <v>157</v>
      </c>
      <c r="F6003" t="s">
        <v>6858</v>
      </c>
      <c r="G6003" t="s">
        <v>7002</v>
      </c>
      <c r="H6003" t="s">
        <v>6580</v>
      </c>
      <c r="O6003" t="s">
        <v>86</v>
      </c>
    </row>
    <row r="6004" spans="1:31" hidden="1">
      <c r="A6004">
        <v>6003</v>
      </c>
      <c r="B6004" t="s">
        <v>955</v>
      </c>
      <c r="C6004" t="s">
        <v>1167</v>
      </c>
      <c r="D6004">
        <v>2015</v>
      </c>
      <c r="E6004" t="s">
        <v>157</v>
      </c>
      <c r="F6004" t="s">
        <v>6858</v>
      </c>
      <c r="G6004" t="s">
        <v>7003</v>
      </c>
      <c r="H6004" t="s">
        <v>6580</v>
      </c>
      <c r="O6004" t="s">
        <v>86</v>
      </c>
    </row>
    <row r="6005" spans="1:31" hidden="1">
      <c r="A6005">
        <v>6004</v>
      </c>
      <c r="B6005" t="s">
        <v>955</v>
      </c>
      <c r="C6005" t="s">
        <v>1167</v>
      </c>
      <c r="D6005">
        <v>2015</v>
      </c>
      <c r="E6005" t="s">
        <v>157</v>
      </c>
      <c r="F6005" t="s">
        <v>6858</v>
      </c>
      <c r="G6005" t="s">
        <v>7004</v>
      </c>
      <c r="H6005" t="s">
        <v>6580</v>
      </c>
      <c r="O6005" t="s">
        <v>86</v>
      </c>
    </row>
    <row r="6006" spans="1:31" hidden="1">
      <c r="A6006">
        <v>6005</v>
      </c>
      <c r="B6006" t="s">
        <v>955</v>
      </c>
      <c r="C6006" t="s">
        <v>1167</v>
      </c>
      <c r="D6006">
        <v>2015</v>
      </c>
      <c r="E6006" t="s">
        <v>157</v>
      </c>
      <c r="F6006" t="s">
        <v>6858</v>
      </c>
      <c r="G6006" t="s">
        <v>7005</v>
      </c>
      <c r="H6006" t="s">
        <v>6580</v>
      </c>
      <c r="O6006" t="s">
        <v>86</v>
      </c>
    </row>
    <row r="6007" spans="1:31" hidden="1">
      <c r="A6007">
        <v>6006</v>
      </c>
      <c r="B6007" t="s">
        <v>955</v>
      </c>
      <c r="C6007" t="s">
        <v>1167</v>
      </c>
      <c r="D6007">
        <v>2015</v>
      </c>
      <c r="E6007" t="s">
        <v>157</v>
      </c>
      <c r="F6007" t="s">
        <v>6858</v>
      </c>
      <c r="G6007" t="s">
        <v>7006</v>
      </c>
      <c r="H6007" t="s">
        <v>88</v>
      </c>
      <c r="O6007" t="s">
        <v>86</v>
      </c>
    </row>
    <row r="6008" spans="1:31" hidden="1">
      <c r="A6008">
        <v>6007</v>
      </c>
      <c r="B6008" t="s">
        <v>955</v>
      </c>
      <c r="C6008" t="s">
        <v>1167</v>
      </c>
      <c r="D6008">
        <v>2015</v>
      </c>
      <c r="E6008" t="s">
        <v>157</v>
      </c>
      <c r="F6008" t="s">
        <v>6858</v>
      </c>
      <c r="G6008" t="s">
        <v>7007</v>
      </c>
      <c r="H6008" t="s">
        <v>88</v>
      </c>
      <c r="O6008" t="s">
        <v>86</v>
      </c>
    </row>
    <row r="6009" spans="1:31" hidden="1">
      <c r="A6009">
        <v>6008</v>
      </c>
      <c r="B6009" t="s">
        <v>955</v>
      </c>
      <c r="C6009" t="s">
        <v>1167</v>
      </c>
      <c r="D6009">
        <v>2015</v>
      </c>
      <c r="E6009" t="s">
        <v>157</v>
      </c>
      <c r="F6009" t="s">
        <v>6858</v>
      </c>
      <c r="G6009" t="s">
        <v>7007</v>
      </c>
      <c r="H6009" t="s">
        <v>88</v>
      </c>
      <c r="O6009" t="s">
        <v>86</v>
      </c>
    </row>
    <row r="6010" spans="1:31">
      <c r="A6010">
        <v>6009</v>
      </c>
      <c r="B6010" t="s">
        <v>955</v>
      </c>
      <c r="C6010" t="s">
        <v>1167</v>
      </c>
      <c r="D6010">
        <v>2015</v>
      </c>
      <c r="E6010" t="s">
        <v>226</v>
      </c>
      <c r="F6010" t="s">
        <v>7008</v>
      </c>
      <c r="G6010" t="s">
        <v>7009</v>
      </c>
      <c r="H6010" t="s">
        <v>100</v>
      </c>
      <c r="O6010" t="s">
        <v>100</v>
      </c>
      <c r="S6010" t="s">
        <v>257</v>
      </c>
      <c r="T6010" t="s">
        <v>258</v>
      </c>
      <c r="U6010" t="s">
        <v>258</v>
      </c>
      <c r="V6010" t="s">
        <v>262</v>
      </c>
      <c r="W6010" t="s">
        <v>101</v>
      </c>
      <c r="X6010" t="s">
        <v>231</v>
      </c>
      <c r="Y6010" t="s">
        <v>234</v>
      </c>
      <c r="Z6010" t="s">
        <v>43</v>
      </c>
      <c r="AA6010" t="s">
        <v>41</v>
      </c>
      <c r="AB6010" t="s">
        <v>41</v>
      </c>
      <c r="AC6010" t="s">
        <v>43</v>
      </c>
      <c r="AD6010" t="s">
        <v>41</v>
      </c>
      <c r="AE6010" t="s">
        <v>43</v>
      </c>
    </row>
    <row r="6011" spans="1:31">
      <c r="A6011">
        <v>6010</v>
      </c>
      <c r="B6011" t="s">
        <v>955</v>
      </c>
      <c r="C6011" t="s">
        <v>1167</v>
      </c>
      <c r="D6011">
        <v>2015</v>
      </c>
      <c r="E6011" t="s">
        <v>226</v>
      </c>
      <c r="F6011" t="s">
        <v>7008</v>
      </c>
      <c r="G6011" t="s">
        <v>7010</v>
      </c>
      <c r="H6011" t="s">
        <v>100</v>
      </c>
      <c r="O6011" t="s">
        <v>100</v>
      </c>
      <c r="S6011" t="s">
        <v>257</v>
      </c>
      <c r="T6011" t="s">
        <v>258</v>
      </c>
      <c r="U6011" t="s">
        <v>258</v>
      </c>
      <c r="V6011" t="s">
        <v>262</v>
      </c>
      <c r="W6011" t="s">
        <v>101</v>
      </c>
      <c r="X6011" t="s">
        <v>231</v>
      </c>
      <c r="Y6011" t="s">
        <v>234</v>
      </c>
      <c r="Z6011" t="s">
        <v>43</v>
      </c>
      <c r="AA6011" t="s">
        <v>41</v>
      </c>
      <c r="AB6011" t="s">
        <v>41</v>
      </c>
      <c r="AC6011" t="s">
        <v>43</v>
      </c>
      <c r="AD6011" t="s">
        <v>41</v>
      </c>
      <c r="AE6011" t="s">
        <v>43</v>
      </c>
    </row>
    <row r="6012" spans="1:31">
      <c r="A6012">
        <v>6011</v>
      </c>
      <c r="B6012" t="s">
        <v>955</v>
      </c>
      <c r="C6012" t="s">
        <v>1167</v>
      </c>
      <c r="D6012">
        <v>2015</v>
      </c>
      <c r="E6012" t="s">
        <v>226</v>
      </c>
      <c r="F6012" t="s">
        <v>7008</v>
      </c>
      <c r="G6012" t="s">
        <v>7011</v>
      </c>
      <c r="H6012" t="s">
        <v>100</v>
      </c>
      <c r="O6012" t="s">
        <v>100</v>
      </c>
      <c r="S6012" t="s">
        <v>261</v>
      </c>
      <c r="T6012" t="s">
        <v>258</v>
      </c>
      <c r="U6012" t="s">
        <v>241</v>
      </c>
      <c r="V6012" t="s">
        <v>262</v>
      </c>
      <c r="W6012" t="s">
        <v>101</v>
      </c>
      <c r="X6012" t="s">
        <v>231</v>
      </c>
      <c r="Y6012" t="s">
        <v>36</v>
      </c>
      <c r="Z6012" t="s">
        <v>43</v>
      </c>
      <c r="AA6012" t="s">
        <v>41</v>
      </c>
      <c r="AB6012" t="s">
        <v>41</v>
      </c>
      <c r="AC6012" t="s">
        <v>43</v>
      </c>
      <c r="AD6012" t="s">
        <v>41</v>
      </c>
      <c r="AE6012" t="s">
        <v>43</v>
      </c>
    </row>
    <row r="6013" spans="1:31">
      <c r="A6013">
        <v>6012</v>
      </c>
      <c r="B6013" t="s">
        <v>955</v>
      </c>
      <c r="C6013" t="s">
        <v>1167</v>
      </c>
      <c r="D6013">
        <v>2015</v>
      </c>
      <c r="E6013" t="s">
        <v>226</v>
      </c>
      <c r="F6013" t="s">
        <v>7008</v>
      </c>
      <c r="G6013" t="s">
        <v>7012</v>
      </c>
      <c r="H6013" t="s">
        <v>100</v>
      </c>
      <c r="O6013" t="s">
        <v>100</v>
      </c>
      <c r="S6013" t="s">
        <v>257</v>
      </c>
      <c r="T6013" t="s">
        <v>258</v>
      </c>
      <c r="U6013" t="s">
        <v>258</v>
      </c>
      <c r="V6013" t="s">
        <v>262</v>
      </c>
      <c r="W6013" t="s">
        <v>101</v>
      </c>
      <c r="X6013" t="s">
        <v>231</v>
      </c>
      <c r="Y6013" t="s">
        <v>36</v>
      </c>
      <c r="Z6013" t="s">
        <v>43</v>
      </c>
      <c r="AA6013" t="s">
        <v>41</v>
      </c>
      <c r="AB6013" t="s">
        <v>41</v>
      </c>
      <c r="AC6013" t="s">
        <v>43</v>
      </c>
      <c r="AD6013" t="s">
        <v>41</v>
      </c>
      <c r="AE6013" t="s">
        <v>43</v>
      </c>
    </row>
    <row r="6014" spans="1:31">
      <c r="A6014">
        <v>6013</v>
      </c>
      <c r="B6014" t="s">
        <v>955</v>
      </c>
      <c r="C6014" t="s">
        <v>1167</v>
      </c>
      <c r="D6014">
        <v>2015</v>
      </c>
      <c r="E6014" t="s">
        <v>226</v>
      </c>
      <c r="F6014" t="s">
        <v>7008</v>
      </c>
      <c r="G6014" t="s">
        <v>7013</v>
      </c>
      <c r="H6014" t="s">
        <v>100</v>
      </c>
      <c r="O6014" t="s">
        <v>100</v>
      </c>
      <c r="S6014" t="s">
        <v>257</v>
      </c>
      <c r="T6014" t="s">
        <v>258</v>
      </c>
      <c r="U6014" t="s">
        <v>258</v>
      </c>
      <c r="V6014" t="s">
        <v>262</v>
      </c>
      <c r="W6014" t="s">
        <v>101</v>
      </c>
      <c r="X6014" t="s">
        <v>231</v>
      </c>
      <c r="Y6014" t="s">
        <v>36</v>
      </c>
      <c r="Z6014" t="s">
        <v>43</v>
      </c>
      <c r="AA6014" t="s">
        <v>43</v>
      </c>
      <c r="AB6014" t="s">
        <v>41</v>
      </c>
      <c r="AC6014" t="s">
        <v>43</v>
      </c>
      <c r="AD6014" t="s">
        <v>41</v>
      </c>
      <c r="AE6014" t="s">
        <v>43</v>
      </c>
    </row>
    <row r="6015" spans="1:31">
      <c r="A6015">
        <v>6014</v>
      </c>
      <c r="B6015" t="s">
        <v>955</v>
      </c>
      <c r="C6015" t="s">
        <v>1167</v>
      </c>
      <c r="D6015">
        <v>2015</v>
      </c>
      <c r="E6015" t="s">
        <v>226</v>
      </c>
      <c r="F6015" t="s">
        <v>7008</v>
      </c>
      <c r="G6015" t="s">
        <v>7014</v>
      </c>
      <c r="H6015" t="s">
        <v>100</v>
      </c>
      <c r="O6015" t="s">
        <v>100</v>
      </c>
      <c r="S6015" t="s">
        <v>257</v>
      </c>
      <c r="T6015" t="s">
        <v>258</v>
      </c>
      <c r="U6015" t="s">
        <v>258</v>
      </c>
      <c r="V6015" t="s">
        <v>262</v>
      </c>
      <c r="W6015" t="s">
        <v>101</v>
      </c>
      <c r="X6015" t="s">
        <v>231</v>
      </c>
      <c r="Y6015" t="s">
        <v>36</v>
      </c>
      <c r="Z6015" t="s">
        <v>43</v>
      </c>
      <c r="AA6015" t="s">
        <v>43</v>
      </c>
      <c r="AB6015" t="s">
        <v>41</v>
      </c>
      <c r="AC6015" t="s">
        <v>43</v>
      </c>
      <c r="AD6015" t="s">
        <v>41</v>
      </c>
      <c r="AE6015" t="s">
        <v>43</v>
      </c>
    </row>
    <row r="6016" spans="1:31">
      <c r="A6016">
        <v>6015</v>
      </c>
      <c r="B6016" t="s">
        <v>955</v>
      </c>
      <c r="C6016" t="s">
        <v>1167</v>
      </c>
      <c r="D6016">
        <v>2015</v>
      </c>
      <c r="E6016" t="s">
        <v>226</v>
      </c>
      <c r="F6016" t="s">
        <v>7008</v>
      </c>
      <c r="G6016" t="s">
        <v>7015</v>
      </c>
      <c r="H6016" t="s">
        <v>100</v>
      </c>
      <c r="O6016" t="s">
        <v>100</v>
      </c>
      <c r="S6016" t="s">
        <v>257</v>
      </c>
      <c r="T6016" t="s">
        <v>258</v>
      </c>
      <c r="U6016" t="s">
        <v>258</v>
      </c>
      <c r="V6016" t="s">
        <v>242</v>
      </c>
      <c r="W6016" t="s">
        <v>101</v>
      </c>
      <c r="X6016" t="s">
        <v>31</v>
      </c>
      <c r="Y6016" t="s">
        <v>234</v>
      </c>
      <c r="Z6016" t="s">
        <v>43</v>
      </c>
      <c r="AA6016" t="s">
        <v>43</v>
      </c>
      <c r="AB6016" t="s">
        <v>41</v>
      </c>
      <c r="AC6016" t="s">
        <v>43</v>
      </c>
      <c r="AD6016" t="s">
        <v>41</v>
      </c>
      <c r="AE6016" t="s">
        <v>43</v>
      </c>
    </row>
    <row r="6017" spans="1:31">
      <c r="A6017">
        <v>6016</v>
      </c>
      <c r="B6017" t="s">
        <v>955</v>
      </c>
      <c r="C6017" t="s">
        <v>1167</v>
      </c>
      <c r="D6017">
        <v>2015</v>
      </c>
      <c r="E6017" t="s">
        <v>226</v>
      </c>
      <c r="F6017" t="s">
        <v>7008</v>
      </c>
      <c r="G6017" t="s">
        <v>7016</v>
      </c>
      <c r="H6017" t="s">
        <v>100</v>
      </c>
      <c r="O6017" t="s">
        <v>100</v>
      </c>
      <c r="S6017" t="s">
        <v>261</v>
      </c>
      <c r="T6017" t="s">
        <v>258</v>
      </c>
      <c r="U6017" t="s">
        <v>241</v>
      </c>
      <c r="V6017" t="s">
        <v>262</v>
      </c>
      <c r="W6017" t="s">
        <v>101</v>
      </c>
      <c r="X6017" t="s">
        <v>29</v>
      </c>
      <c r="Y6017" t="s">
        <v>36</v>
      </c>
      <c r="Z6017" t="s">
        <v>43</v>
      </c>
      <c r="AA6017" t="s">
        <v>43</v>
      </c>
      <c r="AB6017" t="s">
        <v>41</v>
      </c>
      <c r="AC6017" t="s">
        <v>43</v>
      </c>
      <c r="AD6017" t="s">
        <v>41</v>
      </c>
      <c r="AE6017" t="s">
        <v>43</v>
      </c>
    </row>
    <row r="6018" spans="1:31">
      <c r="A6018">
        <v>6017</v>
      </c>
      <c r="B6018" t="s">
        <v>955</v>
      </c>
      <c r="C6018" t="s">
        <v>1167</v>
      </c>
      <c r="D6018">
        <v>2015</v>
      </c>
      <c r="E6018" t="s">
        <v>226</v>
      </c>
      <c r="F6018" t="s">
        <v>7008</v>
      </c>
      <c r="G6018" t="s">
        <v>7017</v>
      </c>
      <c r="H6018" t="s">
        <v>100</v>
      </c>
      <c r="O6018" t="s">
        <v>100</v>
      </c>
      <c r="S6018" t="s">
        <v>240</v>
      </c>
      <c r="T6018" t="s">
        <v>258</v>
      </c>
      <c r="U6018" t="s">
        <v>241</v>
      </c>
      <c r="V6018" t="s">
        <v>242</v>
      </c>
      <c r="W6018" t="s">
        <v>101</v>
      </c>
      <c r="X6018" t="s">
        <v>31</v>
      </c>
      <c r="Y6018" t="s">
        <v>36</v>
      </c>
      <c r="Z6018" t="s">
        <v>43</v>
      </c>
      <c r="AA6018" t="s">
        <v>43</v>
      </c>
      <c r="AB6018" t="s">
        <v>43</v>
      </c>
      <c r="AC6018" t="s">
        <v>43</v>
      </c>
      <c r="AD6018" t="s">
        <v>41</v>
      </c>
      <c r="AE6018" t="s">
        <v>43</v>
      </c>
    </row>
    <row r="6019" spans="1:31">
      <c r="A6019">
        <v>6018</v>
      </c>
      <c r="B6019" t="s">
        <v>955</v>
      </c>
      <c r="C6019" t="s">
        <v>1167</v>
      </c>
      <c r="D6019">
        <v>2015</v>
      </c>
      <c r="E6019" t="s">
        <v>226</v>
      </c>
      <c r="F6019" t="s">
        <v>7008</v>
      </c>
      <c r="G6019" t="s">
        <v>7018</v>
      </c>
      <c r="H6019" t="s">
        <v>100</v>
      </c>
      <c r="O6019" t="s">
        <v>100</v>
      </c>
      <c r="S6019" t="s">
        <v>240</v>
      </c>
      <c r="T6019" t="s">
        <v>258</v>
      </c>
      <c r="U6019" t="s">
        <v>241</v>
      </c>
      <c r="V6019" t="s">
        <v>262</v>
      </c>
      <c r="W6019" t="s">
        <v>101</v>
      </c>
      <c r="X6019" t="s">
        <v>31</v>
      </c>
      <c r="Y6019" t="s">
        <v>36</v>
      </c>
      <c r="Z6019" t="s">
        <v>43</v>
      </c>
      <c r="AA6019" t="s">
        <v>43</v>
      </c>
      <c r="AB6019" t="s">
        <v>43</v>
      </c>
      <c r="AC6019" t="s">
        <v>43</v>
      </c>
      <c r="AD6019" t="s">
        <v>41</v>
      </c>
      <c r="AE6019" t="s">
        <v>43</v>
      </c>
    </row>
    <row r="6020" spans="1:31">
      <c r="A6020">
        <v>6019</v>
      </c>
      <c r="B6020" t="s">
        <v>955</v>
      </c>
      <c r="C6020" t="s">
        <v>1167</v>
      </c>
      <c r="D6020">
        <v>2015</v>
      </c>
      <c r="E6020" t="s">
        <v>226</v>
      </c>
      <c r="F6020" t="s">
        <v>7008</v>
      </c>
      <c r="G6020" t="s">
        <v>7019</v>
      </c>
      <c r="H6020" t="s">
        <v>100</v>
      </c>
      <c r="O6020" t="s">
        <v>100</v>
      </c>
      <c r="S6020" t="s">
        <v>261</v>
      </c>
      <c r="T6020" t="s">
        <v>258</v>
      </c>
      <c r="U6020" t="s">
        <v>241</v>
      </c>
      <c r="V6020" t="s">
        <v>262</v>
      </c>
      <c r="W6020" t="s">
        <v>101</v>
      </c>
      <c r="X6020" t="s">
        <v>31</v>
      </c>
      <c r="Y6020" t="s">
        <v>36</v>
      </c>
      <c r="Z6020" t="s">
        <v>43</v>
      </c>
      <c r="AA6020" t="s">
        <v>41</v>
      </c>
      <c r="AB6020" t="s">
        <v>43</v>
      </c>
      <c r="AC6020" t="s">
        <v>43</v>
      </c>
      <c r="AD6020" t="s">
        <v>41</v>
      </c>
      <c r="AE6020" t="s">
        <v>43</v>
      </c>
    </row>
    <row r="6021" spans="1:31">
      <c r="A6021">
        <v>6020</v>
      </c>
      <c r="B6021" t="s">
        <v>955</v>
      </c>
      <c r="C6021" t="s">
        <v>1167</v>
      </c>
      <c r="D6021">
        <v>2015</v>
      </c>
      <c r="E6021" t="s">
        <v>226</v>
      </c>
      <c r="F6021" t="s">
        <v>7008</v>
      </c>
      <c r="G6021" t="s">
        <v>7020</v>
      </c>
      <c r="H6021" t="s">
        <v>100</v>
      </c>
      <c r="O6021" t="s">
        <v>100</v>
      </c>
      <c r="S6021" t="s">
        <v>629</v>
      </c>
      <c r="T6021" t="s">
        <v>258</v>
      </c>
      <c r="U6021" t="s">
        <v>258</v>
      </c>
      <c r="V6021" t="s">
        <v>255</v>
      </c>
      <c r="W6021" t="s">
        <v>101</v>
      </c>
      <c r="X6021" t="s">
        <v>31</v>
      </c>
      <c r="Y6021" t="s">
        <v>36</v>
      </c>
      <c r="Z6021" t="s">
        <v>43</v>
      </c>
      <c r="AA6021" t="s">
        <v>43</v>
      </c>
      <c r="AB6021" t="s">
        <v>43</v>
      </c>
      <c r="AC6021" t="s">
        <v>43</v>
      </c>
      <c r="AD6021" t="s">
        <v>41</v>
      </c>
      <c r="AE6021" t="s">
        <v>43</v>
      </c>
    </row>
    <row r="6022" spans="1:31">
      <c r="A6022">
        <v>6021</v>
      </c>
      <c r="B6022" t="s">
        <v>955</v>
      </c>
      <c r="C6022" t="s">
        <v>1167</v>
      </c>
      <c r="D6022">
        <v>2015</v>
      </c>
      <c r="E6022" t="s">
        <v>226</v>
      </c>
      <c r="F6022" t="s">
        <v>7008</v>
      </c>
      <c r="G6022" t="s">
        <v>7021</v>
      </c>
      <c r="H6022" t="s">
        <v>100</v>
      </c>
      <c r="O6022" t="s">
        <v>100</v>
      </c>
      <c r="S6022" t="s">
        <v>629</v>
      </c>
      <c r="T6022" t="s">
        <v>258</v>
      </c>
      <c r="U6022" t="s">
        <v>241</v>
      </c>
      <c r="V6022" t="s">
        <v>262</v>
      </c>
      <c r="W6022" t="s">
        <v>101</v>
      </c>
      <c r="X6022" t="s">
        <v>31</v>
      </c>
      <c r="Y6022" t="s">
        <v>234</v>
      </c>
      <c r="Z6022" t="s">
        <v>43</v>
      </c>
      <c r="AA6022" t="s">
        <v>41</v>
      </c>
      <c r="AB6022" t="s">
        <v>41</v>
      </c>
      <c r="AC6022" t="s">
        <v>43</v>
      </c>
      <c r="AD6022" t="s">
        <v>41</v>
      </c>
      <c r="AE6022" t="s">
        <v>43</v>
      </c>
    </row>
    <row r="6023" spans="1:31">
      <c r="A6023">
        <v>6022</v>
      </c>
      <c r="B6023" t="s">
        <v>955</v>
      </c>
      <c r="C6023" t="s">
        <v>1167</v>
      </c>
      <c r="D6023">
        <v>2015</v>
      </c>
      <c r="E6023" t="s">
        <v>226</v>
      </c>
      <c r="F6023" t="s">
        <v>7008</v>
      </c>
      <c r="G6023" t="s">
        <v>7022</v>
      </c>
      <c r="H6023" t="s">
        <v>100</v>
      </c>
      <c r="O6023" t="s">
        <v>100</v>
      </c>
      <c r="S6023" t="s">
        <v>629</v>
      </c>
      <c r="T6023" t="s">
        <v>258</v>
      </c>
      <c r="U6023" t="s">
        <v>258</v>
      </c>
      <c r="V6023" t="s">
        <v>262</v>
      </c>
      <c r="W6023" t="s">
        <v>101</v>
      </c>
      <c r="X6023" t="s">
        <v>31</v>
      </c>
      <c r="Y6023" t="s">
        <v>36</v>
      </c>
      <c r="Z6023" t="s">
        <v>43</v>
      </c>
      <c r="AA6023" t="s">
        <v>41</v>
      </c>
      <c r="AB6023" t="s">
        <v>41</v>
      </c>
      <c r="AC6023" t="s">
        <v>43</v>
      </c>
      <c r="AD6023" t="s">
        <v>41</v>
      </c>
      <c r="AE6023" t="s">
        <v>43</v>
      </c>
    </row>
    <row r="6024" spans="1:31">
      <c r="A6024">
        <v>6023</v>
      </c>
      <c r="B6024" t="s">
        <v>955</v>
      </c>
      <c r="C6024" t="s">
        <v>1167</v>
      </c>
      <c r="D6024">
        <v>2015</v>
      </c>
      <c r="E6024" t="s">
        <v>226</v>
      </c>
      <c r="F6024" t="s">
        <v>7008</v>
      </c>
      <c r="G6024" t="s">
        <v>7023</v>
      </c>
      <c r="H6024" t="s">
        <v>100</v>
      </c>
      <c r="O6024" t="s">
        <v>100</v>
      </c>
      <c r="S6024" t="s">
        <v>257</v>
      </c>
      <c r="T6024" t="s">
        <v>258</v>
      </c>
      <c r="U6024" t="s">
        <v>258</v>
      </c>
      <c r="V6024" t="s">
        <v>262</v>
      </c>
      <c r="W6024" t="s">
        <v>101</v>
      </c>
      <c r="X6024" t="s">
        <v>31</v>
      </c>
      <c r="Y6024" t="s">
        <v>36</v>
      </c>
      <c r="Z6024" t="s">
        <v>43</v>
      </c>
      <c r="AA6024" t="s">
        <v>43</v>
      </c>
      <c r="AB6024" t="s">
        <v>43</v>
      </c>
      <c r="AC6024" t="s">
        <v>43</v>
      </c>
      <c r="AD6024" t="s">
        <v>41</v>
      </c>
      <c r="AE6024" t="s">
        <v>43</v>
      </c>
    </row>
    <row r="6025" spans="1:31">
      <c r="A6025">
        <v>6024</v>
      </c>
      <c r="B6025" t="s">
        <v>955</v>
      </c>
      <c r="C6025" t="s">
        <v>1167</v>
      </c>
      <c r="D6025">
        <v>2015</v>
      </c>
      <c r="E6025" t="s">
        <v>226</v>
      </c>
      <c r="F6025" t="s">
        <v>7008</v>
      </c>
      <c r="G6025" t="s">
        <v>7024</v>
      </c>
      <c r="H6025" t="s">
        <v>100</v>
      </c>
      <c r="O6025" t="s">
        <v>100</v>
      </c>
      <c r="S6025" t="s">
        <v>261</v>
      </c>
      <c r="T6025" t="s">
        <v>258</v>
      </c>
      <c r="U6025" t="s">
        <v>241</v>
      </c>
      <c r="V6025" t="s">
        <v>262</v>
      </c>
      <c r="W6025" t="s">
        <v>101</v>
      </c>
      <c r="X6025" t="s">
        <v>29</v>
      </c>
      <c r="Y6025" t="s">
        <v>234</v>
      </c>
      <c r="Z6025" t="s">
        <v>43</v>
      </c>
      <c r="AA6025" t="s">
        <v>41</v>
      </c>
      <c r="AB6025" t="s">
        <v>41</v>
      </c>
      <c r="AC6025" t="s">
        <v>43</v>
      </c>
      <c r="AD6025" t="s">
        <v>41</v>
      </c>
      <c r="AE6025" t="s">
        <v>43</v>
      </c>
    </row>
    <row r="6026" spans="1:31">
      <c r="A6026">
        <v>6025</v>
      </c>
      <c r="B6026" t="s">
        <v>955</v>
      </c>
      <c r="C6026" t="s">
        <v>1167</v>
      </c>
      <c r="D6026">
        <v>2015</v>
      </c>
      <c r="E6026" t="s">
        <v>226</v>
      </c>
      <c r="F6026" t="s">
        <v>7008</v>
      </c>
      <c r="G6026" t="s">
        <v>7025</v>
      </c>
      <c r="H6026" t="s">
        <v>100</v>
      </c>
      <c r="O6026" t="s">
        <v>100</v>
      </c>
      <c r="S6026" t="s">
        <v>257</v>
      </c>
      <c r="T6026" t="s">
        <v>258</v>
      </c>
      <c r="U6026" t="s">
        <v>258</v>
      </c>
      <c r="V6026" t="s">
        <v>242</v>
      </c>
      <c r="W6026" t="s">
        <v>101</v>
      </c>
      <c r="X6026" t="s">
        <v>31</v>
      </c>
      <c r="Y6026" t="s">
        <v>234</v>
      </c>
      <c r="Z6026" t="s">
        <v>43</v>
      </c>
      <c r="AA6026" t="s">
        <v>41</v>
      </c>
      <c r="AB6026" t="s">
        <v>41</v>
      </c>
      <c r="AC6026" t="s">
        <v>43</v>
      </c>
      <c r="AD6026" t="s">
        <v>41</v>
      </c>
      <c r="AE6026" t="s">
        <v>43</v>
      </c>
    </row>
    <row r="6027" spans="1:31">
      <c r="A6027">
        <v>6026</v>
      </c>
      <c r="B6027" t="s">
        <v>955</v>
      </c>
      <c r="C6027" t="s">
        <v>1167</v>
      </c>
      <c r="D6027">
        <v>2015</v>
      </c>
      <c r="E6027" t="s">
        <v>226</v>
      </c>
      <c r="F6027" t="s">
        <v>7008</v>
      </c>
      <c r="G6027" t="s">
        <v>7026</v>
      </c>
      <c r="H6027" t="s">
        <v>100</v>
      </c>
      <c r="O6027" t="s">
        <v>100</v>
      </c>
      <c r="S6027" t="s">
        <v>257</v>
      </c>
      <c r="T6027" t="s">
        <v>258</v>
      </c>
      <c r="U6027" t="s">
        <v>258</v>
      </c>
      <c r="V6027" t="s">
        <v>242</v>
      </c>
      <c r="W6027" t="s">
        <v>101</v>
      </c>
      <c r="X6027" t="s">
        <v>31</v>
      </c>
      <c r="Y6027" t="s">
        <v>234</v>
      </c>
      <c r="Z6027" t="s">
        <v>41</v>
      </c>
      <c r="AA6027" t="s">
        <v>41</v>
      </c>
      <c r="AB6027" t="s">
        <v>41</v>
      </c>
      <c r="AC6027" t="s">
        <v>43</v>
      </c>
      <c r="AD6027" t="s">
        <v>41</v>
      </c>
      <c r="AE6027" t="s">
        <v>43</v>
      </c>
    </row>
    <row r="6028" spans="1:31">
      <c r="A6028">
        <v>6027</v>
      </c>
      <c r="B6028" t="s">
        <v>955</v>
      </c>
      <c r="C6028" t="s">
        <v>1167</v>
      </c>
      <c r="D6028">
        <v>2015</v>
      </c>
      <c r="E6028" t="s">
        <v>226</v>
      </c>
      <c r="F6028" t="s">
        <v>7008</v>
      </c>
      <c r="G6028" t="s">
        <v>7027</v>
      </c>
      <c r="H6028" t="s">
        <v>100</v>
      </c>
      <c r="O6028" t="s">
        <v>100</v>
      </c>
      <c r="S6028" t="s">
        <v>257</v>
      </c>
      <c r="T6028" t="s">
        <v>258</v>
      </c>
      <c r="U6028" t="s">
        <v>258</v>
      </c>
      <c r="V6028" t="s">
        <v>242</v>
      </c>
      <c r="W6028" t="s">
        <v>101</v>
      </c>
      <c r="X6028" t="s">
        <v>31</v>
      </c>
      <c r="Y6028" t="s">
        <v>234</v>
      </c>
      <c r="Z6028" t="s">
        <v>43</v>
      </c>
      <c r="AA6028" t="s">
        <v>41</v>
      </c>
      <c r="AB6028" t="s">
        <v>41</v>
      </c>
      <c r="AC6028" t="s">
        <v>43</v>
      </c>
      <c r="AD6028" t="s">
        <v>41</v>
      </c>
      <c r="AE6028" t="s">
        <v>43</v>
      </c>
    </row>
    <row r="6029" spans="1:31">
      <c r="A6029">
        <v>6028</v>
      </c>
      <c r="B6029" t="s">
        <v>955</v>
      </c>
      <c r="C6029" t="s">
        <v>1167</v>
      </c>
      <c r="D6029">
        <v>2015</v>
      </c>
      <c r="E6029" t="s">
        <v>226</v>
      </c>
      <c r="F6029" t="s">
        <v>7008</v>
      </c>
      <c r="G6029" t="s">
        <v>7028</v>
      </c>
      <c r="H6029" t="s">
        <v>100</v>
      </c>
      <c r="O6029" t="s">
        <v>100</v>
      </c>
      <c r="S6029" t="s">
        <v>261</v>
      </c>
      <c r="T6029" t="s">
        <v>258</v>
      </c>
      <c r="U6029" t="s">
        <v>258</v>
      </c>
      <c r="V6029" t="s">
        <v>262</v>
      </c>
      <c r="W6029" t="s">
        <v>101</v>
      </c>
      <c r="X6029" t="s">
        <v>31</v>
      </c>
      <c r="Y6029" t="s">
        <v>234</v>
      </c>
      <c r="Z6029" t="s">
        <v>43</v>
      </c>
      <c r="AA6029" t="s">
        <v>41</v>
      </c>
      <c r="AB6029" t="s">
        <v>41</v>
      </c>
      <c r="AC6029" t="s">
        <v>43</v>
      </c>
      <c r="AD6029" t="s">
        <v>41</v>
      </c>
      <c r="AE6029" t="s">
        <v>43</v>
      </c>
    </row>
    <row r="6030" spans="1:31">
      <c r="A6030">
        <v>6029</v>
      </c>
      <c r="B6030" t="s">
        <v>955</v>
      </c>
      <c r="C6030" t="s">
        <v>1167</v>
      </c>
      <c r="D6030">
        <v>2015</v>
      </c>
      <c r="E6030" t="s">
        <v>226</v>
      </c>
      <c r="F6030" t="s">
        <v>7008</v>
      </c>
      <c r="G6030" t="s">
        <v>7029</v>
      </c>
      <c r="H6030" t="s">
        <v>100</v>
      </c>
      <c r="O6030" t="s">
        <v>100</v>
      </c>
      <c r="S6030" t="s">
        <v>257</v>
      </c>
      <c r="T6030" t="s">
        <v>258</v>
      </c>
      <c r="U6030" t="s">
        <v>258</v>
      </c>
      <c r="V6030" t="s">
        <v>242</v>
      </c>
      <c r="W6030" t="s">
        <v>101</v>
      </c>
      <c r="X6030" t="s">
        <v>31</v>
      </c>
      <c r="Y6030" t="s">
        <v>234</v>
      </c>
      <c r="Z6030" t="s">
        <v>43</v>
      </c>
      <c r="AA6030" t="s">
        <v>41</v>
      </c>
      <c r="AB6030" t="s">
        <v>41</v>
      </c>
      <c r="AC6030" t="s">
        <v>43</v>
      </c>
      <c r="AD6030" t="s">
        <v>41</v>
      </c>
      <c r="AE6030" t="s">
        <v>43</v>
      </c>
    </row>
    <row r="6031" spans="1:31">
      <c r="A6031">
        <v>6030</v>
      </c>
      <c r="B6031" t="s">
        <v>955</v>
      </c>
      <c r="C6031" t="s">
        <v>1167</v>
      </c>
      <c r="D6031">
        <v>2015</v>
      </c>
      <c r="E6031" t="s">
        <v>226</v>
      </c>
      <c r="F6031" t="s">
        <v>7008</v>
      </c>
      <c r="G6031" t="s">
        <v>7030</v>
      </c>
      <c r="H6031" t="s">
        <v>100</v>
      </c>
      <c r="O6031" t="s">
        <v>100</v>
      </c>
      <c r="S6031" t="s">
        <v>257</v>
      </c>
      <c r="T6031" t="s">
        <v>258</v>
      </c>
      <c r="U6031" t="s">
        <v>258</v>
      </c>
      <c r="V6031" t="s">
        <v>242</v>
      </c>
      <c r="W6031" t="s">
        <v>101</v>
      </c>
      <c r="X6031" t="s">
        <v>31</v>
      </c>
      <c r="Y6031" t="s">
        <v>234</v>
      </c>
      <c r="Z6031" t="s">
        <v>41</v>
      </c>
      <c r="AA6031" t="s">
        <v>41</v>
      </c>
      <c r="AB6031" t="s">
        <v>41</v>
      </c>
      <c r="AC6031" t="s">
        <v>43</v>
      </c>
      <c r="AD6031" t="s">
        <v>41</v>
      </c>
      <c r="AE6031" t="s">
        <v>43</v>
      </c>
    </row>
    <row r="6032" spans="1:31">
      <c r="A6032">
        <v>6031</v>
      </c>
      <c r="B6032" t="s">
        <v>955</v>
      </c>
      <c r="C6032" t="s">
        <v>1167</v>
      </c>
      <c r="D6032">
        <v>2015</v>
      </c>
      <c r="E6032" t="s">
        <v>226</v>
      </c>
      <c r="F6032" t="s">
        <v>7008</v>
      </c>
      <c r="G6032" t="s">
        <v>7031</v>
      </c>
      <c r="H6032" t="s">
        <v>100</v>
      </c>
      <c r="O6032" t="s">
        <v>100</v>
      </c>
      <c r="S6032" t="s">
        <v>257</v>
      </c>
      <c r="T6032" t="s">
        <v>258</v>
      </c>
      <c r="U6032" t="s">
        <v>258</v>
      </c>
      <c r="V6032" t="s">
        <v>262</v>
      </c>
      <c r="W6032" t="s">
        <v>101</v>
      </c>
      <c r="X6032" t="s">
        <v>31</v>
      </c>
      <c r="Y6032" t="s">
        <v>234</v>
      </c>
      <c r="Z6032" t="s">
        <v>43</v>
      </c>
      <c r="AA6032" t="s">
        <v>41</v>
      </c>
      <c r="AB6032" t="s">
        <v>41</v>
      </c>
      <c r="AC6032" t="s">
        <v>43</v>
      </c>
      <c r="AD6032" t="s">
        <v>41</v>
      </c>
      <c r="AE6032" t="s">
        <v>43</v>
      </c>
    </row>
    <row r="6033" spans="1:31">
      <c r="A6033">
        <v>6032</v>
      </c>
      <c r="B6033" t="s">
        <v>955</v>
      </c>
      <c r="C6033" t="s">
        <v>1167</v>
      </c>
      <c r="D6033">
        <v>2015</v>
      </c>
      <c r="E6033" t="s">
        <v>226</v>
      </c>
      <c r="F6033" t="s">
        <v>7008</v>
      </c>
      <c r="G6033" t="s">
        <v>7032</v>
      </c>
      <c r="H6033" t="s">
        <v>100</v>
      </c>
      <c r="O6033" t="s">
        <v>100</v>
      </c>
      <c r="S6033" t="s">
        <v>257</v>
      </c>
      <c r="T6033" t="s">
        <v>258</v>
      </c>
      <c r="U6033" t="s">
        <v>241</v>
      </c>
      <c r="V6033" t="s">
        <v>230</v>
      </c>
      <c r="W6033" t="s">
        <v>101</v>
      </c>
      <c r="X6033" t="s">
        <v>31</v>
      </c>
      <c r="Y6033" t="s">
        <v>234</v>
      </c>
      <c r="Z6033" t="s">
        <v>43</v>
      </c>
      <c r="AA6033" t="s">
        <v>41</v>
      </c>
      <c r="AB6033" t="s">
        <v>41</v>
      </c>
      <c r="AC6033" t="s">
        <v>43</v>
      </c>
      <c r="AD6033" t="s">
        <v>41</v>
      </c>
      <c r="AE6033" t="s">
        <v>43</v>
      </c>
    </row>
    <row r="6034" spans="1:31">
      <c r="A6034">
        <v>6033</v>
      </c>
      <c r="B6034" t="s">
        <v>955</v>
      </c>
      <c r="C6034" t="s">
        <v>1167</v>
      </c>
      <c r="D6034">
        <v>2015</v>
      </c>
      <c r="E6034" t="s">
        <v>226</v>
      </c>
      <c r="F6034" t="s">
        <v>7008</v>
      </c>
      <c r="G6034" t="s">
        <v>7033</v>
      </c>
      <c r="H6034" t="s">
        <v>100</v>
      </c>
      <c r="O6034" t="s">
        <v>100</v>
      </c>
      <c r="S6034" t="s">
        <v>257</v>
      </c>
      <c r="T6034" t="s">
        <v>258</v>
      </c>
      <c r="U6034" t="s">
        <v>241</v>
      </c>
      <c r="V6034" t="s">
        <v>230</v>
      </c>
      <c r="W6034" t="s">
        <v>101</v>
      </c>
      <c r="X6034" t="s">
        <v>31</v>
      </c>
      <c r="Y6034" t="s">
        <v>234</v>
      </c>
      <c r="Z6034" t="s">
        <v>43</v>
      </c>
      <c r="AA6034" t="s">
        <v>41</v>
      </c>
      <c r="AB6034" t="s">
        <v>41</v>
      </c>
      <c r="AC6034" t="s">
        <v>43</v>
      </c>
      <c r="AD6034" t="s">
        <v>41</v>
      </c>
      <c r="AE6034" t="s">
        <v>43</v>
      </c>
    </row>
    <row r="6035" spans="1:31">
      <c r="A6035">
        <v>6034</v>
      </c>
      <c r="B6035" t="s">
        <v>955</v>
      </c>
      <c r="C6035" t="s">
        <v>1167</v>
      </c>
      <c r="D6035">
        <v>2015</v>
      </c>
      <c r="E6035" t="s">
        <v>226</v>
      </c>
      <c r="F6035" t="s">
        <v>7008</v>
      </c>
      <c r="G6035" t="s">
        <v>7034</v>
      </c>
      <c r="H6035" t="s">
        <v>100</v>
      </c>
      <c r="O6035" t="s">
        <v>100</v>
      </c>
      <c r="S6035" t="s">
        <v>257</v>
      </c>
      <c r="T6035" t="s">
        <v>258</v>
      </c>
      <c r="U6035" t="s">
        <v>241</v>
      </c>
      <c r="V6035" t="s">
        <v>262</v>
      </c>
      <c r="W6035" t="s">
        <v>101</v>
      </c>
      <c r="X6035" t="s">
        <v>31</v>
      </c>
      <c r="Y6035" t="s">
        <v>234</v>
      </c>
      <c r="Z6035" t="s">
        <v>43</v>
      </c>
      <c r="AA6035" t="s">
        <v>41</v>
      </c>
      <c r="AB6035" t="s">
        <v>41</v>
      </c>
      <c r="AC6035" t="s">
        <v>43</v>
      </c>
      <c r="AD6035" t="s">
        <v>41</v>
      </c>
      <c r="AE6035" t="s">
        <v>43</v>
      </c>
    </row>
    <row r="6036" spans="1:31">
      <c r="A6036">
        <v>6035</v>
      </c>
      <c r="B6036" t="s">
        <v>955</v>
      </c>
      <c r="C6036" t="s">
        <v>1167</v>
      </c>
      <c r="D6036">
        <v>2015</v>
      </c>
      <c r="E6036" t="s">
        <v>226</v>
      </c>
      <c r="F6036" t="s">
        <v>7008</v>
      </c>
      <c r="G6036" t="s">
        <v>7035</v>
      </c>
      <c r="H6036" t="s">
        <v>100</v>
      </c>
      <c r="O6036" t="s">
        <v>100</v>
      </c>
      <c r="S6036" t="s">
        <v>257</v>
      </c>
      <c r="T6036" t="s">
        <v>258</v>
      </c>
      <c r="U6036" t="s">
        <v>241</v>
      </c>
      <c r="V6036" t="s">
        <v>230</v>
      </c>
      <c r="W6036" t="s">
        <v>101</v>
      </c>
      <c r="X6036" t="s">
        <v>31</v>
      </c>
      <c r="Y6036" t="s">
        <v>234</v>
      </c>
      <c r="Z6036" t="s">
        <v>43</v>
      </c>
      <c r="AA6036" t="s">
        <v>43</v>
      </c>
      <c r="AB6036" t="s">
        <v>41</v>
      </c>
      <c r="AC6036" t="s">
        <v>43</v>
      </c>
      <c r="AD6036" t="s">
        <v>41</v>
      </c>
      <c r="AE6036" t="s">
        <v>43</v>
      </c>
    </row>
    <row r="6037" spans="1:31">
      <c r="A6037">
        <v>6036</v>
      </c>
      <c r="B6037" t="s">
        <v>955</v>
      </c>
      <c r="C6037" t="s">
        <v>1167</v>
      </c>
      <c r="D6037">
        <v>2015</v>
      </c>
      <c r="E6037" t="s">
        <v>226</v>
      </c>
      <c r="F6037" t="s">
        <v>7008</v>
      </c>
      <c r="G6037" t="s">
        <v>7026</v>
      </c>
      <c r="H6037" t="s">
        <v>100</v>
      </c>
      <c r="O6037" t="s">
        <v>100</v>
      </c>
      <c r="S6037" t="s">
        <v>257</v>
      </c>
      <c r="T6037" t="s">
        <v>258</v>
      </c>
      <c r="U6037" t="s">
        <v>258</v>
      </c>
      <c r="V6037" t="s">
        <v>242</v>
      </c>
      <c r="W6037" t="s">
        <v>101</v>
      </c>
      <c r="X6037" t="s">
        <v>31</v>
      </c>
      <c r="Y6037" t="s">
        <v>234</v>
      </c>
      <c r="Z6037" t="s">
        <v>41</v>
      </c>
      <c r="AA6037" t="s">
        <v>41</v>
      </c>
      <c r="AB6037" t="s">
        <v>41</v>
      </c>
      <c r="AC6037" t="s">
        <v>43</v>
      </c>
      <c r="AD6037" t="s">
        <v>41</v>
      </c>
      <c r="AE6037" t="s">
        <v>43</v>
      </c>
    </row>
    <row r="6038" spans="1:31">
      <c r="A6038">
        <v>6037</v>
      </c>
      <c r="B6038" t="s">
        <v>955</v>
      </c>
      <c r="C6038" t="s">
        <v>1167</v>
      </c>
      <c r="D6038">
        <v>2015</v>
      </c>
      <c r="E6038" t="s">
        <v>226</v>
      </c>
      <c r="F6038" t="s">
        <v>7008</v>
      </c>
      <c r="G6038" t="s">
        <v>7036</v>
      </c>
      <c r="H6038" t="s">
        <v>6623</v>
      </c>
      <c r="O6038" t="s">
        <v>91</v>
      </c>
      <c r="S6038" t="s">
        <v>257</v>
      </c>
      <c r="T6038" t="s">
        <v>258</v>
      </c>
      <c r="U6038" t="s">
        <v>258</v>
      </c>
      <c r="V6038" t="s">
        <v>242</v>
      </c>
      <c r="W6038" t="s">
        <v>92</v>
      </c>
      <c r="X6038" t="s">
        <v>31</v>
      </c>
      <c r="Y6038" t="s">
        <v>36</v>
      </c>
      <c r="Z6038" t="s">
        <v>43</v>
      </c>
      <c r="AA6038" t="s">
        <v>41</v>
      </c>
      <c r="AB6038" t="s">
        <v>41</v>
      </c>
      <c r="AC6038" t="s">
        <v>43</v>
      </c>
      <c r="AD6038" t="s">
        <v>41</v>
      </c>
      <c r="AE6038" t="s">
        <v>43</v>
      </c>
    </row>
    <row r="6039" spans="1:31">
      <c r="A6039">
        <v>6038</v>
      </c>
      <c r="B6039" t="s">
        <v>955</v>
      </c>
      <c r="C6039" t="s">
        <v>1167</v>
      </c>
      <c r="D6039">
        <v>2015</v>
      </c>
      <c r="E6039" t="s">
        <v>226</v>
      </c>
      <c r="F6039" t="s">
        <v>7008</v>
      </c>
      <c r="G6039" t="s">
        <v>7037</v>
      </c>
      <c r="H6039" t="s">
        <v>6623</v>
      </c>
      <c r="O6039" t="s">
        <v>91</v>
      </c>
      <c r="S6039" t="s">
        <v>257</v>
      </c>
      <c r="T6039" t="s">
        <v>258</v>
      </c>
      <c r="U6039" t="s">
        <v>258</v>
      </c>
      <c r="V6039" t="s">
        <v>242</v>
      </c>
      <c r="W6039" t="s">
        <v>92</v>
      </c>
      <c r="X6039" t="s">
        <v>31</v>
      </c>
      <c r="Y6039" t="s">
        <v>234</v>
      </c>
      <c r="Z6039" t="s">
        <v>43</v>
      </c>
      <c r="AA6039" t="s">
        <v>43</v>
      </c>
      <c r="AB6039" t="s">
        <v>41</v>
      </c>
      <c r="AC6039" t="s">
        <v>43</v>
      </c>
      <c r="AD6039" t="s">
        <v>41</v>
      </c>
      <c r="AE6039" t="s">
        <v>43</v>
      </c>
    </row>
    <row r="6040" spans="1:31">
      <c r="A6040">
        <v>6039</v>
      </c>
      <c r="B6040" t="s">
        <v>955</v>
      </c>
      <c r="C6040" t="s">
        <v>1167</v>
      </c>
      <c r="D6040">
        <v>2015</v>
      </c>
      <c r="E6040" t="s">
        <v>226</v>
      </c>
      <c r="F6040" t="s">
        <v>7008</v>
      </c>
      <c r="G6040" t="s">
        <v>7038</v>
      </c>
      <c r="H6040" t="s">
        <v>6623</v>
      </c>
      <c r="O6040" t="s">
        <v>91</v>
      </c>
      <c r="S6040" t="s">
        <v>257</v>
      </c>
      <c r="T6040" t="s">
        <v>258</v>
      </c>
      <c r="U6040" t="s">
        <v>258</v>
      </c>
      <c r="V6040" t="s">
        <v>242</v>
      </c>
      <c r="W6040" t="s">
        <v>92</v>
      </c>
      <c r="X6040" t="s">
        <v>31</v>
      </c>
      <c r="Y6040" t="s">
        <v>234</v>
      </c>
      <c r="Z6040" t="s">
        <v>43</v>
      </c>
      <c r="AA6040" t="s">
        <v>43</v>
      </c>
      <c r="AB6040" t="s">
        <v>41</v>
      </c>
      <c r="AC6040" t="s">
        <v>43</v>
      </c>
      <c r="AD6040" t="s">
        <v>41</v>
      </c>
      <c r="AE6040" t="s">
        <v>43</v>
      </c>
    </row>
    <row r="6041" spans="1:31">
      <c r="A6041">
        <v>6040</v>
      </c>
      <c r="B6041" t="s">
        <v>955</v>
      </c>
      <c r="C6041" t="s">
        <v>1167</v>
      </c>
      <c r="D6041">
        <v>2015</v>
      </c>
      <c r="E6041" t="s">
        <v>226</v>
      </c>
      <c r="F6041" t="s">
        <v>7008</v>
      </c>
      <c r="G6041" t="s">
        <v>7039</v>
      </c>
      <c r="H6041" t="s">
        <v>6623</v>
      </c>
      <c r="O6041" t="s">
        <v>91</v>
      </c>
      <c r="S6041" t="s">
        <v>257</v>
      </c>
      <c r="T6041" t="s">
        <v>258</v>
      </c>
      <c r="U6041" t="s">
        <v>258</v>
      </c>
      <c r="V6041" t="s">
        <v>242</v>
      </c>
      <c r="W6041" t="s">
        <v>92</v>
      </c>
      <c r="X6041" t="s">
        <v>31</v>
      </c>
      <c r="Y6041" t="s">
        <v>234</v>
      </c>
      <c r="Z6041" t="s">
        <v>43</v>
      </c>
      <c r="AA6041" t="s">
        <v>43</v>
      </c>
      <c r="AB6041" t="s">
        <v>41</v>
      </c>
      <c r="AC6041" t="s">
        <v>43</v>
      </c>
      <c r="AD6041" t="s">
        <v>41</v>
      </c>
      <c r="AE6041" t="s">
        <v>43</v>
      </c>
    </row>
    <row r="6042" spans="1:31">
      <c r="A6042">
        <v>6041</v>
      </c>
      <c r="B6042" t="s">
        <v>955</v>
      </c>
      <c r="C6042" t="s">
        <v>1167</v>
      </c>
      <c r="D6042">
        <v>2015</v>
      </c>
      <c r="E6042" t="s">
        <v>226</v>
      </c>
      <c r="F6042" t="s">
        <v>7008</v>
      </c>
      <c r="G6042" t="s">
        <v>7040</v>
      </c>
      <c r="H6042" t="s">
        <v>6623</v>
      </c>
      <c r="O6042" t="s">
        <v>91</v>
      </c>
      <c r="S6042" t="s">
        <v>257</v>
      </c>
      <c r="T6042" t="s">
        <v>258</v>
      </c>
      <c r="U6042" t="s">
        <v>258</v>
      </c>
      <c r="V6042" t="s">
        <v>262</v>
      </c>
      <c r="W6042" t="s">
        <v>92</v>
      </c>
      <c r="X6042" t="s">
        <v>31</v>
      </c>
      <c r="Y6042" t="s">
        <v>234</v>
      </c>
      <c r="Z6042" t="s">
        <v>43</v>
      </c>
      <c r="AA6042" t="s">
        <v>43</v>
      </c>
      <c r="AB6042" t="s">
        <v>41</v>
      </c>
      <c r="AC6042" t="s">
        <v>43</v>
      </c>
      <c r="AD6042" t="s">
        <v>41</v>
      </c>
      <c r="AE6042" t="s">
        <v>43</v>
      </c>
    </row>
    <row r="6043" spans="1:31">
      <c r="A6043">
        <v>6042</v>
      </c>
      <c r="B6043" t="s">
        <v>955</v>
      </c>
      <c r="C6043" t="s">
        <v>1167</v>
      </c>
      <c r="D6043">
        <v>2015</v>
      </c>
      <c r="E6043" t="s">
        <v>226</v>
      </c>
      <c r="F6043" t="s">
        <v>7008</v>
      </c>
      <c r="G6043" t="s">
        <v>7041</v>
      </c>
      <c r="H6043" t="s">
        <v>6623</v>
      </c>
      <c r="O6043" t="s">
        <v>91</v>
      </c>
      <c r="S6043" t="s">
        <v>257</v>
      </c>
      <c r="T6043" t="s">
        <v>258</v>
      </c>
      <c r="U6043" t="s">
        <v>258</v>
      </c>
      <c r="V6043" t="s">
        <v>242</v>
      </c>
      <c r="W6043" t="s">
        <v>92</v>
      </c>
      <c r="X6043" t="s">
        <v>31</v>
      </c>
      <c r="Y6043" t="s">
        <v>234</v>
      </c>
      <c r="Z6043" t="s">
        <v>43</v>
      </c>
      <c r="AA6043" t="s">
        <v>43</v>
      </c>
      <c r="AB6043" t="s">
        <v>41</v>
      </c>
      <c r="AC6043" t="s">
        <v>43</v>
      </c>
      <c r="AD6043" t="s">
        <v>41</v>
      </c>
      <c r="AE6043" t="s">
        <v>43</v>
      </c>
    </row>
    <row r="6044" spans="1:31">
      <c r="A6044">
        <v>6043</v>
      </c>
      <c r="B6044" t="s">
        <v>955</v>
      </c>
      <c r="C6044" t="s">
        <v>1167</v>
      </c>
      <c r="D6044">
        <v>2015</v>
      </c>
      <c r="E6044" t="s">
        <v>226</v>
      </c>
      <c r="F6044" t="s">
        <v>7008</v>
      </c>
      <c r="G6044" t="s">
        <v>7042</v>
      </c>
      <c r="H6044" t="s">
        <v>6623</v>
      </c>
      <c r="O6044" t="s">
        <v>91</v>
      </c>
      <c r="S6044" t="s">
        <v>257</v>
      </c>
      <c r="T6044" t="s">
        <v>258</v>
      </c>
      <c r="U6044" t="s">
        <v>258</v>
      </c>
      <c r="V6044" t="s">
        <v>262</v>
      </c>
      <c r="W6044" t="s">
        <v>92</v>
      </c>
      <c r="X6044" t="s">
        <v>31</v>
      </c>
      <c r="Y6044" t="s">
        <v>234</v>
      </c>
      <c r="Z6044" t="s">
        <v>43</v>
      </c>
      <c r="AA6044" t="s">
        <v>41</v>
      </c>
      <c r="AB6044" t="s">
        <v>41</v>
      </c>
      <c r="AC6044" t="s">
        <v>43</v>
      </c>
      <c r="AD6044" t="s">
        <v>41</v>
      </c>
      <c r="AE6044" t="s">
        <v>43</v>
      </c>
    </row>
    <row r="6045" spans="1:31">
      <c r="A6045">
        <v>6044</v>
      </c>
      <c r="B6045" t="s">
        <v>955</v>
      </c>
      <c r="C6045" t="s">
        <v>1167</v>
      </c>
      <c r="D6045">
        <v>2015</v>
      </c>
      <c r="E6045" t="s">
        <v>226</v>
      </c>
      <c r="F6045" t="s">
        <v>7008</v>
      </c>
      <c r="G6045" t="s">
        <v>7043</v>
      </c>
      <c r="H6045" t="s">
        <v>6623</v>
      </c>
      <c r="O6045" t="s">
        <v>91</v>
      </c>
      <c r="S6045" t="s">
        <v>261</v>
      </c>
      <c r="T6045" t="s">
        <v>258</v>
      </c>
      <c r="U6045" t="s">
        <v>258</v>
      </c>
      <c r="V6045" t="s">
        <v>262</v>
      </c>
      <c r="W6045" t="s">
        <v>92</v>
      </c>
      <c r="X6045" t="s">
        <v>31</v>
      </c>
      <c r="Y6045" t="s">
        <v>234</v>
      </c>
      <c r="Z6045" t="s">
        <v>43</v>
      </c>
      <c r="AA6045" t="s">
        <v>41</v>
      </c>
      <c r="AB6045" t="s">
        <v>41</v>
      </c>
      <c r="AC6045" t="s">
        <v>43</v>
      </c>
      <c r="AD6045" t="s">
        <v>41</v>
      </c>
      <c r="AE6045" t="s">
        <v>43</v>
      </c>
    </row>
    <row r="6046" spans="1:31">
      <c r="A6046">
        <v>6045</v>
      </c>
      <c r="B6046" t="s">
        <v>955</v>
      </c>
      <c r="C6046" t="s">
        <v>1167</v>
      </c>
      <c r="D6046">
        <v>2015</v>
      </c>
      <c r="E6046" t="s">
        <v>226</v>
      </c>
      <c r="F6046" t="s">
        <v>7008</v>
      </c>
      <c r="G6046" t="s">
        <v>7044</v>
      </c>
      <c r="H6046" t="s">
        <v>6636</v>
      </c>
      <c r="O6046" t="s">
        <v>63</v>
      </c>
      <c r="S6046" t="s">
        <v>629</v>
      </c>
      <c r="T6046" t="s">
        <v>258</v>
      </c>
      <c r="U6046" t="s">
        <v>241</v>
      </c>
      <c r="V6046" t="s">
        <v>262</v>
      </c>
      <c r="W6046" t="s">
        <v>66</v>
      </c>
      <c r="X6046" t="s">
        <v>31</v>
      </c>
      <c r="Y6046" t="s">
        <v>234</v>
      </c>
      <c r="Z6046" t="s">
        <v>43</v>
      </c>
      <c r="AA6046" t="s">
        <v>43</v>
      </c>
      <c r="AB6046" t="s">
        <v>41</v>
      </c>
      <c r="AC6046" t="s">
        <v>43</v>
      </c>
      <c r="AD6046" t="s">
        <v>41</v>
      </c>
      <c r="AE6046" t="s">
        <v>43</v>
      </c>
    </row>
    <row r="6047" spans="1:31">
      <c r="A6047">
        <v>6046</v>
      </c>
      <c r="B6047" t="s">
        <v>955</v>
      </c>
      <c r="C6047" t="s">
        <v>1167</v>
      </c>
      <c r="D6047">
        <v>2015</v>
      </c>
      <c r="E6047" t="s">
        <v>226</v>
      </c>
      <c r="F6047" t="s">
        <v>7008</v>
      </c>
      <c r="G6047" t="s">
        <v>7045</v>
      </c>
      <c r="H6047" t="s">
        <v>6636</v>
      </c>
      <c r="O6047" t="s">
        <v>63</v>
      </c>
      <c r="S6047" t="s">
        <v>257</v>
      </c>
      <c r="T6047" t="s">
        <v>258</v>
      </c>
      <c r="U6047" t="s">
        <v>258</v>
      </c>
      <c r="V6047" t="s">
        <v>262</v>
      </c>
      <c r="W6047" t="s">
        <v>66</v>
      </c>
      <c r="X6047" t="s">
        <v>31</v>
      </c>
      <c r="Y6047" t="s">
        <v>234</v>
      </c>
      <c r="Z6047" t="s">
        <v>43</v>
      </c>
      <c r="AA6047" t="s">
        <v>43</v>
      </c>
      <c r="AB6047" t="s">
        <v>41</v>
      </c>
      <c r="AC6047" t="s">
        <v>43</v>
      </c>
      <c r="AD6047" t="s">
        <v>41</v>
      </c>
      <c r="AE6047" t="s">
        <v>43</v>
      </c>
    </row>
    <row r="6048" spans="1:31">
      <c r="A6048">
        <v>6047</v>
      </c>
      <c r="B6048" t="s">
        <v>955</v>
      </c>
      <c r="C6048" t="s">
        <v>1167</v>
      </c>
      <c r="D6048">
        <v>2015</v>
      </c>
      <c r="E6048" t="s">
        <v>226</v>
      </c>
      <c r="F6048" t="s">
        <v>7008</v>
      </c>
      <c r="G6048" t="s">
        <v>7046</v>
      </c>
      <c r="H6048" t="s">
        <v>6636</v>
      </c>
      <c r="O6048" t="s">
        <v>63</v>
      </c>
      <c r="S6048" t="s">
        <v>257</v>
      </c>
      <c r="T6048" t="s">
        <v>258</v>
      </c>
      <c r="U6048" t="s">
        <v>258</v>
      </c>
      <c r="V6048" t="s">
        <v>262</v>
      </c>
      <c r="W6048" t="s">
        <v>66</v>
      </c>
      <c r="X6048" t="s">
        <v>31</v>
      </c>
      <c r="Y6048" t="s">
        <v>36</v>
      </c>
      <c r="Z6048" t="s">
        <v>43</v>
      </c>
      <c r="AA6048" t="s">
        <v>41</v>
      </c>
      <c r="AB6048" t="s">
        <v>41</v>
      </c>
      <c r="AC6048" t="s">
        <v>43</v>
      </c>
      <c r="AD6048" t="s">
        <v>41</v>
      </c>
      <c r="AE6048" t="s">
        <v>43</v>
      </c>
    </row>
    <row r="6049" spans="1:31">
      <c r="A6049">
        <v>6048</v>
      </c>
      <c r="B6049" t="s">
        <v>955</v>
      </c>
      <c r="C6049" t="s">
        <v>1167</v>
      </c>
      <c r="D6049">
        <v>2015</v>
      </c>
      <c r="E6049" t="s">
        <v>226</v>
      </c>
      <c r="F6049" t="s">
        <v>7008</v>
      </c>
      <c r="G6049" t="s">
        <v>7047</v>
      </c>
      <c r="H6049" t="s">
        <v>6636</v>
      </c>
      <c r="O6049" t="s">
        <v>63</v>
      </c>
      <c r="S6049" t="s">
        <v>240</v>
      </c>
      <c r="T6049" t="s">
        <v>258</v>
      </c>
      <c r="U6049" t="s">
        <v>258</v>
      </c>
      <c r="V6049" t="s">
        <v>242</v>
      </c>
      <c r="W6049" t="s">
        <v>66</v>
      </c>
      <c r="X6049" t="s">
        <v>31</v>
      </c>
      <c r="Y6049" t="s">
        <v>36</v>
      </c>
      <c r="Z6049" t="s">
        <v>43</v>
      </c>
      <c r="AA6049" t="s">
        <v>43</v>
      </c>
      <c r="AB6049" t="s">
        <v>43</v>
      </c>
      <c r="AC6049" t="s">
        <v>43</v>
      </c>
      <c r="AD6049" t="s">
        <v>41</v>
      </c>
      <c r="AE6049" t="s">
        <v>43</v>
      </c>
    </row>
    <row r="6050" spans="1:31">
      <c r="A6050">
        <v>6049</v>
      </c>
      <c r="B6050" t="s">
        <v>955</v>
      </c>
      <c r="C6050" t="s">
        <v>1167</v>
      </c>
      <c r="D6050">
        <v>2015</v>
      </c>
      <c r="E6050" t="s">
        <v>226</v>
      </c>
      <c r="F6050" t="s">
        <v>7008</v>
      </c>
      <c r="G6050" t="s">
        <v>7048</v>
      </c>
      <c r="H6050" t="s">
        <v>6636</v>
      </c>
      <c r="O6050" t="s">
        <v>63</v>
      </c>
      <c r="S6050" t="s">
        <v>240</v>
      </c>
      <c r="T6050" t="s">
        <v>258</v>
      </c>
      <c r="U6050" t="s">
        <v>241</v>
      </c>
      <c r="V6050" t="s">
        <v>262</v>
      </c>
      <c r="W6050" t="s">
        <v>66</v>
      </c>
      <c r="X6050" t="s">
        <v>31</v>
      </c>
      <c r="Y6050" t="s">
        <v>36</v>
      </c>
      <c r="Z6050" t="s">
        <v>43</v>
      </c>
      <c r="AA6050" t="s">
        <v>43</v>
      </c>
      <c r="AB6050" t="s">
        <v>43</v>
      </c>
      <c r="AC6050" t="s">
        <v>43</v>
      </c>
      <c r="AD6050" t="s">
        <v>41</v>
      </c>
      <c r="AE6050" t="s">
        <v>43</v>
      </c>
    </row>
    <row r="6051" spans="1:31">
      <c r="A6051">
        <v>6050</v>
      </c>
      <c r="B6051" t="s">
        <v>955</v>
      </c>
      <c r="C6051" t="s">
        <v>1167</v>
      </c>
      <c r="D6051">
        <v>2015</v>
      </c>
      <c r="E6051" t="s">
        <v>226</v>
      </c>
      <c r="F6051" t="s">
        <v>7008</v>
      </c>
      <c r="G6051" t="s">
        <v>7049</v>
      </c>
      <c r="H6051" t="s">
        <v>6636</v>
      </c>
      <c r="O6051" t="s">
        <v>63</v>
      </c>
      <c r="S6051" t="s">
        <v>240</v>
      </c>
      <c r="T6051" t="s">
        <v>258</v>
      </c>
      <c r="U6051" t="s">
        <v>241</v>
      </c>
      <c r="V6051" t="s">
        <v>248</v>
      </c>
      <c r="W6051" t="s">
        <v>66</v>
      </c>
      <c r="X6051" t="s">
        <v>31</v>
      </c>
      <c r="Y6051" t="s">
        <v>36</v>
      </c>
      <c r="Z6051" t="s">
        <v>43</v>
      </c>
      <c r="AA6051" t="s">
        <v>43</v>
      </c>
      <c r="AB6051" t="s">
        <v>43</v>
      </c>
      <c r="AC6051" t="s">
        <v>43</v>
      </c>
      <c r="AD6051" t="s">
        <v>41</v>
      </c>
      <c r="AE6051" t="s">
        <v>43</v>
      </c>
    </row>
    <row r="6052" spans="1:31">
      <c r="A6052">
        <v>6051</v>
      </c>
      <c r="B6052" t="s">
        <v>955</v>
      </c>
      <c r="C6052" t="s">
        <v>1167</v>
      </c>
      <c r="D6052">
        <v>2015</v>
      </c>
      <c r="E6052" t="s">
        <v>226</v>
      </c>
      <c r="F6052" t="s">
        <v>7008</v>
      </c>
      <c r="G6052" t="s">
        <v>7050</v>
      </c>
      <c r="H6052" t="s">
        <v>72</v>
      </c>
      <c r="O6052" t="s">
        <v>63</v>
      </c>
      <c r="S6052" t="s">
        <v>261</v>
      </c>
      <c r="T6052" t="s">
        <v>258</v>
      </c>
      <c r="U6052" t="s">
        <v>258</v>
      </c>
      <c r="V6052" t="s">
        <v>262</v>
      </c>
      <c r="W6052" t="s">
        <v>66</v>
      </c>
      <c r="X6052" t="s">
        <v>29</v>
      </c>
      <c r="Y6052" t="s">
        <v>234</v>
      </c>
      <c r="Z6052" t="s">
        <v>43</v>
      </c>
      <c r="AA6052" t="s">
        <v>43</v>
      </c>
      <c r="AB6052" t="s">
        <v>41</v>
      </c>
      <c r="AC6052" t="s">
        <v>43</v>
      </c>
      <c r="AD6052" t="s">
        <v>41</v>
      </c>
      <c r="AE6052" t="s">
        <v>43</v>
      </c>
    </row>
    <row r="6053" spans="1:31">
      <c r="A6053">
        <v>6052</v>
      </c>
      <c r="B6053" t="s">
        <v>955</v>
      </c>
      <c r="C6053" t="s">
        <v>1167</v>
      </c>
      <c r="D6053">
        <v>2015</v>
      </c>
      <c r="E6053" t="s">
        <v>226</v>
      </c>
      <c r="F6053" t="s">
        <v>7008</v>
      </c>
      <c r="G6053" t="s">
        <v>7051</v>
      </c>
      <c r="H6053" t="s">
        <v>72</v>
      </c>
      <c r="O6053" t="s">
        <v>63</v>
      </c>
      <c r="S6053" t="s">
        <v>261</v>
      </c>
      <c r="T6053" t="s">
        <v>258</v>
      </c>
      <c r="U6053" t="s">
        <v>258</v>
      </c>
      <c r="V6053" t="s">
        <v>262</v>
      </c>
      <c r="W6053" t="s">
        <v>66</v>
      </c>
      <c r="X6053" t="s">
        <v>31</v>
      </c>
      <c r="Y6053" t="s">
        <v>234</v>
      </c>
      <c r="Z6053" t="s">
        <v>43</v>
      </c>
      <c r="AA6053" t="s">
        <v>41</v>
      </c>
      <c r="AB6053" t="s">
        <v>41</v>
      </c>
      <c r="AC6053" t="s">
        <v>43</v>
      </c>
      <c r="AD6053" t="s">
        <v>41</v>
      </c>
      <c r="AE6053" t="s">
        <v>43</v>
      </c>
    </row>
    <row r="6054" spans="1:31">
      <c r="A6054">
        <v>6053</v>
      </c>
      <c r="B6054" t="s">
        <v>955</v>
      </c>
      <c r="C6054" t="s">
        <v>1167</v>
      </c>
      <c r="D6054">
        <v>2015</v>
      </c>
      <c r="E6054" t="s">
        <v>226</v>
      </c>
      <c r="F6054" t="s">
        <v>7008</v>
      </c>
      <c r="G6054" t="s">
        <v>7052</v>
      </c>
      <c r="H6054" t="s">
        <v>72</v>
      </c>
      <c r="O6054" t="s">
        <v>63</v>
      </c>
      <c r="S6054" t="s">
        <v>257</v>
      </c>
      <c r="T6054" t="s">
        <v>258</v>
      </c>
      <c r="U6054" t="s">
        <v>241</v>
      </c>
      <c r="V6054" t="s">
        <v>248</v>
      </c>
      <c r="W6054" t="s">
        <v>66</v>
      </c>
      <c r="X6054" t="s">
        <v>31</v>
      </c>
      <c r="Y6054" t="s">
        <v>234</v>
      </c>
      <c r="Z6054" t="s">
        <v>43</v>
      </c>
      <c r="AA6054" t="s">
        <v>43</v>
      </c>
      <c r="AB6054" t="s">
        <v>41</v>
      </c>
      <c r="AC6054" t="s">
        <v>43</v>
      </c>
      <c r="AD6054" t="s">
        <v>41</v>
      </c>
      <c r="AE6054" t="s">
        <v>43</v>
      </c>
    </row>
    <row r="6055" spans="1:31">
      <c r="A6055">
        <v>6054</v>
      </c>
      <c r="B6055" t="s">
        <v>955</v>
      </c>
      <c r="C6055" t="s">
        <v>1167</v>
      </c>
      <c r="D6055">
        <v>2015</v>
      </c>
      <c r="E6055" t="s">
        <v>226</v>
      </c>
      <c r="F6055" t="s">
        <v>7008</v>
      </c>
      <c r="G6055" t="s">
        <v>7053</v>
      </c>
      <c r="H6055" t="s">
        <v>72</v>
      </c>
      <c r="O6055" t="s">
        <v>63</v>
      </c>
      <c r="S6055" t="s">
        <v>257</v>
      </c>
      <c r="T6055" t="s">
        <v>258</v>
      </c>
      <c r="U6055" t="s">
        <v>258</v>
      </c>
      <c r="V6055" t="s">
        <v>255</v>
      </c>
      <c r="W6055" t="s">
        <v>66</v>
      </c>
      <c r="X6055" t="s">
        <v>31</v>
      </c>
      <c r="Y6055" t="s">
        <v>234</v>
      </c>
      <c r="Z6055" t="s">
        <v>43</v>
      </c>
      <c r="AA6055" t="s">
        <v>43</v>
      </c>
      <c r="AB6055" t="s">
        <v>41</v>
      </c>
      <c r="AC6055" t="s">
        <v>43</v>
      </c>
      <c r="AD6055" t="s">
        <v>41</v>
      </c>
      <c r="AE6055" t="s">
        <v>43</v>
      </c>
    </row>
    <row r="6056" spans="1:31">
      <c r="A6056">
        <v>6055</v>
      </c>
      <c r="B6056" t="s">
        <v>955</v>
      </c>
      <c r="C6056" t="s">
        <v>1167</v>
      </c>
      <c r="D6056">
        <v>2015</v>
      </c>
      <c r="E6056" t="s">
        <v>226</v>
      </c>
      <c r="F6056" t="s">
        <v>7008</v>
      </c>
      <c r="G6056" t="s">
        <v>7054</v>
      </c>
      <c r="H6056" t="s">
        <v>72</v>
      </c>
      <c r="O6056" t="s">
        <v>63</v>
      </c>
      <c r="S6056" t="s">
        <v>257</v>
      </c>
      <c r="T6056" t="s">
        <v>258</v>
      </c>
      <c r="U6056" t="s">
        <v>241</v>
      </c>
      <c r="V6056" t="s">
        <v>262</v>
      </c>
      <c r="W6056" t="s">
        <v>66</v>
      </c>
      <c r="X6056" t="s">
        <v>31</v>
      </c>
      <c r="Y6056" t="s">
        <v>234</v>
      </c>
      <c r="Z6056" t="s">
        <v>43</v>
      </c>
      <c r="AA6056" t="s">
        <v>41</v>
      </c>
      <c r="AB6056" t="s">
        <v>41</v>
      </c>
      <c r="AC6056" t="s">
        <v>43</v>
      </c>
      <c r="AD6056" t="s">
        <v>41</v>
      </c>
      <c r="AE6056" t="s">
        <v>43</v>
      </c>
    </row>
    <row r="6057" spans="1:31">
      <c r="A6057">
        <v>6056</v>
      </c>
      <c r="B6057" t="s">
        <v>955</v>
      </c>
      <c r="C6057" t="s">
        <v>1167</v>
      </c>
      <c r="D6057">
        <v>2015</v>
      </c>
      <c r="E6057" t="s">
        <v>226</v>
      </c>
      <c r="F6057" t="s">
        <v>7008</v>
      </c>
      <c r="G6057" t="s">
        <v>7055</v>
      </c>
      <c r="H6057" t="s">
        <v>6650</v>
      </c>
      <c r="O6057" t="s">
        <v>57</v>
      </c>
      <c r="S6057" t="s">
        <v>261</v>
      </c>
      <c r="T6057" t="s">
        <v>258</v>
      </c>
      <c r="U6057" t="s">
        <v>241</v>
      </c>
      <c r="V6057" t="s">
        <v>262</v>
      </c>
      <c r="W6057" t="s">
        <v>244</v>
      </c>
      <c r="X6057" t="s">
        <v>31</v>
      </c>
      <c r="Y6057" t="s">
        <v>36</v>
      </c>
      <c r="Z6057" t="s">
        <v>43</v>
      </c>
      <c r="AA6057" t="s">
        <v>41</v>
      </c>
      <c r="AB6057" t="s">
        <v>41</v>
      </c>
      <c r="AC6057" t="s">
        <v>43</v>
      </c>
      <c r="AD6057" t="s">
        <v>41</v>
      </c>
      <c r="AE6057" t="s">
        <v>43</v>
      </c>
    </row>
    <row r="6058" spans="1:31">
      <c r="A6058">
        <v>6057</v>
      </c>
      <c r="B6058" t="s">
        <v>955</v>
      </c>
      <c r="C6058" t="s">
        <v>1167</v>
      </c>
      <c r="D6058">
        <v>2015</v>
      </c>
      <c r="E6058" t="s">
        <v>226</v>
      </c>
      <c r="F6058" t="s">
        <v>7008</v>
      </c>
      <c r="G6058" t="s">
        <v>7056</v>
      </c>
      <c r="H6058" t="s">
        <v>6650</v>
      </c>
      <c r="O6058" t="s">
        <v>57</v>
      </c>
      <c r="S6058" t="s">
        <v>261</v>
      </c>
      <c r="T6058" t="s">
        <v>258</v>
      </c>
      <c r="U6058" t="s">
        <v>258</v>
      </c>
      <c r="V6058" t="s">
        <v>262</v>
      </c>
      <c r="W6058" t="s">
        <v>244</v>
      </c>
      <c r="X6058" t="s">
        <v>31</v>
      </c>
      <c r="Y6058" t="s">
        <v>36</v>
      </c>
      <c r="Z6058" t="s">
        <v>43</v>
      </c>
      <c r="AA6058" t="s">
        <v>41</v>
      </c>
      <c r="AB6058" t="s">
        <v>41</v>
      </c>
      <c r="AC6058" t="s">
        <v>43</v>
      </c>
      <c r="AD6058" t="s">
        <v>41</v>
      </c>
      <c r="AE6058" t="s">
        <v>43</v>
      </c>
    </row>
    <row r="6059" spans="1:31">
      <c r="A6059">
        <v>6058</v>
      </c>
      <c r="B6059" t="s">
        <v>955</v>
      </c>
      <c r="C6059" t="s">
        <v>1167</v>
      </c>
      <c r="D6059">
        <v>2015</v>
      </c>
      <c r="E6059" t="s">
        <v>226</v>
      </c>
      <c r="F6059" t="s">
        <v>7008</v>
      </c>
      <c r="G6059" t="s">
        <v>7057</v>
      </c>
      <c r="H6059" t="s">
        <v>6650</v>
      </c>
      <c r="O6059" t="s">
        <v>57</v>
      </c>
      <c r="S6059" t="s">
        <v>261</v>
      </c>
      <c r="T6059" t="s">
        <v>258</v>
      </c>
      <c r="U6059" t="s">
        <v>258</v>
      </c>
      <c r="V6059" t="s">
        <v>262</v>
      </c>
      <c r="W6059" t="s">
        <v>244</v>
      </c>
      <c r="X6059" t="s">
        <v>31</v>
      </c>
      <c r="Y6059" t="s">
        <v>36</v>
      </c>
      <c r="Z6059" t="s">
        <v>43</v>
      </c>
      <c r="AA6059" t="s">
        <v>41</v>
      </c>
      <c r="AB6059" t="s">
        <v>41</v>
      </c>
      <c r="AC6059" t="s">
        <v>43</v>
      </c>
      <c r="AD6059" t="s">
        <v>41</v>
      </c>
      <c r="AE6059" t="s">
        <v>43</v>
      </c>
    </row>
    <row r="6060" spans="1:31">
      <c r="A6060">
        <v>6059</v>
      </c>
      <c r="B6060" t="s">
        <v>955</v>
      </c>
      <c r="C6060" t="s">
        <v>1167</v>
      </c>
      <c r="D6060">
        <v>2015</v>
      </c>
      <c r="E6060" t="s">
        <v>226</v>
      </c>
      <c r="F6060" t="s">
        <v>7008</v>
      </c>
      <c r="G6060" t="s">
        <v>7058</v>
      </c>
      <c r="H6060" t="s">
        <v>6650</v>
      </c>
      <c r="O6060" t="s">
        <v>57</v>
      </c>
      <c r="S6060" t="s">
        <v>261</v>
      </c>
      <c r="T6060" t="s">
        <v>258</v>
      </c>
      <c r="U6060" t="s">
        <v>495</v>
      </c>
      <c r="V6060" t="s">
        <v>262</v>
      </c>
      <c r="W6060" t="s">
        <v>244</v>
      </c>
      <c r="X6060" t="s">
        <v>31</v>
      </c>
      <c r="Y6060" t="s">
        <v>36</v>
      </c>
      <c r="Z6060" t="s">
        <v>43</v>
      </c>
      <c r="AA6060" t="s">
        <v>41</v>
      </c>
      <c r="AB6060" t="s">
        <v>41</v>
      </c>
      <c r="AC6060" t="s">
        <v>43</v>
      </c>
      <c r="AD6060" t="s">
        <v>41</v>
      </c>
      <c r="AE6060" t="s">
        <v>43</v>
      </c>
    </row>
    <row r="6061" spans="1:31">
      <c r="A6061">
        <v>6060</v>
      </c>
      <c r="B6061" t="s">
        <v>955</v>
      </c>
      <c r="C6061" t="s">
        <v>1167</v>
      </c>
      <c r="D6061">
        <v>2015</v>
      </c>
      <c r="E6061" t="s">
        <v>226</v>
      </c>
      <c r="F6061" t="s">
        <v>7008</v>
      </c>
      <c r="G6061" t="s">
        <v>7059</v>
      </c>
      <c r="H6061" t="s">
        <v>6650</v>
      </c>
      <c r="O6061" t="s">
        <v>57</v>
      </c>
      <c r="S6061" t="s">
        <v>257</v>
      </c>
      <c r="T6061" t="s">
        <v>258</v>
      </c>
      <c r="U6061" t="s">
        <v>495</v>
      </c>
      <c r="V6061" t="s">
        <v>242</v>
      </c>
      <c r="W6061" t="s">
        <v>244</v>
      </c>
      <c r="X6061" t="s">
        <v>31</v>
      </c>
      <c r="Y6061" t="s">
        <v>234</v>
      </c>
      <c r="Z6061" t="s">
        <v>41</v>
      </c>
      <c r="AA6061" t="s">
        <v>41</v>
      </c>
      <c r="AB6061" t="s">
        <v>41</v>
      </c>
      <c r="AC6061" t="s">
        <v>43</v>
      </c>
      <c r="AD6061" t="s">
        <v>41</v>
      </c>
      <c r="AE6061" t="s">
        <v>43</v>
      </c>
    </row>
    <row r="6062" spans="1:31">
      <c r="A6062">
        <v>6061</v>
      </c>
      <c r="B6062" t="s">
        <v>955</v>
      </c>
      <c r="C6062" t="s">
        <v>1167</v>
      </c>
      <c r="D6062">
        <v>2015</v>
      </c>
      <c r="E6062" t="s">
        <v>226</v>
      </c>
      <c r="F6062" t="s">
        <v>7008</v>
      </c>
      <c r="G6062" t="s">
        <v>7060</v>
      </c>
      <c r="H6062" t="s">
        <v>6650</v>
      </c>
      <c r="O6062" t="s">
        <v>57</v>
      </c>
      <c r="S6062" t="s">
        <v>629</v>
      </c>
      <c r="T6062" t="s">
        <v>258</v>
      </c>
      <c r="U6062" t="s">
        <v>241</v>
      </c>
      <c r="V6062" t="s">
        <v>262</v>
      </c>
      <c r="W6062" t="s">
        <v>244</v>
      </c>
      <c r="X6062" t="s">
        <v>31</v>
      </c>
      <c r="Y6062" t="s">
        <v>36</v>
      </c>
      <c r="Z6062" t="s">
        <v>43</v>
      </c>
      <c r="AA6062" t="s">
        <v>41</v>
      </c>
      <c r="AB6062" t="s">
        <v>41</v>
      </c>
      <c r="AC6062" t="s">
        <v>43</v>
      </c>
      <c r="AD6062" t="s">
        <v>41</v>
      </c>
      <c r="AE6062" t="s">
        <v>43</v>
      </c>
    </row>
    <row r="6063" spans="1:31">
      <c r="A6063">
        <v>6062</v>
      </c>
      <c r="B6063" t="s">
        <v>955</v>
      </c>
      <c r="C6063" t="s">
        <v>1167</v>
      </c>
      <c r="D6063">
        <v>2015</v>
      </c>
      <c r="E6063" t="s">
        <v>226</v>
      </c>
      <c r="F6063" t="s">
        <v>7008</v>
      </c>
      <c r="G6063" t="s">
        <v>7061</v>
      </c>
      <c r="H6063" t="s">
        <v>6650</v>
      </c>
      <c r="O6063" t="s">
        <v>57</v>
      </c>
      <c r="S6063" t="s">
        <v>257</v>
      </c>
      <c r="T6063" t="s">
        <v>258</v>
      </c>
      <c r="U6063" t="s">
        <v>495</v>
      </c>
      <c r="V6063" t="s">
        <v>262</v>
      </c>
      <c r="W6063" t="s">
        <v>244</v>
      </c>
      <c r="X6063" t="s">
        <v>31</v>
      </c>
      <c r="Y6063" t="s">
        <v>36</v>
      </c>
      <c r="Z6063" t="s">
        <v>43</v>
      </c>
      <c r="AA6063" t="s">
        <v>41</v>
      </c>
      <c r="AB6063" t="s">
        <v>41</v>
      </c>
      <c r="AC6063" t="s">
        <v>43</v>
      </c>
      <c r="AD6063" t="s">
        <v>41</v>
      </c>
      <c r="AE6063" t="s">
        <v>43</v>
      </c>
    </row>
    <row r="6064" spans="1:31">
      <c r="A6064">
        <v>6063</v>
      </c>
      <c r="B6064" t="s">
        <v>955</v>
      </c>
      <c r="C6064" t="s">
        <v>1167</v>
      </c>
      <c r="D6064">
        <v>2015</v>
      </c>
      <c r="E6064" t="s">
        <v>226</v>
      </c>
      <c r="F6064" t="s">
        <v>7008</v>
      </c>
      <c r="G6064" t="s">
        <v>7062</v>
      </c>
      <c r="H6064" t="s">
        <v>6650</v>
      </c>
      <c r="O6064" t="s">
        <v>57</v>
      </c>
      <c r="S6064" t="s">
        <v>257</v>
      </c>
      <c r="T6064" t="s">
        <v>258</v>
      </c>
      <c r="U6064" t="s">
        <v>495</v>
      </c>
      <c r="V6064" t="s">
        <v>262</v>
      </c>
      <c r="W6064" t="s">
        <v>244</v>
      </c>
      <c r="X6064" t="s">
        <v>31</v>
      </c>
      <c r="Y6064" t="s">
        <v>234</v>
      </c>
      <c r="Z6064" t="s">
        <v>43</v>
      </c>
      <c r="AA6064" t="s">
        <v>41</v>
      </c>
      <c r="AB6064" t="s">
        <v>41</v>
      </c>
      <c r="AC6064" t="s">
        <v>43</v>
      </c>
      <c r="AD6064" t="s">
        <v>41</v>
      </c>
      <c r="AE6064" t="s">
        <v>43</v>
      </c>
    </row>
    <row r="6065" spans="1:31">
      <c r="A6065">
        <v>6064</v>
      </c>
      <c r="B6065" t="s">
        <v>955</v>
      </c>
      <c r="C6065" t="s">
        <v>1167</v>
      </c>
      <c r="D6065">
        <v>2015</v>
      </c>
      <c r="E6065" t="s">
        <v>226</v>
      </c>
      <c r="F6065" t="s">
        <v>7008</v>
      </c>
      <c r="G6065" t="s">
        <v>7063</v>
      </c>
      <c r="H6065" t="s">
        <v>6650</v>
      </c>
      <c r="O6065" t="s">
        <v>57</v>
      </c>
      <c r="S6065" t="s">
        <v>257</v>
      </c>
      <c r="T6065" t="s">
        <v>258</v>
      </c>
      <c r="U6065" t="s">
        <v>495</v>
      </c>
      <c r="V6065" t="s">
        <v>262</v>
      </c>
      <c r="W6065" t="s">
        <v>244</v>
      </c>
      <c r="X6065" t="s">
        <v>31</v>
      </c>
      <c r="Y6065" t="s">
        <v>36</v>
      </c>
      <c r="Z6065" t="s">
        <v>41</v>
      </c>
      <c r="AA6065" t="s">
        <v>41</v>
      </c>
      <c r="AB6065" t="s">
        <v>41</v>
      </c>
      <c r="AC6065" t="s">
        <v>43</v>
      </c>
      <c r="AD6065" t="s">
        <v>41</v>
      </c>
      <c r="AE6065" t="s">
        <v>43</v>
      </c>
    </row>
    <row r="6066" spans="1:31">
      <c r="A6066">
        <v>6065</v>
      </c>
      <c r="B6066" t="s">
        <v>955</v>
      </c>
      <c r="C6066" t="s">
        <v>1167</v>
      </c>
      <c r="D6066">
        <v>2015</v>
      </c>
      <c r="E6066" t="s">
        <v>226</v>
      </c>
      <c r="F6066" t="s">
        <v>7008</v>
      </c>
      <c r="G6066" t="s">
        <v>7064</v>
      </c>
      <c r="H6066" t="s">
        <v>6659</v>
      </c>
      <c r="O6066" t="s">
        <v>91</v>
      </c>
      <c r="S6066" t="s">
        <v>240</v>
      </c>
      <c r="T6066" t="s">
        <v>258</v>
      </c>
      <c r="U6066" t="s">
        <v>495</v>
      </c>
      <c r="V6066" t="s">
        <v>242</v>
      </c>
      <c r="W6066" t="s">
        <v>92</v>
      </c>
      <c r="X6066" t="s">
        <v>31</v>
      </c>
      <c r="Y6066" t="s">
        <v>234</v>
      </c>
      <c r="Z6066" t="s">
        <v>43</v>
      </c>
      <c r="AA6066" t="s">
        <v>43</v>
      </c>
      <c r="AB6066" t="s">
        <v>43</v>
      </c>
      <c r="AC6066" t="s">
        <v>43</v>
      </c>
      <c r="AD6066" t="s">
        <v>41</v>
      </c>
      <c r="AE6066" t="s">
        <v>43</v>
      </c>
    </row>
    <row r="6067" spans="1:31">
      <c r="A6067">
        <v>6066</v>
      </c>
      <c r="B6067" t="s">
        <v>955</v>
      </c>
      <c r="C6067" t="s">
        <v>1167</v>
      </c>
      <c r="D6067">
        <v>2015</v>
      </c>
      <c r="E6067" t="s">
        <v>226</v>
      </c>
      <c r="F6067" t="s">
        <v>7008</v>
      </c>
      <c r="G6067" t="s">
        <v>7065</v>
      </c>
      <c r="H6067" t="s">
        <v>6659</v>
      </c>
      <c r="O6067" t="s">
        <v>91</v>
      </c>
      <c r="S6067" t="s">
        <v>257</v>
      </c>
      <c r="T6067" t="s">
        <v>258</v>
      </c>
      <c r="U6067" t="s">
        <v>241</v>
      </c>
      <c r="V6067" t="s">
        <v>262</v>
      </c>
      <c r="W6067" t="s">
        <v>92</v>
      </c>
      <c r="X6067" t="s">
        <v>31</v>
      </c>
      <c r="Y6067" t="s">
        <v>234</v>
      </c>
      <c r="Z6067" t="s">
        <v>43</v>
      </c>
      <c r="AA6067" t="s">
        <v>43</v>
      </c>
      <c r="AB6067" t="s">
        <v>43</v>
      </c>
      <c r="AC6067" t="s">
        <v>43</v>
      </c>
      <c r="AD6067" t="s">
        <v>41</v>
      </c>
      <c r="AE6067" t="s">
        <v>43</v>
      </c>
    </row>
    <row r="6068" spans="1:31">
      <c r="A6068">
        <v>6067</v>
      </c>
      <c r="B6068" t="s">
        <v>955</v>
      </c>
      <c r="C6068" t="s">
        <v>1167</v>
      </c>
      <c r="D6068">
        <v>2015</v>
      </c>
      <c r="E6068" t="s">
        <v>226</v>
      </c>
      <c r="F6068" t="s">
        <v>7008</v>
      </c>
      <c r="G6068" t="s">
        <v>7066</v>
      </c>
      <c r="H6068" t="s">
        <v>6659</v>
      </c>
      <c r="O6068" t="s">
        <v>91</v>
      </c>
      <c r="S6068" t="s">
        <v>257</v>
      </c>
      <c r="T6068" t="s">
        <v>258</v>
      </c>
      <c r="U6068" t="s">
        <v>495</v>
      </c>
      <c r="V6068" t="s">
        <v>255</v>
      </c>
      <c r="W6068" t="s">
        <v>92</v>
      </c>
      <c r="X6068" t="s">
        <v>31</v>
      </c>
      <c r="Y6068" t="s">
        <v>234</v>
      </c>
      <c r="Z6068" t="s">
        <v>41</v>
      </c>
      <c r="AA6068" t="s">
        <v>41</v>
      </c>
      <c r="AB6068" t="s">
        <v>41</v>
      </c>
      <c r="AC6068" t="s">
        <v>43</v>
      </c>
      <c r="AD6068" t="s">
        <v>41</v>
      </c>
      <c r="AE6068" t="s">
        <v>43</v>
      </c>
    </row>
    <row r="6069" spans="1:31">
      <c r="A6069">
        <v>6068</v>
      </c>
      <c r="B6069" t="s">
        <v>955</v>
      </c>
      <c r="C6069" t="s">
        <v>1167</v>
      </c>
      <c r="D6069">
        <v>2015</v>
      </c>
      <c r="E6069" t="s">
        <v>226</v>
      </c>
      <c r="F6069" t="s">
        <v>7008</v>
      </c>
      <c r="G6069" t="s">
        <v>7067</v>
      </c>
      <c r="H6069" t="s">
        <v>6659</v>
      </c>
      <c r="O6069" t="s">
        <v>91</v>
      </c>
      <c r="S6069" t="s">
        <v>257</v>
      </c>
      <c r="T6069" t="s">
        <v>258</v>
      </c>
      <c r="U6069" t="s">
        <v>495</v>
      </c>
      <c r="V6069" t="s">
        <v>242</v>
      </c>
      <c r="W6069" t="s">
        <v>92</v>
      </c>
      <c r="X6069" t="s">
        <v>31</v>
      </c>
      <c r="Y6069" t="s">
        <v>234</v>
      </c>
      <c r="Z6069" t="s">
        <v>41</v>
      </c>
      <c r="AA6069" t="s">
        <v>43</v>
      </c>
      <c r="AB6069" t="s">
        <v>41</v>
      </c>
      <c r="AC6069" t="s">
        <v>43</v>
      </c>
      <c r="AD6069" t="s">
        <v>41</v>
      </c>
      <c r="AE6069" t="s">
        <v>43</v>
      </c>
    </row>
    <row r="6070" spans="1:31">
      <c r="A6070">
        <v>6069</v>
      </c>
      <c r="B6070" t="s">
        <v>955</v>
      </c>
      <c r="C6070" t="s">
        <v>1167</v>
      </c>
      <c r="D6070">
        <v>2015</v>
      </c>
      <c r="E6070" t="s">
        <v>226</v>
      </c>
      <c r="F6070" t="s">
        <v>7008</v>
      </c>
      <c r="G6070" t="s">
        <v>7068</v>
      </c>
      <c r="H6070" t="s">
        <v>6659</v>
      </c>
      <c r="O6070" t="s">
        <v>91</v>
      </c>
      <c r="S6070" t="s">
        <v>257</v>
      </c>
      <c r="T6070" t="s">
        <v>258</v>
      </c>
      <c r="U6070" t="s">
        <v>258</v>
      </c>
      <c r="V6070" t="s">
        <v>262</v>
      </c>
      <c r="W6070" t="s">
        <v>92</v>
      </c>
      <c r="X6070" t="s">
        <v>31</v>
      </c>
      <c r="Y6070" t="s">
        <v>234</v>
      </c>
      <c r="Z6070" t="s">
        <v>43</v>
      </c>
      <c r="AA6070" t="s">
        <v>41</v>
      </c>
      <c r="AB6070" t="s">
        <v>41</v>
      </c>
      <c r="AC6070" t="s">
        <v>43</v>
      </c>
      <c r="AD6070" t="s">
        <v>41</v>
      </c>
      <c r="AE6070" t="s">
        <v>43</v>
      </c>
    </row>
    <row r="6071" spans="1:31">
      <c r="A6071">
        <v>6070</v>
      </c>
      <c r="B6071" t="s">
        <v>955</v>
      </c>
      <c r="C6071" t="s">
        <v>1167</v>
      </c>
      <c r="D6071">
        <v>2015</v>
      </c>
      <c r="E6071" t="s">
        <v>226</v>
      </c>
      <c r="F6071" t="s">
        <v>7008</v>
      </c>
      <c r="G6071" t="s">
        <v>7069</v>
      </c>
      <c r="H6071" t="s">
        <v>88</v>
      </c>
      <c r="O6071" t="s">
        <v>86</v>
      </c>
      <c r="S6071" t="s">
        <v>257</v>
      </c>
      <c r="T6071" t="s">
        <v>258</v>
      </c>
      <c r="U6071" t="s">
        <v>258</v>
      </c>
      <c r="V6071" t="s">
        <v>242</v>
      </c>
      <c r="W6071" s="3" t="s">
        <v>66</v>
      </c>
      <c r="X6071" t="s">
        <v>31</v>
      </c>
      <c r="Y6071" t="s">
        <v>234</v>
      </c>
      <c r="Z6071" t="s">
        <v>43</v>
      </c>
      <c r="AA6071" t="s">
        <v>41</v>
      </c>
      <c r="AB6071" t="s">
        <v>41</v>
      </c>
      <c r="AC6071" t="s">
        <v>43</v>
      </c>
      <c r="AD6071" t="s">
        <v>41</v>
      </c>
      <c r="AE6071" t="s">
        <v>43</v>
      </c>
    </row>
    <row r="6072" spans="1:31">
      <c r="A6072">
        <v>6071</v>
      </c>
      <c r="B6072" t="s">
        <v>955</v>
      </c>
      <c r="C6072" t="s">
        <v>1167</v>
      </c>
      <c r="D6072">
        <v>2015</v>
      </c>
      <c r="E6072" t="s">
        <v>226</v>
      </c>
      <c r="F6072" t="s">
        <v>7008</v>
      </c>
      <c r="G6072" t="s">
        <v>7070</v>
      </c>
      <c r="H6072" t="s">
        <v>88</v>
      </c>
      <c r="O6072" t="s">
        <v>86</v>
      </c>
      <c r="S6072" t="s">
        <v>257</v>
      </c>
      <c r="T6072" t="s">
        <v>258</v>
      </c>
      <c r="U6072" t="s">
        <v>258</v>
      </c>
      <c r="V6072" t="s">
        <v>242</v>
      </c>
      <c r="W6072" s="3" t="s">
        <v>66</v>
      </c>
      <c r="X6072" t="s">
        <v>31</v>
      </c>
      <c r="Y6072" t="s">
        <v>234</v>
      </c>
      <c r="Z6072" t="s">
        <v>43</v>
      </c>
      <c r="AA6072" t="s">
        <v>43</v>
      </c>
      <c r="AB6072" t="s">
        <v>43</v>
      </c>
      <c r="AC6072" t="s">
        <v>43</v>
      </c>
      <c r="AD6072" t="s">
        <v>41</v>
      </c>
      <c r="AE6072" t="s">
        <v>43</v>
      </c>
    </row>
    <row r="6073" spans="1:31">
      <c r="A6073">
        <v>6072</v>
      </c>
      <c r="B6073" t="s">
        <v>955</v>
      </c>
      <c r="C6073" t="s">
        <v>1167</v>
      </c>
      <c r="D6073">
        <v>2015</v>
      </c>
      <c r="E6073" t="s">
        <v>226</v>
      </c>
      <c r="F6073" t="s">
        <v>7008</v>
      </c>
      <c r="G6073" t="s">
        <v>7071</v>
      </c>
      <c r="H6073" t="s">
        <v>88</v>
      </c>
      <c r="O6073" t="s">
        <v>86</v>
      </c>
      <c r="S6073" t="s">
        <v>257</v>
      </c>
      <c r="T6073" t="s">
        <v>258</v>
      </c>
      <c r="U6073" t="s">
        <v>258</v>
      </c>
      <c r="V6073" t="s">
        <v>248</v>
      </c>
      <c r="W6073" s="3" t="s">
        <v>66</v>
      </c>
      <c r="X6073" t="s">
        <v>31</v>
      </c>
      <c r="Y6073" t="s">
        <v>234</v>
      </c>
      <c r="Z6073" t="s">
        <v>43</v>
      </c>
      <c r="AA6073" t="s">
        <v>41</v>
      </c>
      <c r="AB6073" t="s">
        <v>41</v>
      </c>
      <c r="AC6073" t="s">
        <v>43</v>
      </c>
      <c r="AD6073" t="s">
        <v>41</v>
      </c>
      <c r="AE6073" t="s">
        <v>43</v>
      </c>
    </row>
    <row r="6074" spans="1:31">
      <c r="A6074">
        <v>6073</v>
      </c>
      <c r="B6074" t="s">
        <v>955</v>
      </c>
      <c r="C6074" t="s">
        <v>1167</v>
      </c>
      <c r="D6074">
        <v>2015</v>
      </c>
      <c r="E6074" t="s">
        <v>226</v>
      </c>
      <c r="F6074" t="s">
        <v>7008</v>
      </c>
      <c r="G6074" t="s">
        <v>7072</v>
      </c>
      <c r="H6074" t="s">
        <v>88</v>
      </c>
      <c r="O6074" t="s">
        <v>86</v>
      </c>
      <c r="S6074" t="s">
        <v>257</v>
      </c>
      <c r="T6074" t="s">
        <v>258</v>
      </c>
      <c r="U6074" t="s">
        <v>258</v>
      </c>
      <c r="V6074" t="s">
        <v>248</v>
      </c>
      <c r="W6074" s="3" t="s">
        <v>66</v>
      </c>
      <c r="X6074" t="s">
        <v>31</v>
      </c>
      <c r="Y6074" t="s">
        <v>234</v>
      </c>
      <c r="Z6074" t="s">
        <v>43</v>
      </c>
      <c r="AA6074" t="s">
        <v>41</v>
      </c>
      <c r="AB6074" t="s">
        <v>41</v>
      </c>
      <c r="AC6074" t="s">
        <v>43</v>
      </c>
      <c r="AD6074" t="s">
        <v>41</v>
      </c>
      <c r="AE6074" t="s">
        <v>43</v>
      </c>
    </row>
    <row r="6075" spans="1:31">
      <c r="A6075">
        <v>6074</v>
      </c>
      <c r="B6075" t="s">
        <v>955</v>
      </c>
      <c r="C6075" t="s">
        <v>1167</v>
      </c>
      <c r="D6075">
        <v>2015</v>
      </c>
      <c r="E6075" t="s">
        <v>226</v>
      </c>
      <c r="F6075" t="s">
        <v>7008</v>
      </c>
      <c r="G6075" t="s">
        <v>7073</v>
      </c>
      <c r="H6075" t="s">
        <v>88</v>
      </c>
      <c r="O6075" t="s">
        <v>86</v>
      </c>
      <c r="S6075" t="s">
        <v>257</v>
      </c>
      <c r="T6075" t="s">
        <v>258</v>
      </c>
      <c r="U6075" t="s">
        <v>258</v>
      </c>
      <c r="V6075" t="s">
        <v>262</v>
      </c>
      <c r="W6075" s="3" t="s">
        <v>66</v>
      </c>
      <c r="X6075" t="s">
        <v>31</v>
      </c>
      <c r="Y6075" t="s">
        <v>234</v>
      </c>
      <c r="Z6075" t="s">
        <v>43</v>
      </c>
      <c r="AA6075" t="s">
        <v>41</v>
      </c>
      <c r="AB6075" t="s">
        <v>41</v>
      </c>
      <c r="AC6075" t="s">
        <v>43</v>
      </c>
      <c r="AD6075" t="s">
        <v>41</v>
      </c>
      <c r="AE6075" t="s">
        <v>43</v>
      </c>
    </row>
    <row r="6076" spans="1:31">
      <c r="A6076">
        <v>6075</v>
      </c>
      <c r="B6076" t="s">
        <v>955</v>
      </c>
      <c r="C6076" t="s">
        <v>1167</v>
      </c>
      <c r="D6076">
        <v>2015</v>
      </c>
      <c r="E6076" t="s">
        <v>226</v>
      </c>
      <c r="F6076" t="s">
        <v>7008</v>
      </c>
      <c r="G6076" t="s">
        <v>7074</v>
      </c>
      <c r="H6076" t="s">
        <v>88</v>
      </c>
      <c r="O6076" t="s">
        <v>86</v>
      </c>
      <c r="S6076" t="s">
        <v>257</v>
      </c>
      <c r="T6076" t="s">
        <v>258</v>
      </c>
      <c r="U6076" t="s">
        <v>258</v>
      </c>
      <c r="V6076" t="s">
        <v>248</v>
      </c>
      <c r="W6076" s="3" t="s">
        <v>66</v>
      </c>
      <c r="X6076" t="s">
        <v>31</v>
      </c>
      <c r="Y6076" t="s">
        <v>234</v>
      </c>
      <c r="Z6076" t="s">
        <v>43</v>
      </c>
      <c r="AA6076" t="s">
        <v>41</v>
      </c>
      <c r="AB6076" t="s">
        <v>41</v>
      </c>
      <c r="AC6076" t="s">
        <v>43</v>
      </c>
      <c r="AD6076" t="s">
        <v>41</v>
      </c>
      <c r="AE6076" t="s">
        <v>43</v>
      </c>
    </row>
    <row r="6077" spans="1:31">
      <c r="A6077">
        <v>6076</v>
      </c>
      <c r="B6077" t="s">
        <v>955</v>
      </c>
      <c r="C6077" t="s">
        <v>1167</v>
      </c>
      <c r="D6077">
        <v>2015</v>
      </c>
      <c r="E6077" t="s">
        <v>226</v>
      </c>
      <c r="F6077" t="s">
        <v>7008</v>
      </c>
      <c r="G6077" t="s">
        <v>7075</v>
      </c>
      <c r="H6077" t="s">
        <v>88</v>
      </c>
      <c r="O6077" t="s">
        <v>86</v>
      </c>
      <c r="S6077" t="s">
        <v>257</v>
      </c>
      <c r="T6077" t="s">
        <v>258</v>
      </c>
      <c r="U6077" t="s">
        <v>258</v>
      </c>
      <c r="V6077" t="s">
        <v>248</v>
      </c>
      <c r="W6077" s="3" t="s">
        <v>66</v>
      </c>
      <c r="X6077" t="s">
        <v>31</v>
      </c>
      <c r="Y6077" t="s">
        <v>36</v>
      </c>
      <c r="Z6077" t="s">
        <v>43</v>
      </c>
      <c r="AA6077" t="s">
        <v>43</v>
      </c>
      <c r="AB6077" t="s">
        <v>43</v>
      </c>
      <c r="AC6077" t="s">
        <v>43</v>
      </c>
      <c r="AD6077" t="s">
        <v>41</v>
      </c>
      <c r="AE6077" t="s">
        <v>43</v>
      </c>
    </row>
    <row r="6078" spans="1:31">
      <c r="A6078">
        <v>6077</v>
      </c>
      <c r="B6078" t="s">
        <v>955</v>
      </c>
      <c r="C6078" t="s">
        <v>1167</v>
      </c>
      <c r="D6078">
        <v>2015</v>
      </c>
      <c r="E6078" t="s">
        <v>226</v>
      </c>
      <c r="F6078" t="s">
        <v>7008</v>
      </c>
      <c r="G6078" t="s">
        <v>7076</v>
      </c>
      <c r="H6078" t="s">
        <v>6672</v>
      </c>
      <c r="O6078" t="s">
        <v>76</v>
      </c>
      <c r="S6078" t="s">
        <v>257</v>
      </c>
      <c r="T6078" t="s">
        <v>258</v>
      </c>
      <c r="U6078" t="s">
        <v>241</v>
      </c>
      <c r="V6078" t="s">
        <v>248</v>
      </c>
      <c r="W6078" s="3" t="s">
        <v>66</v>
      </c>
      <c r="X6078" t="s">
        <v>31</v>
      </c>
      <c r="Y6078" t="s">
        <v>234</v>
      </c>
      <c r="Z6078" t="s">
        <v>43</v>
      </c>
      <c r="AA6078" t="s">
        <v>41</v>
      </c>
      <c r="AB6078" t="s">
        <v>41</v>
      </c>
      <c r="AC6078" t="s">
        <v>43</v>
      </c>
      <c r="AD6078" t="s">
        <v>41</v>
      </c>
      <c r="AE6078" t="s">
        <v>43</v>
      </c>
    </row>
    <row r="6079" spans="1:31">
      <c r="A6079">
        <v>6078</v>
      </c>
      <c r="B6079" t="s">
        <v>955</v>
      </c>
      <c r="C6079" t="s">
        <v>1167</v>
      </c>
      <c r="D6079">
        <v>2015</v>
      </c>
      <c r="E6079" t="s">
        <v>226</v>
      </c>
      <c r="F6079" t="s">
        <v>7008</v>
      </c>
      <c r="G6079" t="s">
        <v>7077</v>
      </c>
      <c r="H6079" t="s">
        <v>6672</v>
      </c>
      <c r="O6079" t="s">
        <v>76</v>
      </c>
      <c r="S6079" t="s">
        <v>257</v>
      </c>
      <c r="T6079" t="s">
        <v>258</v>
      </c>
      <c r="U6079" t="s">
        <v>241</v>
      </c>
      <c r="V6079" t="s">
        <v>248</v>
      </c>
      <c r="W6079" s="3" t="s">
        <v>66</v>
      </c>
      <c r="X6079" t="s">
        <v>31</v>
      </c>
      <c r="Y6079" t="s">
        <v>234</v>
      </c>
      <c r="Z6079" t="s">
        <v>43</v>
      </c>
      <c r="AA6079" t="s">
        <v>41</v>
      </c>
      <c r="AB6079" t="s">
        <v>41</v>
      </c>
      <c r="AC6079" t="s">
        <v>43</v>
      </c>
      <c r="AD6079" t="s">
        <v>41</v>
      </c>
      <c r="AE6079" t="s">
        <v>43</v>
      </c>
    </row>
    <row r="6080" spans="1:31">
      <c r="A6080">
        <v>6079</v>
      </c>
      <c r="B6080" t="s">
        <v>955</v>
      </c>
      <c r="C6080" t="s">
        <v>1167</v>
      </c>
      <c r="D6080">
        <v>2015</v>
      </c>
      <c r="E6080" t="s">
        <v>226</v>
      </c>
      <c r="F6080" t="s">
        <v>7008</v>
      </c>
      <c r="G6080" t="s">
        <v>7078</v>
      </c>
      <c r="H6080" t="s">
        <v>6672</v>
      </c>
      <c r="O6080" t="s">
        <v>76</v>
      </c>
      <c r="S6080" t="s">
        <v>261</v>
      </c>
      <c r="T6080" t="s">
        <v>258</v>
      </c>
      <c r="U6080" t="s">
        <v>258</v>
      </c>
      <c r="V6080" t="s">
        <v>262</v>
      </c>
      <c r="W6080" s="3" t="s">
        <v>66</v>
      </c>
      <c r="X6080" t="s">
        <v>31</v>
      </c>
      <c r="Y6080" t="s">
        <v>234</v>
      </c>
      <c r="Z6080" t="s">
        <v>43</v>
      </c>
      <c r="AA6080" t="s">
        <v>43</v>
      </c>
      <c r="AB6080" t="s">
        <v>41</v>
      </c>
      <c r="AC6080" t="s">
        <v>43</v>
      </c>
      <c r="AD6080" t="s">
        <v>41</v>
      </c>
      <c r="AE6080" t="s">
        <v>43</v>
      </c>
    </row>
    <row r="6081" spans="1:31">
      <c r="A6081">
        <v>6080</v>
      </c>
      <c r="B6081" t="s">
        <v>955</v>
      </c>
      <c r="C6081" t="s">
        <v>1167</v>
      </c>
      <c r="D6081">
        <v>2015</v>
      </c>
      <c r="E6081" t="s">
        <v>226</v>
      </c>
      <c r="F6081" t="s">
        <v>7008</v>
      </c>
      <c r="G6081" t="s">
        <v>7079</v>
      </c>
      <c r="H6081" t="s">
        <v>6672</v>
      </c>
      <c r="O6081" t="s">
        <v>76</v>
      </c>
      <c r="S6081" t="s">
        <v>257</v>
      </c>
      <c r="T6081" t="s">
        <v>258</v>
      </c>
      <c r="U6081" t="s">
        <v>258</v>
      </c>
      <c r="V6081" t="s">
        <v>248</v>
      </c>
      <c r="W6081" s="3" t="s">
        <v>66</v>
      </c>
      <c r="X6081" t="s">
        <v>31</v>
      </c>
      <c r="Y6081" t="s">
        <v>234</v>
      </c>
      <c r="Z6081" t="s">
        <v>43</v>
      </c>
      <c r="AA6081" t="s">
        <v>41</v>
      </c>
      <c r="AB6081" t="s">
        <v>41</v>
      </c>
      <c r="AC6081" t="s">
        <v>43</v>
      </c>
      <c r="AD6081" t="s">
        <v>41</v>
      </c>
      <c r="AE6081" t="s">
        <v>43</v>
      </c>
    </row>
    <row r="6082" spans="1:31">
      <c r="A6082">
        <v>6081</v>
      </c>
      <c r="B6082" t="s">
        <v>955</v>
      </c>
      <c r="C6082" t="s">
        <v>1167</v>
      </c>
      <c r="D6082">
        <v>2015</v>
      </c>
      <c r="E6082" t="s">
        <v>226</v>
      </c>
      <c r="F6082" t="s">
        <v>7008</v>
      </c>
      <c r="G6082" t="s">
        <v>7080</v>
      </c>
      <c r="H6082" t="s">
        <v>6672</v>
      </c>
      <c r="O6082" t="s">
        <v>76</v>
      </c>
      <c r="S6082" t="s">
        <v>257</v>
      </c>
      <c r="T6082" t="s">
        <v>258</v>
      </c>
      <c r="U6082" t="s">
        <v>241</v>
      </c>
      <c r="V6082" t="s">
        <v>248</v>
      </c>
      <c r="W6082" s="3" t="s">
        <v>66</v>
      </c>
      <c r="X6082" t="s">
        <v>31</v>
      </c>
      <c r="Y6082" t="s">
        <v>234</v>
      </c>
      <c r="Z6082" t="s">
        <v>41</v>
      </c>
      <c r="AA6082" t="s">
        <v>41</v>
      </c>
      <c r="AB6082" t="s">
        <v>41</v>
      </c>
      <c r="AC6082" t="s">
        <v>43</v>
      </c>
      <c r="AD6082" t="s">
        <v>41</v>
      </c>
      <c r="AE6082" t="s">
        <v>43</v>
      </c>
    </row>
    <row r="6083" spans="1:31">
      <c r="A6083">
        <v>6082</v>
      </c>
      <c r="B6083" t="s">
        <v>955</v>
      </c>
      <c r="C6083" t="s">
        <v>1167</v>
      </c>
      <c r="D6083">
        <v>2015</v>
      </c>
      <c r="E6083" t="s">
        <v>226</v>
      </c>
      <c r="F6083" t="s">
        <v>7008</v>
      </c>
      <c r="G6083" t="s">
        <v>7081</v>
      </c>
      <c r="H6083" t="s">
        <v>6672</v>
      </c>
      <c r="O6083" t="s">
        <v>76</v>
      </c>
      <c r="S6083" t="s">
        <v>257</v>
      </c>
      <c r="T6083" t="s">
        <v>258</v>
      </c>
      <c r="U6083" t="s">
        <v>495</v>
      </c>
      <c r="V6083" t="s">
        <v>248</v>
      </c>
      <c r="W6083" t="s">
        <v>77</v>
      </c>
      <c r="X6083" t="s">
        <v>31</v>
      </c>
      <c r="Y6083" t="s">
        <v>234</v>
      </c>
      <c r="Z6083" t="s">
        <v>43</v>
      </c>
      <c r="AA6083" t="s">
        <v>43</v>
      </c>
      <c r="AB6083" t="s">
        <v>43</v>
      </c>
      <c r="AC6083" t="s">
        <v>43</v>
      </c>
      <c r="AD6083" t="s">
        <v>41</v>
      </c>
      <c r="AE6083" t="s">
        <v>43</v>
      </c>
    </row>
    <row r="6084" spans="1:31">
      <c r="A6084">
        <v>6083</v>
      </c>
      <c r="B6084" t="s">
        <v>955</v>
      </c>
      <c r="C6084" t="s">
        <v>1167</v>
      </c>
      <c r="D6084">
        <v>2015</v>
      </c>
      <c r="E6084" t="s">
        <v>226</v>
      </c>
      <c r="F6084" t="s">
        <v>7008</v>
      </c>
      <c r="G6084" t="s">
        <v>7082</v>
      </c>
      <c r="H6084" t="s">
        <v>6672</v>
      </c>
      <c r="O6084" t="s">
        <v>76</v>
      </c>
      <c r="S6084" t="s">
        <v>257</v>
      </c>
      <c r="T6084" t="s">
        <v>258</v>
      </c>
      <c r="U6084" t="s">
        <v>258</v>
      </c>
      <c r="V6084" t="s">
        <v>262</v>
      </c>
      <c r="W6084" t="s">
        <v>77</v>
      </c>
      <c r="X6084" t="s">
        <v>31</v>
      </c>
      <c r="Y6084" t="s">
        <v>36</v>
      </c>
      <c r="Z6084" t="s">
        <v>43</v>
      </c>
      <c r="AA6084" t="s">
        <v>43</v>
      </c>
      <c r="AB6084" t="s">
        <v>41</v>
      </c>
      <c r="AC6084" t="s">
        <v>43</v>
      </c>
      <c r="AD6084" t="s">
        <v>41</v>
      </c>
      <c r="AE6084" t="s">
        <v>43</v>
      </c>
    </row>
    <row r="6085" spans="1:31">
      <c r="A6085">
        <v>6084</v>
      </c>
      <c r="B6085" t="s">
        <v>955</v>
      </c>
      <c r="C6085" t="s">
        <v>1167</v>
      </c>
      <c r="D6085">
        <v>2015</v>
      </c>
      <c r="E6085" t="s">
        <v>226</v>
      </c>
      <c r="F6085" t="s">
        <v>7008</v>
      </c>
      <c r="G6085" t="s">
        <v>7083</v>
      </c>
      <c r="H6085" t="s">
        <v>6672</v>
      </c>
      <c r="O6085" t="s">
        <v>76</v>
      </c>
      <c r="S6085" t="s">
        <v>257</v>
      </c>
      <c r="T6085" t="s">
        <v>258</v>
      </c>
      <c r="U6085" t="s">
        <v>241</v>
      </c>
      <c r="V6085" t="s">
        <v>248</v>
      </c>
      <c r="W6085" t="s">
        <v>77</v>
      </c>
      <c r="X6085" t="s">
        <v>31</v>
      </c>
      <c r="Y6085" t="s">
        <v>234</v>
      </c>
      <c r="Z6085" t="s">
        <v>43</v>
      </c>
      <c r="AA6085" t="s">
        <v>41</v>
      </c>
      <c r="AB6085" t="s">
        <v>41</v>
      </c>
      <c r="AC6085" t="s">
        <v>43</v>
      </c>
      <c r="AD6085" t="s">
        <v>41</v>
      </c>
      <c r="AE6085" t="s">
        <v>43</v>
      </c>
    </row>
    <row r="6086" spans="1:31">
      <c r="A6086">
        <v>6085</v>
      </c>
      <c r="B6086" t="s">
        <v>955</v>
      </c>
      <c r="C6086" t="s">
        <v>1167</v>
      </c>
      <c r="D6086">
        <v>2015</v>
      </c>
      <c r="E6086" t="s">
        <v>226</v>
      </c>
      <c r="F6086" t="s">
        <v>7008</v>
      </c>
      <c r="G6086" t="s">
        <v>7084</v>
      </c>
      <c r="H6086" t="s">
        <v>6672</v>
      </c>
      <c r="O6086" t="s">
        <v>76</v>
      </c>
      <c r="S6086" t="s">
        <v>257</v>
      </c>
      <c r="T6086" t="s">
        <v>258</v>
      </c>
      <c r="U6086" t="s">
        <v>241</v>
      </c>
      <c r="V6086" t="s">
        <v>230</v>
      </c>
      <c r="W6086" t="s">
        <v>77</v>
      </c>
      <c r="X6086" t="s">
        <v>31</v>
      </c>
      <c r="Y6086" t="s">
        <v>234</v>
      </c>
      <c r="Z6086" t="s">
        <v>43</v>
      </c>
      <c r="AA6086" t="s">
        <v>43</v>
      </c>
      <c r="AB6086" t="s">
        <v>41</v>
      </c>
      <c r="AC6086" t="s">
        <v>43</v>
      </c>
      <c r="AD6086" t="s">
        <v>41</v>
      </c>
      <c r="AE6086" t="s">
        <v>43</v>
      </c>
    </row>
    <row r="6087" spans="1:31">
      <c r="A6087">
        <v>6086</v>
      </c>
      <c r="B6087" t="s">
        <v>955</v>
      </c>
      <c r="C6087" t="s">
        <v>1167</v>
      </c>
      <c r="D6087">
        <v>2015</v>
      </c>
      <c r="E6087" t="s">
        <v>226</v>
      </c>
      <c r="F6087" t="s">
        <v>7008</v>
      </c>
      <c r="G6087" t="s">
        <v>7085</v>
      </c>
      <c r="H6087" t="s">
        <v>6672</v>
      </c>
      <c r="O6087" t="s">
        <v>76</v>
      </c>
      <c r="S6087" t="s">
        <v>257</v>
      </c>
      <c r="T6087" t="s">
        <v>258</v>
      </c>
      <c r="U6087" t="s">
        <v>258</v>
      </c>
      <c r="V6087" t="s">
        <v>248</v>
      </c>
      <c r="W6087" t="s">
        <v>77</v>
      </c>
      <c r="X6087" t="s">
        <v>31</v>
      </c>
      <c r="Y6087" t="s">
        <v>234</v>
      </c>
      <c r="Z6087" t="s">
        <v>43</v>
      </c>
      <c r="AA6087" t="s">
        <v>41</v>
      </c>
      <c r="AB6087" t="s">
        <v>41</v>
      </c>
      <c r="AC6087" t="s">
        <v>43</v>
      </c>
      <c r="AD6087" t="s">
        <v>41</v>
      </c>
      <c r="AE6087" t="s">
        <v>43</v>
      </c>
    </row>
    <row r="6088" spans="1:31">
      <c r="A6088">
        <v>6087</v>
      </c>
      <c r="B6088" t="s">
        <v>955</v>
      </c>
      <c r="C6088" t="s">
        <v>1167</v>
      </c>
      <c r="D6088">
        <v>2015</v>
      </c>
      <c r="E6088" t="s">
        <v>226</v>
      </c>
      <c r="F6088" t="s">
        <v>7008</v>
      </c>
      <c r="G6088" t="s">
        <v>7086</v>
      </c>
      <c r="H6088" t="s">
        <v>6672</v>
      </c>
      <c r="O6088" t="s">
        <v>76</v>
      </c>
      <c r="S6088" t="s">
        <v>257</v>
      </c>
      <c r="T6088" t="s">
        <v>258</v>
      </c>
      <c r="U6088" t="s">
        <v>241</v>
      </c>
      <c r="V6088" t="s">
        <v>262</v>
      </c>
      <c r="W6088" t="s">
        <v>77</v>
      </c>
      <c r="X6088" t="s">
        <v>31</v>
      </c>
      <c r="Y6088" t="s">
        <v>234</v>
      </c>
      <c r="Z6088" t="s">
        <v>43</v>
      </c>
      <c r="AA6088" t="s">
        <v>43</v>
      </c>
      <c r="AB6088" t="s">
        <v>41</v>
      </c>
      <c r="AC6088" t="s">
        <v>43</v>
      </c>
      <c r="AD6088" t="s">
        <v>41</v>
      </c>
      <c r="AE6088" t="s">
        <v>43</v>
      </c>
    </row>
    <row r="6089" spans="1:31">
      <c r="A6089">
        <v>6088</v>
      </c>
      <c r="B6089" t="s">
        <v>955</v>
      </c>
      <c r="C6089" t="s">
        <v>1167</v>
      </c>
      <c r="D6089">
        <v>2015</v>
      </c>
      <c r="E6089" t="s">
        <v>226</v>
      </c>
      <c r="F6089" t="s">
        <v>7008</v>
      </c>
      <c r="G6089" t="s">
        <v>7087</v>
      </c>
      <c r="H6089" t="s">
        <v>6672</v>
      </c>
      <c r="O6089" t="s">
        <v>76</v>
      </c>
      <c r="S6089" t="s">
        <v>257</v>
      </c>
      <c r="T6089" t="s">
        <v>258</v>
      </c>
      <c r="U6089" t="s">
        <v>241</v>
      </c>
      <c r="V6089" t="s">
        <v>248</v>
      </c>
      <c r="W6089" t="s">
        <v>77</v>
      </c>
      <c r="X6089" t="s">
        <v>31</v>
      </c>
      <c r="Y6089" t="s">
        <v>234</v>
      </c>
      <c r="Z6089" t="s">
        <v>43</v>
      </c>
      <c r="AA6089" t="s">
        <v>43</v>
      </c>
      <c r="AB6089" t="s">
        <v>41</v>
      </c>
      <c r="AC6089" t="s">
        <v>43</v>
      </c>
      <c r="AD6089" t="s">
        <v>41</v>
      </c>
      <c r="AE6089" t="s">
        <v>43</v>
      </c>
    </row>
    <row r="6090" spans="1:31">
      <c r="A6090">
        <v>6089</v>
      </c>
      <c r="B6090" t="s">
        <v>955</v>
      </c>
      <c r="C6090" t="s">
        <v>1167</v>
      </c>
      <c r="D6090">
        <v>2015</v>
      </c>
      <c r="E6090" t="s">
        <v>226</v>
      </c>
      <c r="F6090" t="s">
        <v>7008</v>
      </c>
      <c r="G6090" t="s">
        <v>7088</v>
      </c>
      <c r="H6090" t="s">
        <v>73</v>
      </c>
      <c r="O6090" t="s">
        <v>74</v>
      </c>
      <c r="S6090" t="s">
        <v>257</v>
      </c>
      <c r="T6090" t="s">
        <v>258</v>
      </c>
      <c r="U6090" t="s">
        <v>241</v>
      </c>
      <c r="V6090" t="s">
        <v>248</v>
      </c>
      <c r="W6090" t="s">
        <v>18</v>
      </c>
      <c r="X6090" t="s">
        <v>31</v>
      </c>
      <c r="Y6090" t="s">
        <v>234</v>
      </c>
      <c r="Z6090" t="s">
        <v>43</v>
      </c>
      <c r="AA6090" t="s">
        <v>41</v>
      </c>
      <c r="AB6090" t="s">
        <v>41</v>
      </c>
      <c r="AC6090" t="s">
        <v>43</v>
      </c>
      <c r="AD6090" t="s">
        <v>41</v>
      </c>
      <c r="AE6090" t="s">
        <v>43</v>
      </c>
    </row>
    <row r="6091" spans="1:31">
      <c r="A6091">
        <v>6090</v>
      </c>
      <c r="B6091" t="s">
        <v>955</v>
      </c>
      <c r="C6091" t="s">
        <v>1167</v>
      </c>
      <c r="D6091">
        <v>2015</v>
      </c>
      <c r="E6091" t="s">
        <v>226</v>
      </c>
      <c r="F6091" t="s">
        <v>7008</v>
      </c>
      <c r="G6091" t="s">
        <v>7089</v>
      </c>
      <c r="H6091" t="s">
        <v>73</v>
      </c>
      <c r="O6091" t="s">
        <v>74</v>
      </c>
      <c r="S6091" t="s">
        <v>257</v>
      </c>
      <c r="T6091" t="s">
        <v>258</v>
      </c>
      <c r="U6091" t="s">
        <v>258</v>
      </c>
      <c r="V6091" t="s">
        <v>242</v>
      </c>
      <c r="W6091" t="s">
        <v>18</v>
      </c>
      <c r="X6091" t="s">
        <v>31</v>
      </c>
      <c r="Y6091" t="s">
        <v>234</v>
      </c>
      <c r="Z6091" t="s">
        <v>43</v>
      </c>
      <c r="AA6091" t="s">
        <v>43</v>
      </c>
      <c r="AB6091" t="s">
        <v>41</v>
      </c>
      <c r="AC6091" t="s">
        <v>43</v>
      </c>
      <c r="AD6091" t="s">
        <v>41</v>
      </c>
      <c r="AE6091" t="s">
        <v>43</v>
      </c>
    </row>
    <row r="6092" spans="1:31">
      <c r="A6092">
        <v>6091</v>
      </c>
      <c r="B6092" t="s">
        <v>955</v>
      </c>
      <c r="C6092" t="s">
        <v>1167</v>
      </c>
      <c r="D6092">
        <v>2015</v>
      </c>
      <c r="E6092" t="s">
        <v>226</v>
      </c>
      <c r="F6092" t="s">
        <v>7008</v>
      </c>
      <c r="G6092" t="s">
        <v>7090</v>
      </c>
      <c r="H6092" t="s">
        <v>73</v>
      </c>
      <c r="O6092" t="s">
        <v>74</v>
      </c>
      <c r="S6092" t="s">
        <v>257</v>
      </c>
      <c r="T6092" t="s">
        <v>258</v>
      </c>
      <c r="U6092" t="s">
        <v>241</v>
      </c>
      <c r="V6092" t="s">
        <v>262</v>
      </c>
      <c r="W6092" t="s">
        <v>18</v>
      </c>
      <c r="X6092" t="s">
        <v>31</v>
      </c>
      <c r="Y6092" t="s">
        <v>234</v>
      </c>
      <c r="Z6092" t="s">
        <v>43</v>
      </c>
      <c r="AA6092" t="s">
        <v>43</v>
      </c>
      <c r="AB6092" t="s">
        <v>41</v>
      </c>
      <c r="AC6092" t="s">
        <v>43</v>
      </c>
      <c r="AD6092" t="s">
        <v>41</v>
      </c>
      <c r="AE6092" t="s">
        <v>43</v>
      </c>
    </row>
    <row r="6093" spans="1:31">
      <c r="A6093">
        <v>6092</v>
      </c>
      <c r="B6093" t="s">
        <v>955</v>
      </c>
      <c r="C6093" t="s">
        <v>1167</v>
      </c>
      <c r="D6093">
        <v>2015</v>
      </c>
      <c r="E6093" t="s">
        <v>226</v>
      </c>
      <c r="F6093" t="s">
        <v>7008</v>
      </c>
      <c r="G6093" t="s">
        <v>7091</v>
      </c>
      <c r="H6093" t="s">
        <v>73</v>
      </c>
      <c r="O6093" t="s">
        <v>74</v>
      </c>
      <c r="S6093" t="s">
        <v>257</v>
      </c>
      <c r="T6093" t="s">
        <v>258</v>
      </c>
      <c r="U6093" t="s">
        <v>241</v>
      </c>
      <c r="V6093" t="s">
        <v>262</v>
      </c>
      <c r="W6093" t="s">
        <v>18</v>
      </c>
      <c r="X6093" t="s">
        <v>31</v>
      </c>
      <c r="Y6093" t="s">
        <v>234</v>
      </c>
      <c r="Z6093" t="s">
        <v>43</v>
      </c>
      <c r="AA6093" t="s">
        <v>41</v>
      </c>
      <c r="AB6093" t="s">
        <v>41</v>
      </c>
      <c r="AC6093" t="s">
        <v>43</v>
      </c>
      <c r="AD6093" t="s">
        <v>41</v>
      </c>
      <c r="AE6093" t="s">
        <v>43</v>
      </c>
    </row>
    <row r="6094" spans="1:31">
      <c r="A6094">
        <v>6093</v>
      </c>
      <c r="B6094" t="s">
        <v>955</v>
      </c>
      <c r="C6094" t="s">
        <v>1167</v>
      </c>
      <c r="D6094">
        <v>2015</v>
      </c>
      <c r="E6094" t="s">
        <v>226</v>
      </c>
      <c r="F6094" t="s">
        <v>7008</v>
      </c>
      <c r="G6094" t="s">
        <v>7092</v>
      </c>
      <c r="H6094" t="s">
        <v>73</v>
      </c>
      <c r="O6094" t="s">
        <v>74</v>
      </c>
      <c r="S6094" t="s">
        <v>257</v>
      </c>
      <c r="T6094" t="s">
        <v>258</v>
      </c>
      <c r="U6094" t="s">
        <v>241</v>
      </c>
      <c r="V6094" t="s">
        <v>248</v>
      </c>
      <c r="W6094" t="s">
        <v>18</v>
      </c>
      <c r="X6094" t="s">
        <v>31</v>
      </c>
      <c r="Y6094" t="s">
        <v>234</v>
      </c>
      <c r="Z6094" t="s">
        <v>43</v>
      </c>
      <c r="AA6094" t="s">
        <v>41</v>
      </c>
      <c r="AB6094" t="s">
        <v>41</v>
      </c>
      <c r="AC6094" t="s">
        <v>43</v>
      </c>
      <c r="AD6094" t="s">
        <v>41</v>
      </c>
      <c r="AE6094" t="s">
        <v>43</v>
      </c>
    </row>
    <row r="6095" spans="1:31">
      <c r="A6095">
        <v>6094</v>
      </c>
      <c r="B6095" t="s">
        <v>955</v>
      </c>
      <c r="C6095" t="s">
        <v>1167</v>
      </c>
      <c r="D6095">
        <v>2015</v>
      </c>
      <c r="E6095" t="s">
        <v>226</v>
      </c>
      <c r="F6095" t="s">
        <v>7008</v>
      </c>
      <c r="G6095" t="s">
        <v>7093</v>
      </c>
      <c r="H6095" t="s">
        <v>73</v>
      </c>
      <c r="O6095" t="s">
        <v>74</v>
      </c>
      <c r="S6095" t="s">
        <v>257</v>
      </c>
      <c r="T6095" t="s">
        <v>258</v>
      </c>
      <c r="U6095" t="s">
        <v>241</v>
      </c>
      <c r="V6095" t="s">
        <v>262</v>
      </c>
      <c r="W6095" t="s">
        <v>18</v>
      </c>
      <c r="X6095" t="s">
        <v>31</v>
      </c>
      <c r="Y6095" t="s">
        <v>36</v>
      </c>
      <c r="Z6095" t="s">
        <v>43</v>
      </c>
      <c r="AA6095" t="s">
        <v>43</v>
      </c>
      <c r="AB6095" t="s">
        <v>41</v>
      </c>
      <c r="AC6095" t="s">
        <v>43</v>
      </c>
      <c r="AD6095" t="s">
        <v>41</v>
      </c>
      <c r="AE6095" t="s">
        <v>43</v>
      </c>
    </row>
    <row r="6096" spans="1:31">
      <c r="A6096">
        <v>6095</v>
      </c>
      <c r="B6096" t="s">
        <v>955</v>
      </c>
      <c r="C6096" t="s">
        <v>1167</v>
      </c>
      <c r="D6096">
        <v>2015</v>
      </c>
      <c r="E6096" t="s">
        <v>226</v>
      </c>
      <c r="F6096" t="s">
        <v>7008</v>
      </c>
      <c r="G6096" t="s">
        <v>7094</v>
      </c>
      <c r="H6096" t="s">
        <v>73</v>
      </c>
      <c r="O6096" t="s">
        <v>74</v>
      </c>
      <c r="S6096" t="s">
        <v>629</v>
      </c>
      <c r="T6096" t="s">
        <v>258</v>
      </c>
      <c r="U6096" t="s">
        <v>258</v>
      </c>
      <c r="V6096" t="s">
        <v>255</v>
      </c>
      <c r="W6096" t="s">
        <v>18</v>
      </c>
      <c r="X6096" t="s">
        <v>31</v>
      </c>
      <c r="Y6096" t="s">
        <v>36</v>
      </c>
      <c r="Z6096" t="s">
        <v>43</v>
      </c>
      <c r="AA6096" t="s">
        <v>43</v>
      </c>
      <c r="AB6096" t="s">
        <v>41</v>
      </c>
      <c r="AC6096" t="s">
        <v>43</v>
      </c>
      <c r="AD6096" t="s">
        <v>41</v>
      </c>
      <c r="AE6096" t="s">
        <v>43</v>
      </c>
    </row>
    <row r="6097" spans="1:31">
      <c r="A6097">
        <v>6096</v>
      </c>
      <c r="B6097" t="s">
        <v>955</v>
      </c>
      <c r="C6097" t="s">
        <v>1167</v>
      </c>
      <c r="D6097">
        <v>2015</v>
      </c>
      <c r="E6097" t="s">
        <v>226</v>
      </c>
      <c r="F6097" t="s">
        <v>7008</v>
      </c>
      <c r="G6097" t="s">
        <v>7095</v>
      </c>
      <c r="H6097" t="s">
        <v>73</v>
      </c>
      <c r="O6097" t="s">
        <v>74</v>
      </c>
      <c r="S6097" t="s">
        <v>257</v>
      </c>
      <c r="T6097" t="s">
        <v>258</v>
      </c>
      <c r="U6097" t="s">
        <v>241</v>
      </c>
      <c r="V6097" t="s">
        <v>248</v>
      </c>
      <c r="W6097" t="s">
        <v>18</v>
      </c>
      <c r="X6097" t="s">
        <v>31</v>
      </c>
      <c r="Y6097" t="s">
        <v>234</v>
      </c>
      <c r="Z6097" t="s">
        <v>43</v>
      </c>
      <c r="AA6097" t="s">
        <v>43</v>
      </c>
      <c r="AB6097" t="s">
        <v>43</v>
      </c>
      <c r="AC6097" t="s">
        <v>43</v>
      </c>
      <c r="AD6097" t="s">
        <v>41</v>
      </c>
      <c r="AE6097" t="s">
        <v>43</v>
      </c>
    </row>
    <row r="6098" spans="1:31">
      <c r="A6098">
        <v>6097</v>
      </c>
      <c r="B6098" t="s">
        <v>955</v>
      </c>
      <c r="C6098" t="s">
        <v>1167</v>
      </c>
      <c r="D6098">
        <v>2015</v>
      </c>
      <c r="E6098" t="s">
        <v>226</v>
      </c>
      <c r="F6098" t="s">
        <v>7008</v>
      </c>
      <c r="G6098" t="s">
        <v>7096</v>
      </c>
      <c r="H6098" t="s">
        <v>73</v>
      </c>
      <c r="O6098" t="s">
        <v>74</v>
      </c>
      <c r="S6098" t="s">
        <v>257</v>
      </c>
      <c r="T6098" t="s">
        <v>258</v>
      </c>
      <c r="U6098" t="s">
        <v>241</v>
      </c>
      <c r="V6098" t="s">
        <v>248</v>
      </c>
      <c r="W6098" t="s">
        <v>18</v>
      </c>
      <c r="X6098" t="s">
        <v>31</v>
      </c>
      <c r="Y6098" t="s">
        <v>234</v>
      </c>
      <c r="Z6098" t="s">
        <v>43</v>
      </c>
      <c r="AA6098" t="s">
        <v>41</v>
      </c>
      <c r="AB6098" t="s">
        <v>41</v>
      </c>
      <c r="AC6098" t="s">
        <v>43</v>
      </c>
      <c r="AD6098" t="s">
        <v>41</v>
      </c>
      <c r="AE6098" t="s">
        <v>43</v>
      </c>
    </row>
    <row r="6099" spans="1:31">
      <c r="A6099">
        <v>6098</v>
      </c>
      <c r="B6099" t="s">
        <v>955</v>
      </c>
      <c r="C6099" t="s">
        <v>1167</v>
      </c>
      <c r="D6099">
        <v>2015</v>
      </c>
      <c r="E6099" t="s">
        <v>226</v>
      </c>
      <c r="F6099" t="s">
        <v>7008</v>
      </c>
      <c r="G6099" t="s">
        <v>7097</v>
      </c>
      <c r="H6099" t="s">
        <v>73</v>
      </c>
      <c r="O6099" t="s">
        <v>74</v>
      </c>
      <c r="S6099" t="s">
        <v>257</v>
      </c>
      <c r="T6099" t="s">
        <v>258</v>
      </c>
      <c r="U6099" t="s">
        <v>241</v>
      </c>
      <c r="V6099" t="s">
        <v>248</v>
      </c>
      <c r="W6099" t="s">
        <v>18</v>
      </c>
      <c r="X6099" t="s">
        <v>31</v>
      </c>
      <c r="Y6099" t="s">
        <v>234</v>
      </c>
      <c r="Z6099" t="s">
        <v>43</v>
      </c>
      <c r="AA6099" t="s">
        <v>43</v>
      </c>
      <c r="AB6099" t="s">
        <v>41</v>
      </c>
      <c r="AC6099" t="s">
        <v>43</v>
      </c>
      <c r="AD6099" t="s">
        <v>41</v>
      </c>
      <c r="AE6099" t="s">
        <v>43</v>
      </c>
    </row>
    <row r="6100" spans="1:31">
      <c r="A6100">
        <v>6099</v>
      </c>
      <c r="B6100" t="s">
        <v>955</v>
      </c>
      <c r="C6100" t="s">
        <v>1167</v>
      </c>
      <c r="D6100">
        <v>2015</v>
      </c>
      <c r="E6100" t="s">
        <v>226</v>
      </c>
      <c r="F6100" t="s">
        <v>7008</v>
      </c>
      <c r="G6100" t="s">
        <v>7098</v>
      </c>
      <c r="H6100" t="s">
        <v>6694</v>
      </c>
      <c r="O6100" t="s">
        <v>91</v>
      </c>
      <c r="S6100" t="s">
        <v>257</v>
      </c>
      <c r="T6100" t="s">
        <v>258</v>
      </c>
      <c r="U6100" t="s">
        <v>258</v>
      </c>
      <c r="V6100" t="s">
        <v>262</v>
      </c>
      <c r="W6100" t="s">
        <v>92</v>
      </c>
      <c r="X6100" t="s">
        <v>31</v>
      </c>
      <c r="Y6100" t="s">
        <v>36</v>
      </c>
      <c r="Z6100" t="s">
        <v>43</v>
      </c>
      <c r="AA6100" t="s">
        <v>43</v>
      </c>
      <c r="AB6100" t="s">
        <v>41</v>
      </c>
      <c r="AC6100" t="s">
        <v>43</v>
      </c>
      <c r="AD6100" t="s">
        <v>41</v>
      </c>
      <c r="AE6100" t="s">
        <v>43</v>
      </c>
    </row>
    <row r="6101" spans="1:31">
      <c r="A6101">
        <v>6100</v>
      </c>
      <c r="B6101" t="s">
        <v>955</v>
      </c>
      <c r="C6101" t="s">
        <v>1167</v>
      </c>
      <c r="D6101">
        <v>2015</v>
      </c>
      <c r="E6101" t="s">
        <v>226</v>
      </c>
      <c r="F6101" t="s">
        <v>7008</v>
      </c>
      <c r="G6101" t="s">
        <v>7099</v>
      </c>
      <c r="H6101" t="s">
        <v>6694</v>
      </c>
      <c r="O6101" t="s">
        <v>91</v>
      </c>
      <c r="S6101" t="s">
        <v>257</v>
      </c>
      <c r="T6101" t="s">
        <v>258</v>
      </c>
      <c r="U6101" t="s">
        <v>258</v>
      </c>
      <c r="V6101" t="s">
        <v>262</v>
      </c>
      <c r="W6101" t="s">
        <v>92</v>
      </c>
      <c r="X6101" t="s">
        <v>31</v>
      </c>
      <c r="Y6101" t="s">
        <v>36</v>
      </c>
      <c r="Z6101" t="s">
        <v>43</v>
      </c>
      <c r="AA6101" t="s">
        <v>43</v>
      </c>
      <c r="AB6101" t="s">
        <v>41</v>
      </c>
      <c r="AC6101" t="s">
        <v>43</v>
      </c>
      <c r="AD6101" t="s">
        <v>41</v>
      </c>
      <c r="AE6101" t="s">
        <v>43</v>
      </c>
    </row>
    <row r="6102" spans="1:31">
      <c r="A6102">
        <v>6101</v>
      </c>
      <c r="B6102" t="s">
        <v>955</v>
      </c>
      <c r="C6102" t="s">
        <v>1167</v>
      </c>
      <c r="D6102">
        <v>2015</v>
      </c>
      <c r="E6102" t="s">
        <v>226</v>
      </c>
      <c r="F6102" t="s">
        <v>7008</v>
      </c>
      <c r="G6102" t="s">
        <v>7100</v>
      </c>
      <c r="H6102" t="s">
        <v>6694</v>
      </c>
      <c r="O6102" t="s">
        <v>91</v>
      </c>
      <c r="S6102" t="s">
        <v>257</v>
      </c>
      <c r="T6102" t="s">
        <v>258</v>
      </c>
      <c r="U6102" t="s">
        <v>258</v>
      </c>
      <c r="V6102" t="s">
        <v>262</v>
      </c>
      <c r="W6102" t="s">
        <v>92</v>
      </c>
      <c r="X6102" t="s">
        <v>31</v>
      </c>
      <c r="Y6102" t="s">
        <v>234</v>
      </c>
      <c r="Z6102" t="s">
        <v>43</v>
      </c>
      <c r="AA6102" t="s">
        <v>41</v>
      </c>
      <c r="AB6102" t="s">
        <v>41</v>
      </c>
      <c r="AC6102" t="s">
        <v>43</v>
      </c>
      <c r="AD6102" t="s">
        <v>41</v>
      </c>
      <c r="AE6102" t="s">
        <v>43</v>
      </c>
    </row>
    <row r="6103" spans="1:31">
      <c r="A6103">
        <v>6102</v>
      </c>
      <c r="B6103" t="s">
        <v>955</v>
      </c>
      <c r="C6103" t="s">
        <v>1167</v>
      </c>
      <c r="D6103">
        <v>2015</v>
      </c>
      <c r="E6103" t="s">
        <v>226</v>
      </c>
      <c r="F6103" t="s">
        <v>7008</v>
      </c>
      <c r="G6103" t="s">
        <v>7101</v>
      </c>
      <c r="H6103" t="s">
        <v>6694</v>
      </c>
      <c r="O6103" t="s">
        <v>91</v>
      </c>
      <c r="S6103" t="s">
        <v>257</v>
      </c>
      <c r="T6103" t="s">
        <v>258</v>
      </c>
      <c r="U6103" t="s">
        <v>241</v>
      </c>
      <c r="V6103" t="s">
        <v>248</v>
      </c>
      <c r="W6103" t="s">
        <v>92</v>
      </c>
      <c r="X6103" t="s">
        <v>31</v>
      </c>
      <c r="Y6103" t="s">
        <v>234</v>
      </c>
      <c r="Z6103" t="s">
        <v>43</v>
      </c>
      <c r="AA6103" t="s">
        <v>41</v>
      </c>
      <c r="AB6103" t="s">
        <v>41</v>
      </c>
      <c r="AC6103" t="s">
        <v>43</v>
      </c>
      <c r="AD6103" t="s">
        <v>41</v>
      </c>
      <c r="AE6103" t="s">
        <v>43</v>
      </c>
    </row>
    <row r="6104" spans="1:31">
      <c r="A6104">
        <v>6103</v>
      </c>
      <c r="B6104" t="s">
        <v>955</v>
      </c>
      <c r="C6104" t="s">
        <v>1167</v>
      </c>
      <c r="D6104">
        <v>2015</v>
      </c>
      <c r="E6104" t="s">
        <v>226</v>
      </c>
      <c r="F6104" t="s">
        <v>7008</v>
      </c>
      <c r="G6104" t="s">
        <v>7102</v>
      </c>
      <c r="H6104" t="s">
        <v>6694</v>
      </c>
      <c r="O6104" t="s">
        <v>91</v>
      </c>
      <c r="S6104" t="s">
        <v>257</v>
      </c>
      <c r="T6104" t="s">
        <v>258</v>
      </c>
      <c r="U6104" t="s">
        <v>258</v>
      </c>
      <c r="V6104" t="s">
        <v>248</v>
      </c>
      <c r="W6104" t="s">
        <v>92</v>
      </c>
      <c r="X6104" t="s">
        <v>31</v>
      </c>
      <c r="Y6104" t="s">
        <v>234</v>
      </c>
      <c r="Z6104" t="s">
        <v>43</v>
      </c>
      <c r="AA6104" t="s">
        <v>41</v>
      </c>
      <c r="AB6104" t="s">
        <v>41</v>
      </c>
      <c r="AC6104" t="s">
        <v>43</v>
      </c>
      <c r="AD6104" t="s">
        <v>41</v>
      </c>
      <c r="AE6104" t="s">
        <v>43</v>
      </c>
    </row>
    <row r="6105" spans="1:31">
      <c r="A6105">
        <v>6104</v>
      </c>
      <c r="B6105" t="s">
        <v>955</v>
      </c>
      <c r="C6105" t="s">
        <v>1167</v>
      </c>
      <c r="D6105">
        <v>2015</v>
      </c>
      <c r="E6105" t="s">
        <v>226</v>
      </c>
      <c r="F6105" t="s">
        <v>7008</v>
      </c>
      <c r="G6105" t="s">
        <v>7103</v>
      </c>
      <c r="H6105" t="s">
        <v>6694</v>
      </c>
      <c r="O6105" t="s">
        <v>91</v>
      </c>
      <c r="S6105" t="s">
        <v>257</v>
      </c>
      <c r="T6105" t="s">
        <v>258</v>
      </c>
      <c r="U6105" t="s">
        <v>258</v>
      </c>
      <c r="V6105" t="s">
        <v>262</v>
      </c>
      <c r="W6105" t="s">
        <v>92</v>
      </c>
      <c r="X6105" t="s">
        <v>31</v>
      </c>
      <c r="Y6105" t="s">
        <v>234</v>
      </c>
      <c r="Z6105" t="s">
        <v>43</v>
      </c>
      <c r="AA6105" t="s">
        <v>41</v>
      </c>
      <c r="AB6105" t="s">
        <v>41</v>
      </c>
      <c r="AC6105" t="s">
        <v>43</v>
      </c>
      <c r="AD6105" t="s">
        <v>41</v>
      </c>
      <c r="AE6105" t="s">
        <v>43</v>
      </c>
    </row>
    <row r="6106" spans="1:31">
      <c r="A6106">
        <v>6105</v>
      </c>
      <c r="B6106" t="s">
        <v>955</v>
      </c>
      <c r="C6106" t="s">
        <v>1167</v>
      </c>
      <c r="D6106">
        <v>2015</v>
      </c>
      <c r="E6106" t="s">
        <v>226</v>
      </c>
      <c r="F6106" t="s">
        <v>7008</v>
      </c>
      <c r="G6106" t="s">
        <v>7104</v>
      </c>
      <c r="H6106" t="s">
        <v>6694</v>
      </c>
      <c r="O6106" t="s">
        <v>91</v>
      </c>
      <c r="S6106" t="s">
        <v>257</v>
      </c>
      <c r="T6106" t="s">
        <v>258</v>
      </c>
      <c r="U6106" t="s">
        <v>258</v>
      </c>
      <c r="V6106" t="s">
        <v>248</v>
      </c>
      <c r="W6106" t="s">
        <v>92</v>
      </c>
      <c r="X6106" t="s">
        <v>31</v>
      </c>
      <c r="Y6106" t="s">
        <v>234</v>
      </c>
      <c r="Z6106" t="s">
        <v>43</v>
      </c>
      <c r="AA6106" t="s">
        <v>41</v>
      </c>
      <c r="AB6106" t="s">
        <v>41</v>
      </c>
      <c r="AC6106" t="s">
        <v>43</v>
      </c>
      <c r="AD6106" t="s">
        <v>41</v>
      </c>
      <c r="AE6106" t="s">
        <v>43</v>
      </c>
    </row>
    <row r="6107" spans="1:31">
      <c r="A6107">
        <v>6106</v>
      </c>
      <c r="B6107" t="s">
        <v>955</v>
      </c>
      <c r="C6107" t="s">
        <v>1167</v>
      </c>
      <c r="D6107">
        <v>2015</v>
      </c>
      <c r="E6107" t="s">
        <v>226</v>
      </c>
      <c r="F6107" t="s">
        <v>7008</v>
      </c>
      <c r="G6107" t="s">
        <v>7105</v>
      </c>
      <c r="H6107" t="s">
        <v>6694</v>
      </c>
      <c r="O6107" t="s">
        <v>91</v>
      </c>
      <c r="S6107" t="s">
        <v>257</v>
      </c>
      <c r="T6107" t="s">
        <v>258</v>
      </c>
      <c r="U6107" t="s">
        <v>258</v>
      </c>
      <c r="V6107" t="s">
        <v>248</v>
      </c>
      <c r="W6107" t="s">
        <v>92</v>
      </c>
      <c r="X6107" t="s">
        <v>31</v>
      </c>
      <c r="Y6107" t="s">
        <v>234</v>
      </c>
      <c r="Z6107" t="s">
        <v>43</v>
      </c>
      <c r="AA6107" t="s">
        <v>41</v>
      </c>
      <c r="AB6107" t="s">
        <v>41</v>
      </c>
      <c r="AC6107" t="s">
        <v>43</v>
      </c>
      <c r="AD6107" t="s">
        <v>41</v>
      </c>
      <c r="AE6107" t="s">
        <v>43</v>
      </c>
    </row>
    <row r="6108" spans="1:31">
      <c r="A6108">
        <v>6107</v>
      </c>
      <c r="B6108" t="s">
        <v>955</v>
      </c>
      <c r="C6108" t="s">
        <v>1167</v>
      </c>
      <c r="D6108">
        <v>2015</v>
      </c>
      <c r="E6108" t="s">
        <v>226</v>
      </c>
      <c r="F6108" t="s">
        <v>7008</v>
      </c>
      <c r="G6108" t="s">
        <v>7106</v>
      </c>
      <c r="H6108" t="s">
        <v>6694</v>
      </c>
      <c r="O6108" t="s">
        <v>91</v>
      </c>
      <c r="S6108" t="s">
        <v>257</v>
      </c>
      <c r="T6108" t="s">
        <v>258</v>
      </c>
      <c r="U6108" t="s">
        <v>258</v>
      </c>
      <c r="V6108" t="s">
        <v>262</v>
      </c>
      <c r="W6108" t="s">
        <v>92</v>
      </c>
      <c r="X6108" t="s">
        <v>31</v>
      </c>
      <c r="Y6108" t="s">
        <v>234</v>
      </c>
      <c r="Z6108" t="s">
        <v>43</v>
      </c>
      <c r="AA6108" t="s">
        <v>41</v>
      </c>
      <c r="AB6108" t="s">
        <v>41</v>
      </c>
      <c r="AC6108" t="s">
        <v>43</v>
      </c>
      <c r="AD6108" t="s">
        <v>41</v>
      </c>
      <c r="AE6108" t="s">
        <v>43</v>
      </c>
    </row>
    <row r="6109" spans="1:31">
      <c r="A6109">
        <v>6108</v>
      </c>
      <c r="B6109" t="s">
        <v>955</v>
      </c>
      <c r="C6109" t="s">
        <v>1167</v>
      </c>
      <c r="D6109">
        <v>2015</v>
      </c>
      <c r="E6109" t="s">
        <v>226</v>
      </c>
      <c r="F6109" t="s">
        <v>7008</v>
      </c>
      <c r="G6109" t="s">
        <v>7107</v>
      </c>
      <c r="H6109" t="s">
        <v>6694</v>
      </c>
      <c r="O6109" t="s">
        <v>91</v>
      </c>
      <c r="S6109" t="s">
        <v>257</v>
      </c>
      <c r="T6109" t="s">
        <v>258</v>
      </c>
      <c r="U6109" t="s">
        <v>241</v>
      </c>
      <c r="V6109" t="s">
        <v>248</v>
      </c>
      <c r="W6109" t="s">
        <v>92</v>
      </c>
      <c r="X6109" t="s">
        <v>31</v>
      </c>
      <c r="Y6109" t="s">
        <v>234</v>
      </c>
      <c r="Z6109" t="s">
        <v>43</v>
      </c>
      <c r="AA6109" t="s">
        <v>41</v>
      </c>
      <c r="AB6109" t="s">
        <v>41</v>
      </c>
      <c r="AC6109" t="s">
        <v>43</v>
      </c>
      <c r="AD6109" t="s">
        <v>41</v>
      </c>
      <c r="AE6109" t="s">
        <v>43</v>
      </c>
    </row>
    <row r="6110" spans="1:31">
      <c r="A6110">
        <v>6109</v>
      </c>
      <c r="B6110" t="s">
        <v>955</v>
      </c>
      <c r="C6110" t="s">
        <v>1167</v>
      </c>
      <c r="D6110">
        <v>2015</v>
      </c>
      <c r="E6110" t="s">
        <v>226</v>
      </c>
      <c r="F6110" t="s">
        <v>7008</v>
      </c>
      <c r="G6110" t="s">
        <v>7108</v>
      </c>
      <c r="H6110" t="s">
        <v>6694</v>
      </c>
      <c r="O6110" t="s">
        <v>91</v>
      </c>
      <c r="S6110" t="s">
        <v>257</v>
      </c>
      <c r="T6110" t="s">
        <v>258</v>
      </c>
      <c r="U6110" t="s">
        <v>258</v>
      </c>
      <c r="V6110" t="s">
        <v>248</v>
      </c>
      <c r="W6110" t="s">
        <v>92</v>
      </c>
      <c r="X6110" t="s">
        <v>31</v>
      </c>
      <c r="Y6110" t="s">
        <v>234</v>
      </c>
      <c r="Z6110" t="s">
        <v>43</v>
      </c>
      <c r="AA6110" t="s">
        <v>41</v>
      </c>
      <c r="AB6110" t="s">
        <v>41</v>
      </c>
      <c r="AC6110" t="s">
        <v>43</v>
      </c>
      <c r="AD6110" t="s">
        <v>41</v>
      </c>
      <c r="AE6110" t="s">
        <v>43</v>
      </c>
    </row>
    <row r="6111" spans="1:31">
      <c r="A6111">
        <v>6110</v>
      </c>
      <c r="B6111" t="s">
        <v>955</v>
      </c>
      <c r="C6111" t="s">
        <v>1167</v>
      </c>
      <c r="D6111">
        <v>2015</v>
      </c>
      <c r="E6111" t="s">
        <v>226</v>
      </c>
      <c r="F6111" t="s">
        <v>7008</v>
      </c>
      <c r="G6111" t="s">
        <v>7109</v>
      </c>
      <c r="H6111" t="s">
        <v>6694</v>
      </c>
      <c r="O6111" t="s">
        <v>91</v>
      </c>
      <c r="S6111" t="s">
        <v>257</v>
      </c>
      <c r="T6111" t="s">
        <v>258</v>
      </c>
      <c r="U6111" t="s">
        <v>258</v>
      </c>
      <c r="V6111" t="s">
        <v>248</v>
      </c>
      <c r="W6111" t="s">
        <v>92</v>
      </c>
      <c r="X6111" t="s">
        <v>31</v>
      </c>
      <c r="Y6111" t="s">
        <v>234</v>
      </c>
      <c r="Z6111" t="s">
        <v>43</v>
      </c>
      <c r="AA6111" t="s">
        <v>41</v>
      </c>
      <c r="AB6111" t="s">
        <v>41</v>
      </c>
      <c r="AC6111" t="s">
        <v>43</v>
      </c>
      <c r="AD6111" t="s">
        <v>41</v>
      </c>
      <c r="AE6111" t="s">
        <v>43</v>
      </c>
    </row>
    <row r="6112" spans="1:31">
      <c r="A6112">
        <v>6111</v>
      </c>
      <c r="B6112" t="s">
        <v>955</v>
      </c>
      <c r="C6112" t="s">
        <v>1167</v>
      </c>
      <c r="D6112">
        <v>2015</v>
      </c>
      <c r="E6112" t="s">
        <v>226</v>
      </c>
      <c r="F6112" t="s">
        <v>7008</v>
      </c>
      <c r="G6112" t="s">
        <v>7110</v>
      </c>
      <c r="H6112" t="s">
        <v>7111</v>
      </c>
      <c r="O6112" t="s">
        <v>57</v>
      </c>
      <c r="S6112" t="s">
        <v>257</v>
      </c>
      <c r="T6112" t="s">
        <v>258</v>
      </c>
      <c r="U6112" t="s">
        <v>258</v>
      </c>
      <c r="V6112" t="s">
        <v>753</v>
      </c>
      <c r="W6112" t="s">
        <v>244</v>
      </c>
      <c r="X6112" t="s">
        <v>31</v>
      </c>
      <c r="Y6112" t="s">
        <v>234</v>
      </c>
      <c r="Z6112" t="s">
        <v>41</v>
      </c>
      <c r="AA6112" t="s">
        <v>43</v>
      </c>
      <c r="AB6112" t="s">
        <v>41</v>
      </c>
      <c r="AC6112" t="s">
        <v>43</v>
      </c>
      <c r="AD6112" t="s">
        <v>41</v>
      </c>
      <c r="AE6112" t="s">
        <v>43</v>
      </c>
    </row>
    <row r="6113" spans="1:31">
      <c r="A6113">
        <v>6112</v>
      </c>
      <c r="B6113" t="s">
        <v>955</v>
      </c>
      <c r="C6113" t="s">
        <v>1167</v>
      </c>
      <c r="D6113">
        <v>2015</v>
      </c>
      <c r="E6113" t="s">
        <v>226</v>
      </c>
      <c r="F6113" t="s">
        <v>7008</v>
      </c>
      <c r="G6113" t="s">
        <v>7112</v>
      </c>
      <c r="H6113" t="s">
        <v>7111</v>
      </c>
      <c r="O6113" t="s">
        <v>57</v>
      </c>
      <c r="S6113" t="s">
        <v>257</v>
      </c>
      <c r="T6113" t="s">
        <v>258</v>
      </c>
      <c r="U6113" t="s">
        <v>258</v>
      </c>
      <c r="V6113" t="s">
        <v>753</v>
      </c>
      <c r="W6113" t="s">
        <v>244</v>
      </c>
      <c r="X6113" t="s">
        <v>31</v>
      </c>
      <c r="Y6113" t="s">
        <v>234</v>
      </c>
      <c r="Z6113" t="s">
        <v>43</v>
      </c>
      <c r="AA6113" t="s">
        <v>41</v>
      </c>
      <c r="AB6113" t="s">
        <v>41</v>
      </c>
      <c r="AC6113" t="s">
        <v>43</v>
      </c>
      <c r="AD6113" t="s">
        <v>41</v>
      </c>
      <c r="AE6113" t="s">
        <v>43</v>
      </c>
    </row>
    <row r="6114" spans="1:31">
      <c r="A6114">
        <v>6113</v>
      </c>
      <c r="B6114" t="s">
        <v>955</v>
      </c>
      <c r="C6114" t="s">
        <v>1167</v>
      </c>
      <c r="D6114">
        <v>2015</v>
      </c>
      <c r="E6114" t="s">
        <v>226</v>
      </c>
      <c r="F6114" t="s">
        <v>7008</v>
      </c>
      <c r="G6114" t="s">
        <v>7113</v>
      </c>
      <c r="H6114" t="s">
        <v>7111</v>
      </c>
      <c r="O6114" t="s">
        <v>57</v>
      </c>
      <c r="S6114" t="s">
        <v>629</v>
      </c>
      <c r="T6114" t="s">
        <v>258</v>
      </c>
      <c r="U6114" t="s">
        <v>258</v>
      </c>
      <c r="V6114" t="s">
        <v>262</v>
      </c>
      <c r="W6114" t="s">
        <v>244</v>
      </c>
      <c r="X6114" t="s">
        <v>31</v>
      </c>
      <c r="Y6114" t="s">
        <v>234</v>
      </c>
      <c r="Z6114" t="s">
        <v>43</v>
      </c>
      <c r="AA6114" t="s">
        <v>43</v>
      </c>
      <c r="AB6114" t="s">
        <v>43</v>
      </c>
      <c r="AC6114" t="s">
        <v>43</v>
      </c>
      <c r="AD6114" t="s">
        <v>41</v>
      </c>
      <c r="AE6114" t="s">
        <v>43</v>
      </c>
    </row>
    <row r="6115" spans="1:31">
      <c r="A6115">
        <v>6114</v>
      </c>
      <c r="B6115" t="s">
        <v>955</v>
      </c>
      <c r="C6115" t="s">
        <v>1167</v>
      </c>
      <c r="D6115">
        <v>2015</v>
      </c>
      <c r="E6115" t="s">
        <v>226</v>
      </c>
      <c r="F6115" t="s">
        <v>7008</v>
      </c>
      <c r="G6115" t="s">
        <v>7114</v>
      </c>
      <c r="H6115" t="s">
        <v>7111</v>
      </c>
      <c r="O6115" t="s">
        <v>57</v>
      </c>
      <c r="S6115" t="s">
        <v>257</v>
      </c>
      <c r="T6115" t="s">
        <v>258</v>
      </c>
      <c r="U6115" t="s">
        <v>258</v>
      </c>
      <c r="V6115" t="s">
        <v>242</v>
      </c>
      <c r="W6115" t="s">
        <v>244</v>
      </c>
      <c r="X6115" t="s">
        <v>31</v>
      </c>
      <c r="Y6115" t="s">
        <v>234</v>
      </c>
      <c r="Z6115" t="s">
        <v>41</v>
      </c>
      <c r="AA6115" t="s">
        <v>41</v>
      </c>
      <c r="AB6115" t="s">
        <v>41</v>
      </c>
      <c r="AC6115" t="s">
        <v>43</v>
      </c>
      <c r="AD6115" t="s">
        <v>41</v>
      </c>
      <c r="AE6115" t="s">
        <v>43</v>
      </c>
    </row>
    <row r="6116" spans="1:31">
      <c r="A6116">
        <v>6115</v>
      </c>
      <c r="B6116" t="s">
        <v>955</v>
      </c>
      <c r="C6116" t="s">
        <v>1167</v>
      </c>
      <c r="D6116">
        <v>2015</v>
      </c>
      <c r="E6116" t="s">
        <v>226</v>
      </c>
      <c r="F6116" t="s">
        <v>7008</v>
      </c>
      <c r="G6116" t="s">
        <v>7115</v>
      </c>
      <c r="H6116" t="s">
        <v>7111</v>
      </c>
      <c r="O6116" t="s">
        <v>57</v>
      </c>
      <c r="S6116" t="s">
        <v>261</v>
      </c>
      <c r="T6116" t="s">
        <v>258</v>
      </c>
      <c r="U6116" t="s">
        <v>241</v>
      </c>
      <c r="V6116" t="s">
        <v>262</v>
      </c>
      <c r="W6116" t="s">
        <v>244</v>
      </c>
      <c r="X6116" t="s">
        <v>29</v>
      </c>
      <c r="Y6116" t="s">
        <v>234</v>
      </c>
      <c r="Z6116" t="s">
        <v>43</v>
      </c>
      <c r="AA6116" t="s">
        <v>43</v>
      </c>
      <c r="AB6116" t="s">
        <v>41</v>
      </c>
      <c r="AC6116" t="s">
        <v>43</v>
      </c>
      <c r="AD6116" t="s">
        <v>41</v>
      </c>
      <c r="AE6116" t="s">
        <v>43</v>
      </c>
    </row>
    <row r="6117" spans="1:31">
      <c r="A6117">
        <v>6116</v>
      </c>
      <c r="B6117" t="s">
        <v>955</v>
      </c>
      <c r="C6117" t="s">
        <v>1167</v>
      </c>
      <c r="D6117">
        <v>2015</v>
      </c>
      <c r="E6117" t="s">
        <v>226</v>
      </c>
      <c r="F6117" t="s">
        <v>7008</v>
      </c>
      <c r="G6117" t="s">
        <v>7116</v>
      </c>
      <c r="H6117" t="s">
        <v>526</v>
      </c>
      <c r="O6117" t="s">
        <v>57</v>
      </c>
      <c r="S6117" t="s">
        <v>257</v>
      </c>
      <c r="T6117" t="s">
        <v>258</v>
      </c>
      <c r="U6117" t="s">
        <v>258</v>
      </c>
      <c r="V6117" t="s">
        <v>753</v>
      </c>
      <c r="W6117" t="s">
        <v>244</v>
      </c>
      <c r="X6117" t="s">
        <v>31</v>
      </c>
      <c r="Y6117" t="s">
        <v>234</v>
      </c>
      <c r="Z6117" t="s">
        <v>41</v>
      </c>
      <c r="AA6117" t="s">
        <v>43</v>
      </c>
      <c r="AB6117" t="s">
        <v>41</v>
      </c>
      <c r="AC6117" t="s">
        <v>43</v>
      </c>
      <c r="AD6117" t="s">
        <v>41</v>
      </c>
      <c r="AE6117" t="s">
        <v>43</v>
      </c>
    </row>
    <row r="6118" spans="1:31">
      <c r="A6118">
        <v>6117</v>
      </c>
      <c r="B6118" t="s">
        <v>955</v>
      </c>
      <c r="C6118" t="s">
        <v>1167</v>
      </c>
      <c r="D6118">
        <v>2015</v>
      </c>
      <c r="E6118" t="s">
        <v>226</v>
      </c>
      <c r="F6118" t="s">
        <v>7008</v>
      </c>
      <c r="G6118" t="s">
        <v>7117</v>
      </c>
      <c r="H6118" t="s">
        <v>526</v>
      </c>
      <c r="O6118" t="s">
        <v>57</v>
      </c>
      <c r="S6118" t="s">
        <v>257</v>
      </c>
      <c r="T6118" t="s">
        <v>258</v>
      </c>
      <c r="U6118" t="s">
        <v>258</v>
      </c>
      <c r="V6118" t="s">
        <v>248</v>
      </c>
      <c r="W6118" t="s">
        <v>244</v>
      </c>
      <c r="X6118" t="s">
        <v>31</v>
      </c>
      <c r="Y6118" t="s">
        <v>234</v>
      </c>
      <c r="Z6118" t="s">
        <v>43</v>
      </c>
      <c r="AA6118" t="s">
        <v>43</v>
      </c>
      <c r="AB6118" t="s">
        <v>41</v>
      </c>
      <c r="AC6118" t="s">
        <v>43</v>
      </c>
      <c r="AD6118" t="s">
        <v>41</v>
      </c>
      <c r="AE6118" t="s">
        <v>43</v>
      </c>
    </row>
    <row r="6119" spans="1:31">
      <c r="A6119">
        <v>6118</v>
      </c>
      <c r="B6119" t="s">
        <v>955</v>
      </c>
      <c r="C6119" t="s">
        <v>1167</v>
      </c>
      <c r="D6119">
        <v>2015</v>
      </c>
      <c r="E6119" t="s">
        <v>226</v>
      </c>
      <c r="F6119" t="s">
        <v>7008</v>
      </c>
      <c r="G6119" t="s">
        <v>7118</v>
      </c>
      <c r="H6119" t="s">
        <v>526</v>
      </c>
      <c r="O6119" t="s">
        <v>57</v>
      </c>
      <c r="S6119" t="s">
        <v>257</v>
      </c>
      <c r="T6119" t="s">
        <v>258</v>
      </c>
      <c r="U6119" t="s">
        <v>258</v>
      </c>
      <c r="V6119" t="s">
        <v>248</v>
      </c>
      <c r="W6119" t="s">
        <v>244</v>
      </c>
      <c r="X6119" t="s">
        <v>31</v>
      </c>
      <c r="Y6119" t="s">
        <v>234</v>
      </c>
      <c r="Z6119" t="s">
        <v>43</v>
      </c>
      <c r="AA6119" t="s">
        <v>41</v>
      </c>
      <c r="AB6119" t="s">
        <v>41</v>
      </c>
      <c r="AC6119" t="s">
        <v>43</v>
      </c>
      <c r="AD6119" t="s">
        <v>41</v>
      </c>
      <c r="AE6119" t="s">
        <v>43</v>
      </c>
    </row>
    <row r="6120" spans="1:31">
      <c r="A6120">
        <v>6119</v>
      </c>
      <c r="B6120" t="s">
        <v>955</v>
      </c>
      <c r="C6120" t="s">
        <v>1167</v>
      </c>
      <c r="D6120">
        <v>2015</v>
      </c>
      <c r="E6120" t="s">
        <v>226</v>
      </c>
      <c r="F6120" t="s">
        <v>7008</v>
      </c>
      <c r="G6120" t="s">
        <v>7119</v>
      </c>
      <c r="H6120" t="s">
        <v>526</v>
      </c>
      <c r="O6120" t="s">
        <v>57</v>
      </c>
      <c r="S6120" t="s">
        <v>257</v>
      </c>
      <c r="T6120" t="s">
        <v>258</v>
      </c>
      <c r="U6120" t="s">
        <v>258</v>
      </c>
      <c r="V6120" t="s">
        <v>230</v>
      </c>
      <c r="W6120" t="s">
        <v>244</v>
      </c>
      <c r="X6120" t="s">
        <v>31</v>
      </c>
      <c r="Y6120" t="s">
        <v>36</v>
      </c>
      <c r="Z6120" t="s">
        <v>43</v>
      </c>
      <c r="AA6120" t="s">
        <v>43</v>
      </c>
      <c r="AB6120" t="s">
        <v>43</v>
      </c>
      <c r="AC6120" t="s">
        <v>43</v>
      </c>
      <c r="AD6120" t="s">
        <v>41</v>
      </c>
      <c r="AE6120" t="s">
        <v>43</v>
      </c>
    </row>
    <row r="6121" spans="1:31">
      <c r="A6121">
        <v>6120</v>
      </c>
      <c r="B6121" t="s">
        <v>955</v>
      </c>
      <c r="C6121" t="s">
        <v>1167</v>
      </c>
      <c r="D6121">
        <v>2015</v>
      </c>
      <c r="E6121" t="s">
        <v>226</v>
      </c>
      <c r="F6121" t="s">
        <v>7008</v>
      </c>
      <c r="G6121" t="s">
        <v>7120</v>
      </c>
      <c r="H6121" t="s">
        <v>526</v>
      </c>
      <c r="O6121" t="s">
        <v>57</v>
      </c>
      <c r="S6121" t="s">
        <v>257</v>
      </c>
      <c r="T6121" t="s">
        <v>258</v>
      </c>
      <c r="U6121" t="s">
        <v>241</v>
      </c>
      <c r="V6121" t="s">
        <v>230</v>
      </c>
      <c r="W6121" t="s">
        <v>244</v>
      </c>
      <c r="X6121" t="s">
        <v>31</v>
      </c>
      <c r="Y6121" t="s">
        <v>36</v>
      </c>
      <c r="Z6121" t="s">
        <v>43</v>
      </c>
      <c r="AA6121" t="s">
        <v>43</v>
      </c>
      <c r="AB6121" t="s">
        <v>43</v>
      </c>
      <c r="AC6121" t="s">
        <v>43</v>
      </c>
      <c r="AD6121" t="s">
        <v>41</v>
      </c>
      <c r="AE6121" t="s">
        <v>43</v>
      </c>
    </row>
    <row r="6122" spans="1:31">
      <c r="A6122">
        <v>6121</v>
      </c>
      <c r="B6122" t="s">
        <v>955</v>
      </c>
      <c r="C6122" t="s">
        <v>1167</v>
      </c>
      <c r="D6122">
        <v>2015</v>
      </c>
      <c r="E6122" t="s">
        <v>226</v>
      </c>
      <c r="F6122" t="s">
        <v>7008</v>
      </c>
      <c r="G6122" t="s">
        <v>7121</v>
      </c>
      <c r="H6122" t="s">
        <v>526</v>
      </c>
      <c r="O6122" t="s">
        <v>57</v>
      </c>
      <c r="S6122" t="s">
        <v>257</v>
      </c>
      <c r="T6122" t="s">
        <v>258</v>
      </c>
      <c r="U6122" t="s">
        <v>258</v>
      </c>
      <c r="V6122" t="s">
        <v>230</v>
      </c>
      <c r="W6122" t="s">
        <v>244</v>
      </c>
      <c r="X6122" t="s">
        <v>31</v>
      </c>
      <c r="Y6122" t="s">
        <v>36</v>
      </c>
      <c r="Z6122" t="s">
        <v>43</v>
      </c>
      <c r="AA6122" t="s">
        <v>43</v>
      </c>
      <c r="AB6122" t="s">
        <v>43</v>
      </c>
      <c r="AC6122" t="s">
        <v>43</v>
      </c>
      <c r="AD6122" t="s">
        <v>41</v>
      </c>
      <c r="AE6122" t="s">
        <v>43</v>
      </c>
    </row>
    <row r="6123" spans="1:31">
      <c r="A6123">
        <v>6122</v>
      </c>
      <c r="B6123" t="s">
        <v>955</v>
      </c>
      <c r="C6123" t="s">
        <v>1167</v>
      </c>
      <c r="D6123">
        <v>2015</v>
      </c>
      <c r="E6123" t="s">
        <v>226</v>
      </c>
      <c r="F6123" t="s">
        <v>7008</v>
      </c>
      <c r="G6123" t="s">
        <v>7122</v>
      </c>
      <c r="H6123" t="s">
        <v>526</v>
      </c>
      <c r="O6123" t="s">
        <v>57</v>
      </c>
      <c r="S6123" t="s">
        <v>257</v>
      </c>
      <c r="T6123" t="s">
        <v>258</v>
      </c>
      <c r="U6123" t="s">
        <v>258</v>
      </c>
      <c r="V6123" t="s">
        <v>753</v>
      </c>
      <c r="W6123" t="s">
        <v>244</v>
      </c>
      <c r="X6123" t="s">
        <v>31</v>
      </c>
      <c r="Y6123" t="s">
        <v>234</v>
      </c>
      <c r="Z6123" t="s">
        <v>43</v>
      </c>
      <c r="AA6123" t="s">
        <v>43</v>
      </c>
      <c r="AB6123" t="s">
        <v>41</v>
      </c>
      <c r="AC6123" t="s">
        <v>43</v>
      </c>
      <c r="AD6123" t="s">
        <v>41</v>
      </c>
      <c r="AE6123" t="s">
        <v>43</v>
      </c>
    </row>
    <row r="6124" spans="1:31">
      <c r="A6124">
        <v>6123</v>
      </c>
      <c r="B6124" t="s">
        <v>955</v>
      </c>
      <c r="C6124" t="s">
        <v>1167</v>
      </c>
      <c r="D6124">
        <v>2015</v>
      </c>
      <c r="E6124" t="s">
        <v>226</v>
      </c>
      <c r="F6124" t="s">
        <v>7008</v>
      </c>
      <c r="G6124" t="s">
        <v>7123</v>
      </c>
      <c r="H6124" t="s">
        <v>1309</v>
      </c>
      <c r="O6124" t="s">
        <v>57</v>
      </c>
      <c r="S6124" t="s">
        <v>257</v>
      </c>
      <c r="T6124" t="s">
        <v>258</v>
      </c>
      <c r="U6124" t="s">
        <v>258</v>
      </c>
      <c r="V6124" t="s">
        <v>242</v>
      </c>
      <c r="W6124" t="s">
        <v>244</v>
      </c>
      <c r="X6124" t="s">
        <v>31</v>
      </c>
      <c r="Y6124" t="s">
        <v>234</v>
      </c>
      <c r="Z6124" t="s">
        <v>41</v>
      </c>
      <c r="AA6124" t="s">
        <v>41</v>
      </c>
      <c r="AB6124" t="s">
        <v>41</v>
      </c>
      <c r="AC6124" t="s">
        <v>43</v>
      </c>
      <c r="AD6124" t="s">
        <v>41</v>
      </c>
      <c r="AE6124" t="s">
        <v>43</v>
      </c>
    </row>
    <row r="6125" spans="1:31">
      <c r="A6125">
        <v>6124</v>
      </c>
      <c r="B6125" t="s">
        <v>955</v>
      </c>
      <c r="C6125" t="s">
        <v>1167</v>
      </c>
      <c r="D6125">
        <v>2015</v>
      </c>
      <c r="E6125" t="s">
        <v>226</v>
      </c>
      <c r="F6125" t="s">
        <v>7008</v>
      </c>
      <c r="G6125" t="s">
        <v>7124</v>
      </c>
      <c r="H6125" t="s">
        <v>1309</v>
      </c>
      <c r="O6125" t="s">
        <v>57</v>
      </c>
      <c r="S6125" t="s">
        <v>257</v>
      </c>
      <c r="T6125" t="s">
        <v>258</v>
      </c>
      <c r="U6125" t="s">
        <v>258</v>
      </c>
      <c r="V6125" t="s">
        <v>248</v>
      </c>
      <c r="W6125" t="s">
        <v>244</v>
      </c>
      <c r="X6125" t="s">
        <v>31</v>
      </c>
      <c r="Y6125" t="s">
        <v>234</v>
      </c>
      <c r="Z6125" t="s">
        <v>43</v>
      </c>
      <c r="AA6125" t="s">
        <v>43</v>
      </c>
      <c r="AB6125" t="s">
        <v>41</v>
      </c>
      <c r="AC6125" t="s">
        <v>43</v>
      </c>
      <c r="AD6125" t="s">
        <v>41</v>
      </c>
      <c r="AE6125" t="s">
        <v>43</v>
      </c>
    </row>
    <row r="6126" spans="1:31">
      <c r="A6126">
        <v>6125</v>
      </c>
      <c r="B6126" t="s">
        <v>955</v>
      </c>
      <c r="C6126" t="s">
        <v>1167</v>
      </c>
      <c r="D6126">
        <v>2015</v>
      </c>
      <c r="E6126" t="s">
        <v>226</v>
      </c>
      <c r="F6126" t="s">
        <v>7008</v>
      </c>
      <c r="G6126" t="s">
        <v>7125</v>
      </c>
      <c r="H6126" t="s">
        <v>1309</v>
      </c>
      <c r="O6126" t="s">
        <v>57</v>
      </c>
      <c r="S6126" t="s">
        <v>257</v>
      </c>
      <c r="T6126" t="s">
        <v>258</v>
      </c>
      <c r="U6126" t="s">
        <v>258</v>
      </c>
      <c r="V6126" t="s">
        <v>248</v>
      </c>
      <c r="W6126" t="s">
        <v>244</v>
      </c>
      <c r="X6126" t="s">
        <v>31</v>
      </c>
      <c r="Y6126" t="s">
        <v>234</v>
      </c>
      <c r="Z6126" t="s">
        <v>43</v>
      </c>
      <c r="AA6126" t="s">
        <v>41</v>
      </c>
      <c r="AB6126" t="s">
        <v>41</v>
      </c>
      <c r="AC6126" t="s">
        <v>43</v>
      </c>
      <c r="AD6126" t="s">
        <v>41</v>
      </c>
      <c r="AE6126" t="s">
        <v>43</v>
      </c>
    </row>
    <row r="6127" spans="1:31">
      <c r="A6127">
        <v>6126</v>
      </c>
      <c r="B6127" t="s">
        <v>955</v>
      </c>
      <c r="C6127" t="s">
        <v>1167</v>
      </c>
      <c r="D6127">
        <v>2015</v>
      </c>
      <c r="E6127" t="s">
        <v>226</v>
      </c>
      <c r="F6127" t="s">
        <v>7008</v>
      </c>
      <c r="G6127" t="s">
        <v>7126</v>
      </c>
      <c r="H6127" t="s">
        <v>1309</v>
      </c>
      <c r="O6127" t="s">
        <v>57</v>
      </c>
      <c r="S6127" t="s">
        <v>257</v>
      </c>
      <c r="T6127" t="s">
        <v>258</v>
      </c>
      <c r="U6127" t="s">
        <v>258</v>
      </c>
      <c r="V6127" t="s">
        <v>248</v>
      </c>
      <c r="W6127" t="s">
        <v>244</v>
      </c>
      <c r="X6127" t="s">
        <v>31</v>
      </c>
      <c r="Y6127" t="s">
        <v>234</v>
      </c>
      <c r="Z6127" t="s">
        <v>43</v>
      </c>
      <c r="AA6127" t="s">
        <v>41</v>
      </c>
      <c r="AB6127" t="s">
        <v>41</v>
      </c>
      <c r="AC6127" t="s">
        <v>43</v>
      </c>
      <c r="AD6127" t="s">
        <v>41</v>
      </c>
      <c r="AE6127" t="s">
        <v>43</v>
      </c>
    </row>
    <row r="6128" spans="1:31">
      <c r="A6128">
        <v>6127</v>
      </c>
      <c r="B6128" t="s">
        <v>955</v>
      </c>
      <c r="C6128" t="s">
        <v>1167</v>
      </c>
      <c r="D6128">
        <v>2015</v>
      </c>
      <c r="E6128" t="s">
        <v>226</v>
      </c>
      <c r="F6128" t="s">
        <v>7008</v>
      </c>
      <c r="G6128" t="s">
        <v>7026</v>
      </c>
      <c r="H6128" t="s">
        <v>6580</v>
      </c>
      <c r="O6128" t="s">
        <v>86</v>
      </c>
      <c r="S6128" t="s">
        <v>257</v>
      </c>
      <c r="T6128" t="s">
        <v>258</v>
      </c>
      <c r="U6128" t="s">
        <v>258</v>
      </c>
      <c r="V6128" t="s">
        <v>242</v>
      </c>
      <c r="W6128" t="s">
        <v>83</v>
      </c>
      <c r="X6128" t="s">
        <v>31</v>
      </c>
      <c r="Y6128" t="s">
        <v>234</v>
      </c>
      <c r="Z6128" t="s">
        <v>41</v>
      </c>
      <c r="AA6128" t="s">
        <v>43</v>
      </c>
      <c r="AB6128" t="s">
        <v>41</v>
      </c>
      <c r="AC6128" t="s">
        <v>43</v>
      </c>
      <c r="AD6128" t="s">
        <v>41</v>
      </c>
      <c r="AE6128" t="s">
        <v>43</v>
      </c>
    </row>
    <row r="6129" spans="1:31">
      <c r="A6129">
        <v>6128</v>
      </c>
      <c r="B6129" t="s">
        <v>955</v>
      </c>
      <c r="C6129" t="s">
        <v>1167</v>
      </c>
      <c r="D6129">
        <v>2015</v>
      </c>
      <c r="E6129" t="s">
        <v>226</v>
      </c>
      <c r="F6129" t="s">
        <v>7008</v>
      </c>
      <c r="G6129" t="s">
        <v>7127</v>
      </c>
      <c r="H6129" t="s">
        <v>6580</v>
      </c>
      <c r="O6129" t="s">
        <v>86</v>
      </c>
      <c r="S6129" t="s">
        <v>257</v>
      </c>
      <c r="T6129" t="s">
        <v>258</v>
      </c>
      <c r="U6129" t="s">
        <v>241</v>
      </c>
      <c r="V6129" t="s">
        <v>230</v>
      </c>
      <c r="W6129" t="s">
        <v>83</v>
      </c>
      <c r="X6129" t="s">
        <v>31</v>
      </c>
      <c r="Y6129" t="s">
        <v>36</v>
      </c>
      <c r="Z6129" t="s">
        <v>43</v>
      </c>
      <c r="AA6129" t="s">
        <v>43</v>
      </c>
      <c r="AB6129" t="s">
        <v>43</v>
      </c>
      <c r="AC6129" t="s">
        <v>43</v>
      </c>
      <c r="AD6129" t="s">
        <v>41</v>
      </c>
      <c r="AE6129" t="s">
        <v>43</v>
      </c>
    </row>
    <row r="6130" spans="1:31">
      <c r="A6130">
        <v>6129</v>
      </c>
      <c r="B6130" t="s">
        <v>955</v>
      </c>
      <c r="C6130" t="s">
        <v>1167</v>
      </c>
      <c r="D6130">
        <v>2015</v>
      </c>
      <c r="E6130" t="s">
        <v>226</v>
      </c>
      <c r="F6130" t="s">
        <v>7008</v>
      </c>
      <c r="G6130" t="s">
        <v>7128</v>
      </c>
      <c r="H6130" t="s">
        <v>6580</v>
      </c>
      <c r="O6130" t="s">
        <v>86</v>
      </c>
      <c r="S6130" t="s">
        <v>257</v>
      </c>
      <c r="T6130" t="s">
        <v>258</v>
      </c>
      <c r="U6130" t="s">
        <v>241</v>
      </c>
      <c r="V6130" t="s">
        <v>248</v>
      </c>
      <c r="W6130" t="s">
        <v>83</v>
      </c>
      <c r="X6130" t="s">
        <v>31</v>
      </c>
      <c r="Y6130" t="s">
        <v>234</v>
      </c>
      <c r="Z6130" t="s">
        <v>43</v>
      </c>
      <c r="AA6130" t="s">
        <v>41</v>
      </c>
      <c r="AB6130" t="s">
        <v>41</v>
      </c>
      <c r="AC6130" t="s">
        <v>43</v>
      </c>
      <c r="AD6130" t="s">
        <v>41</v>
      </c>
      <c r="AE6130" t="s">
        <v>43</v>
      </c>
    </row>
    <row r="6131" spans="1:31">
      <c r="A6131">
        <v>6130</v>
      </c>
      <c r="B6131" t="s">
        <v>955</v>
      </c>
      <c r="C6131" t="s">
        <v>1167</v>
      </c>
      <c r="D6131">
        <v>2015</v>
      </c>
      <c r="E6131" t="s">
        <v>226</v>
      </c>
      <c r="F6131" t="s">
        <v>7008</v>
      </c>
      <c r="G6131" t="s">
        <v>7129</v>
      </c>
      <c r="H6131" t="s">
        <v>88</v>
      </c>
      <c r="O6131" t="s">
        <v>86</v>
      </c>
      <c r="S6131" t="s">
        <v>257</v>
      </c>
      <c r="T6131" t="s">
        <v>258</v>
      </c>
      <c r="U6131" t="s">
        <v>241</v>
      </c>
      <c r="V6131" t="s">
        <v>248</v>
      </c>
      <c r="W6131" t="s">
        <v>66</v>
      </c>
      <c r="X6131" t="s">
        <v>31</v>
      </c>
      <c r="Y6131" t="s">
        <v>36</v>
      </c>
      <c r="Z6131" t="s">
        <v>43</v>
      </c>
      <c r="AA6131" t="s">
        <v>43</v>
      </c>
      <c r="AB6131" t="s">
        <v>43</v>
      </c>
      <c r="AC6131" t="s">
        <v>43</v>
      </c>
      <c r="AD6131" t="s">
        <v>41</v>
      </c>
      <c r="AE6131" t="s">
        <v>43</v>
      </c>
    </row>
    <row r="6132" spans="1:31">
      <c r="A6132">
        <v>6131</v>
      </c>
      <c r="B6132" t="s">
        <v>955</v>
      </c>
      <c r="C6132" t="s">
        <v>1167</v>
      </c>
      <c r="D6132">
        <v>2015</v>
      </c>
      <c r="E6132" t="s">
        <v>226</v>
      </c>
      <c r="F6132" t="s">
        <v>7008</v>
      </c>
      <c r="G6132" t="s">
        <v>7130</v>
      </c>
      <c r="H6132" t="s">
        <v>88</v>
      </c>
      <c r="O6132" t="s">
        <v>86</v>
      </c>
      <c r="S6132" t="s">
        <v>257</v>
      </c>
      <c r="T6132" t="s">
        <v>258</v>
      </c>
      <c r="U6132" t="s">
        <v>241</v>
      </c>
      <c r="V6132" t="s">
        <v>248</v>
      </c>
      <c r="W6132" t="s">
        <v>83</v>
      </c>
      <c r="X6132" t="s">
        <v>31</v>
      </c>
      <c r="Y6132" t="s">
        <v>234</v>
      </c>
      <c r="Z6132" t="s">
        <v>43</v>
      </c>
      <c r="AA6132" t="s">
        <v>41</v>
      </c>
      <c r="AB6132" t="s">
        <v>41</v>
      </c>
      <c r="AC6132" t="s">
        <v>43</v>
      </c>
      <c r="AD6132" t="s">
        <v>41</v>
      </c>
      <c r="AE6132" t="s">
        <v>43</v>
      </c>
    </row>
    <row r="6133" spans="1:31">
      <c r="A6133">
        <v>6132</v>
      </c>
      <c r="B6133" t="s">
        <v>955</v>
      </c>
      <c r="C6133" t="s">
        <v>1167</v>
      </c>
      <c r="D6133">
        <v>2015</v>
      </c>
      <c r="E6133" t="s">
        <v>226</v>
      </c>
      <c r="F6133" t="s">
        <v>7008</v>
      </c>
      <c r="G6133" t="s">
        <v>7131</v>
      </c>
      <c r="H6133" t="s">
        <v>88</v>
      </c>
      <c r="O6133" t="s">
        <v>86</v>
      </c>
      <c r="S6133" t="s">
        <v>257</v>
      </c>
      <c r="T6133" t="s">
        <v>258</v>
      </c>
      <c r="U6133" t="s">
        <v>258</v>
      </c>
      <c r="V6133" t="s">
        <v>262</v>
      </c>
      <c r="W6133" t="s">
        <v>83</v>
      </c>
      <c r="X6133" t="s">
        <v>31</v>
      </c>
      <c r="Y6133" t="s">
        <v>36</v>
      </c>
      <c r="Z6133" t="s">
        <v>43</v>
      </c>
      <c r="AA6133" t="s">
        <v>43</v>
      </c>
      <c r="AB6133" t="s">
        <v>43</v>
      </c>
      <c r="AC6133" t="s">
        <v>43</v>
      </c>
      <c r="AD6133" t="s">
        <v>41</v>
      </c>
      <c r="AE6133" t="s">
        <v>43</v>
      </c>
    </row>
    <row r="6134" spans="1:31">
      <c r="A6134">
        <v>6133</v>
      </c>
      <c r="B6134" t="s">
        <v>955</v>
      </c>
      <c r="C6134" t="s">
        <v>1167</v>
      </c>
      <c r="D6134">
        <v>2015</v>
      </c>
      <c r="E6134" t="s">
        <v>226</v>
      </c>
      <c r="F6134" t="s">
        <v>7008</v>
      </c>
      <c r="G6134" t="s">
        <v>7132</v>
      </c>
      <c r="H6134" t="s">
        <v>88</v>
      </c>
      <c r="O6134" t="s">
        <v>86</v>
      </c>
      <c r="S6134" t="s">
        <v>257</v>
      </c>
      <c r="T6134" t="s">
        <v>258</v>
      </c>
      <c r="U6134" t="s">
        <v>258</v>
      </c>
      <c r="V6134" t="s">
        <v>262</v>
      </c>
      <c r="W6134" t="s">
        <v>83</v>
      </c>
      <c r="X6134" t="s">
        <v>31</v>
      </c>
      <c r="Y6134" t="s">
        <v>234</v>
      </c>
      <c r="Z6134" t="s">
        <v>43</v>
      </c>
      <c r="AA6134" t="s">
        <v>43</v>
      </c>
      <c r="AB6134" t="s">
        <v>41</v>
      </c>
      <c r="AC6134" t="s">
        <v>43</v>
      </c>
      <c r="AD6134" t="s">
        <v>41</v>
      </c>
      <c r="AE6134" t="s">
        <v>43</v>
      </c>
    </row>
    <row r="6135" spans="1:31">
      <c r="A6135">
        <v>6134</v>
      </c>
      <c r="B6135" t="s">
        <v>955</v>
      </c>
      <c r="C6135" t="s">
        <v>1167</v>
      </c>
      <c r="D6135">
        <v>2015</v>
      </c>
      <c r="E6135" t="s">
        <v>226</v>
      </c>
      <c r="F6135" t="s">
        <v>7008</v>
      </c>
      <c r="G6135" t="s">
        <v>7133</v>
      </c>
      <c r="H6135" t="s">
        <v>88</v>
      </c>
      <c r="O6135" t="s">
        <v>86</v>
      </c>
      <c r="S6135" t="s">
        <v>261</v>
      </c>
      <c r="T6135" t="s">
        <v>258</v>
      </c>
      <c r="U6135" t="s">
        <v>241</v>
      </c>
      <c r="V6135" t="s">
        <v>262</v>
      </c>
      <c r="W6135" t="s">
        <v>83</v>
      </c>
      <c r="X6135" t="s">
        <v>29</v>
      </c>
      <c r="Y6135" t="s">
        <v>36</v>
      </c>
      <c r="Z6135" t="s">
        <v>43</v>
      </c>
      <c r="AA6135" t="s">
        <v>41</v>
      </c>
      <c r="AB6135" t="s">
        <v>41</v>
      </c>
      <c r="AC6135" t="s">
        <v>43</v>
      </c>
      <c r="AD6135" t="s">
        <v>41</v>
      </c>
      <c r="AE6135" t="s">
        <v>43</v>
      </c>
    </row>
    <row r="6136" spans="1:31">
      <c r="A6136">
        <v>6135</v>
      </c>
      <c r="B6136" t="s">
        <v>955</v>
      </c>
      <c r="C6136" t="s">
        <v>1167</v>
      </c>
      <c r="D6136">
        <v>2015</v>
      </c>
      <c r="E6136" t="s">
        <v>226</v>
      </c>
      <c r="F6136" t="s">
        <v>7008</v>
      </c>
      <c r="G6136" t="s">
        <v>7134</v>
      </c>
      <c r="H6136" t="s">
        <v>88</v>
      </c>
      <c r="O6136" t="s">
        <v>86</v>
      </c>
      <c r="S6136" t="s">
        <v>257</v>
      </c>
      <c r="T6136" t="s">
        <v>258</v>
      </c>
      <c r="U6136" t="s">
        <v>258</v>
      </c>
      <c r="V6136" t="s">
        <v>262</v>
      </c>
      <c r="W6136" t="s">
        <v>66</v>
      </c>
      <c r="X6136" t="s">
        <v>31</v>
      </c>
      <c r="Y6136" t="s">
        <v>36</v>
      </c>
      <c r="Z6136" t="s">
        <v>43</v>
      </c>
      <c r="AA6136" t="s">
        <v>43</v>
      </c>
      <c r="AB6136" t="s">
        <v>43</v>
      </c>
      <c r="AC6136" t="s">
        <v>43</v>
      </c>
      <c r="AD6136" t="s">
        <v>41</v>
      </c>
      <c r="AE6136" t="s">
        <v>43</v>
      </c>
    </row>
    <row r="6137" spans="1:31" hidden="1">
      <c r="A6137">
        <v>6136</v>
      </c>
      <c r="B6137" t="s">
        <v>1300</v>
      </c>
      <c r="C6137" t="s">
        <v>1167</v>
      </c>
      <c r="D6137">
        <v>2022</v>
      </c>
      <c r="E6137" t="s">
        <v>134</v>
      </c>
      <c r="F6137" t="s">
        <v>134</v>
      </c>
      <c r="G6137" t="s">
        <v>7135</v>
      </c>
      <c r="H6137" t="s">
        <v>100</v>
      </c>
      <c r="O6137" t="s">
        <v>100</v>
      </c>
      <c r="Q6137" t="s">
        <v>169</v>
      </c>
    </row>
    <row r="6138" spans="1:31" hidden="1">
      <c r="A6138">
        <v>6137</v>
      </c>
      <c r="B6138" t="s">
        <v>1300</v>
      </c>
      <c r="C6138" t="s">
        <v>1167</v>
      </c>
      <c r="D6138">
        <v>2022</v>
      </c>
      <c r="E6138" t="s">
        <v>134</v>
      </c>
      <c r="F6138" t="s">
        <v>134</v>
      </c>
      <c r="G6138" t="s">
        <v>7136</v>
      </c>
      <c r="H6138" t="s">
        <v>100</v>
      </c>
      <c r="O6138" t="s">
        <v>100</v>
      </c>
      <c r="Q6138" t="s">
        <v>643</v>
      </c>
    </row>
    <row r="6139" spans="1:31" hidden="1">
      <c r="A6139">
        <v>6138</v>
      </c>
      <c r="B6139" t="s">
        <v>1300</v>
      </c>
      <c r="C6139" t="s">
        <v>1167</v>
      </c>
      <c r="D6139">
        <v>2022</v>
      </c>
      <c r="E6139" t="s">
        <v>134</v>
      </c>
      <c r="F6139" t="s">
        <v>134</v>
      </c>
      <c r="G6139" t="s">
        <v>7137</v>
      </c>
      <c r="H6139" t="s">
        <v>100</v>
      </c>
      <c r="O6139" t="s">
        <v>100</v>
      </c>
      <c r="Q6139" t="s">
        <v>175</v>
      </c>
    </row>
    <row r="6140" spans="1:31" hidden="1">
      <c r="A6140">
        <v>6139</v>
      </c>
      <c r="B6140" t="s">
        <v>1300</v>
      </c>
      <c r="C6140" t="s">
        <v>1167</v>
      </c>
      <c r="D6140">
        <v>2022</v>
      </c>
      <c r="E6140" t="s">
        <v>141</v>
      </c>
      <c r="F6140" t="s">
        <v>1983</v>
      </c>
      <c r="G6140" t="s">
        <v>283</v>
      </c>
      <c r="O6140" t="s">
        <v>86</v>
      </c>
      <c r="R6140" t="s">
        <v>148</v>
      </c>
    </row>
    <row r="6141" spans="1:31" hidden="1">
      <c r="A6141">
        <v>6140</v>
      </c>
      <c r="B6141" t="s">
        <v>1300</v>
      </c>
      <c r="C6141" t="s">
        <v>1167</v>
      </c>
      <c r="D6141">
        <v>2022</v>
      </c>
      <c r="E6141" t="s">
        <v>141</v>
      </c>
      <c r="F6141" t="s">
        <v>1983</v>
      </c>
      <c r="G6141" t="s">
        <v>274</v>
      </c>
      <c r="O6141" t="s">
        <v>57</v>
      </c>
      <c r="R6141" t="s">
        <v>274</v>
      </c>
    </row>
    <row r="6142" spans="1:31" hidden="1">
      <c r="A6142">
        <v>6141</v>
      </c>
      <c r="B6142" t="s">
        <v>1300</v>
      </c>
      <c r="C6142" t="s">
        <v>1167</v>
      </c>
      <c r="D6142">
        <v>2022</v>
      </c>
      <c r="E6142" t="s">
        <v>141</v>
      </c>
      <c r="F6142" t="s">
        <v>1983</v>
      </c>
      <c r="G6142" t="s">
        <v>526</v>
      </c>
      <c r="O6142" t="s">
        <v>57</v>
      </c>
      <c r="R6142" t="s">
        <v>526</v>
      </c>
    </row>
    <row r="6143" spans="1:31" hidden="1">
      <c r="A6143">
        <v>6142</v>
      </c>
      <c r="B6143" t="s">
        <v>1300</v>
      </c>
      <c r="C6143" t="s">
        <v>1167</v>
      </c>
      <c r="D6143">
        <v>2022</v>
      </c>
      <c r="E6143" t="s">
        <v>141</v>
      </c>
      <c r="F6143" t="s">
        <v>1983</v>
      </c>
      <c r="G6143" t="s">
        <v>7138</v>
      </c>
      <c r="O6143" t="s">
        <v>57</v>
      </c>
      <c r="R6143" t="s">
        <v>179</v>
      </c>
    </row>
    <row r="6144" spans="1:31" hidden="1">
      <c r="A6144">
        <v>6143</v>
      </c>
      <c r="B6144" t="s">
        <v>1300</v>
      </c>
      <c r="C6144" t="s">
        <v>1167</v>
      </c>
      <c r="D6144">
        <v>2022</v>
      </c>
      <c r="E6144" t="s">
        <v>141</v>
      </c>
      <c r="F6144" t="s">
        <v>1983</v>
      </c>
      <c r="G6144" t="s">
        <v>88</v>
      </c>
      <c r="O6144" t="s">
        <v>86</v>
      </c>
      <c r="R6144" t="s">
        <v>144</v>
      </c>
    </row>
    <row r="6145" spans="1:18" hidden="1">
      <c r="A6145">
        <v>6144</v>
      </c>
      <c r="B6145" t="s">
        <v>1300</v>
      </c>
      <c r="C6145" t="s">
        <v>1167</v>
      </c>
      <c r="D6145">
        <v>2022</v>
      </c>
      <c r="E6145" t="s">
        <v>141</v>
      </c>
      <c r="F6145" t="s">
        <v>1983</v>
      </c>
      <c r="G6145" t="s">
        <v>7139</v>
      </c>
      <c r="O6145" t="s">
        <v>57</v>
      </c>
      <c r="R6145" t="s">
        <v>183</v>
      </c>
    </row>
    <row r="6146" spans="1:18" hidden="1">
      <c r="A6146">
        <v>6145</v>
      </c>
      <c r="B6146" t="s">
        <v>1300</v>
      </c>
      <c r="C6146" t="s">
        <v>1167</v>
      </c>
      <c r="D6146">
        <v>2022</v>
      </c>
      <c r="E6146" t="s">
        <v>141</v>
      </c>
      <c r="F6146" t="s">
        <v>1983</v>
      </c>
      <c r="G6146" t="s">
        <v>1852</v>
      </c>
      <c r="O6146" t="s">
        <v>74</v>
      </c>
      <c r="R6146" t="s">
        <v>73</v>
      </c>
    </row>
    <row r="6147" spans="1:18" hidden="1">
      <c r="A6147">
        <v>6146</v>
      </c>
      <c r="B6147" t="s">
        <v>1300</v>
      </c>
      <c r="C6147" t="s">
        <v>1167</v>
      </c>
      <c r="D6147">
        <v>2022</v>
      </c>
      <c r="E6147" t="s">
        <v>141</v>
      </c>
      <c r="F6147" t="s">
        <v>1983</v>
      </c>
      <c r="G6147" t="s">
        <v>1308</v>
      </c>
      <c r="O6147" t="s">
        <v>57</v>
      </c>
      <c r="R6147" t="s">
        <v>511</v>
      </c>
    </row>
    <row r="6148" spans="1:18" hidden="1">
      <c r="A6148">
        <v>6147</v>
      </c>
      <c r="B6148" t="s">
        <v>1300</v>
      </c>
      <c r="C6148" t="s">
        <v>1167</v>
      </c>
      <c r="D6148">
        <v>2022</v>
      </c>
      <c r="E6148" t="s">
        <v>141</v>
      </c>
      <c r="F6148" t="s">
        <v>1983</v>
      </c>
      <c r="G6148" t="s">
        <v>7140</v>
      </c>
      <c r="O6148" t="s">
        <v>63</v>
      </c>
      <c r="R6148" t="s">
        <v>151</v>
      </c>
    </row>
    <row r="6149" spans="1:18" hidden="1">
      <c r="A6149">
        <v>6148</v>
      </c>
      <c r="B6149" t="s">
        <v>1300</v>
      </c>
      <c r="C6149" t="s">
        <v>1167</v>
      </c>
      <c r="D6149">
        <v>2022</v>
      </c>
      <c r="E6149" t="s">
        <v>190</v>
      </c>
      <c r="F6149" t="s">
        <v>964</v>
      </c>
      <c r="G6149" t="s">
        <v>7141</v>
      </c>
      <c r="H6149" t="s">
        <v>100</v>
      </c>
      <c r="O6149" t="s">
        <v>100</v>
      </c>
    </row>
    <row r="6150" spans="1:18" hidden="1">
      <c r="A6150">
        <v>6149</v>
      </c>
      <c r="B6150" t="s">
        <v>1300</v>
      </c>
      <c r="C6150" t="s">
        <v>1167</v>
      </c>
      <c r="D6150">
        <v>2022</v>
      </c>
      <c r="E6150" t="s">
        <v>152</v>
      </c>
      <c r="F6150" t="s">
        <v>152</v>
      </c>
      <c r="G6150" t="s">
        <v>7142</v>
      </c>
      <c r="H6150" t="s">
        <v>142</v>
      </c>
      <c r="O6150" t="s">
        <v>142</v>
      </c>
    </row>
    <row r="6151" spans="1:18" hidden="1">
      <c r="A6151">
        <v>6150</v>
      </c>
      <c r="B6151" t="s">
        <v>1300</v>
      </c>
      <c r="C6151" t="s">
        <v>1167</v>
      </c>
      <c r="D6151">
        <v>2022</v>
      </c>
      <c r="E6151" t="s">
        <v>152</v>
      </c>
      <c r="F6151" t="s">
        <v>152</v>
      </c>
      <c r="G6151" t="s">
        <v>7143</v>
      </c>
      <c r="H6151" t="s">
        <v>142</v>
      </c>
      <c r="O6151" t="s">
        <v>142</v>
      </c>
    </row>
    <row r="6152" spans="1:18" hidden="1">
      <c r="A6152">
        <v>6151</v>
      </c>
      <c r="B6152" t="s">
        <v>1300</v>
      </c>
      <c r="C6152" t="s">
        <v>1167</v>
      </c>
      <c r="D6152">
        <v>2022</v>
      </c>
      <c r="E6152" t="s">
        <v>152</v>
      </c>
      <c r="F6152" t="s">
        <v>152</v>
      </c>
      <c r="G6152" t="s">
        <v>7144</v>
      </c>
      <c r="H6152" t="s">
        <v>142</v>
      </c>
      <c r="O6152" t="s">
        <v>142</v>
      </c>
    </row>
    <row r="6153" spans="1:18" hidden="1">
      <c r="A6153">
        <v>6152</v>
      </c>
      <c r="B6153" t="s">
        <v>1300</v>
      </c>
      <c r="C6153" t="s">
        <v>1167</v>
      </c>
      <c r="D6153">
        <v>2022</v>
      </c>
      <c r="E6153" t="s">
        <v>152</v>
      </c>
      <c r="F6153" t="s">
        <v>152</v>
      </c>
      <c r="G6153" t="s">
        <v>7145</v>
      </c>
      <c r="H6153" t="s">
        <v>142</v>
      </c>
      <c r="O6153" t="s">
        <v>142</v>
      </c>
    </row>
    <row r="6154" spans="1:18" hidden="1">
      <c r="A6154">
        <v>6153</v>
      </c>
      <c r="B6154" t="s">
        <v>1300</v>
      </c>
      <c r="C6154" t="s">
        <v>1167</v>
      </c>
      <c r="D6154">
        <v>2022</v>
      </c>
      <c r="E6154" t="s">
        <v>152</v>
      </c>
      <c r="F6154" t="s">
        <v>152</v>
      </c>
      <c r="G6154" t="s">
        <v>7146</v>
      </c>
      <c r="H6154" t="s">
        <v>142</v>
      </c>
      <c r="O6154" t="s">
        <v>142</v>
      </c>
    </row>
    <row r="6155" spans="1:18" hidden="1">
      <c r="A6155">
        <v>6154</v>
      </c>
      <c r="B6155" t="s">
        <v>1300</v>
      </c>
      <c r="C6155" t="s">
        <v>1167</v>
      </c>
      <c r="D6155">
        <v>2022</v>
      </c>
      <c r="E6155" t="s">
        <v>157</v>
      </c>
      <c r="F6155" t="s">
        <v>1320</v>
      </c>
      <c r="G6155" t="s">
        <v>7147</v>
      </c>
      <c r="H6155" t="s">
        <v>59</v>
      </c>
      <c r="O6155" t="s">
        <v>57</v>
      </c>
    </row>
    <row r="6156" spans="1:18" hidden="1">
      <c r="A6156">
        <v>6155</v>
      </c>
      <c r="B6156" t="s">
        <v>1300</v>
      </c>
      <c r="C6156" t="s">
        <v>1167</v>
      </c>
      <c r="D6156">
        <v>2022</v>
      </c>
      <c r="E6156" t="s">
        <v>157</v>
      </c>
      <c r="F6156" t="s">
        <v>1320</v>
      </c>
      <c r="G6156" t="s">
        <v>7148</v>
      </c>
      <c r="H6156" t="s">
        <v>59</v>
      </c>
      <c r="O6156" t="s">
        <v>57</v>
      </c>
    </row>
    <row r="6157" spans="1:18" hidden="1">
      <c r="A6157">
        <v>6156</v>
      </c>
      <c r="B6157" t="s">
        <v>1300</v>
      </c>
      <c r="C6157" t="s">
        <v>1167</v>
      </c>
      <c r="D6157">
        <v>2022</v>
      </c>
      <c r="E6157" t="s">
        <v>157</v>
      </c>
      <c r="F6157" t="s">
        <v>1320</v>
      </c>
      <c r="G6157" t="s">
        <v>7149</v>
      </c>
      <c r="H6157" t="s">
        <v>59</v>
      </c>
      <c r="O6157" t="s">
        <v>57</v>
      </c>
    </row>
    <row r="6158" spans="1:18" hidden="1">
      <c r="A6158">
        <v>6157</v>
      </c>
      <c r="B6158" t="s">
        <v>1300</v>
      </c>
      <c r="C6158" t="s">
        <v>1167</v>
      </c>
      <c r="D6158">
        <v>2022</v>
      </c>
      <c r="E6158" t="s">
        <v>157</v>
      </c>
      <c r="F6158" t="s">
        <v>1320</v>
      </c>
      <c r="G6158" t="s">
        <v>7150</v>
      </c>
      <c r="H6158" t="s">
        <v>59</v>
      </c>
      <c r="O6158" t="s">
        <v>57</v>
      </c>
    </row>
    <row r="6159" spans="1:18" hidden="1">
      <c r="A6159">
        <v>6158</v>
      </c>
      <c r="B6159" t="s">
        <v>1300</v>
      </c>
      <c r="C6159" t="s">
        <v>1167</v>
      </c>
      <c r="D6159">
        <v>2022</v>
      </c>
      <c r="E6159" t="s">
        <v>157</v>
      </c>
      <c r="F6159" t="s">
        <v>1320</v>
      </c>
      <c r="G6159" t="s">
        <v>7151</v>
      </c>
      <c r="H6159" t="s">
        <v>59</v>
      </c>
      <c r="O6159" t="s">
        <v>57</v>
      </c>
    </row>
    <row r="6160" spans="1:18" hidden="1">
      <c r="A6160">
        <v>6159</v>
      </c>
      <c r="B6160" t="s">
        <v>1300</v>
      </c>
      <c r="C6160" t="s">
        <v>1167</v>
      </c>
      <c r="D6160">
        <v>2022</v>
      </c>
      <c r="E6160" t="s">
        <v>157</v>
      </c>
      <c r="F6160" t="s">
        <v>1320</v>
      </c>
      <c r="G6160" t="s">
        <v>7152</v>
      </c>
      <c r="H6160" t="s">
        <v>59</v>
      </c>
      <c r="O6160" t="s">
        <v>57</v>
      </c>
    </row>
    <row r="6161" spans="1:15" hidden="1">
      <c r="A6161">
        <v>6160</v>
      </c>
      <c r="B6161" t="s">
        <v>1300</v>
      </c>
      <c r="C6161" t="s">
        <v>1167</v>
      </c>
      <c r="D6161">
        <v>2022</v>
      </c>
      <c r="E6161" t="s">
        <v>157</v>
      </c>
      <c r="F6161" t="s">
        <v>1320</v>
      </c>
      <c r="G6161" t="s">
        <v>7153</v>
      </c>
      <c r="H6161" t="s">
        <v>59</v>
      </c>
      <c r="O6161" t="s">
        <v>57</v>
      </c>
    </row>
    <row r="6162" spans="1:15" hidden="1">
      <c r="A6162">
        <v>6161</v>
      </c>
      <c r="B6162" t="s">
        <v>1300</v>
      </c>
      <c r="C6162" t="s">
        <v>1167</v>
      </c>
      <c r="D6162">
        <v>2022</v>
      </c>
      <c r="E6162" t="s">
        <v>157</v>
      </c>
      <c r="F6162" t="s">
        <v>1320</v>
      </c>
      <c r="G6162" t="s">
        <v>7154</v>
      </c>
      <c r="H6162" t="s">
        <v>59</v>
      </c>
      <c r="O6162" t="s">
        <v>57</v>
      </c>
    </row>
    <row r="6163" spans="1:15" hidden="1">
      <c r="A6163">
        <v>6162</v>
      </c>
      <c r="B6163" t="s">
        <v>1300</v>
      </c>
      <c r="C6163" t="s">
        <v>1167</v>
      </c>
      <c r="D6163">
        <v>2022</v>
      </c>
      <c r="E6163" t="s">
        <v>157</v>
      </c>
      <c r="F6163" t="s">
        <v>1320</v>
      </c>
      <c r="G6163" t="s">
        <v>7155</v>
      </c>
      <c r="H6163" t="s">
        <v>59</v>
      </c>
      <c r="O6163" t="s">
        <v>57</v>
      </c>
    </row>
    <row r="6164" spans="1:15" hidden="1">
      <c r="A6164">
        <v>6163</v>
      </c>
      <c r="B6164" t="s">
        <v>1300</v>
      </c>
      <c r="C6164" t="s">
        <v>1167</v>
      </c>
      <c r="D6164">
        <v>2022</v>
      </c>
      <c r="E6164" t="s">
        <v>157</v>
      </c>
      <c r="F6164" t="s">
        <v>1320</v>
      </c>
      <c r="G6164" t="s">
        <v>7156</v>
      </c>
      <c r="H6164" t="s">
        <v>59</v>
      </c>
      <c r="O6164" t="s">
        <v>57</v>
      </c>
    </row>
    <row r="6165" spans="1:15" hidden="1">
      <c r="A6165">
        <v>6164</v>
      </c>
      <c r="B6165" t="s">
        <v>1300</v>
      </c>
      <c r="C6165" t="s">
        <v>1167</v>
      </c>
      <c r="D6165">
        <v>2022</v>
      </c>
      <c r="E6165" t="s">
        <v>157</v>
      </c>
      <c r="F6165" t="s">
        <v>1320</v>
      </c>
      <c r="G6165" t="s">
        <v>7157</v>
      </c>
      <c r="H6165" t="s">
        <v>7158</v>
      </c>
      <c r="O6165" t="s">
        <v>86</v>
      </c>
    </row>
    <row r="6166" spans="1:15" hidden="1">
      <c r="A6166">
        <v>6165</v>
      </c>
      <c r="B6166" t="s">
        <v>1300</v>
      </c>
      <c r="C6166" t="s">
        <v>1167</v>
      </c>
      <c r="D6166">
        <v>2022</v>
      </c>
      <c r="E6166" t="s">
        <v>157</v>
      </c>
      <c r="F6166" t="s">
        <v>1320</v>
      </c>
      <c r="G6166" t="s">
        <v>7159</v>
      </c>
      <c r="H6166" t="s">
        <v>7158</v>
      </c>
      <c r="O6166" t="s">
        <v>86</v>
      </c>
    </row>
    <row r="6167" spans="1:15" hidden="1">
      <c r="A6167">
        <v>6166</v>
      </c>
      <c r="B6167" t="s">
        <v>1300</v>
      </c>
      <c r="C6167" t="s">
        <v>1167</v>
      </c>
      <c r="D6167">
        <v>2022</v>
      </c>
      <c r="E6167" t="s">
        <v>157</v>
      </c>
      <c r="F6167" t="s">
        <v>1320</v>
      </c>
      <c r="G6167" t="s">
        <v>7160</v>
      </c>
      <c r="H6167" t="s">
        <v>7158</v>
      </c>
      <c r="O6167" t="s">
        <v>86</v>
      </c>
    </row>
    <row r="6168" spans="1:15" hidden="1">
      <c r="A6168">
        <v>6167</v>
      </c>
      <c r="B6168" t="s">
        <v>1300</v>
      </c>
      <c r="C6168" t="s">
        <v>1167</v>
      </c>
      <c r="D6168">
        <v>2022</v>
      </c>
      <c r="E6168" t="s">
        <v>157</v>
      </c>
      <c r="F6168" t="s">
        <v>1320</v>
      </c>
      <c r="G6168" t="s">
        <v>7161</v>
      </c>
      <c r="H6168" t="s">
        <v>7158</v>
      </c>
      <c r="O6168" t="s">
        <v>86</v>
      </c>
    </row>
    <row r="6169" spans="1:15" hidden="1">
      <c r="A6169">
        <v>6168</v>
      </c>
      <c r="B6169" t="s">
        <v>1300</v>
      </c>
      <c r="C6169" t="s">
        <v>1167</v>
      </c>
      <c r="D6169">
        <v>2022</v>
      </c>
      <c r="E6169" t="s">
        <v>157</v>
      </c>
      <c r="F6169" t="s">
        <v>1320</v>
      </c>
      <c r="G6169" t="s">
        <v>7162</v>
      </c>
      <c r="H6169" t="s">
        <v>7158</v>
      </c>
      <c r="O6169" t="s">
        <v>86</v>
      </c>
    </row>
    <row r="6170" spans="1:15" hidden="1">
      <c r="A6170">
        <v>6169</v>
      </c>
      <c r="B6170" t="s">
        <v>1300</v>
      </c>
      <c r="C6170" t="s">
        <v>1167</v>
      </c>
      <c r="D6170">
        <v>2022</v>
      </c>
      <c r="E6170" t="s">
        <v>157</v>
      </c>
      <c r="F6170" t="s">
        <v>1320</v>
      </c>
      <c r="G6170" t="s">
        <v>7163</v>
      </c>
      <c r="H6170" t="s">
        <v>7158</v>
      </c>
      <c r="O6170" t="s">
        <v>86</v>
      </c>
    </row>
    <row r="6171" spans="1:15" hidden="1">
      <c r="A6171">
        <v>6170</v>
      </c>
      <c r="B6171" t="s">
        <v>1300</v>
      </c>
      <c r="C6171" t="s">
        <v>1167</v>
      </c>
      <c r="D6171">
        <v>2022</v>
      </c>
      <c r="E6171" t="s">
        <v>157</v>
      </c>
      <c r="F6171" t="s">
        <v>1320</v>
      </c>
      <c r="G6171" t="s">
        <v>7164</v>
      </c>
      <c r="H6171" t="s">
        <v>580</v>
      </c>
      <c r="O6171" t="s">
        <v>76</v>
      </c>
    </row>
    <row r="6172" spans="1:15" hidden="1">
      <c r="A6172">
        <v>6171</v>
      </c>
      <c r="B6172" t="s">
        <v>1300</v>
      </c>
      <c r="C6172" t="s">
        <v>1167</v>
      </c>
      <c r="D6172">
        <v>2022</v>
      </c>
      <c r="E6172" t="s">
        <v>157</v>
      </c>
      <c r="F6172" t="s">
        <v>1320</v>
      </c>
      <c r="G6172" t="s">
        <v>7165</v>
      </c>
      <c r="H6172" t="s">
        <v>580</v>
      </c>
      <c r="O6172" t="s">
        <v>76</v>
      </c>
    </row>
    <row r="6173" spans="1:15" hidden="1">
      <c r="A6173">
        <v>6172</v>
      </c>
      <c r="B6173" t="s">
        <v>1300</v>
      </c>
      <c r="C6173" t="s">
        <v>1167</v>
      </c>
      <c r="D6173">
        <v>2022</v>
      </c>
      <c r="E6173" t="s">
        <v>157</v>
      </c>
      <c r="F6173" t="s">
        <v>1320</v>
      </c>
      <c r="G6173" t="s">
        <v>7166</v>
      </c>
      <c r="H6173" t="s">
        <v>580</v>
      </c>
      <c r="O6173" t="s">
        <v>76</v>
      </c>
    </row>
    <row r="6174" spans="1:15" hidden="1">
      <c r="A6174">
        <v>6173</v>
      </c>
      <c r="B6174" t="s">
        <v>1300</v>
      </c>
      <c r="C6174" t="s">
        <v>1167</v>
      </c>
      <c r="D6174">
        <v>2022</v>
      </c>
      <c r="E6174" t="s">
        <v>157</v>
      </c>
      <c r="F6174" t="s">
        <v>1320</v>
      </c>
      <c r="G6174" t="s">
        <v>7167</v>
      </c>
      <c r="H6174" t="s">
        <v>580</v>
      </c>
      <c r="O6174" t="s">
        <v>76</v>
      </c>
    </row>
    <row r="6175" spans="1:15" hidden="1">
      <c r="A6175">
        <v>6174</v>
      </c>
      <c r="B6175" t="s">
        <v>1300</v>
      </c>
      <c r="C6175" t="s">
        <v>1167</v>
      </c>
      <c r="D6175">
        <v>2022</v>
      </c>
      <c r="E6175" t="s">
        <v>157</v>
      </c>
      <c r="F6175" t="s">
        <v>1320</v>
      </c>
      <c r="G6175" t="s">
        <v>7168</v>
      </c>
      <c r="H6175" t="s">
        <v>580</v>
      </c>
      <c r="O6175" t="s">
        <v>76</v>
      </c>
    </row>
    <row r="6176" spans="1:15" hidden="1">
      <c r="A6176">
        <v>6175</v>
      </c>
      <c r="B6176" t="s">
        <v>1300</v>
      </c>
      <c r="C6176" t="s">
        <v>1167</v>
      </c>
      <c r="D6176">
        <v>2022</v>
      </c>
      <c r="E6176" t="s">
        <v>157</v>
      </c>
      <c r="F6176" t="s">
        <v>1320</v>
      </c>
      <c r="G6176" t="s">
        <v>1343</v>
      </c>
      <c r="H6176" t="s">
        <v>1344</v>
      </c>
      <c r="O6176" t="s">
        <v>63</v>
      </c>
    </row>
    <row r="6177" spans="1:15" hidden="1">
      <c r="A6177">
        <v>6176</v>
      </c>
      <c r="B6177" t="s">
        <v>1300</v>
      </c>
      <c r="C6177" t="s">
        <v>1167</v>
      </c>
      <c r="D6177">
        <v>2022</v>
      </c>
      <c r="E6177" t="s">
        <v>157</v>
      </c>
      <c r="F6177" t="s">
        <v>1320</v>
      </c>
      <c r="G6177" t="s">
        <v>7169</v>
      </c>
      <c r="H6177" t="s">
        <v>1344</v>
      </c>
      <c r="O6177" t="s">
        <v>63</v>
      </c>
    </row>
    <row r="6178" spans="1:15" hidden="1">
      <c r="A6178">
        <v>6177</v>
      </c>
      <c r="B6178" t="s">
        <v>1300</v>
      </c>
      <c r="C6178" t="s">
        <v>1167</v>
      </c>
      <c r="D6178">
        <v>2022</v>
      </c>
      <c r="E6178" t="s">
        <v>157</v>
      </c>
      <c r="F6178" t="s">
        <v>1320</v>
      </c>
      <c r="G6178" t="s">
        <v>1346</v>
      </c>
      <c r="H6178" t="s">
        <v>1344</v>
      </c>
      <c r="O6178" t="s">
        <v>63</v>
      </c>
    </row>
    <row r="6179" spans="1:15" hidden="1">
      <c r="A6179">
        <v>6178</v>
      </c>
      <c r="B6179" t="s">
        <v>1300</v>
      </c>
      <c r="C6179" t="s">
        <v>1167</v>
      </c>
      <c r="D6179">
        <v>2022</v>
      </c>
      <c r="E6179" t="s">
        <v>157</v>
      </c>
      <c r="F6179" t="s">
        <v>1320</v>
      </c>
      <c r="G6179" t="s">
        <v>7170</v>
      </c>
      <c r="H6179" t="s">
        <v>1344</v>
      </c>
      <c r="O6179" t="s">
        <v>63</v>
      </c>
    </row>
    <row r="6180" spans="1:15" hidden="1">
      <c r="A6180">
        <v>6179</v>
      </c>
      <c r="B6180" t="s">
        <v>1300</v>
      </c>
      <c r="C6180" t="s">
        <v>1167</v>
      </c>
      <c r="D6180">
        <v>2022</v>
      </c>
      <c r="E6180" t="s">
        <v>157</v>
      </c>
      <c r="F6180" t="s">
        <v>1320</v>
      </c>
      <c r="G6180" t="s">
        <v>7171</v>
      </c>
      <c r="H6180" t="s">
        <v>1344</v>
      </c>
      <c r="O6180" t="s">
        <v>63</v>
      </c>
    </row>
    <row r="6181" spans="1:15" hidden="1">
      <c r="A6181">
        <v>6180</v>
      </c>
      <c r="B6181" t="s">
        <v>1300</v>
      </c>
      <c r="C6181" t="s">
        <v>1167</v>
      </c>
      <c r="D6181">
        <v>2022</v>
      </c>
      <c r="E6181" t="s">
        <v>157</v>
      </c>
      <c r="F6181" t="s">
        <v>1320</v>
      </c>
      <c r="G6181" t="s">
        <v>7172</v>
      </c>
      <c r="H6181" t="s">
        <v>1350</v>
      </c>
      <c r="O6181" t="s">
        <v>100</v>
      </c>
    </row>
    <row r="6182" spans="1:15" hidden="1">
      <c r="A6182">
        <v>6181</v>
      </c>
      <c r="B6182" t="s">
        <v>1300</v>
      </c>
      <c r="C6182" t="s">
        <v>1167</v>
      </c>
      <c r="D6182">
        <v>2022</v>
      </c>
      <c r="E6182" t="s">
        <v>157</v>
      </c>
      <c r="F6182" t="s">
        <v>1320</v>
      </c>
      <c r="G6182" t="s">
        <v>1351</v>
      </c>
      <c r="H6182" t="s">
        <v>1350</v>
      </c>
      <c r="O6182" t="s">
        <v>100</v>
      </c>
    </row>
    <row r="6183" spans="1:15" hidden="1">
      <c r="A6183">
        <v>6182</v>
      </c>
      <c r="B6183" t="s">
        <v>1300</v>
      </c>
      <c r="C6183" t="s">
        <v>1167</v>
      </c>
      <c r="D6183">
        <v>2022</v>
      </c>
      <c r="E6183" t="s">
        <v>157</v>
      </c>
      <c r="F6183" t="s">
        <v>1320</v>
      </c>
      <c r="G6183" t="s">
        <v>7173</v>
      </c>
      <c r="H6183" t="s">
        <v>1350</v>
      </c>
      <c r="O6183" t="s">
        <v>100</v>
      </c>
    </row>
    <row r="6184" spans="1:15" hidden="1">
      <c r="A6184">
        <v>6183</v>
      </c>
      <c r="B6184" t="s">
        <v>1300</v>
      </c>
      <c r="C6184" t="s">
        <v>1167</v>
      </c>
      <c r="D6184">
        <v>2022</v>
      </c>
      <c r="E6184" t="s">
        <v>157</v>
      </c>
      <c r="F6184" t="s">
        <v>1320</v>
      </c>
      <c r="G6184" t="s">
        <v>7174</v>
      </c>
      <c r="H6184" t="s">
        <v>1350</v>
      </c>
      <c r="O6184" t="s">
        <v>100</v>
      </c>
    </row>
    <row r="6185" spans="1:15" hidden="1">
      <c r="A6185">
        <v>6184</v>
      </c>
      <c r="B6185" t="s">
        <v>1300</v>
      </c>
      <c r="C6185" t="s">
        <v>1167</v>
      </c>
      <c r="D6185">
        <v>2022</v>
      </c>
      <c r="E6185" t="s">
        <v>157</v>
      </c>
      <c r="F6185" t="s">
        <v>1320</v>
      </c>
      <c r="G6185" t="s">
        <v>7175</v>
      </c>
      <c r="H6185" t="s">
        <v>1350</v>
      </c>
      <c r="O6185" t="s">
        <v>100</v>
      </c>
    </row>
    <row r="6186" spans="1:15" hidden="1">
      <c r="A6186">
        <v>6185</v>
      </c>
      <c r="B6186" t="s">
        <v>1300</v>
      </c>
      <c r="C6186" t="s">
        <v>1167</v>
      </c>
      <c r="D6186">
        <v>2022</v>
      </c>
      <c r="E6186" t="s">
        <v>157</v>
      </c>
      <c r="F6186" t="s">
        <v>1320</v>
      </c>
      <c r="G6186" t="s">
        <v>7176</v>
      </c>
      <c r="H6186" t="s">
        <v>1364</v>
      </c>
      <c r="O6186" t="s">
        <v>91</v>
      </c>
    </row>
    <row r="6187" spans="1:15" hidden="1">
      <c r="A6187">
        <v>6186</v>
      </c>
      <c r="B6187" t="s">
        <v>1300</v>
      </c>
      <c r="C6187" t="s">
        <v>1167</v>
      </c>
      <c r="D6187">
        <v>2022</v>
      </c>
      <c r="E6187" t="s">
        <v>157</v>
      </c>
      <c r="F6187" t="s">
        <v>1320</v>
      </c>
      <c r="G6187" t="s">
        <v>7177</v>
      </c>
      <c r="H6187" t="s">
        <v>1364</v>
      </c>
      <c r="O6187" t="s">
        <v>91</v>
      </c>
    </row>
    <row r="6188" spans="1:15" hidden="1">
      <c r="A6188">
        <v>6187</v>
      </c>
      <c r="B6188" t="s">
        <v>1300</v>
      </c>
      <c r="C6188" t="s">
        <v>1167</v>
      </c>
      <c r="D6188">
        <v>2022</v>
      </c>
      <c r="E6188" t="s">
        <v>157</v>
      </c>
      <c r="F6188" t="s">
        <v>1320</v>
      </c>
      <c r="G6188" t="s">
        <v>7178</v>
      </c>
      <c r="H6188" t="s">
        <v>1364</v>
      </c>
      <c r="O6188" t="s">
        <v>91</v>
      </c>
    </row>
    <row r="6189" spans="1:15" hidden="1">
      <c r="A6189">
        <v>6188</v>
      </c>
      <c r="B6189" t="s">
        <v>1300</v>
      </c>
      <c r="C6189" t="s">
        <v>1167</v>
      </c>
      <c r="D6189">
        <v>2022</v>
      </c>
      <c r="E6189" t="s">
        <v>157</v>
      </c>
      <c r="F6189" t="s">
        <v>1320</v>
      </c>
      <c r="G6189" t="s">
        <v>7179</v>
      </c>
      <c r="H6189" t="s">
        <v>1364</v>
      </c>
      <c r="O6189" t="s">
        <v>91</v>
      </c>
    </row>
    <row r="6190" spans="1:15" hidden="1">
      <c r="A6190">
        <v>6189</v>
      </c>
      <c r="B6190" t="s">
        <v>1300</v>
      </c>
      <c r="C6190" t="s">
        <v>1167</v>
      </c>
      <c r="D6190">
        <v>2022</v>
      </c>
      <c r="E6190" t="s">
        <v>157</v>
      </c>
      <c r="F6190" t="s">
        <v>1320</v>
      </c>
      <c r="G6190" t="s">
        <v>7180</v>
      </c>
      <c r="H6190" t="s">
        <v>1364</v>
      </c>
      <c r="O6190" t="s">
        <v>91</v>
      </c>
    </row>
    <row r="6191" spans="1:15" hidden="1">
      <c r="A6191">
        <v>6190</v>
      </c>
      <c r="B6191" t="s">
        <v>1300</v>
      </c>
      <c r="C6191" t="s">
        <v>1167</v>
      </c>
      <c r="D6191">
        <v>2022</v>
      </c>
      <c r="E6191" t="s">
        <v>157</v>
      </c>
      <c r="F6191" t="s">
        <v>1320</v>
      </c>
      <c r="G6191" t="s">
        <v>1369</v>
      </c>
      <c r="H6191" t="s">
        <v>1364</v>
      </c>
      <c r="O6191" t="s">
        <v>91</v>
      </c>
    </row>
    <row r="6192" spans="1:15" hidden="1">
      <c r="A6192">
        <v>6191</v>
      </c>
      <c r="B6192" t="s">
        <v>1300</v>
      </c>
      <c r="C6192" t="s">
        <v>1167</v>
      </c>
      <c r="D6192">
        <v>2022</v>
      </c>
      <c r="E6192" t="s">
        <v>157</v>
      </c>
      <c r="F6192" t="s">
        <v>1320</v>
      </c>
      <c r="G6192" t="s">
        <v>7181</v>
      </c>
      <c r="H6192" t="s">
        <v>7182</v>
      </c>
      <c r="O6192" t="s">
        <v>100</v>
      </c>
    </row>
    <row r="6193" spans="1:17" hidden="1">
      <c r="A6193">
        <v>6192</v>
      </c>
      <c r="B6193" t="s">
        <v>1300</v>
      </c>
      <c r="C6193" t="s">
        <v>1167</v>
      </c>
      <c r="D6193">
        <v>2022</v>
      </c>
      <c r="E6193" t="s">
        <v>157</v>
      </c>
      <c r="F6193" t="s">
        <v>1320</v>
      </c>
      <c r="G6193" t="s">
        <v>7183</v>
      </c>
      <c r="H6193" t="s">
        <v>7182</v>
      </c>
      <c r="O6193" t="s">
        <v>100</v>
      </c>
    </row>
    <row r="6194" spans="1:17" hidden="1">
      <c r="A6194">
        <v>6193</v>
      </c>
      <c r="B6194" t="s">
        <v>1300</v>
      </c>
      <c r="C6194" t="s">
        <v>1167</v>
      </c>
      <c r="D6194">
        <v>2022</v>
      </c>
      <c r="E6194" t="s">
        <v>157</v>
      </c>
      <c r="F6194" t="s">
        <v>1320</v>
      </c>
      <c r="G6194" t="s">
        <v>7184</v>
      </c>
      <c r="H6194" t="s">
        <v>7182</v>
      </c>
      <c r="O6194" t="s">
        <v>100</v>
      </c>
    </row>
    <row r="6195" spans="1:17" hidden="1">
      <c r="A6195">
        <v>6194</v>
      </c>
      <c r="B6195" t="s">
        <v>1300</v>
      </c>
      <c r="C6195" t="s">
        <v>1167</v>
      </c>
      <c r="D6195">
        <v>2022</v>
      </c>
      <c r="E6195" t="s">
        <v>157</v>
      </c>
      <c r="F6195" t="s">
        <v>1320</v>
      </c>
      <c r="G6195" t="s">
        <v>7185</v>
      </c>
      <c r="H6195" t="s">
        <v>7182</v>
      </c>
      <c r="O6195" t="s">
        <v>100</v>
      </c>
    </row>
    <row r="6196" spans="1:17" hidden="1">
      <c r="A6196">
        <v>6195</v>
      </c>
      <c r="B6196" t="s">
        <v>1300</v>
      </c>
      <c r="C6196" t="s">
        <v>1167</v>
      </c>
      <c r="D6196">
        <v>2022</v>
      </c>
      <c r="E6196" t="s">
        <v>157</v>
      </c>
      <c r="F6196" t="s">
        <v>1320</v>
      </c>
      <c r="G6196" t="s">
        <v>7186</v>
      </c>
      <c r="H6196" t="s">
        <v>7182</v>
      </c>
      <c r="O6196" t="s">
        <v>100</v>
      </c>
    </row>
    <row r="6197" spans="1:17" hidden="1">
      <c r="A6197">
        <v>6196</v>
      </c>
      <c r="B6197" t="s">
        <v>1300</v>
      </c>
      <c r="C6197" t="s">
        <v>1167</v>
      </c>
      <c r="D6197">
        <v>2022</v>
      </c>
      <c r="E6197" t="s">
        <v>157</v>
      </c>
      <c r="F6197" t="s">
        <v>1320</v>
      </c>
      <c r="G6197" t="s">
        <v>1360</v>
      </c>
      <c r="H6197" t="s">
        <v>7182</v>
      </c>
      <c r="O6197" t="s">
        <v>100</v>
      </c>
    </row>
    <row r="6198" spans="1:17" hidden="1">
      <c r="A6198">
        <v>6197</v>
      </c>
      <c r="B6198" t="s">
        <v>1300</v>
      </c>
      <c r="C6198" t="s">
        <v>1167</v>
      </c>
      <c r="D6198">
        <v>2022</v>
      </c>
      <c r="E6198" t="s">
        <v>157</v>
      </c>
      <c r="F6198" t="s">
        <v>1320</v>
      </c>
      <c r="G6198" t="s">
        <v>7187</v>
      </c>
      <c r="H6198" t="s">
        <v>7182</v>
      </c>
      <c r="O6198" t="s">
        <v>100</v>
      </c>
    </row>
    <row r="6199" spans="1:17" hidden="1">
      <c r="A6199">
        <v>6198</v>
      </c>
      <c r="B6199" t="s">
        <v>1300</v>
      </c>
      <c r="C6199" t="s">
        <v>1167</v>
      </c>
      <c r="D6199">
        <v>2022</v>
      </c>
      <c r="E6199" t="s">
        <v>157</v>
      </c>
      <c r="F6199" t="s">
        <v>1320</v>
      </c>
      <c r="G6199" t="s">
        <v>7188</v>
      </c>
      <c r="H6199" t="s">
        <v>7182</v>
      </c>
      <c r="O6199" t="s">
        <v>100</v>
      </c>
    </row>
    <row r="6200" spans="1:17" hidden="1">
      <c r="A6200">
        <v>6199</v>
      </c>
      <c r="B6200" t="s">
        <v>1300</v>
      </c>
      <c r="C6200" t="s">
        <v>1167</v>
      </c>
      <c r="D6200">
        <v>2022</v>
      </c>
      <c r="E6200" t="s">
        <v>157</v>
      </c>
      <c r="F6200" t="s">
        <v>1320</v>
      </c>
      <c r="G6200" t="s">
        <v>7189</v>
      </c>
      <c r="H6200" t="s">
        <v>7190</v>
      </c>
      <c r="O6200" t="s">
        <v>57</v>
      </c>
    </row>
    <row r="6201" spans="1:17" hidden="1">
      <c r="A6201">
        <v>6200</v>
      </c>
      <c r="B6201" t="s">
        <v>1300</v>
      </c>
      <c r="C6201" t="s">
        <v>1167</v>
      </c>
      <c r="D6201">
        <v>2022</v>
      </c>
      <c r="E6201" t="s">
        <v>157</v>
      </c>
      <c r="F6201" t="s">
        <v>1320</v>
      </c>
      <c r="G6201" t="s">
        <v>1375</v>
      </c>
      <c r="H6201" t="s">
        <v>7190</v>
      </c>
      <c r="O6201" t="s">
        <v>57</v>
      </c>
    </row>
    <row r="6202" spans="1:17" hidden="1">
      <c r="A6202">
        <v>6201</v>
      </c>
      <c r="B6202" t="s">
        <v>1300</v>
      </c>
      <c r="C6202" t="s">
        <v>1167</v>
      </c>
      <c r="D6202">
        <v>2022</v>
      </c>
      <c r="E6202" t="s">
        <v>157</v>
      </c>
      <c r="F6202" t="s">
        <v>1320</v>
      </c>
      <c r="G6202" t="s">
        <v>1373</v>
      </c>
      <c r="H6202" t="s">
        <v>7190</v>
      </c>
      <c r="O6202" t="s">
        <v>57</v>
      </c>
    </row>
    <row r="6203" spans="1:17" hidden="1">
      <c r="A6203">
        <v>6202</v>
      </c>
      <c r="B6203" t="s">
        <v>1300</v>
      </c>
      <c r="C6203" t="s">
        <v>1167</v>
      </c>
      <c r="D6203">
        <v>2022</v>
      </c>
      <c r="E6203" t="s">
        <v>157</v>
      </c>
      <c r="F6203" t="s">
        <v>1320</v>
      </c>
      <c r="G6203" t="s">
        <v>7191</v>
      </c>
      <c r="H6203" t="s">
        <v>7190</v>
      </c>
      <c r="O6203" t="s">
        <v>57</v>
      </c>
    </row>
    <row r="6204" spans="1:17" hidden="1">
      <c r="A6204">
        <v>6203</v>
      </c>
      <c r="B6204" t="s">
        <v>1300</v>
      </c>
      <c r="C6204" t="s">
        <v>1167</v>
      </c>
      <c r="D6204">
        <v>2022</v>
      </c>
      <c r="E6204" t="s">
        <v>157</v>
      </c>
      <c r="F6204" t="s">
        <v>1320</v>
      </c>
      <c r="G6204" t="s">
        <v>7192</v>
      </c>
      <c r="H6204" t="s">
        <v>7190</v>
      </c>
      <c r="O6204" t="s">
        <v>57</v>
      </c>
    </row>
    <row r="6205" spans="1:17" hidden="1">
      <c r="A6205">
        <v>6204</v>
      </c>
      <c r="B6205" t="s">
        <v>1580</v>
      </c>
      <c r="C6205" t="s">
        <v>1167</v>
      </c>
      <c r="D6205">
        <v>2022</v>
      </c>
      <c r="E6205" t="s">
        <v>134</v>
      </c>
      <c r="F6205" t="s">
        <v>7193</v>
      </c>
      <c r="G6205" t="s">
        <v>7194</v>
      </c>
      <c r="H6205" t="s">
        <v>100</v>
      </c>
      <c r="O6205" t="s">
        <v>100</v>
      </c>
      <c r="Q6205" t="s">
        <v>167</v>
      </c>
    </row>
    <row r="6206" spans="1:17" hidden="1">
      <c r="A6206">
        <v>6205</v>
      </c>
      <c r="B6206" t="s">
        <v>1580</v>
      </c>
      <c r="C6206" t="s">
        <v>1167</v>
      </c>
      <c r="D6206">
        <v>2022</v>
      </c>
      <c r="E6206" t="s">
        <v>134</v>
      </c>
      <c r="F6206" t="s">
        <v>7193</v>
      </c>
      <c r="G6206" t="s">
        <v>1582</v>
      </c>
      <c r="H6206" t="s">
        <v>100</v>
      </c>
      <c r="O6206" t="s">
        <v>100</v>
      </c>
      <c r="Q6206" t="s">
        <v>169</v>
      </c>
    </row>
    <row r="6207" spans="1:17" hidden="1">
      <c r="A6207">
        <v>6206</v>
      </c>
      <c r="B6207" t="s">
        <v>1580</v>
      </c>
      <c r="C6207" t="s">
        <v>1167</v>
      </c>
      <c r="D6207">
        <v>2022</v>
      </c>
      <c r="E6207" t="s">
        <v>134</v>
      </c>
      <c r="F6207" t="s">
        <v>7193</v>
      </c>
      <c r="G6207" t="s">
        <v>1583</v>
      </c>
      <c r="H6207" t="s">
        <v>100</v>
      </c>
      <c r="O6207" t="s">
        <v>100</v>
      </c>
      <c r="Q6207" t="s">
        <v>140</v>
      </c>
    </row>
    <row r="6208" spans="1:17" hidden="1">
      <c r="A6208">
        <v>6207</v>
      </c>
      <c r="B6208" t="s">
        <v>1580</v>
      </c>
      <c r="C6208" t="s">
        <v>1167</v>
      </c>
      <c r="D6208">
        <v>2022</v>
      </c>
      <c r="E6208" t="s">
        <v>134</v>
      </c>
      <c r="F6208" t="s">
        <v>7193</v>
      </c>
      <c r="G6208" t="s">
        <v>7195</v>
      </c>
      <c r="H6208" t="s">
        <v>100</v>
      </c>
      <c r="O6208" t="s">
        <v>100</v>
      </c>
      <c r="Q6208" t="s">
        <v>136</v>
      </c>
    </row>
    <row r="6209" spans="1:18" hidden="1">
      <c r="A6209">
        <v>6208</v>
      </c>
      <c r="B6209" t="s">
        <v>1580</v>
      </c>
      <c r="C6209" t="s">
        <v>1167</v>
      </c>
      <c r="D6209">
        <v>2022</v>
      </c>
      <c r="E6209" t="s">
        <v>134</v>
      </c>
      <c r="F6209" t="s">
        <v>7193</v>
      </c>
      <c r="G6209" t="s">
        <v>5810</v>
      </c>
      <c r="H6209" t="s">
        <v>100</v>
      </c>
      <c r="O6209" t="s">
        <v>100</v>
      </c>
      <c r="Q6209" t="s">
        <v>138</v>
      </c>
    </row>
    <row r="6210" spans="1:18" hidden="1">
      <c r="A6210">
        <v>6209</v>
      </c>
      <c r="B6210" t="s">
        <v>1580</v>
      </c>
      <c r="C6210" t="s">
        <v>1167</v>
      </c>
      <c r="D6210">
        <v>2022</v>
      </c>
      <c r="E6210" t="s">
        <v>141</v>
      </c>
      <c r="F6210" t="s">
        <v>1420</v>
      </c>
      <c r="G6210" t="s">
        <v>7196</v>
      </c>
      <c r="O6210" t="s">
        <v>63</v>
      </c>
      <c r="R6210" t="s">
        <v>151</v>
      </c>
    </row>
    <row r="6211" spans="1:18" hidden="1">
      <c r="A6211">
        <v>6210</v>
      </c>
      <c r="B6211" t="s">
        <v>1580</v>
      </c>
      <c r="C6211" t="s">
        <v>1167</v>
      </c>
      <c r="D6211">
        <v>2022</v>
      </c>
      <c r="E6211" t="s">
        <v>141</v>
      </c>
      <c r="F6211" t="s">
        <v>1420</v>
      </c>
      <c r="G6211" t="s">
        <v>7197</v>
      </c>
      <c r="O6211" t="s">
        <v>57</v>
      </c>
      <c r="R6211" t="s">
        <v>511</v>
      </c>
    </row>
    <row r="6212" spans="1:18" hidden="1">
      <c r="A6212">
        <v>6211</v>
      </c>
      <c r="B6212" t="s">
        <v>1580</v>
      </c>
      <c r="C6212" t="s">
        <v>1167</v>
      </c>
      <c r="D6212">
        <v>2022</v>
      </c>
      <c r="E6212" t="s">
        <v>141</v>
      </c>
      <c r="F6212" t="s">
        <v>1420</v>
      </c>
      <c r="G6212" t="s">
        <v>7198</v>
      </c>
      <c r="O6212" t="s">
        <v>100</v>
      </c>
      <c r="R6212" t="s">
        <v>1770</v>
      </c>
    </row>
    <row r="6213" spans="1:18" hidden="1">
      <c r="A6213">
        <v>6212</v>
      </c>
      <c r="B6213" t="s">
        <v>1580</v>
      </c>
      <c r="C6213" t="s">
        <v>1167</v>
      </c>
      <c r="D6213">
        <v>2022</v>
      </c>
      <c r="E6213" t="s">
        <v>141</v>
      </c>
      <c r="F6213" t="s">
        <v>1420</v>
      </c>
      <c r="G6213" t="s">
        <v>7199</v>
      </c>
      <c r="O6213" t="s">
        <v>86</v>
      </c>
      <c r="R6213" t="s">
        <v>187</v>
      </c>
    </row>
    <row r="6214" spans="1:18" hidden="1">
      <c r="A6214">
        <v>6213</v>
      </c>
      <c r="B6214" t="s">
        <v>1580</v>
      </c>
      <c r="C6214" t="s">
        <v>1167</v>
      </c>
      <c r="D6214">
        <v>2022</v>
      </c>
      <c r="E6214" t="s">
        <v>141</v>
      </c>
      <c r="F6214" t="s">
        <v>1420</v>
      </c>
      <c r="G6214" t="s">
        <v>7200</v>
      </c>
      <c r="O6214" t="s">
        <v>86</v>
      </c>
      <c r="R6214" t="s">
        <v>144</v>
      </c>
    </row>
    <row r="6215" spans="1:18" hidden="1">
      <c r="A6215">
        <v>6214</v>
      </c>
      <c r="B6215" t="s">
        <v>1580</v>
      </c>
      <c r="C6215" t="s">
        <v>1167</v>
      </c>
      <c r="D6215">
        <v>2022</v>
      </c>
      <c r="E6215" t="s">
        <v>141</v>
      </c>
      <c r="F6215" t="s">
        <v>1420</v>
      </c>
      <c r="G6215" t="s">
        <v>7201</v>
      </c>
      <c r="O6215" t="s">
        <v>57</v>
      </c>
      <c r="R6215" t="s">
        <v>274</v>
      </c>
    </row>
    <row r="6216" spans="1:18" hidden="1">
      <c r="A6216">
        <v>6215</v>
      </c>
      <c r="B6216" t="s">
        <v>1580</v>
      </c>
      <c r="C6216" t="s">
        <v>1167</v>
      </c>
      <c r="D6216">
        <v>2022</v>
      </c>
      <c r="E6216" t="s">
        <v>141</v>
      </c>
      <c r="F6216" t="s">
        <v>1420</v>
      </c>
      <c r="G6216" t="s">
        <v>7202</v>
      </c>
      <c r="O6216" t="s">
        <v>86</v>
      </c>
      <c r="R6216" t="s">
        <v>148</v>
      </c>
    </row>
    <row r="6217" spans="1:18" hidden="1">
      <c r="A6217">
        <v>6216</v>
      </c>
      <c r="B6217" t="s">
        <v>1580</v>
      </c>
      <c r="C6217" t="s">
        <v>1167</v>
      </c>
      <c r="D6217">
        <v>2022</v>
      </c>
      <c r="E6217" t="s">
        <v>152</v>
      </c>
      <c r="F6217" t="s">
        <v>152</v>
      </c>
      <c r="G6217" t="s">
        <v>7203</v>
      </c>
      <c r="H6217" t="s">
        <v>142</v>
      </c>
      <c r="O6217" t="s">
        <v>142</v>
      </c>
    </row>
    <row r="6218" spans="1:18" hidden="1">
      <c r="A6218">
        <v>6217</v>
      </c>
      <c r="B6218" t="s">
        <v>1580</v>
      </c>
      <c r="C6218" t="s">
        <v>1167</v>
      </c>
      <c r="D6218">
        <v>2022</v>
      </c>
      <c r="E6218" t="s">
        <v>152</v>
      </c>
      <c r="F6218" t="s">
        <v>152</v>
      </c>
      <c r="G6218" t="s">
        <v>7204</v>
      </c>
      <c r="H6218" t="s">
        <v>142</v>
      </c>
      <c r="O6218" t="s">
        <v>142</v>
      </c>
    </row>
    <row r="6219" spans="1:18" hidden="1">
      <c r="A6219">
        <v>6218</v>
      </c>
      <c r="B6219" t="s">
        <v>1580</v>
      </c>
      <c r="C6219" t="s">
        <v>1167</v>
      </c>
      <c r="D6219">
        <v>2022</v>
      </c>
      <c r="E6219" t="s">
        <v>152</v>
      </c>
      <c r="F6219" t="s">
        <v>152</v>
      </c>
      <c r="G6219" t="s">
        <v>7205</v>
      </c>
      <c r="H6219" t="s">
        <v>142</v>
      </c>
      <c r="O6219" t="s">
        <v>142</v>
      </c>
    </row>
    <row r="6220" spans="1:18" hidden="1">
      <c r="A6220">
        <v>6219</v>
      </c>
      <c r="B6220" t="s">
        <v>1580</v>
      </c>
      <c r="C6220" t="s">
        <v>1167</v>
      </c>
      <c r="D6220">
        <v>2022</v>
      </c>
      <c r="E6220" t="s">
        <v>152</v>
      </c>
      <c r="F6220" t="s">
        <v>7206</v>
      </c>
      <c r="G6220" t="s">
        <v>7207</v>
      </c>
      <c r="H6220" t="s">
        <v>7208</v>
      </c>
      <c r="O6220" t="s">
        <v>91</v>
      </c>
    </row>
    <row r="6221" spans="1:18" hidden="1">
      <c r="A6221">
        <v>6220</v>
      </c>
      <c r="B6221" t="s">
        <v>1580</v>
      </c>
      <c r="C6221" t="s">
        <v>1167</v>
      </c>
      <c r="D6221">
        <v>2022</v>
      </c>
      <c r="E6221" t="s">
        <v>152</v>
      </c>
      <c r="F6221" t="s">
        <v>7206</v>
      </c>
      <c r="G6221" t="s">
        <v>7209</v>
      </c>
      <c r="H6221" t="s">
        <v>7210</v>
      </c>
      <c r="O6221" t="s">
        <v>57</v>
      </c>
    </row>
    <row r="6222" spans="1:18" hidden="1">
      <c r="A6222">
        <v>6221</v>
      </c>
      <c r="B6222" t="s">
        <v>1580</v>
      </c>
      <c r="C6222" t="s">
        <v>1167</v>
      </c>
      <c r="D6222">
        <v>2022</v>
      </c>
      <c r="E6222" t="s">
        <v>152</v>
      </c>
      <c r="F6222" t="s">
        <v>7206</v>
      </c>
      <c r="G6222" t="s">
        <v>7211</v>
      </c>
      <c r="H6222" t="s">
        <v>7210</v>
      </c>
      <c r="O6222" t="s">
        <v>57</v>
      </c>
    </row>
    <row r="6223" spans="1:18" hidden="1">
      <c r="A6223">
        <v>6222</v>
      </c>
      <c r="B6223" t="s">
        <v>1580</v>
      </c>
      <c r="C6223" t="s">
        <v>1167</v>
      </c>
      <c r="D6223">
        <v>2022</v>
      </c>
      <c r="E6223" t="s">
        <v>152</v>
      </c>
      <c r="F6223" t="s">
        <v>7206</v>
      </c>
      <c r="G6223" t="s">
        <v>7212</v>
      </c>
      <c r="H6223" t="s">
        <v>7213</v>
      </c>
      <c r="O6223" t="s">
        <v>57</v>
      </c>
    </row>
    <row r="6224" spans="1:18" hidden="1">
      <c r="A6224">
        <v>6223</v>
      </c>
      <c r="B6224" t="s">
        <v>1580</v>
      </c>
      <c r="C6224" t="s">
        <v>1167</v>
      </c>
      <c r="D6224">
        <v>2022</v>
      </c>
      <c r="E6224" t="s">
        <v>152</v>
      </c>
      <c r="F6224" t="s">
        <v>7206</v>
      </c>
      <c r="G6224" t="s">
        <v>7214</v>
      </c>
      <c r="H6224" t="s">
        <v>7215</v>
      </c>
      <c r="O6224" t="s">
        <v>57</v>
      </c>
    </row>
    <row r="6225" spans="1:16" hidden="1">
      <c r="A6225">
        <v>6224</v>
      </c>
      <c r="B6225" t="s">
        <v>1580</v>
      </c>
      <c r="C6225" t="s">
        <v>1167</v>
      </c>
      <c r="D6225">
        <v>2022</v>
      </c>
      <c r="E6225" t="s">
        <v>152</v>
      </c>
      <c r="F6225" t="s">
        <v>7206</v>
      </c>
      <c r="G6225" t="s">
        <v>7216</v>
      </c>
      <c r="H6225" t="s">
        <v>7217</v>
      </c>
      <c r="O6225" t="s">
        <v>57</v>
      </c>
    </row>
    <row r="6226" spans="1:16" hidden="1">
      <c r="A6226">
        <v>6225</v>
      </c>
      <c r="B6226" t="s">
        <v>1580</v>
      </c>
      <c r="C6226" t="s">
        <v>1167</v>
      </c>
      <c r="D6226">
        <v>2022</v>
      </c>
      <c r="E6226" t="s">
        <v>152</v>
      </c>
      <c r="F6226" t="s">
        <v>7206</v>
      </c>
      <c r="G6226" t="s">
        <v>7218</v>
      </c>
      <c r="H6226" t="s">
        <v>7213</v>
      </c>
      <c r="O6226" t="s">
        <v>57</v>
      </c>
    </row>
    <row r="6227" spans="1:16" hidden="1">
      <c r="A6227">
        <v>6226</v>
      </c>
      <c r="B6227" t="s">
        <v>1580</v>
      </c>
      <c r="C6227" t="s">
        <v>1167</v>
      </c>
      <c r="D6227">
        <v>2022</v>
      </c>
      <c r="E6227" t="s">
        <v>152</v>
      </c>
      <c r="F6227" t="s">
        <v>7206</v>
      </c>
      <c r="G6227" t="s">
        <v>7219</v>
      </c>
      <c r="H6227" t="s">
        <v>100</v>
      </c>
      <c r="O6227" t="s">
        <v>100</v>
      </c>
    </row>
    <row r="6228" spans="1:16" hidden="1">
      <c r="A6228">
        <v>6227</v>
      </c>
      <c r="B6228" t="s">
        <v>1580</v>
      </c>
      <c r="C6228" t="s">
        <v>1167</v>
      </c>
      <c r="D6228">
        <v>2022</v>
      </c>
      <c r="E6228" t="s">
        <v>152</v>
      </c>
      <c r="F6228" t="s">
        <v>7206</v>
      </c>
      <c r="G6228" t="s">
        <v>7220</v>
      </c>
      <c r="H6228" t="s">
        <v>100</v>
      </c>
      <c r="O6228" t="s">
        <v>100</v>
      </c>
    </row>
    <row r="6229" spans="1:16" hidden="1">
      <c r="A6229">
        <v>6228</v>
      </c>
      <c r="B6229" t="s">
        <v>1580</v>
      </c>
      <c r="C6229" t="s">
        <v>1167</v>
      </c>
      <c r="D6229">
        <v>2022</v>
      </c>
      <c r="E6229" t="s">
        <v>152</v>
      </c>
      <c r="F6229" t="s">
        <v>7206</v>
      </c>
      <c r="G6229" t="s">
        <v>7221</v>
      </c>
      <c r="H6229" t="s">
        <v>7210</v>
      </c>
      <c r="O6229" t="s">
        <v>57</v>
      </c>
    </row>
    <row r="6230" spans="1:16" hidden="1">
      <c r="A6230">
        <v>6229</v>
      </c>
      <c r="B6230" t="s">
        <v>1580</v>
      </c>
      <c r="C6230" t="s">
        <v>1167</v>
      </c>
      <c r="D6230">
        <v>2022</v>
      </c>
      <c r="E6230" t="s">
        <v>152</v>
      </c>
      <c r="F6230" t="s">
        <v>7206</v>
      </c>
      <c r="G6230" t="s">
        <v>7222</v>
      </c>
      <c r="H6230" t="s">
        <v>7215</v>
      </c>
      <c r="O6230" t="s">
        <v>57</v>
      </c>
    </row>
    <row r="6231" spans="1:16" hidden="1">
      <c r="A6231">
        <v>6230</v>
      </c>
      <c r="B6231" t="s">
        <v>1580</v>
      </c>
      <c r="C6231" t="s">
        <v>1167</v>
      </c>
      <c r="D6231">
        <v>2022</v>
      </c>
      <c r="E6231" t="s">
        <v>152</v>
      </c>
      <c r="F6231" t="s">
        <v>7206</v>
      </c>
      <c r="G6231" t="s">
        <v>7223</v>
      </c>
      <c r="H6231" t="s">
        <v>7224</v>
      </c>
      <c r="O6231" t="s">
        <v>91</v>
      </c>
    </row>
    <row r="6232" spans="1:16" hidden="1">
      <c r="A6232">
        <v>6231</v>
      </c>
      <c r="B6232" t="s">
        <v>1580</v>
      </c>
      <c r="C6232" t="s">
        <v>1167</v>
      </c>
      <c r="D6232">
        <v>2022</v>
      </c>
      <c r="E6232" t="s">
        <v>152</v>
      </c>
      <c r="F6232" t="s">
        <v>7206</v>
      </c>
      <c r="G6232" t="s">
        <v>7225</v>
      </c>
      <c r="H6232" t="s">
        <v>7226</v>
      </c>
      <c r="O6232" t="s">
        <v>57</v>
      </c>
    </row>
    <row r="6233" spans="1:16" hidden="1">
      <c r="A6233">
        <v>6232</v>
      </c>
      <c r="B6233" t="s">
        <v>1580</v>
      </c>
      <c r="C6233" t="s">
        <v>1167</v>
      </c>
      <c r="D6233">
        <v>2022</v>
      </c>
      <c r="E6233" t="s">
        <v>152</v>
      </c>
      <c r="F6233" t="s">
        <v>7206</v>
      </c>
      <c r="G6233" t="s">
        <v>7227</v>
      </c>
      <c r="H6233" t="s">
        <v>7226</v>
      </c>
      <c r="O6233" t="s">
        <v>57</v>
      </c>
    </row>
    <row r="6234" spans="1:16" hidden="1">
      <c r="A6234">
        <v>6233</v>
      </c>
      <c r="B6234" t="s">
        <v>1580</v>
      </c>
      <c r="C6234" t="s">
        <v>1167</v>
      </c>
      <c r="D6234">
        <v>2022</v>
      </c>
      <c r="E6234" t="s">
        <v>152</v>
      </c>
      <c r="F6234" t="s">
        <v>7206</v>
      </c>
      <c r="G6234" t="s">
        <v>7228</v>
      </c>
      <c r="H6234" t="s">
        <v>7226</v>
      </c>
      <c r="O6234" t="s">
        <v>57</v>
      </c>
    </row>
    <row r="6235" spans="1:16" hidden="1">
      <c r="A6235">
        <v>6234</v>
      </c>
      <c r="B6235" t="s">
        <v>1580</v>
      </c>
      <c r="C6235" t="s">
        <v>1167</v>
      </c>
      <c r="D6235">
        <v>2022</v>
      </c>
      <c r="E6235" t="s">
        <v>152</v>
      </c>
      <c r="F6235" t="s">
        <v>7206</v>
      </c>
      <c r="G6235" t="s">
        <v>7229</v>
      </c>
      <c r="H6235" t="s">
        <v>56</v>
      </c>
      <c r="O6235" t="s">
        <v>57</v>
      </c>
    </row>
    <row r="6236" spans="1:16" hidden="1">
      <c r="A6236">
        <v>6235</v>
      </c>
      <c r="B6236" t="s">
        <v>1580</v>
      </c>
      <c r="C6236" t="s">
        <v>1167</v>
      </c>
      <c r="D6236">
        <v>2022</v>
      </c>
      <c r="E6236" t="s">
        <v>157</v>
      </c>
      <c r="F6236" t="s">
        <v>4238</v>
      </c>
      <c r="G6236" t="s">
        <v>7230</v>
      </c>
      <c r="H6236" t="s">
        <v>7231</v>
      </c>
      <c r="I6236" t="s">
        <v>7232</v>
      </c>
      <c r="O6236" t="s">
        <v>100</v>
      </c>
      <c r="P6236" t="s">
        <v>278</v>
      </c>
    </row>
    <row r="6237" spans="1:16" hidden="1">
      <c r="A6237">
        <v>6236</v>
      </c>
      <c r="B6237" t="s">
        <v>1580</v>
      </c>
      <c r="C6237" t="s">
        <v>1167</v>
      </c>
      <c r="D6237">
        <v>2022</v>
      </c>
      <c r="E6237" t="s">
        <v>157</v>
      </c>
      <c r="F6237" t="s">
        <v>4238</v>
      </c>
      <c r="G6237" t="s">
        <v>7233</v>
      </c>
      <c r="H6237" t="s">
        <v>7231</v>
      </c>
      <c r="I6237" t="s">
        <v>7232</v>
      </c>
      <c r="O6237" t="s">
        <v>100</v>
      </c>
      <c r="P6237" t="s">
        <v>278</v>
      </c>
    </row>
    <row r="6238" spans="1:16" hidden="1">
      <c r="A6238">
        <v>6237</v>
      </c>
      <c r="B6238" t="s">
        <v>1580</v>
      </c>
      <c r="C6238" t="s">
        <v>1167</v>
      </c>
      <c r="D6238">
        <v>2022</v>
      </c>
      <c r="E6238" t="s">
        <v>157</v>
      </c>
      <c r="F6238" t="s">
        <v>4238</v>
      </c>
      <c r="G6238" t="s">
        <v>7234</v>
      </c>
      <c r="H6238" t="s">
        <v>7231</v>
      </c>
      <c r="I6238" t="s">
        <v>7232</v>
      </c>
      <c r="J6238">
        <v>3</v>
      </c>
      <c r="K6238" t="s">
        <v>7235</v>
      </c>
      <c r="L6238" t="s">
        <v>7236</v>
      </c>
      <c r="O6238" t="s">
        <v>100</v>
      </c>
      <c r="P6238" t="s">
        <v>655</v>
      </c>
    </row>
    <row r="6239" spans="1:16" hidden="1">
      <c r="A6239">
        <v>6238</v>
      </c>
      <c r="B6239" t="s">
        <v>1580</v>
      </c>
      <c r="C6239" t="s">
        <v>1167</v>
      </c>
      <c r="D6239">
        <v>2022</v>
      </c>
      <c r="E6239" t="s">
        <v>157</v>
      </c>
      <c r="F6239" t="s">
        <v>4238</v>
      </c>
      <c r="G6239" t="s">
        <v>7237</v>
      </c>
      <c r="H6239" t="s">
        <v>7238</v>
      </c>
      <c r="I6239" t="s">
        <v>7232</v>
      </c>
      <c r="O6239" t="s">
        <v>57</v>
      </c>
      <c r="P6239" t="s">
        <v>278</v>
      </c>
    </row>
    <row r="6240" spans="1:16" hidden="1">
      <c r="A6240">
        <v>6239</v>
      </c>
      <c r="B6240" t="s">
        <v>1580</v>
      </c>
      <c r="C6240" t="s">
        <v>1167</v>
      </c>
      <c r="D6240">
        <v>2022</v>
      </c>
      <c r="E6240" t="s">
        <v>157</v>
      </c>
      <c r="F6240" t="s">
        <v>4238</v>
      </c>
      <c r="G6240" t="s">
        <v>7239</v>
      </c>
      <c r="H6240" t="s">
        <v>7238</v>
      </c>
      <c r="I6240" t="s">
        <v>7232</v>
      </c>
      <c r="J6240">
        <v>1</v>
      </c>
      <c r="K6240" t="s">
        <v>213</v>
      </c>
      <c r="L6240" t="s">
        <v>7240</v>
      </c>
      <c r="O6240" t="s">
        <v>57</v>
      </c>
      <c r="P6240" t="s">
        <v>655</v>
      </c>
    </row>
    <row r="6241" spans="1:16" hidden="1">
      <c r="A6241">
        <v>6240</v>
      </c>
      <c r="B6241" t="s">
        <v>1580</v>
      </c>
      <c r="C6241" t="s">
        <v>1167</v>
      </c>
      <c r="D6241">
        <v>2022</v>
      </c>
      <c r="E6241" t="s">
        <v>157</v>
      </c>
      <c r="F6241" t="s">
        <v>4238</v>
      </c>
      <c r="G6241" t="s">
        <v>7241</v>
      </c>
      <c r="H6241" t="s">
        <v>7238</v>
      </c>
      <c r="I6241" t="s">
        <v>7232</v>
      </c>
      <c r="O6241" t="s">
        <v>57</v>
      </c>
      <c r="P6241" t="s">
        <v>278</v>
      </c>
    </row>
    <row r="6242" spans="1:16" hidden="1">
      <c r="A6242">
        <v>6241</v>
      </c>
      <c r="B6242" t="s">
        <v>1580</v>
      </c>
      <c r="C6242" t="s">
        <v>1167</v>
      </c>
      <c r="D6242">
        <v>2022</v>
      </c>
      <c r="E6242" t="s">
        <v>157</v>
      </c>
      <c r="F6242" t="s">
        <v>4238</v>
      </c>
      <c r="G6242" t="s">
        <v>7242</v>
      </c>
      <c r="H6242" t="s">
        <v>7213</v>
      </c>
      <c r="I6242" t="s">
        <v>7243</v>
      </c>
      <c r="J6242">
        <v>1</v>
      </c>
      <c r="K6242" t="s">
        <v>213</v>
      </c>
      <c r="L6242" t="s">
        <v>7244</v>
      </c>
      <c r="O6242" t="s">
        <v>57</v>
      </c>
      <c r="P6242" t="s">
        <v>655</v>
      </c>
    </row>
    <row r="6243" spans="1:16" hidden="1">
      <c r="A6243">
        <v>6242</v>
      </c>
      <c r="B6243" t="s">
        <v>1580</v>
      </c>
      <c r="C6243" t="s">
        <v>1167</v>
      </c>
      <c r="D6243">
        <v>2022</v>
      </c>
      <c r="E6243" t="s">
        <v>157</v>
      </c>
      <c r="F6243" t="s">
        <v>4238</v>
      </c>
      <c r="G6243" t="s">
        <v>7245</v>
      </c>
      <c r="H6243" t="s">
        <v>7213</v>
      </c>
      <c r="I6243" t="s">
        <v>7243</v>
      </c>
      <c r="O6243" t="s">
        <v>57</v>
      </c>
      <c r="P6243" t="s">
        <v>278</v>
      </c>
    </row>
    <row r="6244" spans="1:16" hidden="1">
      <c r="A6244">
        <v>6243</v>
      </c>
      <c r="B6244" t="s">
        <v>1580</v>
      </c>
      <c r="C6244" t="s">
        <v>1167</v>
      </c>
      <c r="D6244">
        <v>2022</v>
      </c>
      <c r="E6244" t="s">
        <v>157</v>
      </c>
      <c r="F6244" t="s">
        <v>4238</v>
      </c>
      <c r="G6244" t="s">
        <v>7246</v>
      </c>
      <c r="H6244" t="s">
        <v>7210</v>
      </c>
      <c r="I6244" t="s">
        <v>7243</v>
      </c>
      <c r="O6244" t="s">
        <v>57</v>
      </c>
      <c r="P6244" t="s">
        <v>278</v>
      </c>
    </row>
    <row r="6245" spans="1:16" hidden="1">
      <c r="A6245">
        <v>6244</v>
      </c>
      <c r="B6245" t="s">
        <v>1580</v>
      </c>
      <c r="C6245" t="s">
        <v>1167</v>
      </c>
      <c r="D6245">
        <v>2022</v>
      </c>
      <c r="E6245" t="s">
        <v>157</v>
      </c>
      <c r="F6245" t="s">
        <v>4238</v>
      </c>
      <c r="G6245" t="s">
        <v>7247</v>
      </c>
      <c r="H6245" t="s">
        <v>7210</v>
      </c>
      <c r="I6245" t="s">
        <v>7232</v>
      </c>
      <c r="O6245" t="s">
        <v>57</v>
      </c>
      <c r="P6245" t="s">
        <v>278</v>
      </c>
    </row>
    <row r="6246" spans="1:16" hidden="1">
      <c r="A6246">
        <v>6245</v>
      </c>
      <c r="B6246" t="s">
        <v>1580</v>
      </c>
      <c r="C6246" t="s">
        <v>1167</v>
      </c>
      <c r="D6246">
        <v>2022</v>
      </c>
      <c r="E6246" t="s">
        <v>157</v>
      </c>
      <c r="F6246" t="s">
        <v>4238</v>
      </c>
      <c r="G6246" t="s">
        <v>7248</v>
      </c>
      <c r="H6246" t="s">
        <v>7210</v>
      </c>
      <c r="I6246" t="s">
        <v>7232</v>
      </c>
      <c r="O6246" t="s">
        <v>57</v>
      </c>
      <c r="P6246" t="s">
        <v>278</v>
      </c>
    </row>
    <row r="6247" spans="1:16" hidden="1">
      <c r="A6247">
        <v>6246</v>
      </c>
      <c r="B6247" t="s">
        <v>1580</v>
      </c>
      <c r="C6247" t="s">
        <v>1167</v>
      </c>
      <c r="D6247">
        <v>2022</v>
      </c>
      <c r="E6247" t="s">
        <v>157</v>
      </c>
      <c r="F6247" t="s">
        <v>4238</v>
      </c>
      <c r="G6247" t="s">
        <v>7249</v>
      </c>
      <c r="H6247" t="s">
        <v>7210</v>
      </c>
      <c r="I6247" t="s">
        <v>7232</v>
      </c>
      <c r="J6247">
        <v>3</v>
      </c>
      <c r="K6247" t="s">
        <v>715</v>
      </c>
      <c r="L6247" t="s">
        <v>7250</v>
      </c>
      <c r="O6247" t="s">
        <v>57</v>
      </c>
      <c r="P6247" t="s">
        <v>655</v>
      </c>
    </row>
    <row r="6248" spans="1:16" hidden="1">
      <c r="A6248">
        <v>6247</v>
      </c>
      <c r="B6248" t="s">
        <v>1580</v>
      </c>
      <c r="C6248" t="s">
        <v>1167</v>
      </c>
      <c r="D6248">
        <v>2022</v>
      </c>
      <c r="E6248" t="s">
        <v>157</v>
      </c>
      <c r="F6248" t="s">
        <v>4238</v>
      </c>
      <c r="G6248" t="s">
        <v>7251</v>
      </c>
      <c r="H6248" t="s">
        <v>7210</v>
      </c>
      <c r="I6248" t="s">
        <v>7232</v>
      </c>
      <c r="J6248">
        <v>2</v>
      </c>
      <c r="K6248" t="s">
        <v>7235</v>
      </c>
      <c r="L6248" t="s">
        <v>7252</v>
      </c>
      <c r="O6248" t="s">
        <v>57</v>
      </c>
      <c r="P6248" t="s">
        <v>655</v>
      </c>
    </row>
    <row r="6249" spans="1:16" hidden="1">
      <c r="A6249">
        <v>6248</v>
      </c>
      <c r="B6249" t="s">
        <v>1580</v>
      </c>
      <c r="C6249" t="s">
        <v>1167</v>
      </c>
      <c r="D6249">
        <v>2022</v>
      </c>
      <c r="E6249" t="s">
        <v>157</v>
      </c>
      <c r="F6249" t="s">
        <v>4238</v>
      </c>
      <c r="G6249" t="s">
        <v>7253</v>
      </c>
      <c r="H6249" t="s">
        <v>7254</v>
      </c>
      <c r="I6249" t="s">
        <v>7232</v>
      </c>
      <c r="O6249" t="s">
        <v>57</v>
      </c>
      <c r="P6249" t="s">
        <v>278</v>
      </c>
    </row>
    <row r="6250" spans="1:16" hidden="1">
      <c r="A6250">
        <v>6249</v>
      </c>
      <c r="B6250" t="s">
        <v>1580</v>
      </c>
      <c r="C6250" t="s">
        <v>1167</v>
      </c>
      <c r="D6250">
        <v>2022</v>
      </c>
      <c r="E6250" t="s">
        <v>157</v>
      </c>
      <c r="F6250" t="s">
        <v>4238</v>
      </c>
      <c r="G6250" t="s">
        <v>7255</v>
      </c>
      <c r="H6250" t="s">
        <v>7254</v>
      </c>
      <c r="I6250" t="s">
        <v>7232</v>
      </c>
      <c r="O6250" t="s">
        <v>57</v>
      </c>
      <c r="P6250" t="s">
        <v>278</v>
      </c>
    </row>
    <row r="6251" spans="1:16" hidden="1">
      <c r="A6251">
        <v>6250</v>
      </c>
      <c r="B6251" t="s">
        <v>1580</v>
      </c>
      <c r="C6251" t="s">
        <v>1167</v>
      </c>
      <c r="D6251">
        <v>2022</v>
      </c>
      <c r="E6251" t="s">
        <v>157</v>
      </c>
      <c r="F6251" t="s">
        <v>4238</v>
      </c>
      <c r="G6251" t="s">
        <v>7256</v>
      </c>
      <c r="H6251" t="s">
        <v>7254</v>
      </c>
      <c r="I6251" t="s">
        <v>7232</v>
      </c>
      <c r="J6251">
        <v>3</v>
      </c>
      <c r="K6251" t="s">
        <v>715</v>
      </c>
      <c r="L6251" t="s">
        <v>7257</v>
      </c>
      <c r="O6251" t="s">
        <v>57</v>
      </c>
      <c r="P6251" t="s">
        <v>655</v>
      </c>
    </row>
    <row r="6252" spans="1:16" hidden="1">
      <c r="A6252">
        <v>6251</v>
      </c>
      <c r="B6252" t="s">
        <v>1580</v>
      </c>
      <c r="C6252" t="s">
        <v>1167</v>
      </c>
      <c r="D6252">
        <v>2022</v>
      </c>
      <c r="E6252" t="s">
        <v>157</v>
      </c>
      <c r="F6252" t="s">
        <v>4238</v>
      </c>
      <c r="G6252" t="s">
        <v>7258</v>
      </c>
      <c r="H6252" t="s">
        <v>7254</v>
      </c>
      <c r="I6252" t="s">
        <v>7232</v>
      </c>
      <c r="J6252">
        <v>1</v>
      </c>
      <c r="K6252" t="s">
        <v>7235</v>
      </c>
      <c r="L6252" t="s">
        <v>7259</v>
      </c>
      <c r="O6252" t="s">
        <v>57</v>
      </c>
      <c r="P6252" t="s">
        <v>655</v>
      </c>
    </row>
    <row r="6253" spans="1:16" hidden="1">
      <c r="A6253">
        <v>6252</v>
      </c>
      <c r="B6253" t="s">
        <v>1580</v>
      </c>
      <c r="C6253" t="s">
        <v>1167</v>
      </c>
      <c r="D6253">
        <v>2022</v>
      </c>
      <c r="E6253" t="s">
        <v>157</v>
      </c>
      <c r="F6253" t="s">
        <v>4238</v>
      </c>
      <c r="G6253" t="s">
        <v>7260</v>
      </c>
      <c r="H6253" t="s">
        <v>7261</v>
      </c>
      <c r="I6253" t="s">
        <v>7232</v>
      </c>
      <c r="O6253" t="s">
        <v>91</v>
      </c>
      <c r="P6253" t="s">
        <v>278</v>
      </c>
    </row>
    <row r="6254" spans="1:16" hidden="1">
      <c r="A6254">
        <v>6253</v>
      </c>
      <c r="B6254" t="s">
        <v>1580</v>
      </c>
      <c r="C6254" t="s">
        <v>1167</v>
      </c>
      <c r="D6254">
        <v>2022</v>
      </c>
      <c r="E6254" t="s">
        <v>157</v>
      </c>
      <c r="F6254" t="s">
        <v>4238</v>
      </c>
      <c r="G6254" t="s">
        <v>7262</v>
      </c>
      <c r="H6254" t="s">
        <v>7261</v>
      </c>
      <c r="I6254" t="s">
        <v>7232</v>
      </c>
      <c r="O6254" t="s">
        <v>91</v>
      </c>
      <c r="P6254" t="s">
        <v>278</v>
      </c>
    </row>
    <row r="6255" spans="1:16" hidden="1">
      <c r="A6255">
        <v>6254</v>
      </c>
      <c r="B6255" t="s">
        <v>1580</v>
      </c>
      <c r="C6255" t="s">
        <v>1167</v>
      </c>
      <c r="D6255">
        <v>2022</v>
      </c>
      <c r="E6255" t="s">
        <v>157</v>
      </c>
      <c r="F6255" t="s">
        <v>4238</v>
      </c>
      <c r="G6255" t="s">
        <v>7263</v>
      </c>
      <c r="H6255" t="s">
        <v>100</v>
      </c>
      <c r="I6255" t="s">
        <v>7232</v>
      </c>
      <c r="O6255" t="s">
        <v>100</v>
      </c>
      <c r="P6255" t="s">
        <v>278</v>
      </c>
    </row>
    <row r="6256" spans="1:16" hidden="1">
      <c r="A6256">
        <v>6255</v>
      </c>
      <c r="B6256" t="s">
        <v>1580</v>
      </c>
      <c r="C6256" t="s">
        <v>1167</v>
      </c>
      <c r="D6256">
        <v>2022</v>
      </c>
      <c r="E6256" t="s">
        <v>157</v>
      </c>
      <c r="F6256" t="s">
        <v>4238</v>
      </c>
      <c r="G6256" t="s">
        <v>7264</v>
      </c>
      <c r="H6256" t="s">
        <v>100</v>
      </c>
      <c r="I6256" t="s">
        <v>7232</v>
      </c>
      <c r="O6256" t="s">
        <v>100</v>
      </c>
      <c r="P6256" t="s">
        <v>278</v>
      </c>
    </row>
    <row r="6257" spans="1:16" hidden="1">
      <c r="A6257">
        <v>6256</v>
      </c>
      <c r="B6257" t="s">
        <v>1580</v>
      </c>
      <c r="C6257" t="s">
        <v>1167</v>
      </c>
      <c r="D6257">
        <v>2022</v>
      </c>
      <c r="E6257" t="s">
        <v>157</v>
      </c>
      <c r="F6257" t="s">
        <v>4238</v>
      </c>
      <c r="G6257" t="s">
        <v>7265</v>
      </c>
      <c r="H6257" t="s">
        <v>100</v>
      </c>
      <c r="I6257" t="s">
        <v>7232</v>
      </c>
      <c r="J6257">
        <v>15</v>
      </c>
      <c r="K6257" t="s">
        <v>715</v>
      </c>
      <c r="L6257" t="s">
        <v>7266</v>
      </c>
      <c r="O6257" t="s">
        <v>100</v>
      </c>
      <c r="P6257" t="s">
        <v>655</v>
      </c>
    </row>
    <row r="6258" spans="1:16" hidden="1">
      <c r="A6258">
        <v>6257</v>
      </c>
      <c r="B6258" t="s">
        <v>1580</v>
      </c>
      <c r="C6258" t="s">
        <v>1167</v>
      </c>
      <c r="D6258">
        <v>2022</v>
      </c>
      <c r="E6258" t="s">
        <v>157</v>
      </c>
      <c r="F6258" t="s">
        <v>4238</v>
      </c>
      <c r="G6258" t="s">
        <v>7265</v>
      </c>
      <c r="H6258" t="s">
        <v>100</v>
      </c>
      <c r="I6258" t="s">
        <v>7232</v>
      </c>
      <c r="J6258">
        <v>30</v>
      </c>
      <c r="K6258" t="s">
        <v>816</v>
      </c>
      <c r="L6258" t="s">
        <v>7267</v>
      </c>
      <c r="O6258" t="s">
        <v>100</v>
      </c>
      <c r="P6258" t="s">
        <v>655</v>
      </c>
    </row>
    <row r="6259" spans="1:16" hidden="1">
      <c r="A6259">
        <v>6258</v>
      </c>
      <c r="B6259" t="s">
        <v>1580</v>
      </c>
      <c r="C6259" t="s">
        <v>1167</v>
      </c>
      <c r="D6259">
        <v>2022</v>
      </c>
      <c r="E6259" t="s">
        <v>157</v>
      </c>
      <c r="F6259" t="s">
        <v>4238</v>
      </c>
      <c r="G6259" t="s">
        <v>7268</v>
      </c>
      <c r="H6259" t="s">
        <v>100</v>
      </c>
      <c r="I6259" t="s">
        <v>7232</v>
      </c>
      <c r="O6259" t="s">
        <v>100</v>
      </c>
      <c r="P6259" t="s">
        <v>278</v>
      </c>
    </row>
    <row r="6260" spans="1:16" hidden="1">
      <c r="A6260">
        <v>6259</v>
      </c>
      <c r="B6260" t="s">
        <v>1580</v>
      </c>
      <c r="C6260" t="s">
        <v>1167</v>
      </c>
      <c r="D6260">
        <v>2022</v>
      </c>
      <c r="E6260" t="s">
        <v>157</v>
      </c>
      <c r="F6260" t="s">
        <v>4238</v>
      </c>
      <c r="G6260" t="s">
        <v>7269</v>
      </c>
      <c r="H6260" t="s">
        <v>7270</v>
      </c>
      <c r="I6260" t="s">
        <v>7232</v>
      </c>
      <c r="J6260">
        <v>1</v>
      </c>
      <c r="K6260" t="s">
        <v>213</v>
      </c>
      <c r="L6260" t="s">
        <v>7271</v>
      </c>
      <c r="O6260" t="s">
        <v>100</v>
      </c>
      <c r="P6260" t="s">
        <v>655</v>
      </c>
    </row>
    <row r="6261" spans="1:16" hidden="1">
      <c r="A6261">
        <v>6260</v>
      </c>
      <c r="B6261" t="s">
        <v>1580</v>
      </c>
      <c r="C6261" t="s">
        <v>1167</v>
      </c>
      <c r="D6261">
        <v>2022</v>
      </c>
      <c r="E6261" t="s">
        <v>157</v>
      </c>
      <c r="F6261" t="s">
        <v>4238</v>
      </c>
      <c r="G6261" t="s">
        <v>7272</v>
      </c>
      <c r="H6261" t="s">
        <v>7270</v>
      </c>
      <c r="I6261" t="s">
        <v>7232</v>
      </c>
      <c r="J6261">
        <v>15</v>
      </c>
      <c r="K6261" t="s">
        <v>715</v>
      </c>
      <c r="L6261" t="s">
        <v>7273</v>
      </c>
      <c r="O6261" t="s">
        <v>100</v>
      </c>
      <c r="P6261" t="s">
        <v>655</v>
      </c>
    </row>
    <row r="6262" spans="1:16" hidden="1">
      <c r="A6262">
        <v>6261</v>
      </c>
      <c r="B6262" t="s">
        <v>1580</v>
      </c>
      <c r="C6262" t="s">
        <v>1167</v>
      </c>
      <c r="D6262">
        <v>2022</v>
      </c>
      <c r="E6262" t="s">
        <v>157</v>
      </c>
      <c r="F6262" t="s">
        <v>4238</v>
      </c>
      <c r="G6262" t="s">
        <v>7272</v>
      </c>
      <c r="H6262" t="s">
        <v>7270</v>
      </c>
      <c r="I6262" t="s">
        <v>7232</v>
      </c>
      <c r="J6262">
        <v>30</v>
      </c>
      <c r="K6262" t="s">
        <v>816</v>
      </c>
      <c r="L6262" t="s">
        <v>7274</v>
      </c>
      <c r="O6262" t="s">
        <v>100</v>
      </c>
      <c r="P6262" t="s">
        <v>655</v>
      </c>
    </row>
    <row r="6263" spans="1:16" hidden="1">
      <c r="A6263">
        <v>6262</v>
      </c>
      <c r="B6263" t="s">
        <v>1580</v>
      </c>
      <c r="C6263" t="s">
        <v>1167</v>
      </c>
      <c r="D6263">
        <v>2022</v>
      </c>
      <c r="E6263" t="s">
        <v>157</v>
      </c>
      <c r="F6263" t="s">
        <v>4238</v>
      </c>
      <c r="G6263" t="s">
        <v>7275</v>
      </c>
      <c r="H6263" t="s">
        <v>7270</v>
      </c>
      <c r="I6263" t="s">
        <v>7232</v>
      </c>
      <c r="J6263">
        <v>1</v>
      </c>
      <c r="K6263" t="s">
        <v>213</v>
      </c>
      <c r="L6263" t="s">
        <v>7276</v>
      </c>
      <c r="O6263" t="s">
        <v>100</v>
      </c>
      <c r="P6263" t="s">
        <v>655</v>
      </c>
    </row>
    <row r="6264" spans="1:16" hidden="1">
      <c r="A6264">
        <v>6263</v>
      </c>
      <c r="B6264" t="s">
        <v>1580</v>
      </c>
      <c r="C6264" t="s">
        <v>1167</v>
      </c>
      <c r="D6264">
        <v>2022</v>
      </c>
      <c r="E6264" t="s">
        <v>157</v>
      </c>
      <c r="F6264" t="s">
        <v>4238</v>
      </c>
      <c r="G6264" t="s">
        <v>7277</v>
      </c>
      <c r="H6264" t="s">
        <v>7210</v>
      </c>
      <c r="I6264" t="s">
        <v>7232</v>
      </c>
      <c r="J6264">
        <v>1</v>
      </c>
      <c r="K6264" t="s">
        <v>213</v>
      </c>
      <c r="L6264" t="s">
        <v>7278</v>
      </c>
      <c r="O6264" t="s">
        <v>57</v>
      </c>
      <c r="P6264" t="s">
        <v>655</v>
      </c>
    </row>
    <row r="6265" spans="1:16" hidden="1">
      <c r="A6265">
        <v>6264</v>
      </c>
      <c r="B6265" t="s">
        <v>1580</v>
      </c>
      <c r="C6265" t="s">
        <v>1167</v>
      </c>
      <c r="D6265">
        <v>2022</v>
      </c>
      <c r="E6265" t="s">
        <v>157</v>
      </c>
      <c r="F6265" t="s">
        <v>4238</v>
      </c>
      <c r="G6265" t="s">
        <v>7279</v>
      </c>
      <c r="H6265" t="s">
        <v>7210</v>
      </c>
      <c r="I6265" t="s">
        <v>7232</v>
      </c>
      <c r="J6265">
        <v>1</v>
      </c>
      <c r="K6265" t="s">
        <v>213</v>
      </c>
      <c r="L6265" t="s">
        <v>1502</v>
      </c>
      <c r="O6265" t="s">
        <v>57</v>
      </c>
      <c r="P6265" t="s">
        <v>655</v>
      </c>
    </row>
    <row r="6266" spans="1:16" hidden="1">
      <c r="A6266">
        <v>6265</v>
      </c>
      <c r="B6266" t="s">
        <v>1580</v>
      </c>
      <c r="C6266" t="s">
        <v>1167</v>
      </c>
      <c r="D6266">
        <v>2022</v>
      </c>
      <c r="E6266" t="s">
        <v>157</v>
      </c>
      <c r="F6266" t="s">
        <v>4238</v>
      </c>
      <c r="G6266" t="s">
        <v>7280</v>
      </c>
      <c r="H6266" t="s">
        <v>7210</v>
      </c>
      <c r="I6266" t="s">
        <v>7232</v>
      </c>
      <c r="O6266" t="s">
        <v>57</v>
      </c>
      <c r="P6266" t="s">
        <v>278</v>
      </c>
    </row>
    <row r="6267" spans="1:16" hidden="1">
      <c r="A6267">
        <v>6266</v>
      </c>
      <c r="B6267" t="s">
        <v>1580</v>
      </c>
      <c r="C6267" t="s">
        <v>1167</v>
      </c>
      <c r="D6267">
        <v>2022</v>
      </c>
      <c r="E6267" t="s">
        <v>157</v>
      </c>
      <c r="F6267" t="s">
        <v>4238</v>
      </c>
      <c r="G6267" t="s">
        <v>7281</v>
      </c>
      <c r="H6267" t="s">
        <v>7210</v>
      </c>
      <c r="I6267" t="s">
        <v>7282</v>
      </c>
      <c r="J6267">
        <v>1</v>
      </c>
      <c r="K6267" t="s">
        <v>213</v>
      </c>
      <c r="L6267" t="s">
        <v>3611</v>
      </c>
      <c r="O6267" t="s">
        <v>57</v>
      </c>
      <c r="P6267" t="s">
        <v>655</v>
      </c>
    </row>
    <row r="6268" spans="1:16" hidden="1">
      <c r="A6268">
        <v>6267</v>
      </c>
      <c r="B6268" t="s">
        <v>1580</v>
      </c>
      <c r="C6268" t="s">
        <v>1167</v>
      </c>
      <c r="D6268">
        <v>2022</v>
      </c>
      <c r="E6268" t="s">
        <v>157</v>
      </c>
      <c r="F6268" t="s">
        <v>4238</v>
      </c>
      <c r="G6268" t="s">
        <v>7283</v>
      </c>
      <c r="H6268" t="s">
        <v>7210</v>
      </c>
      <c r="I6268" t="s">
        <v>7282</v>
      </c>
      <c r="J6268">
        <v>30</v>
      </c>
      <c r="K6268" t="s">
        <v>816</v>
      </c>
      <c r="L6268" t="s">
        <v>7284</v>
      </c>
      <c r="O6268" t="s">
        <v>57</v>
      </c>
      <c r="P6268" t="s">
        <v>655</v>
      </c>
    </row>
    <row r="6269" spans="1:16" hidden="1">
      <c r="A6269">
        <v>6268</v>
      </c>
      <c r="B6269" t="s">
        <v>1580</v>
      </c>
      <c r="C6269" t="s">
        <v>1167</v>
      </c>
      <c r="D6269">
        <v>2022</v>
      </c>
      <c r="E6269" t="s">
        <v>157</v>
      </c>
      <c r="F6269" t="s">
        <v>4238</v>
      </c>
      <c r="G6269" t="s">
        <v>7285</v>
      </c>
      <c r="H6269" t="s">
        <v>7210</v>
      </c>
      <c r="I6269" t="s">
        <v>7282</v>
      </c>
      <c r="J6269">
        <v>1</v>
      </c>
      <c r="K6269" t="s">
        <v>213</v>
      </c>
      <c r="L6269" t="s">
        <v>7278</v>
      </c>
      <c r="O6269" t="s">
        <v>57</v>
      </c>
      <c r="P6269" t="s">
        <v>655</v>
      </c>
    </row>
    <row r="6270" spans="1:16" hidden="1">
      <c r="A6270">
        <v>6269</v>
      </c>
      <c r="B6270" t="s">
        <v>1580</v>
      </c>
      <c r="C6270" t="s">
        <v>1167</v>
      </c>
      <c r="D6270">
        <v>2022</v>
      </c>
      <c r="E6270" t="s">
        <v>157</v>
      </c>
      <c r="F6270" t="s">
        <v>4238</v>
      </c>
      <c r="G6270" t="s">
        <v>7286</v>
      </c>
      <c r="H6270" t="s">
        <v>7210</v>
      </c>
      <c r="I6270" t="s">
        <v>7282</v>
      </c>
      <c r="O6270" t="s">
        <v>57</v>
      </c>
      <c r="P6270" t="s">
        <v>278</v>
      </c>
    </row>
    <row r="6271" spans="1:16" hidden="1">
      <c r="A6271">
        <v>6270</v>
      </c>
      <c r="B6271" t="s">
        <v>1580</v>
      </c>
      <c r="C6271" t="s">
        <v>1167</v>
      </c>
      <c r="D6271">
        <v>2022</v>
      </c>
      <c r="E6271" t="s">
        <v>157</v>
      </c>
      <c r="F6271" t="s">
        <v>4238</v>
      </c>
      <c r="G6271" t="s">
        <v>7287</v>
      </c>
      <c r="H6271" t="s">
        <v>7210</v>
      </c>
      <c r="I6271" t="s">
        <v>7282</v>
      </c>
      <c r="O6271" t="s">
        <v>57</v>
      </c>
      <c r="P6271" t="s">
        <v>278</v>
      </c>
    </row>
    <row r="6272" spans="1:16" hidden="1">
      <c r="A6272">
        <v>6271</v>
      </c>
      <c r="B6272" t="s">
        <v>1580</v>
      </c>
      <c r="C6272" t="s">
        <v>1167</v>
      </c>
      <c r="D6272">
        <v>2022</v>
      </c>
      <c r="E6272" t="s">
        <v>157</v>
      </c>
      <c r="F6272" t="s">
        <v>4238</v>
      </c>
      <c r="G6272" t="s">
        <v>7288</v>
      </c>
      <c r="H6272" t="s">
        <v>7210</v>
      </c>
      <c r="I6272" t="s">
        <v>7282</v>
      </c>
      <c r="O6272" t="s">
        <v>57</v>
      </c>
      <c r="P6272" t="s">
        <v>278</v>
      </c>
    </row>
    <row r="6273" spans="1:31" hidden="1">
      <c r="A6273">
        <v>6272</v>
      </c>
      <c r="B6273" t="s">
        <v>1580</v>
      </c>
      <c r="C6273" t="s">
        <v>1167</v>
      </c>
      <c r="D6273">
        <v>2022</v>
      </c>
      <c r="E6273" t="s">
        <v>157</v>
      </c>
      <c r="F6273" t="s">
        <v>4238</v>
      </c>
      <c r="G6273" t="s">
        <v>7289</v>
      </c>
      <c r="H6273" t="s">
        <v>7213</v>
      </c>
      <c r="I6273" t="s">
        <v>7232</v>
      </c>
      <c r="J6273">
        <v>1</v>
      </c>
      <c r="K6273" t="s">
        <v>213</v>
      </c>
      <c r="L6273" t="s">
        <v>5748</v>
      </c>
      <c r="O6273" t="s">
        <v>57</v>
      </c>
      <c r="P6273" t="s">
        <v>655</v>
      </c>
    </row>
    <row r="6274" spans="1:31" hidden="1">
      <c r="A6274">
        <v>6273</v>
      </c>
      <c r="B6274" t="s">
        <v>1580</v>
      </c>
      <c r="C6274" t="s">
        <v>1167</v>
      </c>
      <c r="D6274">
        <v>2022</v>
      </c>
      <c r="E6274" t="s">
        <v>157</v>
      </c>
      <c r="F6274" t="s">
        <v>4238</v>
      </c>
      <c r="G6274" t="s">
        <v>7290</v>
      </c>
      <c r="H6274" t="s">
        <v>7213</v>
      </c>
      <c r="I6274" t="s">
        <v>7232</v>
      </c>
      <c r="J6274">
        <v>1</v>
      </c>
      <c r="K6274" t="s">
        <v>213</v>
      </c>
      <c r="L6274" t="s">
        <v>7291</v>
      </c>
      <c r="O6274" t="s">
        <v>57</v>
      </c>
      <c r="P6274" t="s">
        <v>655</v>
      </c>
    </row>
    <row r="6275" spans="1:31" hidden="1">
      <c r="A6275">
        <v>6274</v>
      </c>
      <c r="B6275" t="s">
        <v>1580</v>
      </c>
      <c r="C6275" t="s">
        <v>1167</v>
      </c>
      <c r="D6275">
        <v>2022</v>
      </c>
      <c r="E6275" t="s">
        <v>157</v>
      </c>
      <c r="F6275" t="s">
        <v>4238</v>
      </c>
      <c r="G6275" t="s">
        <v>7292</v>
      </c>
      <c r="H6275" t="s">
        <v>7254</v>
      </c>
      <c r="I6275" t="s">
        <v>7232</v>
      </c>
      <c r="J6275">
        <v>1</v>
      </c>
      <c r="K6275" t="s">
        <v>213</v>
      </c>
      <c r="L6275" t="s">
        <v>7291</v>
      </c>
      <c r="O6275" t="s">
        <v>57</v>
      </c>
      <c r="P6275" t="s">
        <v>655</v>
      </c>
    </row>
    <row r="6276" spans="1:31" hidden="1">
      <c r="A6276">
        <v>6275</v>
      </c>
      <c r="B6276" t="s">
        <v>1580</v>
      </c>
      <c r="C6276" t="s">
        <v>1167</v>
      </c>
      <c r="D6276">
        <v>2022</v>
      </c>
      <c r="E6276" t="s">
        <v>157</v>
      </c>
      <c r="F6276" t="s">
        <v>4238</v>
      </c>
      <c r="G6276" t="s">
        <v>7293</v>
      </c>
      <c r="H6276" t="s">
        <v>7254</v>
      </c>
      <c r="I6276" t="s">
        <v>7232</v>
      </c>
      <c r="O6276" t="s">
        <v>57</v>
      </c>
      <c r="P6276" t="s">
        <v>278</v>
      </c>
    </row>
    <row r="6277" spans="1:31" hidden="1">
      <c r="A6277">
        <v>6276</v>
      </c>
      <c r="B6277" t="s">
        <v>1580</v>
      </c>
      <c r="C6277" t="s">
        <v>1167</v>
      </c>
      <c r="D6277">
        <v>2022</v>
      </c>
      <c r="E6277" t="s">
        <v>157</v>
      </c>
      <c r="F6277" t="s">
        <v>4238</v>
      </c>
      <c r="G6277" t="s">
        <v>7294</v>
      </c>
      <c r="H6277" t="s">
        <v>7254</v>
      </c>
      <c r="I6277" t="s">
        <v>7232</v>
      </c>
      <c r="O6277" t="s">
        <v>57</v>
      </c>
      <c r="P6277" t="s">
        <v>278</v>
      </c>
    </row>
    <row r="6278" spans="1:31" hidden="1">
      <c r="A6278">
        <v>6277</v>
      </c>
      <c r="B6278" t="s">
        <v>1580</v>
      </c>
      <c r="C6278" t="s">
        <v>1167</v>
      </c>
      <c r="D6278">
        <v>2022</v>
      </c>
      <c r="E6278" t="s">
        <v>157</v>
      </c>
      <c r="F6278" t="s">
        <v>4238</v>
      </c>
      <c r="G6278" t="s">
        <v>7295</v>
      </c>
      <c r="H6278" t="s">
        <v>7254</v>
      </c>
      <c r="I6278" t="s">
        <v>7232</v>
      </c>
      <c r="J6278">
        <v>1</v>
      </c>
      <c r="K6278" t="s">
        <v>213</v>
      </c>
      <c r="L6278" t="s">
        <v>5417</v>
      </c>
      <c r="O6278" t="s">
        <v>57</v>
      </c>
      <c r="P6278" t="s">
        <v>655</v>
      </c>
    </row>
    <row r="6279" spans="1:31" hidden="1">
      <c r="A6279">
        <v>6278</v>
      </c>
      <c r="B6279" t="s">
        <v>1580</v>
      </c>
      <c r="C6279" t="s">
        <v>1167</v>
      </c>
      <c r="D6279">
        <v>2022</v>
      </c>
      <c r="E6279" t="s">
        <v>157</v>
      </c>
      <c r="F6279" t="s">
        <v>4238</v>
      </c>
      <c r="G6279" t="s">
        <v>7296</v>
      </c>
      <c r="H6279" t="s">
        <v>7254</v>
      </c>
      <c r="I6279" t="s">
        <v>7232</v>
      </c>
      <c r="J6279">
        <v>1</v>
      </c>
      <c r="K6279" t="s">
        <v>213</v>
      </c>
      <c r="L6279" t="s">
        <v>1502</v>
      </c>
      <c r="O6279" t="s">
        <v>57</v>
      </c>
      <c r="P6279" t="s">
        <v>655</v>
      </c>
    </row>
    <row r="6280" spans="1:31" hidden="1">
      <c r="A6280">
        <v>6279</v>
      </c>
      <c r="B6280" t="s">
        <v>1580</v>
      </c>
      <c r="C6280" t="s">
        <v>1167</v>
      </c>
      <c r="D6280">
        <v>2022</v>
      </c>
      <c r="E6280" t="s">
        <v>157</v>
      </c>
      <c r="F6280" t="s">
        <v>4238</v>
      </c>
      <c r="G6280" t="s">
        <v>7297</v>
      </c>
      <c r="H6280" t="s">
        <v>7254</v>
      </c>
      <c r="I6280" t="s">
        <v>7232</v>
      </c>
      <c r="O6280" t="s">
        <v>57</v>
      </c>
      <c r="P6280" t="s">
        <v>278</v>
      </c>
    </row>
    <row r="6281" spans="1:31" hidden="1">
      <c r="A6281">
        <v>6280</v>
      </c>
      <c r="B6281" t="s">
        <v>1580</v>
      </c>
      <c r="C6281" t="s">
        <v>1167</v>
      </c>
      <c r="D6281">
        <v>2022</v>
      </c>
      <c r="E6281" t="s">
        <v>157</v>
      </c>
      <c r="F6281" t="s">
        <v>4238</v>
      </c>
      <c r="G6281" t="s">
        <v>7298</v>
      </c>
      <c r="H6281" t="s">
        <v>7254</v>
      </c>
      <c r="I6281" t="s">
        <v>4687</v>
      </c>
      <c r="O6281" t="s">
        <v>57</v>
      </c>
      <c r="P6281" t="s">
        <v>278</v>
      </c>
    </row>
    <row r="6282" spans="1:31" hidden="1">
      <c r="A6282">
        <v>6281</v>
      </c>
      <c r="B6282" t="s">
        <v>1580</v>
      </c>
      <c r="C6282" t="s">
        <v>1167</v>
      </c>
      <c r="D6282">
        <v>2022</v>
      </c>
      <c r="E6282" t="s">
        <v>157</v>
      </c>
      <c r="F6282" t="s">
        <v>4238</v>
      </c>
      <c r="G6282" t="s">
        <v>7299</v>
      </c>
      <c r="H6282" t="s">
        <v>7254</v>
      </c>
      <c r="I6282" t="s">
        <v>4687</v>
      </c>
      <c r="O6282" t="s">
        <v>57</v>
      </c>
      <c r="P6282" t="s">
        <v>278</v>
      </c>
    </row>
    <row r="6283" spans="1:31" hidden="1">
      <c r="A6283">
        <v>6282</v>
      </c>
      <c r="B6283" t="s">
        <v>1580</v>
      </c>
      <c r="C6283" t="s">
        <v>1167</v>
      </c>
      <c r="D6283">
        <v>2022</v>
      </c>
      <c r="E6283" t="s">
        <v>157</v>
      </c>
      <c r="F6283" t="s">
        <v>4238</v>
      </c>
      <c r="G6283" t="s">
        <v>7300</v>
      </c>
      <c r="H6283" t="s">
        <v>56</v>
      </c>
      <c r="I6283" t="s">
        <v>4687</v>
      </c>
      <c r="O6283" t="s">
        <v>57</v>
      </c>
      <c r="P6283" t="s">
        <v>278</v>
      </c>
    </row>
    <row r="6284" spans="1:31">
      <c r="A6284">
        <v>6283</v>
      </c>
      <c r="B6284" t="s">
        <v>1580</v>
      </c>
      <c r="C6284" t="s">
        <v>1167</v>
      </c>
      <c r="D6284">
        <v>2022</v>
      </c>
      <c r="E6284" t="s">
        <v>226</v>
      </c>
      <c r="F6284" t="s">
        <v>226</v>
      </c>
      <c r="G6284" t="s">
        <v>7301</v>
      </c>
      <c r="H6284" t="s">
        <v>7208</v>
      </c>
      <c r="J6284">
        <v>3</v>
      </c>
      <c r="K6284" t="s">
        <v>7235</v>
      </c>
      <c r="L6284" t="s">
        <v>7302</v>
      </c>
      <c r="O6284" t="s">
        <v>91</v>
      </c>
      <c r="P6284" t="s">
        <v>215</v>
      </c>
      <c r="S6284" t="s">
        <v>629</v>
      </c>
      <c r="T6284" t="s">
        <v>258</v>
      </c>
      <c r="U6284" t="s">
        <v>258</v>
      </c>
      <c r="V6284" t="s">
        <v>262</v>
      </c>
      <c r="W6284" t="s">
        <v>92</v>
      </c>
      <c r="X6284" t="s">
        <v>29</v>
      </c>
      <c r="Y6284" t="s">
        <v>234</v>
      </c>
      <c r="Z6284" t="s">
        <v>41</v>
      </c>
      <c r="AA6284" t="s">
        <v>41</v>
      </c>
      <c r="AB6284" t="s">
        <v>41</v>
      </c>
      <c r="AC6284" t="s">
        <v>41</v>
      </c>
      <c r="AD6284" t="s">
        <v>41</v>
      </c>
      <c r="AE6284" t="s">
        <v>43</v>
      </c>
    </row>
    <row r="6285" spans="1:31">
      <c r="A6285">
        <v>6284</v>
      </c>
      <c r="B6285" t="s">
        <v>1580</v>
      </c>
      <c r="C6285" t="s">
        <v>1167</v>
      </c>
      <c r="D6285">
        <v>2022</v>
      </c>
      <c r="E6285" t="s">
        <v>226</v>
      </c>
      <c r="F6285" t="s">
        <v>226</v>
      </c>
      <c r="G6285" t="s">
        <v>7303</v>
      </c>
      <c r="H6285" t="s">
        <v>7208</v>
      </c>
      <c r="J6285">
        <v>3</v>
      </c>
      <c r="K6285" t="s">
        <v>715</v>
      </c>
      <c r="L6285" t="s">
        <v>7304</v>
      </c>
      <c r="O6285" t="s">
        <v>91</v>
      </c>
      <c r="P6285" t="s">
        <v>215</v>
      </c>
      <c r="S6285" t="s">
        <v>257</v>
      </c>
      <c r="T6285" t="s">
        <v>258</v>
      </c>
      <c r="U6285" t="s">
        <v>258</v>
      </c>
      <c r="V6285" t="s">
        <v>242</v>
      </c>
      <c r="W6285" t="s">
        <v>92</v>
      </c>
      <c r="X6285" t="s">
        <v>31</v>
      </c>
      <c r="Y6285" t="s">
        <v>234</v>
      </c>
      <c r="Z6285" t="s">
        <v>41</v>
      </c>
      <c r="AA6285" t="s">
        <v>41</v>
      </c>
      <c r="AB6285" t="s">
        <v>41</v>
      </c>
      <c r="AC6285" t="s">
        <v>41</v>
      </c>
      <c r="AD6285" t="s">
        <v>41</v>
      </c>
      <c r="AE6285" t="s">
        <v>43</v>
      </c>
    </row>
    <row r="6286" spans="1:31">
      <c r="A6286">
        <v>6285</v>
      </c>
      <c r="B6286" t="s">
        <v>1580</v>
      </c>
      <c r="C6286" t="s">
        <v>1167</v>
      </c>
      <c r="D6286">
        <v>2022</v>
      </c>
      <c r="E6286" t="s">
        <v>226</v>
      </c>
      <c r="F6286" t="s">
        <v>226</v>
      </c>
      <c r="G6286" t="s">
        <v>7305</v>
      </c>
      <c r="H6286" t="s">
        <v>7208</v>
      </c>
      <c r="J6286">
        <v>2</v>
      </c>
      <c r="K6286" t="s">
        <v>213</v>
      </c>
      <c r="L6286" t="s">
        <v>7306</v>
      </c>
      <c r="O6286" t="s">
        <v>91</v>
      </c>
      <c r="P6286" t="s">
        <v>215</v>
      </c>
      <c r="S6286" t="s">
        <v>257</v>
      </c>
      <c r="T6286" t="s">
        <v>258</v>
      </c>
      <c r="U6286" t="s">
        <v>258</v>
      </c>
      <c r="V6286" t="s">
        <v>242</v>
      </c>
      <c r="W6286" t="s">
        <v>92</v>
      </c>
      <c r="X6286" t="s">
        <v>3011</v>
      </c>
      <c r="Y6286" t="s">
        <v>234</v>
      </c>
      <c r="Z6286" t="s">
        <v>43</v>
      </c>
      <c r="AA6286" t="s">
        <v>41</v>
      </c>
      <c r="AB6286" t="s">
        <v>41</v>
      </c>
      <c r="AC6286" t="s">
        <v>41</v>
      </c>
      <c r="AD6286" t="s">
        <v>41</v>
      </c>
      <c r="AE6286" t="s">
        <v>43</v>
      </c>
    </row>
    <row r="6287" spans="1:31">
      <c r="A6287">
        <v>6286</v>
      </c>
      <c r="B6287" t="s">
        <v>1580</v>
      </c>
      <c r="C6287" t="s">
        <v>1167</v>
      </c>
      <c r="D6287">
        <v>2022</v>
      </c>
      <c r="E6287" t="s">
        <v>226</v>
      </c>
      <c r="F6287" t="s">
        <v>226</v>
      </c>
      <c r="G6287" t="s">
        <v>7307</v>
      </c>
      <c r="H6287" t="s">
        <v>7210</v>
      </c>
      <c r="J6287">
        <v>2</v>
      </c>
      <c r="K6287" t="s">
        <v>213</v>
      </c>
      <c r="L6287" t="s">
        <v>7308</v>
      </c>
      <c r="O6287" t="s">
        <v>57</v>
      </c>
      <c r="P6287" t="s">
        <v>215</v>
      </c>
      <c r="S6287" t="s">
        <v>257</v>
      </c>
      <c r="T6287" t="s">
        <v>258</v>
      </c>
      <c r="U6287" t="s">
        <v>258</v>
      </c>
      <c r="V6287" t="s">
        <v>242</v>
      </c>
      <c r="W6287" t="s">
        <v>244</v>
      </c>
      <c r="X6287" t="s">
        <v>31</v>
      </c>
      <c r="Y6287" t="s">
        <v>234</v>
      </c>
      <c r="Z6287" t="s">
        <v>43</v>
      </c>
      <c r="AA6287" t="s">
        <v>41</v>
      </c>
      <c r="AB6287" t="s">
        <v>41</v>
      </c>
      <c r="AC6287" t="s">
        <v>41</v>
      </c>
      <c r="AD6287" t="s">
        <v>41</v>
      </c>
      <c r="AE6287" t="s">
        <v>43</v>
      </c>
    </row>
    <row r="6288" spans="1:31">
      <c r="A6288">
        <v>6287</v>
      </c>
      <c r="B6288" t="s">
        <v>1580</v>
      </c>
      <c r="C6288" t="s">
        <v>1167</v>
      </c>
      <c r="D6288">
        <v>2022</v>
      </c>
      <c r="E6288" t="s">
        <v>226</v>
      </c>
      <c r="F6288" t="s">
        <v>226</v>
      </c>
      <c r="G6288" t="s">
        <v>7309</v>
      </c>
      <c r="H6288" t="s">
        <v>7210</v>
      </c>
      <c r="J6288">
        <v>1</v>
      </c>
      <c r="K6288" t="s">
        <v>213</v>
      </c>
      <c r="L6288" t="s">
        <v>1502</v>
      </c>
      <c r="O6288" t="s">
        <v>57</v>
      </c>
      <c r="P6288" t="s">
        <v>215</v>
      </c>
      <c r="S6288" t="s">
        <v>257</v>
      </c>
      <c r="T6288" t="s">
        <v>258</v>
      </c>
      <c r="U6288" t="s">
        <v>258</v>
      </c>
      <c r="V6288" t="s">
        <v>753</v>
      </c>
      <c r="W6288" t="s">
        <v>244</v>
      </c>
      <c r="X6288" t="s">
        <v>31</v>
      </c>
      <c r="Y6288" t="s">
        <v>234</v>
      </c>
      <c r="Z6288" t="s">
        <v>43</v>
      </c>
      <c r="AA6288" t="s">
        <v>41</v>
      </c>
      <c r="AB6288" t="s">
        <v>41</v>
      </c>
      <c r="AC6288" t="s">
        <v>41</v>
      </c>
      <c r="AD6288" t="s">
        <v>41</v>
      </c>
      <c r="AE6288" t="s">
        <v>43</v>
      </c>
    </row>
    <row r="6289" spans="1:31">
      <c r="A6289">
        <v>6288</v>
      </c>
      <c r="B6289" t="s">
        <v>1580</v>
      </c>
      <c r="C6289" t="s">
        <v>1167</v>
      </c>
      <c r="D6289">
        <v>2022</v>
      </c>
      <c r="E6289" t="s">
        <v>226</v>
      </c>
      <c r="F6289" t="s">
        <v>226</v>
      </c>
      <c r="G6289" t="s">
        <v>7310</v>
      </c>
      <c r="H6289" t="s">
        <v>7210</v>
      </c>
      <c r="J6289">
        <v>1</v>
      </c>
      <c r="K6289" t="s">
        <v>213</v>
      </c>
      <c r="L6289" t="s">
        <v>7311</v>
      </c>
      <c r="O6289" t="s">
        <v>57</v>
      </c>
      <c r="P6289" t="s">
        <v>215</v>
      </c>
      <c r="S6289" t="s">
        <v>629</v>
      </c>
      <c r="T6289" t="s">
        <v>258</v>
      </c>
      <c r="U6289" t="s">
        <v>495</v>
      </c>
      <c r="V6289" t="s">
        <v>262</v>
      </c>
      <c r="W6289" t="s">
        <v>244</v>
      </c>
      <c r="X6289" t="s">
        <v>31</v>
      </c>
      <c r="Y6289" t="s">
        <v>234</v>
      </c>
      <c r="Z6289" t="s">
        <v>41</v>
      </c>
      <c r="AA6289" t="s">
        <v>41</v>
      </c>
      <c r="AB6289" t="s">
        <v>41</v>
      </c>
      <c r="AC6289" t="s">
        <v>41</v>
      </c>
      <c r="AD6289" t="s">
        <v>41</v>
      </c>
      <c r="AE6289" t="s">
        <v>43</v>
      </c>
    </row>
    <row r="6290" spans="1:31">
      <c r="A6290">
        <v>6289</v>
      </c>
      <c r="B6290" t="s">
        <v>1580</v>
      </c>
      <c r="C6290" t="s">
        <v>1167</v>
      </c>
      <c r="D6290">
        <v>2022</v>
      </c>
      <c r="E6290" t="s">
        <v>226</v>
      </c>
      <c r="F6290" t="s">
        <v>226</v>
      </c>
      <c r="G6290" t="s">
        <v>7312</v>
      </c>
      <c r="H6290" t="s">
        <v>7213</v>
      </c>
      <c r="J6290">
        <v>2</v>
      </c>
      <c r="K6290" t="s">
        <v>213</v>
      </c>
      <c r="L6290" t="s">
        <v>1502</v>
      </c>
      <c r="O6290" t="s">
        <v>57</v>
      </c>
      <c r="P6290" t="s">
        <v>215</v>
      </c>
      <c r="S6290" t="s">
        <v>257</v>
      </c>
      <c r="T6290" t="s">
        <v>258</v>
      </c>
      <c r="U6290" t="s">
        <v>258</v>
      </c>
      <c r="V6290" t="s">
        <v>753</v>
      </c>
      <c r="W6290" t="s">
        <v>244</v>
      </c>
      <c r="X6290" t="s">
        <v>31</v>
      </c>
      <c r="Y6290" t="s">
        <v>234</v>
      </c>
      <c r="Z6290" t="s">
        <v>43</v>
      </c>
      <c r="AA6290" t="s">
        <v>41</v>
      </c>
      <c r="AB6290" t="s">
        <v>41</v>
      </c>
      <c r="AC6290" t="s">
        <v>41</v>
      </c>
      <c r="AD6290" t="s">
        <v>41</v>
      </c>
      <c r="AE6290" t="s">
        <v>43</v>
      </c>
    </row>
    <row r="6291" spans="1:31">
      <c r="A6291">
        <v>6290</v>
      </c>
      <c r="B6291" t="s">
        <v>1580</v>
      </c>
      <c r="C6291" t="s">
        <v>1167</v>
      </c>
      <c r="D6291">
        <v>2022</v>
      </c>
      <c r="E6291" t="s">
        <v>226</v>
      </c>
      <c r="F6291" t="s">
        <v>226</v>
      </c>
      <c r="G6291" t="s">
        <v>7313</v>
      </c>
      <c r="H6291" t="s">
        <v>7213</v>
      </c>
      <c r="J6291">
        <v>2</v>
      </c>
      <c r="K6291" t="s">
        <v>213</v>
      </c>
      <c r="L6291" t="s">
        <v>7308</v>
      </c>
      <c r="O6291" t="s">
        <v>57</v>
      </c>
      <c r="P6291" t="s">
        <v>215</v>
      </c>
      <c r="S6291" t="s">
        <v>257</v>
      </c>
      <c r="T6291" t="s">
        <v>258</v>
      </c>
      <c r="U6291" t="s">
        <v>258</v>
      </c>
      <c r="V6291" t="s">
        <v>753</v>
      </c>
      <c r="W6291" t="s">
        <v>244</v>
      </c>
      <c r="X6291" t="s">
        <v>31</v>
      </c>
      <c r="Y6291" t="s">
        <v>234</v>
      </c>
      <c r="Z6291" t="s">
        <v>43</v>
      </c>
      <c r="AA6291" t="s">
        <v>41</v>
      </c>
      <c r="AB6291" t="s">
        <v>41</v>
      </c>
      <c r="AC6291" t="s">
        <v>41</v>
      </c>
      <c r="AD6291" t="s">
        <v>41</v>
      </c>
      <c r="AE6291" t="s">
        <v>43</v>
      </c>
    </row>
    <row r="6292" spans="1:31">
      <c r="A6292">
        <v>6291</v>
      </c>
      <c r="B6292" t="s">
        <v>1580</v>
      </c>
      <c r="C6292" t="s">
        <v>1167</v>
      </c>
      <c r="D6292">
        <v>2022</v>
      </c>
      <c r="E6292" t="s">
        <v>226</v>
      </c>
      <c r="F6292" t="s">
        <v>226</v>
      </c>
      <c r="G6292" t="s">
        <v>7314</v>
      </c>
      <c r="H6292" t="s">
        <v>7213</v>
      </c>
      <c r="J6292">
        <v>1</v>
      </c>
      <c r="K6292" t="s">
        <v>213</v>
      </c>
      <c r="L6292" t="s">
        <v>702</v>
      </c>
      <c r="O6292" t="s">
        <v>57</v>
      </c>
      <c r="P6292" t="s">
        <v>215</v>
      </c>
      <c r="S6292" t="s">
        <v>261</v>
      </c>
      <c r="T6292" t="s">
        <v>258</v>
      </c>
      <c r="U6292" t="s">
        <v>495</v>
      </c>
      <c r="V6292" t="s">
        <v>262</v>
      </c>
      <c r="W6292" t="s">
        <v>244</v>
      </c>
      <c r="X6292" t="s">
        <v>29</v>
      </c>
      <c r="Y6292" t="s">
        <v>234</v>
      </c>
      <c r="Z6292" t="s">
        <v>41</v>
      </c>
      <c r="AA6292" t="s">
        <v>43</v>
      </c>
      <c r="AB6292" t="s">
        <v>41</v>
      </c>
      <c r="AC6292" t="s">
        <v>41</v>
      </c>
      <c r="AD6292" t="s">
        <v>41</v>
      </c>
      <c r="AE6292" t="s">
        <v>43</v>
      </c>
    </row>
    <row r="6293" spans="1:31">
      <c r="A6293">
        <v>6292</v>
      </c>
      <c r="B6293" t="s">
        <v>1580</v>
      </c>
      <c r="C6293" t="s">
        <v>1167</v>
      </c>
      <c r="D6293">
        <v>2022</v>
      </c>
      <c r="E6293" t="s">
        <v>226</v>
      </c>
      <c r="F6293" t="s">
        <v>226</v>
      </c>
      <c r="G6293" t="s">
        <v>7315</v>
      </c>
      <c r="H6293" t="s">
        <v>7215</v>
      </c>
      <c r="J6293">
        <v>2</v>
      </c>
      <c r="K6293" t="s">
        <v>213</v>
      </c>
      <c r="L6293" t="s">
        <v>7316</v>
      </c>
      <c r="O6293" t="s">
        <v>57</v>
      </c>
      <c r="P6293" t="s">
        <v>215</v>
      </c>
      <c r="S6293" t="s">
        <v>261</v>
      </c>
      <c r="T6293" t="s">
        <v>258</v>
      </c>
      <c r="U6293" t="s">
        <v>258</v>
      </c>
      <c r="V6293" t="s">
        <v>262</v>
      </c>
      <c r="W6293" t="s">
        <v>244</v>
      </c>
      <c r="X6293" t="s">
        <v>31</v>
      </c>
      <c r="Y6293" t="s">
        <v>234</v>
      </c>
      <c r="Z6293" t="s">
        <v>43</v>
      </c>
      <c r="AA6293" t="s">
        <v>41</v>
      </c>
      <c r="AB6293" t="s">
        <v>41</v>
      </c>
      <c r="AC6293" t="s">
        <v>41</v>
      </c>
      <c r="AD6293" t="s">
        <v>41</v>
      </c>
      <c r="AE6293" t="s">
        <v>43</v>
      </c>
    </row>
    <row r="6294" spans="1:31">
      <c r="A6294">
        <v>6293</v>
      </c>
      <c r="B6294" t="s">
        <v>1580</v>
      </c>
      <c r="C6294" t="s">
        <v>1167</v>
      </c>
      <c r="D6294">
        <v>2022</v>
      </c>
      <c r="E6294" t="s">
        <v>226</v>
      </c>
      <c r="F6294" t="s">
        <v>226</v>
      </c>
      <c r="G6294" t="s">
        <v>7317</v>
      </c>
      <c r="H6294" t="s">
        <v>7215</v>
      </c>
      <c r="J6294">
        <v>1</v>
      </c>
      <c r="K6294" t="s">
        <v>213</v>
      </c>
      <c r="L6294" t="s">
        <v>7318</v>
      </c>
      <c r="O6294" t="s">
        <v>57</v>
      </c>
      <c r="P6294" t="s">
        <v>215</v>
      </c>
      <c r="S6294" t="s">
        <v>261</v>
      </c>
      <c r="T6294" t="s">
        <v>258</v>
      </c>
      <c r="U6294" t="s">
        <v>258</v>
      </c>
      <c r="V6294" t="s">
        <v>242</v>
      </c>
      <c r="W6294" t="s">
        <v>244</v>
      </c>
      <c r="X6294" t="s">
        <v>31</v>
      </c>
      <c r="Y6294" t="s">
        <v>234</v>
      </c>
      <c r="Z6294" t="s">
        <v>43</v>
      </c>
      <c r="AA6294" t="s">
        <v>41</v>
      </c>
      <c r="AB6294" t="s">
        <v>41</v>
      </c>
      <c r="AC6294" t="s">
        <v>41</v>
      </c>
      <c r="AD6294" t="s">
        <v>41</v>
      </c>
      <c r="AE6294" t="s">
        <v>43</v>
      </c>
    </row>
    <row r="6295" spans="1:31">
      <c r="A6295">
        <v>6294</v>
      </c>
      <c r="B6295" t="s">
        <v>1580</v>
      </c>
      <c r="C6295" t="s">
        <v>1167</v>
      </c>
      <c r="D6295">
        <v>2022</v>
      </c>
      <c r="E6295" t="s">
        <v>226</v>
      </c>
      <c r="F6295" t="s">
        <v>226</v>
      </c>
      <c r="G6295" t="s">
        <v>7319</v>
      </c>
      <c r="H6295" t="s">
        <v>7215</v>
      </c>
      <c r="J6295">
        <v>3</v>
      </c>
      <c r="K6295" t="s">
        <v>715</v>
      </c>
      <c r="L6295" t="s">
        <v>7250</v>
      </c>
      <c r="O6295" t="s">
        <v>57</v>
      </c>
      <c r="P6295" t="s">
        <v>215</v>
      </c>
      <c r="S6295" t="s">
        <v>257</v>
      </c>
      <c r="T6295" t="s">
        <v>258</v>
      </c>
      <c r="U6295" t="s">
        <v>258</v>
      </c>
      <c r="V6295" t="s">
        <v>242</v>
      </c>
      <c r="W6295" t="s">
        <v>244</v>
      </c>
      <c r="X6295" t="s">
        <v>31</v>
      </c>
      <c r="Y6295" t="s">
        <v>234</v>
      </c>
      <c r="Z6295" t="s">
        <v>41</v>
      </c>
      <c r="AA6295" t="s">
        <v>41</v>
      </c>
      <c r="AB6295" t="s">
        <v>41</v>
      </c>
      <c r="AC6295" t="s">
        <v>41</v>
      </c>
      <c r="AD6295" t="s">
        <v>41</v>
      </c>
      <c r="AE6295" t="s">
        <v>43</v>
      </c>
    </row>
    <row r="6296" spans="1:31">
      <c r="A6296">
        <v>6295</v>
      </c>
      <c r="B6296" t="s">
        <v>1580</v>
      </c>
      <c r="C6296" t="s">
        <v>1167</v>
      </c>
      <c r="D6296">
        <v>2022</v>
      </c>
      <c r="E6296" t="s">
        <v>226</v>
      </c>
      <c r="F6296" t="s">
        <v>226</v>
      </c>
      <c r="G6296" t="s">
        <v>7320</v>
      </c>
      <c r="H6296" t="s">
        <v>7215</v>
      </c>
      <c r="J6296">
        <v>3</v>
      </c>
      <c r="K6296" t="s">
        <v>7235</v>
      </c>
      <c r="L6296" t="s">
        <v>7252</v>
      </c>
      <c r="O6296" t="s">
        <v>57</v>
      </c>
      <c r="P6296" t="s">
        <v>215</v>
      </c>
      <c r="S6296" t="s">
        <v>257</v>
      </c>
      <c r="T6296" t="s">
        <v>258</v>
      </c>
      <c r="U6296" t="s">
        <v>258</v>
      </c>
      <c r="V6296" t="s">
        <v>753</v>
      </c>
      <c r="W6296" t="s">
        <v>244</v>
      </c>
      <c r="X6296" t="s">
        <v>31</v>
      </c>
      <c r="Y6296" t="s">
        <v>234</v>
      </c>
      <c r="Z6296" t="s">
        <v>41</v>
      </c>
      <c r="AA6296" t="s">
        <v>41</v>
      </c>
      <c r="AB6296" t="s">
        <v>41</v>
      </c>
      <c r="AC6296" t="s">
        <v>41</v>
      </c>
      <c r="AD6296" t="s">
        <v>41</v>
      </c>
      <c r="AE6296" t="s">
        <v>43</v>
      </c>
    </row>
    <row r="6297" spans="1:31">
      <c r="A6297">
        <v>6296</v>
      </c>
      <c r="B6297" t="s">
        <v>1580</v>
      </c>
      <c r="C6297" t="s">
        <v>1167</v>
      </c>
      <c r="D6297">
        <v>2022</v>
      </c>
      <c r="E6297" t="s">
        <v>226</v>
      </c>
      <c r="F6297" t="s">
        <v>226</v>
      </c>
      <c r="G6297" t="s">
        <v>7321</v>
      </c>
      <c r="H6297" t="s">
        <v>7217</v>
      </c>
      <c r="J6297">
        <v>2</v>
      </c>
      <c r="K6297" t="s">
        <v>213</v>
      </c>
      <c r="L6297" t="s">
        <v>2704</v>
      </c>
      <c r="O6297" t="s">
        <v>57</v>
      </c>
      <c r="P6297" t="s">
        <v>215</v>
      </c>
      <c r="S6297" t="s">
        <v>629</v>
      </c>
      <c r="T6297" t="s">
        <v>258</v>
      </c>
      <c r="U6297" t="s">
        <v>258</v>
      </c>
      <c r="V6297" t="s">
        <v>242</v>
      </c>
      <c r="W6297" t="s">
        <v>244</v>
      </c>
      <c r="X6297" t="s">
        <v>31</v>
      </c>
      <c r="Y6297" t="s">
        <v>234</v>
      </c>
      <c r="Z6297" t="s">
        <v>43</v>
      </c>
      <c r="AA6297" t="s">
        <v>43</v>
      </c>
      <c r="AB6297" t="s">
        <v>41</v>
      </c>
      <c r="AC6297" t="s">
        <v>41</v>
      </c>
      <c r="AD6297" t="s">
        <v>41</v>
      </c>
      <c r="AE6297" t="s">
        <v>43</v>
      </c>
    </row>
    <row r="6298" spans="1:31">
      <c r="A6298">
        <v>6297</v>
      </c>
      <c r="B6298" t="s">
        <v>1580</v>
      </c>
      <c r="C6298" t="s">
        <v>1167</v>
      </c>
      <c r="D6298">
        <v>2022</v>
      </c>
      <c r="E6298" t="s">
        <v>226</v>
      </c>
      <c r="F6298" t="s">
        <v>226</v>
      </c>
      <c r="G6298" t="s">
        <v>7322</v>
      </c>
      <c r="H6298" t="s">
        <v>7217</v>
      </c>
      <c r="J6298">
        <v>1</v>
      </c>
      <c r="K6298" t="s">
        <v>213</v>
      </c>
      <c r="L6298" t="s">
        <v>7318</v>
      </c>
      <c r="O6298" t="s">
        <v>57</v>
      </c>
      <c r="P6298" t="s">
        <v>215</v>
      </c>
      <c r="S6298" t="s">
        <v>261</v>
      </c>
      <c r="T6298" t="s">
        <v>258</v>
      </c>
      <c r="U6298" t="s">
        <v>495</v>
      </c>
      <c r="V6298" t="s">
        <v>242</v>
      </c>
      <c r="W6298" t="s">
        <v>244</v>
      </c>
      <c r="X6298" t="s">
        <v>31</v>
      </c>
      <c r="Y6298" t="s">
        <v>234</v>
      </c>
      <c r="Z6298" t="s">
        <v>41</v>
      </c>
      <c r="AA6298" t="s">
        <v>41</v>
      </c>
      <c r="AB6298" t="s">
        <v>41</v>
      </c>
      <c r="AC6298" t="s">
        <v>41</v>
      </c>
      <c r="AD6298" t="s">
        <v>41</v>
      </c>
      <c r="AE6298" t="s">
        <v>43</v>
      </c>
    </row>
    <row r="6299" spans="1:31">
      <c r="A6299">
        <v>6298</v>
      </c>
      <c r="B6299" t="s">
        <v>1580</v>
      </c>
      <c r="C6299" t="s">
        <v>1167</v>
      </c>
      <c r="D6299">
        <v>2022</v>
      </c>
      <c r="E6299" t="s">
        <v>226</v>
      </c>
      <c r="F6299" t="s">
        <v>226</v>
      </c>
      <c r="G6299" t="s">
        <v>7323</v>
      </c>
      <c r="H6299" t="s">
        <v>7217</v>
      </c>
      <c r="J6299">
        <v>3</v>
      </c>
      <c r="K6299" t="s">
        <v>715</v>
      </c>
      <c r="L6299" t="s">
        <v>7257</v>
      </c>
      <c r="O6299" t="s">
        <v>57</v>
      </c>
      <c r="P6299" t="s">
        <v>215</v>
      </c>
      <c r="S6299" t="s">
        <v>257</v>
      </c>
      <c r="T6299" t="s">
        <v>258</v>
      </c>
      <c r="U6299" t="s">
        <v>258</v>
      </c>
      <c r="V6299" t="s">
        <v>242</v>
      </c>
      <c r="W6299" t="s">
        <v>244</v>
      </c>
      <c r="X6299" t="s">
        <v>31</v>
      </c>
      <c r="Y6299" t="s">
        <v>234</v>
      </c>
      <c r="Z6299" t="s">
        <v>41</v>
      </c>
      <c r="AA6299" t="s">
        <v>41</v>
      </c>
      <c r="AB6299" t="s">
        <v>41</v>
      </c>
      <c r="AC6299" t="s">
        <v>41</v>
      </c>
      <c r="AD6299" t="s">
        <v>41</v>
      </c>
      <c r="AE6299" t="s">
        <v>43</v>
      </c>
    </row>
    <row r="6300" spans="1:31">
      <c r="A6300">
        <v>6299</v>
      </c>
      <c r="B6300" t="s">
        <v>1580</v>
      </c>
      <c r="C6300" t="s">
        <v>1167</v>
      </c>
      <c r="D6300">
        <v>2022</v>
      </c>
      <c r="E6300" t="s">
        <v>226</v>
      </c>
      <c r="F6300" t="s">
        <v>226</v>
      </c>
      <c r="G6300" t="s">
        <v>7324</v>
      </c>
      <c r="H6300" t="s">
        <v>7217</v>
      </c>
      <c r="J6300">
        <v>3</v>
      </c>
      <c r="K6300" t="s">
        <v>7235</v>
      </c>
      <c r="L6300" t="s">
        <v>7325</v>
      </c>
      <c r="O6300" t="s">
        <v>57</v>
      </c>
      <c r="P6300" t="s">
        <v>215</v>
      </c>
      <c r="S6300" t="s">
        <v>257</v>
      </c>
      <c r="T6300" t="s">
        <v>258</v>
      </c>
      <c r="U6300" t="s">
        <v>258</v>
      </c>
      <c r="V6300" t="s">
        <v>242</v>
      </c>
      <c r="W6300" t="s">
        <v>244</v>
      </c>
      <c r="X6300" t="s">
        <v>31</v>
      </c>
      <c r="Y6300" t="s">
        <v>234</v>
      </c>
      <c r="Z6300" t="s">
        <v>41</v>
      </c>
      <c r="AA6300" t="s">
        <v>41</v>
      </c>
      <c r="AB6300" t="s">
        <v>41</v>
      </c>
      <c r="AC6300" t="s">
        <v>41</v>
      </c>
      <c r="AD6300" t="s">
        <v>41</v>
      </c>
      <c r="AE6300" t="s">
        <v>43</v>
      </c>
    </row>
    <row r="6301" spans="1:31">
      <c r="A6301">
        <v>6300</v>
      </c>
      <c r="B6301" t="s">
        <v>1580</v>
      </c>
      <c r="C6301" t="s">
        <v>1167</v>
      </c>
      <c r="D6301">
        <v>2022</v>
      </c>
      <c r="E6301" t="s">
        <v>226</v>
      </c>
      <c r="F6301" t="s">
        <v>226</v>
      </c>
      <c r="G6301" t="s">
        <v>7326</v>
      </c>
      <c r="H6301" t="s">
        <v>7213</v>
      </c>
      <c r="J6301">
        <v>1</v>
      </c>
      <c r="K6301" t="s">
        <v>213</v>
      </c>
      <c r="L6301" t="s">
        <v>7327</v>
      </c>
      <c r="O6301" t="s">
        <v>57</v>
      </c>
      <c r="P6301" t="s">
        <v>215</v>
      </c>
      <c r="S6301" t="s">
        <v>261</v>
      </c>
      <c r="T6301" t="s">
        <v>258</v>
      </c>
      <c r="U6301" t="s">
        <v>258</v>
      </c>
      <c r="V6301" t="s">
        <v>262</v>
      </c>
      <c r="W6301" t="s">
        <v>244</v>
      </c>
      <c r="X6301" t="s">
        <v>3011</v>
      </c>
      <c r="Y6301" t="s">
        <v>234</v>
      </c>
      <c r="Z6301" t="s">
        <v>43</v>
      </c>
      <c r="AA6301" t="s">
        <v>41</v>
      </c>
      <c r="AB6301" t="s">
        <v>41</v>
      </c>
      <c r="AC6301" t="s">
        <v>41</v>
      </c>
      <c r="AD6301" t="s">
        <v>41</v>
      </c>
      <c r="AE6301" t="s">
        <v>43</v>
      </c>
    </row>
    <row r="6302" spans="1:31">
      <c r="A6302">
        <v>6301</v>
      </c>
      <c r="B6302" t="s">
        <v>1580</v>
      </c>
      <c r="C6302" t="s">
        <v>1167</v>
      </c>
      <c r="D6302">
        <v>2022</v>
      </c>
      <c r="E6302" t="s">
        <v>226</v>
      </c>
      <c r="F6302" t="s">
        <v>226</v>
      </c>
      <c r="G6302" t="s">
        <v>7328</v>
      </c>
      <c r="H6302" t="s">
        <v>7213</v>
      </c>
      <c r="J6302">
        <v>3</v>
      </c>
      <c r="K6302" t="s">
        <v>715</v>
      </c>
      <c r="L6302" t="s">
        <v>7329</v>
      </c>
      <c r="O6302" t="s">
        <v>57</v>
      </c>
      <c r="P6302" t="s">
        <v>215</v>
      </c>
      <c r="S6302" t="s">
        <v>257</v>
      </c>
      <c r="T6302" t="s">
        <v>258</v>
      </c>
      <c r="U6302" t="s">
        <v>258</v>
      </c>
      <c r="V6302" t="s">
        <v>242</v>
      </c>
      <c r="W6302" t="s">
        <v>244</v>
      </c>
      <c r="X6302" t="s">
        <v>3011</v>
      </c>
      <c r="Y6302" t="s">
        <v>234</v>
      </c>
      <c r="Z6302" t="s">
        <v>41</v>
      </c>
      <c r="AA6302" t="s">
        <v>41</v>
      </c>
      <c r="AB6302" t="s">
        <v>41</v>
      </c>
      <c r="AC6302" t="s">
        <v>41</v>
      </c>
      <c r="AD6302" t="s">
        <v>41</v>
      </c>
      <c r="AE6302" t="s">
        <v>43</v>
      </c>
    </row>
    <row r="6303" spans="1:31">
      <c r="A6303">
        <v>6302</v>
      </c>
      <c r="B6303" t="s">
        <v>1580</v>
      </c>
      <c r="C6303" t="s">
        <v>1167</v>
      </c>
      <c r="D6303">
        <v>2022</v>
      </c>
      <c r="E6303" t="s">
        <v>226</v>
      </c>
      <c r="F6303" t="s">
        <v>226</v>
      </c>
      <c r="G6303" t="s">
        <v>7330</v>
      </c>
      <c r="H6303" t="s">
        <v>7213</v>
      </c>
      <c r="O6303" t="s">
        <v>57</v>
      </c>
      <c r="S6303" t="s">
        <v>257</v>
      </c>
      <c r="T6303" t="s">
        <v>258</v>
      </c>
      <c r="U6303" t="s">
        <v>258</v>
      </c>
      <c r="V6303" t="s">
        <v>262</v>
      </c>
      <c r="W6303" t="s">
        <v>244</v>
      </c>
      <c r="X6303" t="s">
        <v>3011</v>
      </c>
      <c r="Y6303" t="s">
        <v>234</v>
      </c>
      <c r="Z6303" t="s">
        <v>43</v>
      </c>
      <c r="AA6303" t="s">
        <v>43</v>
      </c>
      <c r="AB6303" t="s">
        <v>41</v>
      </c>
      <c r="AC6303" t="s">
        <v>41</v>
      </c>
      <c r="AD6303" t="s">
        <v>41</v>
      </c>
      <c r="AE6303" t="s">
        <v>43</v>
      </c>
    </row>
    <row r="6304" spans="1:31">
      <c r="A6304">
        <v>6303</v>
      </c>
      <c r="B6304" t="s">
        <v>1580</v>
      </c>
      <c r="C6304" t="s">
        <v>1167</v>
      </c>
      <c r="D6304">
        <v>2022</v>
      </c>
      <c r="E6304" t="s">
        <v>226</v>
      </c>
      <c r="F6304" t="s">
        <v>226</v>
      </c>
      <c r="G6304" t="s">
        <v>7331</v>
      </c>
      <c r="H6304" t="s">
        <v>100</v>
      </c>
      <c r="J6304">
        <v>2</v>
      </c>
      <c r="K6304" t="s">
        <v>213</v>
      </c>
      <c r="L6304" t="s">
        <v>7332</v>
      </c>
      <c r="O6304" t="s">
        <v>100</v>
      </c>
      <c r="P6304" t="s">
        <v>215</v>
      </c>
      <c r="S6304" t="s">
        <v>257</v>
      </c>
      <c r="T6304" t="s">
        <v>258</v>
      </c>
      <c r="U6304" t="s">
        <v>258</v>
      </c>
      <c r="V6304" t="s">
        <v>242</v>
      </c>
      <c r="W6304" t="s">
        <v>101</v>
      </c>
      <c r="X6304" t="s">
        <v>31</v>
      </c>
      <c r="Y6304" t="s">
        <v>234</v>
      </c>
      <c r="Z6304" t="s">
        <v>43</v>
      </c>
      <c r="AA6304" t="s">
        <v>41</v>
      </c>
      <c r="AB6304" t="s">
        <v>41</v>
      </c>
      <c r="AC6304" t="s">
        <v>41</v>
      </c>
      <c r="AD6304" t="s">
        <v>41</v>
      </c>
      <c r="AE6304" t="s">
        <v>43</v>
      </c>
    </row>
    <row r="6305" spans="1:31">
      <c r="A6305">
        <v>6304</v>
      </c>
      <c r="B6305" t="s">
        <v>1580</v>
      </c>
      <c r="C6305" t="s">
        <v>1167</v>
      </c>
      <c r="D6305">
        <v>2022</v>
      </c>
      <c r="E6305" t="s">
        <v>226</v>
      </c>
      <c r="F6305" t="s">
        <v>226</v>
      </c>
      <c r="G6305" t="s">
        <v>7333</v>
      </c>
      <c r="H6305" t="s">
        <v>100</v>
      </c>
      <c r="J6305">
        <v>2</v>
      </c>
      <c r="K6305" t="s">
        <v>213</v>
      </c>
      <c r="L6305" t="s">
        <v>2704</v>
      </c>
      <c r="O6305" t="s">
        <v>100</v>
      </c>
      <c r="P6305" t="s">
        <v>215</v>
      </c>
      <c r="S6305" t="s">
        <v>257</v>
      </c>
      <c r="T6305" t="s">
        <v>258</v>
      </c>
      <c r="U6305" t="s">
        <v>258</v>
      </c>
      <c r="V6305" t="s">
        <v>242</v>
      </c>
      <c r="W6305" t="s">
        <v>101</v>
      </c>
      <c r="X6305" t="s">
        <v>31</v>
      </c>
      <c r="Y6305" t="s">
        <v>234</v>
      </c>
      <c r="Z6305" t="s">
        <v>43</v>
      </c>
      <c r="AA6305" t="s">
        <v>41</v>
      </c>
      <c r="AB6305" t="s">
        <v>41</v>
      </c>
      <c r="AC6305" t="s">
        <v>41</v>
      </c>
      <c r="AD6305" t="s">
        <v>41</v>
      </c>
      <c r="AE6305" t="s">
        <v>43</v>
      </c>
    </row>
    <row r="6306" spans="1:31">
      <c r="A6306">
        <v>6305</v>
      </c>
      <c r="B6306" t="s">
        <v>1580</v>
      </c>
      <c r="C6306" t="s">
        <v>1167</v>
      </c>
      <c r="D6306">
        <v>2022</v>
      </c>
      <c r="E6306" t="s">
        <v>226</v>
      </c>
      <c r="F6306" t="s">
        <v>226</v>
      </c>
      <c r="G6306" t="s">
        <v>7334</v>
      </c>
      <c r="H6306" t="s">
        <v>100</v>
      </c>
      <c r="J6306">
        <v>5</v>
      </c>
      <c r="K6306" t="s">
        <v>715</v>
      </c>
      <c r="L6306" t="s">
        <v>7335</v>
      </c>
      <c r="O6306" t="s">
        <v>100</v>
      </c>
      <c r="P6306" t="s">
        <v>215</v>
      </c>
      <c r="S6306" t="s">
        <v>257</v>
      </c>
      <c r="T6306" t="s">
        <v>258</v>
      </c>
      <c r="U6306" t="s">
        <v>258</v>
      </c>
      <c r="V6306" t="s">
        <v>242</v>
      </c>
      <c r="W6306" t="s">
        <v>101</v>
      </c>
      <c r="X6306" t="s">
        <v>31</v>
      </c>
      <c r="Y6306" t="s">
        <v>234</v>
      </c>
      <c r="Z6306" t="s">
        <v>41</v>
      </c>
      <c r="AA6306" t="s">
        <v>43</v>
      </c>
      <c r="AB6306" t="s">
        <v>41</v>
      </c>
      <c r="AC6306" t="s">
        <v>41</v>
      </c>
      <c r="AD6306" t="s">
        <v>41</v>
      </c>
      <c r="AE6306" t="s">
        <v>43</v>
      </c>
    </row>
    <row r="6307" spans="1:31">
      <c r="A6307">
        <v>6306</v>
      </c>
      <c r="B6307" t="s">
        <v>1580</v>
      </c>
      <c r="C6307" t="s">
        <v>1167</v>
      </c>
      <c r="D6307">
        <v>2022</v>
      </c>
      <c r="E6307" t="s">
        <v>226</v>
      </c>
      <c r="F6307" t="s">
        <v>226</v>
      </c>
      <c r="G6307" t="s">
        <v>7336</v>
      </c>
      <c r="H6307" t="s">
        <v>100</v>
      </c>
      <c r="O6307" t="s">
        <v>100</v>
      </c>
      <c r="S6307" t="s">
        <v>257</v>
      </c>
      <c r="T6307" t="s">
        <v>258</v>
      </c>
      <c r="U6307" t="s">
        <v>258</v>
      </c>
      <c r="V6307" t="s">
        <v>262</v>
      </c>
      <c r="W6307" t="s">
        <v>101</v>
      </c>
      <c r="X6307" t="s">
        <v>31</v>
      </c>
      <c r="Y6307" t="s">
        <v>234</v>
      </c>
      <c r="Z6307" t="s">
        <v>43</v>
      </c>
      <c r="AA6307" t="s">
        <v>43</v>
      </c>
      <c r="AB6307" t="s">
        <v>41</v>
      </c>
      <c r="AC6307" t="s">
        <v>41</v>
      </c>
      <c r="AD6307" t="s">
        <v>41</v>
      </c>
      <c r="AE6307" t="s">
        <v>43</v>
      </c>
    </row>
    <row r="6308" spans="1:31">
      <c r="A6308">
        <v>6307</v>
      </c>
      <c r="B6308" t="s">
        <v>1580</v>
      </c>
      <c r="C6308" t="s">
        <v>1167</v>
      </c>
      <c r="D6308">
        <v>2022</v>
      </c>
      <c r="E6308" t="s">
        <v>226</v>
      </c>
      <c r="F6308" t="s">
        <v>226</v>
      </c>
      <c r="G6308" t="s">
        <v>7337</v>
      </c>
      <c r="H6308" t="s">
        <v>100</v>
      </c>
      <c r="J6308">
        <v>1</v>
      </c>
      <c r="K6308" t="s">
        <v>213</v>
      </c>
      <c r="L6308" t="s">
        <v>7338</v>
      </c>
      <c r="O6308" t="s">
        <v>100</v>
      </c>
      <c r="P6308" t="s">
        <v>215</v>
      </c>
      <c r="S6308" t="s">
        <v>261</v>
      </c>
      <c r="T6308" t="s">
        <v>258</v>
      </c>
      <c r="U6308" t="s">
        <v>258</v>
      </c>
      <c r="V6308" t="s">
        <v>262</v>
      </c>
      <c r="W6308" t="s">
        <v>101</v>
      </c>
      <c r="X6308" t="s">
        <v>29</v>
      </c>
      <c r="Y6308" t="s">
        <v>234</v>
      </c>
      <c r="Z6308" t="s">
        <v>43</v>
      </c>
      <c r="AA6308" t="s">
        <v>41</v>
      </c>
      <c r="AB6308" t="s">
        <v>41</v>
      </c>
      <c r="AC6308" t="s">
        <v>41</v>
      </c>
      <c r="AD6308" t="s">
        <v>41</v>
      </c>
      <c r="AE6308" t="s">
        <v>43</v>
      </c>
    </row>
    <row r="6309" spans="1:31">
      <c r="A6309">
        <v>6308</v>
      </c>
      <c r="B6309" t="s">
        <v>1580</v>
      </c>
      <c r="C6309" t="s">
        <v>1167</v>
      </c>
      <c r="D6309">
        <v>2022</v>
      </c>
      <c r="E6309" t="s">
        <v>226</v>
      </c>
      <c r="F6309" t="s">
        <v>226</v>
      </c>
      <c r="G6309" t="s">
        <v>7339</v>
      </c>
      <c r="H6309" t="s">
        <v>100</v>
      </c>
      <c r="J6309">
        <v>5</v>
      </c>
      <c r="K6309" t="s">
        <v>715</v>
      </c>
      <c r="L6309" t="s">
        <v>7273</v>
      </c>
      <c r="O6309" t="s">
        <v>100</v>
      </c>
      <c r="P6309" t="s">
        <v>215</v>
      </c>
      <c r="S6309" t="s">
        <v>257</v>
      </c>
      <c r="T6309" t="s">
        <v>258</v>
      </c>
      <c r="U6309" t="s">
        <v>258</v>
      </c>
      <c r="V6309" t="s">
        <v>242</v>
      </c>
      <c r="W6309" t="s">
        <v>101</v>
      </c>
      <c r="X6309" t="s">
        <v>31</v>
      </c>
      <c r="Y6309" t="s">
        <v>234</v>
      </c>
      <c r="Z6309" t="s">
        <v>41</v>
      </c>
      <c r="AA6309" t="s">
        <v>41</v>
      </c>
      <c r="AB6309" t="s">
        <v>41</v>
      </c>
      <c r="AC6309" t="s">
        <v>41</v>
      </c>
      <c r="AD6309" t="s">
        <v>41</v>
      </c>
      <c r="AE6309" t="s">
        <v>43</v>
      </c>
    </row>
    <row r="6310" spans="1:31">
      <c r="A6310">
        <v>6309</v>
      </c>
      <c r="B6310" t="s">
        <v>1580</v>
      </c>
      <c r="C6310" t="s">
        <v>1167</v>
      </c>
      <c r="D6310">
        <v>2022</v>
      </c>
      <c r="E6310" t="s">
        <v>226</v>
      </c>
      <c r="F6310" t="s">
        <v>226</v>
      </c>
      <c r="G6310" t="s">
        <v>7340</v>
      </c>
      <c r="H6310" t="s">
        <v>100</v>
      </c>
      <c r="O6310" t="s">
        <v>100</v>
      </c>
      <c r="S6310" t="s">
        <v>257</v>
      </c>
      <c r="T6310" t="s">
        <v>258</v>
      </c>
      <c r="U6310" t="s">
        <v>258</v>
      </c>
      <c r="V6310" t="s">
        <v>262</v>
      </c>
      <c r="W6310" t="s">
        <v>101</v>
      </c>
      <c r="X6310" t="s">
        <v>31</v>
      </c>
      <c r="Y6310" t="s">
        <v>234</v>
      </c>
      <c r="Z6310" t="s">
        <v>43</v>
      </c>
      <c r="AA6310" t="s">
        <v>43</v>
      </c>
      <c r="AB6310" t="s">
        <v>41</v>
      </c>
      <c r="AC6310" t="s">
        <v>41</v>
      </c>
      <c r="AD6310" t="s">
        <v>41</v>
      </c>
      <c r="AE6310" t="s">
        <v>43</v>
      </c>
    </row>
    <row r="6311" spans="1:31">
      <c r="A6311">
        <v>6310</v>
      </c>
      <c r="B6311" t="s">
        <v>1580</v>
      </c>
      <c r="C6311" t="s">
        <v>1167</v>
      </c>
      <c r="D6311">
        <v>2022</v>
      </c>
      <c r="E6311" t="s">
        <v>226</v>
      </c>
      <c r="F6311" t="s">
        <v>226</v>
      </c>
      <c r="G6311" t="s">
        <v>7341</v>
      </c>
      <c r="H6311" t="s">
        <v>100</v>
      </c>
      <c r="J6311">
        <v>1</v>
      </c>
      <c r="K6311" t="s">
        <v>213</v>
      </c>
      <c r="L6311" t="s">
        <v>702</v>
      </c>
      <c r="O6311" t="s">
        <v>100</v>
      </c>
      <c r="P6311" t="s">
        <v>215</v>
      </c>
      <c r="S6311" t="s">
        <v>261</v>
      </c>
      <c r="T6311" t="s">
        <v>258</v>
      </c>
      <c r="U6311" t="s">
        <v>258</v>
      </c>
      <c r="V6311" t="s">
        <v>255</v>
      </c>
      <c r="W6311" t="s">
        <v>101</v>
      </c>
      <c r="X6311" t="s">
        <v>31</v>
      </c>
      <c r="Y6311" t="s">
        <v>36</v>
      </c>
      <c r="Z6311" t="s">
        <v>43</v>
      </c>
      <c r="AA6311" t="s">
        <v>41</v>
      </c>
      <c r="AB6311" t="s">
        <v>41</v>
      </c>
      <c r="AC6311" t="s">
        <v>41</v>
      </c>
      <c r="AD6311" t="s">
        <v>41</v>
      </c>
      <c r="AE6311" t="s">
        <v>43</v>
      </c>
    </row>
    <row r="6312" spans="1:31">
      <c r="A6312">
        <v>6311</v>
      </c>
      <c r="B6312" t="s">
        <v>1580</v>
      </c>
      <c r="C6312" t="s">
        <v>1167</v>
      </c>
      <c r="D6312">
        <v>2022</v>
      </c>
      <c r="E6312" t="s">
        <v>226</v>
      </c>
      <c r="F6312" t="s">
        <v>226</v>
      </c>
      <c r="G6312" t="s">
        <v>7342</v>
      </c>
      <c r="H6312" t="s">
        <v>100</v>
      </c>
      <c r="J6312">
        <v>1</v>
      </c>
      <c r="K6312" t="s">
        <v>213</v>
      </c>
      <c r="L6312" t="s">
        <v>1502</v>
      </c>
      <c r="O6312" t="s">
        <v>100</v>
      </c>
      <c r="P6312" t="s">
        <v>215</v>
      </c>
      <c r="S6312" t="s">
        <v>261</v>
      </c>
      <c r="T6312" t="s">
        <v>258</v>
      </c>
      <c r="U6312" t="s">
        <v>258</v>
      </c>
      <c r="V6312" t="s">
        <v>262</v>
      </c>
      <c r="W6312" t="s">
        <v>101</v>
      </c>
      <c r="X6312" t="s">
        <v>31</v>
      </c>
      <c r="Y6312" t="s">
        <v>36</v>
      </c>
      <c r="Z6312" t="s">
        <v>43</v>
      </c>
      <c r="AA6312" t="s">
        <v>41</v>
      </c>
      <c r="AB6312" t="s">
        <v>41</v>
      </c>
      <c r="AC6312" t="s">
        <v>41</v>
      </c>
      <c r="AD6312" t="s">
        <v>41</v>
      </c>
      <c r="AE6312" t="s">
        <v>43</v>
      </c>
    </row>
    <row r="6313" spans="1:31">
      <c r="A6313">
        <v>6312</v>
      </c>
      <c r="B6313" t="s">
        <v>1580</v>
      </c>
      <c r="C6313" t="s">
        <v>1167</v>
      </c>
      <c r="D6313">
        <v>2022</v>
      </c>
      <c r="E6313" t="s">
        <v>226</v>
      </c>
      <c r="F6313" t="s">
        <v>226</v>
      </c>
      <c r="G6313" t="s">
        <v>7343</v>
      </c>
      <c r="H6313" t="s">
        <v>100</v>
      </c>
      <c r="J6313">
        <v>5</v>
      </c>
      <c r="K6313" t="s">
        <v>715</v>
      </c>
      <c r="L6313" t="s">
        <v>7344</v>
      </c>
      <c r="O6313" t="s">
        <v>100</v>
      </c>
      <c r="P6313" t="s">
        <v>215</v>
      </c>
      <c r="S6313" t="s">
        <v>257</v>
      </c>
      <c r="T6313" t="s">
        <v>258</v>
      </c>
      <c r="U6313" t="s">
        <v>258</v>
      </c>
      <c r="V6313" t="s">
        <v>242</v>
      </c>
      <c r="W6313" t="s">
        <v>101</v>
      </c>
      <c r="X6313" t="s">
        <v>31</v>
      </c>
      <c r="Y6313" t="s">
        <v>234</v>
      </c>
      <c r="Z6313" t="s">
        <v>41</v>
      </c>
      <c r="AA6313" t="s">
        <v>41</v>
      </c>
      <c r="AB6313" t="s">
        <v>41</v>
      </c>
      <c r="AC6313" t="s">
        <v>41</v>
      </c>
      <c r="AD6313" t="s">
        <v>41</v>
      </c>
      <c r="AE6313" t="s">
        <v>43</v>
      </c>
    </row>
    <row r="6314" spans="1:31">
      <c r="A6314">
        <v>6313</v>
      </c>
      <c r="B6314" t="s">
        <v>1580</v>
      </c>
      <c r="C6314" t="s">
        <v>1167</v>
      </c>
      <c r="D6314">
        <v>2022</v>
      </c>
      <c r="E6314" t="s">
        <v>226</v>
      </c>
      <c r="F6314" t="s">
        <v>226</v>
      </c>
      <c r="G6314" t="s">
        <v>7345</v>
      </c>
      <c r="H6314" t="s">
        <v>7215</v>
      </c>
      <c r="J6314">
        <v>1</v>
      </c>
      <c r="K6314" t="s">
        <v>213</v>
      </c>
      <c r="L6314" t="s">
        <v>3611</v>
      </c>
      <c r="O6314" t="s">
        <v>57</v>
      </c>
      <c r="P6314" t="s">
        <v>215</v>
      </c>
      <c r="S6314" t="s">
        <v>629</v>
      </c>
      <c r="T6314" t="s">
        <v>258</v>
      </c>
      <c r="U6314" t="s">
        <v>258</v>
      </c>
      <c r="V6314" t="s">
        <v>262</v>
      </c>
      <c r="W6314" t="s">
        <v>244</v>
      </c>
      <c r="X6314" t="s">
        <v>31</v>
      </c>
      <c r="Y6314" t="s">
        <v>234</v>
      </c>
      <c r="Z6314" t="s">
        <v>43</v>
      </c>
      <c r="AA6314" t="s">
        <v>41</v>
      </c>
      <c r="AB6314" t="s">
        <v>41</v>
      </c>
      <c r="AC6314" t="s">
        <v>41</v>
      </c>
      <c r="AD6314" t="s">
        <v>41</v>
      </c>
      <c r="AE6314" t="s">
        <v>43</v>
      </c>
    </row>
    <row r="6315" spans="1:31">
      <c r="A6315">
        <v>6314</v>
      </c>
      <c r="B6315" t="s">
        <v>1580</v>
      </c>
      <c r="C6315" t="s">
        <v>1167</v>
      </c>
      <c r="D6315">
        <v>2022</v>
      </c>
      <c r="E6315" t="s">
        <v>226</v>
      </c>
      <c r="F6315" t="s">
        <v>226</v>
      </c>
      <c r="G6315" t="s">
        <v>7346</v>
      </c>
      <c r="H6315" t="s">
        <v>7215</v>
      </c>
      <c r="J6315">
        <v>2</v>
      </c>
      <c r="K6315" t="s">
        <v>7235</v>
      </c>
      <c r="L6315" t="s">
        <v>7347</v>
      </c>
      <c r="O6315" t="s">
        <v>57</v>
      </c>
      <c r="P6315" t="s">
        <v>215</v>
      </c>
      <c r="S6315" t="s">
        <v>257</v>
      </c>
      <c r="T6315" t="s">
        <v>258</v>
      </c>
      <c r="U6315" t="s">
        <v>258</v>
      </c>
      <c r="V6315" t="s">
        <v>753</v>
      </c>
      <c r="W6315" t="s">
        <v>244</v>
      </c>
      <c r="X6315" t="s">
        <v>31</v>
      </c>
      <c r="Y6315" t="s">
        <v>234</v>
      </c>
      <c r="Z6315" t="s">
        <v>41</v>
      </c>
      <c r="AA6315" t="s">
        <v>41</v>
      </c>
      <c r="AB6315" t="s">
        <v>41</v>
      </c>
      <c r="AC6315" t="s">
        <v>41</v>
      </c>
      <c r="AD6315" t="s">
        <v>41</v>
      </c>
      <c r="AE6315" t="s">
        <v>43</v>
      </c>
    </row>
    <row r="6316" spans="1:31">
      <c r="A6316">
        <v>6315</v>
      </c>
      <c r="B6316" t="s">
        <v>1580</v>
      </c>
      <c r="C6316" t="s">
        <v>1167</v>
      </c>
      <c r="D6316">
        <v>2022</v>
      </c>
      <c r="E6316" t="s">
        <v>226</v>
      </c>
      <c r="F6316" t="s">
        <v>226</v>
      </c>
      <c r="G6316" t="s">
        <v>7348</v>
      </c>
      <c r="H6316" t="s">
        <v>7215</v>
      </c>
      <c r="J6316">
        <v>1</v>
      </c>
      <c r="K6316" t="s">
        <v>213</v>
      </c>
      <c r="L6316" t="s">
        <v>7318</v>
      </c>
      <c r="O6316" t="s">
        <v>57</v>
      </c>
      <c r="P6316" t="s">
        <v>215</v>
      </c>
      <c r="S6316" t="s">
        <v>261</v>
      </c>
      <c r="T6316" t="s">
        <v>258</v>
      </c>
      <c r="U6316" t="s">
        <v>258</v>
      </c>
      <c r="V6316" t="s">
        <v>262</v>
      </c>
      <c r="W6316" t="s">
        <v>244</v>
      </c>
      <c r="X6316" t="s">
        <v>31</v>
      </c>
      <c r="Y6316" t="s">
        <v>234</v>
      </c>
      <c r="Z6316" t="s">
        <v>43</v>
      </c>
      <c r="AA6316" t="s">
        <v>43</v>
      </c>
      <c r="AB6316" t="s">
        <v>41</v>
      </c>
      <c r="AC6316" t="s">
        <v>41</v>
      </c>
      <c r="AD6316" t="s">
        <v>41</v>
      </c>
      <c r="AE6316" t="s">
        <v>43</v>
      </c>
    </row>
    <row r="6317" spans="1:31">
      <c r="A6317">
        <v>6316</v>
      </c>
      <c r="B6317" t="s">
        <v>1580</v>
      </c>
      <c r="C6317" t="s">
        <v>1167</v>
      </c>
      <c r="D6317">
        <v>2022</v>
      </c>
      <c r="E6317" t="s">
        <v>226</v>
      </c>
      <c r="F6317" t="s">
        <v>226</v>
      </c>
      <c r="G6317" t="s">
        <v>7349</v>
      </c>
      <c r="H6317" t="s">
        <v>7215</v>
      </c>
      <c r="O6317" t="s">
        <v>57</v>
      </c>
      <c r="S6317" t="s">
        <v>629</v>
      </c>
      <c r="T6317" t="s">
        <v>258</v>
      </c>
      <c r="U6317" t="s">
        <v>258</v>
      </c>
      <c r="V6317" t="s">
        <v>262</v>
      </c>
      <c r="W6317" t="s">
        <v>244</v>
      </c>
      <c r="X6317" t="s">
        <v>31</v>
      </c>
      <c r="Y6317" t="s">
        <v>234</v>
      </c>
      <c r="Z6317" t="s">
        <v>43</v>
      </c>
      <c r="AA6317" t="s">
        <v>41</v>
      </c>
      <c r="AB6317" t="s">
        <v>41</v>
      </c>
      <c r="AC6317" t="s">
        <v>41</v>
      </c>
      <c r="AD6317" t="s">
        <v>41</v>
      </c>
      <c r="AE6317" t="s">
        <v>43</v>
      </c>
    </row>
    <row r="6318" spans="1:31">
      <c r="A6318">
        <v>6317</v>
      </c>
      <c r="B6318" t="s">
        <v>1580</v>
      </c>
      <c r="C6318" t="s">
        <v>1167</v>
      </c>
      <c r="D6318">
        <v>2022</v>
      </c>
      <c r="E6318" t="s">
        <v>226</v>
      </c>
      <c r="F6318" t="s">
        <v>226</v>
      </c>
      <c r="G6318" t="s">
        <v>7350</v>
      </c>
      <c r="H6318" t="s">
        <v>7215</v>
      </c>
      <c r="J6318">
        <v>2</v>
      </c>
      <c r="K6318" t="s">
        <v>7235</v>
      </c>
      <c r="L6318" t="s">
        <v>7347</v>
      </c>
      <c r="O6318" t="s">
        <v>57</v>
      </c>
      <c r="P6318" t="s">
        <v>215</v>
      </c>
      <c r="S6318" t="s">
        <v>257</v>
      </c>
      <c r="T6318" t="s">
        <v>258</v>
      </c>
      <c r="U6318" t="s">
        <v>258</v>
      </c>
      <c r="V6318" t="s">
        <v>753</v>
      </c>
      <c r="W6318" t="s">
        <v>244</v>
      </c>
      <c r="X6318" t="s">
        <v>31</v>
      </c>
      <c r="Y6318" t="s">
        <v>234</v>
      </c>
      <c r="Z6318" t="s">
        <v>41</v>
      </c>
      <c r="AA6318" t="s">
        <v>41</v>
      </c>
      <c r="AB6318" t="s">
        <v>41</v>
      </c>
      <c r="AC6318" t="s">
        <v>41</v>
      </c>
      <c r="AD6318" t="s">
        <v>41</v>
      </c>
      <c r="AE6318" t="s">
        <v>43</v>
      </c>
    </row>
    <row r="6319" spans="1:31">
      <c r="A6319">
        <v>6318</v>
      </c>
      <c r="B6319" t="s">
        <v>1580</v>
      </c>
      <c r="C6319" t="s">
        <v>1167</v>
      </c>
      <c r="D6319">
        <v>2022</v>
      </c>
      <c r="E6319" t="s">
        <v>226</v>
      </c>
      <c r="F6319" t="s">
        <v>226</v>
      </c>
      <c r="G6319" t="s">
        <v>7351</v>
      </c>
      <c r="H6319" t="s">
        <v>7215</v>
      </c>
      <c r="O6319" t="s">
        <v>57</v>
      </c>
      <c r="S6319" t="s">
        <v>261</v>
      </c>
      <c r="T6319" t="s">
        <v>258</v>
      </c>
      <c r="U6319" t="s">
        <v>258</v>
      </c>
      <c r="V6319" t="s">
        <v>262</v>
      </c>
      <c r="W6319" t="s">
        <v>244</v>
      </c>
      <c r="X6319" t="s">
        <v>31</v>
      </c>
      <c r="Y6319" t="s">
        <v>234</v>
      </c>
      <c r="Z6319" t="s">
        <v>43</v>
      </c>
      <c r="AA6319" t="s">
        <v>43</v>
      </c>
      <c r="AB6319" t="s">
        <v>41</v>
      </c>
      <c r="AC6319" t="s">
        <v>41</v>
      </c>
      <c r="AD6319" t="s">
        <v>41</v>
      </c>
      <c r="AE6319" t="s">
        <v>43</v>
      </c>
    </row>
    <row r="6320" spans="1:31">
      <c r="A6320">
        <v>6319</v>
      </c>
      <c r="B6320" t="s">
        <v>1580</v>
      </c>
      <c r="C6320" t="s">
        <v>1167</v>
      </c>
      <c r="D6320">
        <v>2022</v>
      </c>
      <c r="E6320" t="s">
        <v>226</v>
      </c>
      <c r="F6320" t="s">
        <v>226</v>
      </c>
      <c r="G6320" t="s">
        <v>7352</v>
      </c>
      <c r="H6320" t="s">
        <v>7215</v>
      </c>
      <c r="O6320" t="s">
        <v>57</v>
      </c>
      <c r="S6320" t="s">
        <v>257</v>
      </c>
      <c r="T6320" t="s">
        <v>258</v>
      </c>
      <c r="U6320" t="s">
        <v>258</v>
      </c>
      <c r="V6320" t="s">
        <v>262</v>
      </c>
      <c r="W6320" t="s">
        <v>244</v>
      </c>
      <c r="X6320" t="s">
        <v>31</v>
      </c>
      <c r="Y6320" t="s">
        <v>234</v>
      </c>
      <c r="Z6320" t="s">
        <v>43</v>
      </c>
      <c r="AA6320" t="s">
        <v>43</v>
      </c>
      <c r="AB6320" t="s">
        <v>41</v>
      </c>
      <c r="AC6320" t="s">
        <v>41</v>
      </c>
      <c r="AD6320" t="s">
        <v>41</v>
      </c>
      <c r="AE6320" t="s">
        <v>43</v>
      </c>
    </row>
    <row r="6321" spans="1:31">
      <c r="A6321">
        <v>6320</v>
      </c>
      <c r="B6321" t="s">
        <v>1580</v>
      </c>
      <c r="C6321" t="s">
        <v>1167</v>
      </c>
      <c r="D6321">
        <v>2022</v>
      </c>
      <c r="E6321" t="s">
        <v>226</v>
      </c>
      <c r="F6321" t="s">
        <v>226</v>
      </c>
      <c r="G6321" t="s">
        <v>7353</v>
      </c>
      <c r="H6321" t="s">
        <v>7215</v>
      </c>
      <c r="J6321">
        <v>1</v>
      </c>
      <c r="K6321" t="s">
        <v>213</v>
      </c>
      <c r="L6321" t="s">
        <v>7354</v>
      </c>
      <c r="O6321" t="s">
        <v>57</v>
      </c>
      <c r="P6321" t="s">
        <v>215</v>
      </c>
      <c r="S6321" t="s">
        <v>257</v>
      </c>
      <c r="T6321" t="s">
        <v>258</v>
      </c>
      <c r="U6321" t="s">
        <v>258</v>
      </c>
      <c r="V6321" t="s">
        <v>753</v>
      </c>
      <c r="W6321" t="s">
        <v>244</v>
      </c>
      <c r="X6321" t="s">
        <v>31</v>
      </c>
      <c r="Y6321" t="s">
        <v>234</v>
      </c>
      <c r="Z6321" t="s">
        <v>43</v>
      </c>
      <c r="AA6321" t="s">
        <v>41</v>
      </c>
      <c r="AB6321" t="s">
        <v>41</v>
      </c>
      <c r="AC6321" t="s">
        <v>41</v>
      </c>
      <c r="AD6321" t="s">
        <v>41</v>
      </c>
      <c r="AE6321" t="s">
        <v>43</v>
      </c>
    </row>
    <row r="6322" spans="1:31">
      <c r="A6322">
        <v>6321</v>
      </c>
      <c r="B6322" t="s">
        <v>1580</v>
      </c>
      <c r="C6322" t="s">
        <v>1167</v>
      </c>
      <c r="D6322">
        <v>2022</v>
      </c>
      <c r="E6322" t="s">
        <v>226</v>
      </c>
      <c r="F6322" t="s">
        <v>226</v>
      </c>
      <c r="G6322" t="s">
        <v>7355</v>
      </c>
      <c r="H6322" t="s">
        <v>7224</v>
      </c>
      <c r="J6322">
        <v>1</v>
      </c>
      <c r="K6322" t="s">
        <v>213</v>
      </c>
      <c r="L6322" t="s">
        <v>3611</v>
      </c>
      <c r="O6322" t="s">
        <v>91</v>
      </c>
      <c r="P6322" t="s">
        <v>215</v>
      </c>
      <c r="S6322" t="s">
        <v>629</v>
      </c>
      <c r="T6322" t="s">
        <v>258</v>
      </c>
      <c r="U6322" t="s">
        <v>258</v>
      </c>
      <c r="V6322" t="s">
        <v>262</v>
      </c>
      <c r="W6322" t="s">
        <v>92</v>
      </c>
      <c r="X6322" t="s">
        <v>31</v>
      </c>
      <c r="Y6322" t="s">
        <v>234</v>
      </c>
      <c r="Z6322" t="s">
        <v>43</v>
      </c>
      <c r="AA6322" t="s">
        <v>43</v>
      </c>
      <c r="AB6322" t="s">
        <v>41</v>
      </c>
      <c r="AC6322" t="s">
        <v>41</v>
      </c>
      <c r="AD6322" t="s">
        <v>41</v>
      </c>
      <c r="AE6322" t="s">
        <v>43</v>
      </c>
    </row>
    <row r="6323" spans="1:31">
      <c r="A6323">
        <v>6322</v>
      </c>
      <c r="B6323" t="s">
        <v>1580</v>
      </c>
      <c r="C6323" t="s">
        <v>1167</v>
      </c>
      <c r="D6323">
        <v>2022</v>
      </c>
      <c r="E6323" t="s">
        <v>226</v>
      </c>
      <c r="F6323" t="s">
        <v>226</v>
      </c>
      <c r="G6323" t="s">
        <v>7356</v>
      </c>
      <c r="H6323" t="s">
        <v>7224</v>
      </c>
      <c r="J6323">
        <v>1</v>
      </c>
      <c r="K6323" t="s">
        <v>213</v>
      </c>
      <c r="L6323" t="s">
        <v>702</v>
      </c>
      <c r="O6323" t="s">
        <v>91</v>
      </c>
      <c r="P6323" t="s">
        <v>215</v>
      </c>
      <c r="S6323" t="s">
        <v>261</v>
      </c>
      <c r="T6323" t="s">
        <v>258</v>
      </c>
      <c r="U6323" t="s">
        <v>258</v>
      </c>
      <c r="V6323" t="s">
        <v>262</v>
      </c>
      <c r="W6323" t="s">
        <v>92</v>
      </c>
      <c r="X6323" t="s">
        <v>31</v>
      </c>
      <c r="Y6323" t="s">
        <v>234</v>
      </c>
      <c r="Z6323" t="s">
        <v>43</v>
      </c>
      <c r="AA6323" t="s">
        <v>43</v>
      </c>
      <c r="AB6323" t="s">
        <v>41</v>
      </c>
      <c r="AC6323" t="s">
        <v>41</v>
      </c>
      <c r="AD6323" t="s">
        <v>41</v>
      </c>
      <c r="AE6323" t="s">
        <v>43</v>
      </c>
    </row>
    <row r="6324" spans="1:31">
      <c r="A6324">
        <v>6323</v>
      </c>
      <c r="B6324" t="s">
        <v>1580</v>
      </c>
      <c r="C6324" t="s">
        <v>1167</v>
      </c>
      <c r="D6324">
        <v>2022</v>
      </c>
      <c r="E6324" t="s">
        <v>226</v>
      </c>
      <c r="F6324" t="s">
        <v>226</v>
      </c>
      <c r="G6324" t="s">
        <v>7357</v>
      </c>
      <c r="H6324" t="s">
        <v>7226</v>
      </c>
      <c r="J6324">
        <v>1</v>
      </c>
      <c r="K6324" t="s">
        <v>213</v>
      </c>
      <c r="L6324" t="s">
        <v>702</v>
      </c>
      <c r="O6324" t="s">
        <v>57</v>
      </c>
      <c r="P6324" t="s">
        <v>215</v>
      </c>
      <c r="S6324" t="s">
        <v>261</v>
      </c>
      <c r="T6324" t="s">
        <v>258</v>
      </c>
      <c r="U6324" t="s">
        <v>258</v>
      </c>
      <c r="V6324" t="s">
        <v>242</v>
      </c>
      <c r="W6324" t="s">
        <v>244</v>
      </c>
      <c r="X6324" t="s">
        <v>31</v>
      </c>
      <c r="Y6324" t="s">
        <v>234</v>
      </c>
      <c r="Z6324" t="s">
        <v>43</v>
      </c>
      <c r="AA6324" t="s">
        <v>41</v>
      </c>
      <c r="AB6324" t="s">
        <v>41</v>
      </c>
      <c r="AC6324" t="s">
        <v>41</v>
      </c>
      <c r="AD6324" t="s">
        <v>41</v>
      </c>
      <c r="AE6324" t="s">
        <v>43</v>
      </c>
    </row>
    <row r="6325" spans="1:31">
      <c r="A6325">
        <v>6324</v>
      </c>
      <c r="B6325" t="s">
        <v>1580</v>
      </c>
      <c r="C6325" t="s">
        <v>1167</v>
      </c>
      <c r="D6325">
        <v>2022</v>
      </c>
      <c r="E6325" t="s">
        <v>226</v>
      </c>
      <c r="F6325" t="s">
        <v>226</v>
      </c>
      <c r="G6325" t="s">
        <v>7333</v>
      </c>
      <c r="H6325" t="s">
        <v>7226</v>
      </c>
      <c r="J6325">
        <v>3</v>
      </c>
      <c r="K6325" t="s">
        <v>213</v>
      </c>
      <c r="L6325" t="s">
        <v>7358</v>
      </c>
      <c r="O6325" t="s">
        <v>57</v>
      </c>
      <c r="P6325" t="s">
        <v>215</v>
      </c>
      <c r="S6325" t="s">
        <v>257</v>
      </c>
      <c r="T6325" t="s">
        <v>258</v>
      </c>
      <c r="U6325" t="s">
        <v>258</v>
      </c>
      <c r="V6325" t="s">
        <v>242</v>
      </c>
      <c r="W6325" t="s">
        <v>244</v>
      </c>
      <c r="X6325" t="s">
        <v>31</v>
      </c>
      <c r="Y6325" t="s">
        <v>234</v>
      </c>
      <c r="Z6325" t="s">
        <v>43</v>
      </c>
      <c r="AA6325" t="s">
        <v>41</v>
      </c>
      <c r="AB6325" t="s">
        <v>41</v>
      </c>
      <c r="AC6325" t="s">
        <v>41</v>
      </c>
      <c r="AD6325" t="s">
        <v>41</v>
      </c>
      <c r="AE6325" t="s">
        <v>43</v>
      </c>
    </row>
    <row r="6326" spans="1:31">
      <c r="A6326">
        <v>6325</v>
      </c>
      <c r="B6326" t="s">
        <v>1580</v>
      </c>
      <c r="C6326" t="s">
        <v>1167</v>
      </c>
      <c r="D6326">
        <v>2022</v>
      </c>
      <c r="E6326" t="s">
        <v>226</v>
      </c>
      <c r="F6326" t="s">
        <v>226</v>
      </c>
      <c r="G6326" t="s">
        <v>7359</v>
      </c>
      <c r="H6326" t="s">
        <v>7226</v>
      </c>
      <c r="O6326" t="s">
        <v>57</v>
      </c>
      <c r="S6326" t="s">
        <v>629</v>
      </c>
      <c r="T6326" t="s">
        <v>258</v>
      </c>
      <c r="U6326" t="s">
        <v>258</v>
      </c>
      <c r="V6326" t="s">
        <v>242</v>
      </c>
      <c r="W6326" t="s">
        <v>244</v>
      </c>
      <c r="X6326" t="s">
        <v>31</v>
      </c>
      <c r="Y6326" t="s">
        <v>234</v>
      </c>
      <c r="Z6326" t="s">
        <v>41</v>
      </c>
      <c r="AA6326" t="s">
        <v>41</v>
      </c>
      <c r="AB6326" t="s">
        <v>41</v>
      </c>
      <c r="AC6326" t="s">
        <v>41</v>
      </c>
      <c r="AD6326" t="s">
        <v>41</v>
      </c>
      <c r="AE6326" t="s">
        <v>43</v>
      </c>
    </row>
    <row r="6327" spans="1:31">
      <c r="A6327">
        <v>6326</v>
      </c>
      <c r="B6327" t="s">
        <v>1580</v>
      </c>
      <c r="C6327" t="s">
        <v>1167</v>
      </c>
      <c r="D6327">
        <v>2022</v>
      </c>
      <c r="E6327" t="s">
        <v>226</v>
      </c>
      <c r="F6327" t="s">
        <v>226</v>
      </c>
      <c r="G6327" t="s">
        <v>7360</v>
      </c>
      <c r="H6327" t="s">
        <v>7226</v>
      </c>
      <c r="J6327">
        <v>1</v>
      </c>
      <c r="K6327" t="s">
        <v>213</v>
      </c>
      <c r="L6327" t="s">
        <v>702</v>
      </c>
      <c r="O6327" t="s">
        <v>57</v>
      </c>
      <c r="P6327" t="s">
        <v>215</v>
      </c>
      <c r="S6327" t="s">
        <v>261</v>
      </c>
      <c r="T6327" t="s">
        <v>258</v>
      </c>
      <c r="U6327" t="s">
        <v>495</v>
      </c>
      <c r="V6327" t="s">
        <v>262</v>
      </c>
      <c r="W6327" t="s">
        <v>244</v>
      </c>
      <c r="X6327" t="s">
        <v>29</v>
      </c>
      <c r="Y6327" t="s">
        <v>234</v>
      </c>
      <c r="Z6327" t="s">
        <v>41</v>
      </c>
      <c r="AA6327" t="s">
        <v>41</v>
      </c>
      <c r="AB6327" t="s">
        <v>41</v>
      </c>
      <c r="AC6327" t="s">
        <v>41</v>
      </c>
      <c r="AD6327" t="s">
        <v>41</v>
      </c>
      <c r="AE6327" t="s">
        <v>43</v>
      </c>
    </row>
    <row r="6328" spans="1:31">
      <c r="A6328">
        <v>6327</v>
      </c>
      <c r="B6328" t="s">
        <v>1580</v>
      </c>
      <c r="C6328" t="s">
        <v>1167</v>
      </c>
      <c r="D6328">
        <v>2022</v>
      </c>
      <c r="E6328" t="s">
        <v>226</v>
      </c>
      <c r="F6328" t="s">
        <v>226</v>
      </c>
      <c r="G6328" t="s">
        <v>7361</v>
      </c>
      <c r="H6328" t="s">
        <v>7226</v>
      </c>
      <c r="J6328">
        <v>1</v>
      </c>
      <c r="K6328" t="s">
        <v>213</v>
      </c>
      <c r="L6328" t="s">
        <v>1502</v>
      </c>
      <c r="O6328" t="s">
        <v>57</v>
      </c>
      <c r="P6328" t="s">
        <v>215</v>
      </c>
      <c r="S6328" t="s">
        <v>257</v>
      </c>
      <c r="T6328" t="s">
        <v>258</v>
      </c>
      <c r="U6328" t="s">
        <v>258</v>
      </c>
      <c r="V6328" t="s">
        <v>262</v>
      </c>
      <c r="W6328" t="s">
        <v>244</v>
      </c>
      <c r="X6328" t="s">
        <v>31</v>
      </c>
      <c r="Y6328" t="s">
        <v>234</v>
      </c>
      <c r="Z6328" t="s">
        <v>41</v>
      </c>
      <c r="AA6328" t="s">
        <v>41</v>
      </c>
      <c r="AB6328" t="s">
        <v>41</v>
      </c>
      <c r="AC6328" t="s">
        <v>41</v>
      </c>
      <c r="AD6328" t="s">
        <v>41</v>
      </c>
      <c r="AE6328" t="s">
        <v>43</v>
      </c>
    </row>
    <row r="6329" spans="1:31">
      <c r="A6329">
        <v>6328</v>
      </c>
      <c r="B6329" t="s">
        <v>1580</v>
      </c>
      <c r="C6329" t="s">
        <v>1167</v>
      </c>
      <c r="D6329">
        <v>2022</v>
      </c>
      <c r="E6329" t="s">
        <v>226</v>
      </c>
      <c r="F6329" t="s">
        <v>226</v>
      </c>
      <c r="G6329" t="s">
        <v>7362</v>
      </c>
      <c r="H6329" t="s">
        <v>7226</v>
      </c>
      <c r="J6329">
        <v>5</v>
      </c>
      <c r="K6329" t="s">
        <v>715</v>
      </c>
      <c r="L6329" t="s">
        <v>7363</v>
      </c>
      <c r="O6329" t="s">
        <v>57</v>
      </c>
      <c r="P6329" t="s">
        <v>215</v>
      </c>
      <c r="S6329" t="s">
        <v>257</v>
      </c>
      <c r="T6329" t="s">
        <v>258</v>
      </c>
      <c r="U6329" t="s">
        <v>495</v>
      </c>
      <c r="V6329" t="s">
        <v>242</v>
      </c>
      <c r="W6329" t="s">
        <v>244</v>
      </c>
      <c r="X6329" t="s">
        <v>31</v>
      </c>
      <c r="Y6329" t="s">
        <v>234</v>
      </c>
      <c r="Z6329" t="s">
        <v>41</v>
      </c>
      <c r="AA6329" t="s">
        <v>43</v>
      </c>
      <c r="AB6329" t="s">
        <v>41</v>
      </c>
      <c r="AC6329" t="s">
        <v>41</v>
      </c>
      <c r="AD6329" t="s">
        <v>41</v>
      </c>
      <c r="AE6329" t="s">
        <v>43</v>
      </c>
    </row>
    <row r="6330" spans="1:31">
      <c r="A6330">
        <v>6329</v>
      </c>
      <c r="B6330" t="s">
        <v>1580</v>
      </c>
      <c r="C6330" t="s">
        <v>1167</v>
      </c>
      <c r="D6330">
        <v>2022</v>
      </c>
      <c r="E6330" t="s">
        <v>226</v>
      </c>
      <c r="F6330" t="s">
        <v>226</v>
      </c>
      <c r="G6330" t="s">
        <v>7364</v>
      </c>
      <c r="H6330" t="s">
        <v>7226</v>
      </c>
      <c r="J6330">
        <v>1</v>
      </c>
      <c r="K6330" t="s">
        <v>213</v>
      </c>
      <c r="L6330" t="s">
        <v>7365</v>
      </c>
      <c r="O6330" t="s">
        <v>57</v>
      </c>
      <c r="P6330" t="s">
        <v>215</v>
      </c>
      <c r="S6330" t="s">
        <v>261</v>
      </c>
      <c r="T6330" t="s">
        <v>258</v>
      </c>
      <c r="U6330" t="s">
        <v>258</v>
      </c>
      <c r="V6330" t="s">
        <v>262</v>
      </c>
      <c r="W6330" t="s">
        <v>244</v>
      </c>
      <c r="X6330" t="s">
        <v>31</v>
      </c>
      <c r="Y6330" t="s">
        <v>234</v>
      </c>
      <c r="Z6330" t="s">
        <v>43</v>
      </c>
      <c r="AA6330" t="s">
        <v>41</v>
      </c>
      <c r="AB6330" t="s">
        <v>41</v>
      </c>
      <c r="AC6330" t="s">
        <v>41</v>
      </c>
      <c r="AD6330" t="s">
        <v>41</v>
      </c>
      <c r="AE6330" t="s">
        <v>43</v>
      </c>
    </row>
    <row r="6331" spans="1:31">
      <c r="A6331">
        <v>6330</v>
      </c>
      <c r="B6331" t="s">
        <v>1580</v>
      </c>
      <c r="C6331" t="s">
        <v>1167</v>
      </c>
      <c r="D6331">
        <v>2022</v>
      </c>
      <c r="E6331" t="s">
        <v>226</v>
      </c>
      <c r="F6331" t="s">
        <v>226</v>
      </c>
      <c r="G6331" t="s">
        <v>7366</v>
      </c>
      <c r="H6331" t="s">
        <v>7226</v>
      </c>
      <c r="J6331">
        <v>1</v>
      </c>
      <c r="K6331" t="s">
        <v>213</v>
      </c>
      <c r="L6331" t="s">
        <v>7367</v>
      </c>
      <c r="O6331" t="s">
        <v>57</v>
      </c>
      <c r="P6331" t="s">
        <v>215</v>
      </c>
      <c r="S6331" t="s">
        <v>261</v>
      </c>
      <c r="T6331" t="s">
        <v>258</v>
      </c>
      <c r="U6331" t="s">
        <v>258</v>
      </c>
      <c r="V6331" t="s">
        <v>262</v>
      </c>
      <c r="W6331" t="s">
        <v>244</v>
      </c>
      <c r="X6331" t="s">
        <v>31</v>
      </c>
      <c r="Y6331" t="s">
        <v>234</v>
      </c>
      <c r="Z6331" t="s">
        <v>43</v>
      </c>
      <c r="AA6331" t="s">
        <v>41</v>
      </c>
      <c r="AB6331" t="s">
        <v>41</v>
      </c>
      <c r="AC6331" t="s">
        <v>41</v>
      </c>
      <c r="AD6331" t="s">
        <v>41</v>
      </c>
      <c r="AE6331" t="s">
        <v>43</v>
      </c>
    </row>
    <row r="6332" spans="1:31">
      <c r="A6332">
        <v>6331</v>
      </c>
      <c r="B6332" t="s">
        <v>1580</v>
      </c>
      <c r="C6332" t="s">
        <v>1167</v>
      </c>
      <c r="D6332">
        <v>2022</v>
      </c>
      <c r="E6332" t="s">
        <v>226</v>
      </c>
      <c r="F6332" t="s">
        <v>226</v>
      </c>
      <c r="G6332" t="s">
        <v>7368</v>
      </c>
      <c r="H6332" t="s">
        <v>56</v>
      </c>
      <c r="J6332">
        <v>5</v>
      </c>
      <c r="K6332" t="s">
        <v>715</v>
      </c>
      <c r="L6332" t="s">
        <v>7369</v>
      </c>
      <c r="O6332" t="s">
        <v>57</v>
      </c>
      <c r="P6332" t="s">
        <v>215</v>
      </c>
      <c r="S6332" t="s">
        <v>257</v>
      </c>
      <c r="T6332" t="s">
        <v>258</v>
      </c>
      <c r="U6332" t="s">
        <v>258</v>
      </c>
      <c r="V6332" t="s">
        <v>242</v>
      </c>
      <c r="W6332" t="s">
        <v>244</v>
      </c>
      <c r="X6332" t="s">
        <v>31</v>
      </c>
      <c r="Y6332" t="s">
        <v>234</v>
      </c>
      <c r="Z6332" t="s">
        <v>41</v>
      </c>
      <c r="AA6332" t="s">
        <v>41</v>
      </c>
      <c r="AB6332" t="s">
        <v>41</v>
      </c>
      <c r="AC6332" t="s">
        <v>41</v>
      </c>
      <c r="AD6332" t="s">
        <v>41</v>
      </c>
      <c r="AE6332" t="s">
        <v>43</v>
      </c>
    </row>
    <row r="6333" spans="1:31" hidden="1">
      <c r="A6333">
        <v>6332</v>
      </c>
      <c r="B6333" t="s">
        <v>2058</v>
      </c>
      <c r="C6333" t="s">
        <v>1167</v>
      </c>
      <c r="D6333">
        <v>2019</v>
      </c>
      <c r="E6333" t="s">
        <v>134</v>
      </c>
      <c r="F6333" t="s">
        <v>134</v>
      </c>
      <c r="G6333" t="s">
        <v>138</v>
      </c>
      <c r="H6333" t="s">
        <v>100</v>
      </c>
      <c r="O6333" t="s">
        <v>100</v>
      </c>
      <c r="Q6333" t="s">
        <v>138</v>
      </c>
    </row>
    <row r="6334" spans="1:31" hidden="1">
      <c r="A6334">
        <v>6333</v>
      </c>
      <c r="B6334" t="s">
        <v>2058</v>
      </c>
      <c r="C6334" t="s">
        <v>1167</v>
      </c>
      <c r="D6334">
        <v>2019</v>
      </c>
      <c r="E6334" t="s">
        <v>134</v>
      </c>
      <c r="F6334" t="s">
        <v>134</v>
      </c>
      <c r="G6334" t="s">
        <v>7370</v>
      </c>
      <c r="H6334" t="s">
        <v>100</v>
      </c>
      <c r="O6334" t="s">
        <v>100</v>
      </c>
      <c r="Q6334" t="s">
        <v>791</v>
      </c>
    </row>
    <row r="6335" spans="1:31" hidden="1">
      <c r="A6335">
        <v>6334</v>
      </c>
      <c r="B6335" t="s">
        <v>2058</v>
      </c>
      <c r="C6335" t="s">
        <v>1167</v>
      </c>
      <c r="D6335">
        <v>2019</v>
      </c>
      <c r="E6335" t="s">
        <v>134</v>
      </c>
      <c r="F6335" t="s">
        <v>134</v>
      </c>
      <c r="G6335" t="s">
        <v>136</v>
      </c>
      <c r="H6335" t="s">
        <v>100</v>
      </c>
      <c r="O6335" t="s">
        <v>100</v>
      </c>
      <c r="Q6335" t="s">
        <v>136</v>
      </c>
    </row>
    <row r="6336" spans="1:31" hidden="1">
      <c r="A6336">
        <v>6335</v>
      </c>
      <c r="B6336" t="s">
        <v>2058</v>
      </c>
      <c r="C6336" t="s">
        <v>1167</v>
      </c>
      <c r="D6336">
        <v>2019</v>
      </c>
      <c r="E6336" t="s">
        <v>134</v>
      </c>
      <c r="F6336" t="s">
        <v>134</v>
      </c>
      <c r="G6336" t="s">
        <v>1942</v>
      </c>
      <c r="H6336" t="s">
        <v>100</v>
      </c>
      <c r="O6336" t="s">
        <v>100</v>
      </c>
      <c r="Q6336" t="s">
        <v>140</v>
      </c>
    </row>
    <row r="6337" spans="1:18" hidden="1">
      <c r="A6337">
        <v>6336</v>
      </c>
      <c r="B6337" t="s">
        <v>2058</v>
      </c>
      <c r="C6337" t="s">
        <v>1167</v>
      </c>
      <c r="D6337">
        <v>2019</v>
      </c>
      <c r="E6337" t="s">
        <v>134</v>
      </c>
      <c r="F6337" t="s">
        <v>134</v>
      </c>
      <c r="G6337" t="s">
        <v>7371</v>
      </c>
      <c r="H6337" t="s">
        <v>100</v>
      </c>
      <c r="O6337" t="s">
        <v>100</v>
      </c>
      <c r="Q6337" t="s">
        <v>169</v>
      </c>
    </row>
    <row r="6338" spans="1:18" hidden="1">
      <c r="A6338">
        <v>6337</v>
      </c>
      <c r="B6338" t="s">
        <v>2058</v>
      </c>
      <c r="C6338" t="s">
        <v>1167</v>
      </c>
      <c r="D6338">
        <v>2019</v>
      </c>
      <c r="E6338" t="s">
        <v>141</v>
      </c>
      <c r="F6338" t="s">
        <v>641</v>
      </c>
      <c r="G6338" t="s">
        <v>7372</v>
      </c>
      <c r="O6338" t="s">
        <v>57</v>
      </c>
      <c r="R6338" t="s">
        <v>274</v>
      </c>
    </row>
    <row r="6339" spans="1:18" hidden="1">
      <c r="A6339">
        <v>6338</v>
      </c>
      <c r="B6339" t="s">
        <v>2058</v>
      </c>
      <c r="C6339" t="s">
        <v>1167</v>
      </c>
      <c r="D6339">
        <v>2019</v>
      </c>
      <c r="E6339" t="s">
        <v>141</v>
      </c>
      <c r="F6339" t="s">
        <v>641</v>
      </c>
      <c r="G6339" t="s">
        <v>7373</v>
      </c>
      <c r="O6339" t="s">
        <v>57</v>
      </c>
      <c r="R6339" t="s">
        <v>526</v>
      </c>
    </row>
    <row r="6340" spans="1:18" hidden="1">
      <c r="A6340">
        <v>6339</v>
      </c>
      <c r="B6340" t="s">
        <v>2058</v>
      </c>
      <c r="C6340" t="s">
        <v>1167</v>
      </c>
      <c r="D6340">
        <v>2019</v>
      </c>
      <c r="E6340" t="s">
        <v>141</v>
      </c>
      <c r="F6340" t="s">
        <v>641</v>
      </c>
      <c r="G6340" t="s">
        <v>7374</v>
      </c>
      <c r="O6340" t="s">
        <v>91</v>
      </c>
      <c r="R6340" t="s">
        <v>146</v>
      </c>
    </row>
    <row r="6341" spans="1:18" hidden="1">
      <c r="A6341">
        <v>6340</v>
      </c>
      <c r="B6341" t="s">
        <v>2058</v>
      </c>
      <c r="C6341" t="s">
        <v>1167</v>
      </c>
      <c r="D6341">
        <v>2019</v>
      </c>
      <c r="E6341" t="s">
        <v>141</v>
      </c>
      <c r="F6341" t="s">
        <v>641</v>
      </c>
      <c r="G6341" t="s">
        <v>7375</v>
      </c>
      <c r="O6341" t="s">
        <v>74</v>
      </c>
      <c r="R6341" t="s">
        <v>73</v>
      </c>
    </row>
    <row r="6342" spans="1:18" hidden="1">
      <c r="A6342">
        <v>6341</v>
      </c>
      <c r="B6342" t="s">
        <v>2058</v>
      </c>
      <c r="C6342" t="s">
        <v>1167</v>
      </c>
      <c r="D6342">
        <v>2019</v>
      </c>
      <c r="E6342" t="s">
        <v>141</v>
      </c>
      <c r="F6342" t="s">
        <v>641</v>
      </c>
      <c r="G6342" t="s">
        <v>4323</v>
      </c>
      <c r="O6342" t="s">
        <v>57</v>
      </c>
      <c r="R6342" t="s">
        <v>183</v>
      </c>
    </row>
    <row r="6343" spans="1:18" hidden="1">
      <c r="A6343">
        <v>6342</v>
      </c>
      <c r="B6343" t="s">
        <v>2058</v>
      </c>
      <c r="C6343" t="s">
        <v>1167</v>
      </c>
      <c r="D6343">
        <v>2019</v>
      </c>
      <c r="E6343" t="s">
        <v>141</v>
      </c>
      <c r="F6343" t="s">
        <v>641</v>
      </c>
      <c r="G6343" t="s">
        <v>7376</v>
      </c>
      <c r="O6343" t="s">
        <v>86</v>
      </c>
      <c r="R6343" t="s">
        <v>148</v>
      </c>
    </row>
    <row r="6344" spans="1:18" hidden="1">
      <c r="A6344">
        <v>6343</v>
      </c>
      <c r="B6344" t="s">
        <v>2058</v>
      </c>
      <c r="C6344" t="s">
        <v>1167</v>
      </c>
      <c r="D6344">
        <v>2019</v>
      </c>
      <c r="E6344" t="s">
        <v>141</v>
      </c>
      <c r="F6344" t="s">
        <v>641</v>
      </c>
      <c r="G6344" t="s">
        <v>7377</v>
      </c>
      <c r="O6344" t="s">
        <v>63</v>
      </c>
      <c r="R6344" t="s">
        <v>151</v>
      </c>
    </row>
    <row r="6345" spans="1:18" hidden="1">
      <c r="A6345">
        <v>6344</v>
      </c>
      <c r="B6345" t="s">
        <v>2058</v>
      </c>
      <c r="C6345" t="s">
        <v>1167</v>
      </c>
      <c r="D6345">
        <v>2019</v>
      </c>
      <c r="E6345" t="s">
        <v>141</v>
      </c>
      <c r="F6345" t="s">
        <v>641</v>
      </c>
      <c r="G6345" t="s">
        <v>7378</v>
      </c>
      <c r="O6345" t="s">
        <v>57</v>
      </c>
      <c r="R6345" t="s">
        <v>511</v>
      </c>
    </row>
    <row r="6346" spans="1:18" hidden="1">
      <c r="A6346">
        <v>6345</v>
      </c>
      <c r="B6346" t="s">
        <v>2058</v>
      </c>
      <c r="C6346" t="s">
        <v>1167</v>
      </c>
      <c r="D6346">
        <v>2019</v>
      </c>
      <c r="E6346" t="s">
        <v>141</v>
      </c>
      <c r="F6346" t="s">
        <v>641</v>
      </c>
      <c r="G6346" t="s">
        <v>7379</v>
      </c>
      <c r="O6346" t="s">
        <v>86</v>
      </c>
      <c r="R6346" t="s">
        <v>144</v>
      </c>
    </row>
    <row r="6347" spans="1:18" hidden="1">
      <c r="A6347">
        <v>6346</v>
      </c>
      <c r="B6347" t="s">
        <v>2058</v>
      </c>
      <c r="C6347" t="s">
        <v>1167</v>
      </c>
      <c r="D6347">
        <v>2019</v>
      </c>
      <c r="E6347" t="s">
        <v>141</v>
      </c>
      <c r="F6347" t="s">
        <v>641</v>
      </c>
      <c r="G6347" t="s">
        <v>7380</v>
      </c>
      <c r="O6347" t="s">
        <v>74</v>
      </c>
      <c r="R6347" t="s">
        <v>2064</v>
      </c>
    </row>
    <row r="6348" spans="1:18" hidden="1">
      <c r="A6348">
        <v>6347</v>
      </c>
      <c r="B6348" t="s">
        <v>2058</v>
      </c>
      <c r="C6348" t="s">
        <v>1167</v>
      </c>
      <c r="D6348">
        <v>2019</v>
      </c>
      <c r="E6348" t="s">
        <v>190</v>
      </c>
      <c r="F6348" t="s">
        <v>190</v>
      </c>
      <c r="G6348" t="s">
        <v>7381</v>
      </c>
      <c r="H6348" t="s">
        <v>100</v>
      </c>
      <c r="O6348" t="s">
        <v>100</v>
      </c>
    </row>
    <row r="6349" spans="1:18" hidden="1">
      <c r="A6349">
        <v>6348</v>
      </c>
      <c r="B6349" t="s">
        <v>2058</v>
      </c>
      <c r="C6349" t="s">
        <v>1167</v>
      </c>
      <c r="D6349">
        <v>2019</v>
      </c>
      <c r="E6349" t="s">
        <v>152</v>
      </c>
      <c r="F6349" t="s">
        <v>4152</v>
      </c>
      <c r="G6349" t="s">
        <v>7382</v>
      </c>
      <c r="H6349" t="s">
        <v>56</v>
      </c>
      <c r="O6349" t="s">
        <v>57</v>
      </c>
    </row>
    <row r="6350" spans="1:18" hidden="1">
      <c r="A6350">
        <v>6349</v>
      </c>
      <c r="B6350" t="s">
        <v>2058</v>
      </c>
      <c r="C6350" t="s">
        <v>1167</v>
      </c>
      <c r="D6350">
        <v>2019</v>
      </c>
      <c r="E6350" t="s">
        <v>152</v>
      </c>
      <c r="F6350" t="s">
        <v>4152</v>
      </c>
      <c r="G6350" t="s">
        <v>7383</v>
      </c>
      <c r="H6350" t="s">
        <v>80</v>
      </c>
      <c r="O6350" t="s">
        <v>76</v>
      </c>
    </row>
    <row r="6351" spans="1:18" hidden="1">
      <c r="A6351">
        <v>6350</v>
      </c>
      <c r="B6351" t="s">
        <v>2058</v>
      </c>
      <c r="C6351" t="s">
        <v>1167</v>
      </c>
      <c r="D6351">
        <v>2019</v>
      </c>
      <c r="E6351" t="s">
        <v>152</v>
      </c>
      <c r="F6351" t="s">
        <v>4152</v>
      </c>
      <c r="G6351" t="s">
        <v>7384</v>
      </c>
      <c r="H6351" t="s">
        <v>56</v>
      </c>
      <c r="O6351" t="s">
        <v>57</v>
      </c>
    </row>
    <row r="6352" spans="1:18" hidden="1">
      <c r="A6352">
        <v>6351</v>
      </c>
      <c r="B6352" t="s">
        <v>2058</v>
      </c>
      <c r="C6352" t="s">
        <v>1167</v>
      </c>
      <c r="D6352">
        <v>2019</v>
      </c>
      <c r="E6352" t="s">
        <v>152</v>
      </c>
      <c r="F6352" t="s">
        <v>4152</v>
      </c>
      <c r="G6352" t="s">
        <v>7385</v>
      </c>
      <c r="H6352" t="s">
        <v>56</v>
      </c>
      <c r="O6352" t="s">
        <v>57</v>
      </c>
    </row>
    <row r="6353" spans="1:15" hidden="1">
      <c r="A6353">
        <v>6352</v>
      </c>
      <c r="B6353" t="s">
        <v>2058</v>
      </c>
      <c r="C6353" t="s">
        <v>1167</v>
      </c>
      <c r="D6353">
        <v>2019</v>
      </c>
      <c r="E6353" t="s">
        <v>152</v>
      </c>
      <c r="F6353" t="s">
        <v>4152</v>
      </c>
      <c r="G6353" t="s">
        <v>7386</v>
      </c>
      <c r="H6353" t="s">
        <v>73</v>
      </c>
      <c r="O6353" t="s">
        <v>74</v>
      </c>
    </row>
    <row r="6354" spans="1:15" hidden="1">
      <c r="A6354">
        <v>6353</v>
      </c>
      <c r="B6354" t="s">
        <v>2058</v>
      </c>
      <c r="C6354" t="s">
        <v>1167</v>
      </c>
      <c r="D6354">
        <v>2019</v>
      </c>
      <c r="E6354" t="s">
        <v>152</v>
      </c>
      <c r="F6354" t="s">
        <v>4152</v>
      </c>
      <c r="G6354" t="s">
        <v>7387</v>
      </c>
      <c r="H6354" t="s">
        <v>7388</v>
      </c>
      <c r="O6354" t="s">
        <v>57</v>
      </c>
    </row>
    <row r="6355" spans="1:15" hidden="1">
      <c r="A6355">
        <v>6354</v>
      </c>
      <c r="B6355" t="s">
        <v>2058</v>
      </c>
      <c r="C6355" t="s">
        <v>1167</v>
      </c>
      <c r="D6355">
        <v>2019</v>
      </c>
      <c r="E6355" t="s">
        <v>152</v>
      </c>
      <c r="F6355" t="s">
        <v>4152</v>
      </c>
      <c r="G6355" t="s">
        <v>7389</v>
      </c>
      <c r="H6355" t="s">
        <v>7390</v>
      </c>
      <c r="O6355" t="s">
        <v>86</v>
      </c>
    </row>
    <row r="6356" spans="1:15" hidden="1">
      <c r="A6356">
        <v>6355</v>
      </c>
      <c r="B6356" t="s">
        <v>2058</v>
      </c>
      <c r="C6356" t="s">
        <v>1167</v>
      </c>
      <c r="D6356">
        <v>2019</v>
      </c>
      <c r="E6356" t="s">
        <v>152</v>
      </c>
      <c r="F6356" t="s">
        <v>4152</v>
      </c>
      <c r="G6356" t="s">
        <v>7391</v>
      </c>
      <c r="H6356" t="s">
        <v>56</v>
      </c>
      <c r="O6356" t="s">
        <v>57</v>
      </c>
    </row>
    <row r="6357" spans="1:15" hidden="1">
      <c r="A6357">
        <v>6356</v>
      </c>
      <c r="B6357" t="s">
        <v>2058</v>
      </c>
      <c r="C6357" t="s">
        <v>1167</v>
      </c>
      <c r="D6357">
        <v>2019</v>
      </c>
      <c r="E6357" t="s">
        <v>152</v>
      </c>
      <c r="F6357" t="s">
        <v>4152</v>
      </c>
      <c r="G6357" t="s">
        <v>7392</v>
      </c>
      <c r="H6357" t="s">
        <v>7390</v>
      </c>
      <c r="O6357" t="s">
        <v>86</v>
      </c>
    </row>
    <row r="6358" spans="1:15" hidden="1">
      <c r="A6358">
        <v>6357</v>
      </c>
      <c r="B6358" t="s">
        <v>2058</v>
      </c>
      <c r="C6358" t="s">
        <v>1167</v>
      </c>
      <c r="D6358">
        <v>2019</v>
      </c>
      <c r="E6358" t="s">
        <v>152</v>
      </c>
      <c r="F6358" t="s">
        <v>4152</v>
      </c>
      <c r="G6358" t="s">
        <v>7393</v>
      </c>
      <c r="H6358" t="s">
        <v>72</v>
      </c>
      <c r="O6358" t="s">
        <v>63</v>
      </c>
    </row>
    <row r="6359" spans="1:15" hidden="1">
      <c r="A6359">
        <v>6358</v>
      </c>
      <c r="B6359" t="s">
        <v>2058</v>
      </c>
      <c r="C6359" t="s">
        <v>1167</v>
      </c>
      <c r="D6359">
        <v>2019</v>
      </c>
      <c r="E6359" t="s">
        <v>152</v>
      </c>
      <c r="F6359" t="s">
        <v>4152</v>
      </c>
      <c r="G6359" t="s">
        <v>7394</v>
      </c>
      <c r="H6359" t="s">
        <v>68</v>
      </c>
      <c r="O6359" t="s">
        <v>63</v>
      </c>
    </row>
    <row r="6360" spans="1:15" hidden="1">
      <c r="A6360">
        <v>6359</v>
      </c>
      <c r="B6360" t="s">
        <v>2058</v>
      </c>
      <c r="C6360" t="s">
        <v>1167</v>
      </c>
      <c r="D6360">
        <v>2019</v>
      </c>
      <c r="E6360" t="s">
        <v>152</v>
      </c>
      <c r="F6360" t="s">
        <v>4152</v>
      </c>
      <c r="G6360" t="s">
        <v>7395</v>
      </c>
      <c r="H6360" t="s">
        <v>7396</v>
      </c>
      <c r="O6360" t="s">
        <v>63</v>
      </c>
    </row>
    <row r="6361" spans="1:15" hidden="1">
      <c r="A6361">
        <v>6360</v>
      </c>
      <c r="B6361" t="s">
        <v>2058</v>
      </c>
      <c r="C6361" t="s">
        <v>1167</v>
      </c>
      <c r="D6361">
        <v>2019</v>
      </c>
      <c r="E6361" t="s">
        <v>152</v>
      </c>
      <c r="F6361" t="s">
        <v>4152</v>
      </c>
      <c r="G6361" t="s">
        <v>7397</v>
      </c>
      <c r="H6361" t="s">
        <v>7388</v>
      </c>
      <c r="O6361" t="s">
        <v>57</v>
      </c>
    </row>
    <row r="6362" spans="1:15" hidden="1">
      <c r="A6362">
        <v>6361</v>
      </c>
      <c r="B6362" t="s">
        <v>2058</v>
      </c>
      <c r="C6362" t="s">
        <v>1167</v>
      </c>
      <c r="D6362">
        <v>2019</v>
      </c>
      <c r="E6362" t="s">
        <v>152</v>
      </c>
      <c r="F6362" t="s">
        <v>4152</v>
      </c>
      <c r="G6362" t="s">
        <v>7398</v>
      </c>
      <c r="H6362" t="s">
        <v>7388</v>
      </c>
      <c r="O6362" t="s">
        <v>57</v>
      </c>
    </row>
    <row r="6363" spans="1:15" hidden="1">
      <c r="A6363">
        <v>6362</v>
      </c>
      <c r="B6363" t="s">
        <v>2058</v>
      </c>
      <c r="C6363" t="s">
        <v>1167</v>
      </c>
      <c r="D6363">
        <v>2019</v>
      </c>
      <c r="E6363" t="s">
        <v>152</v>
      </c>
      <c r="F6363" t="s">
        <v>4152</v>
      </c>
      <c r="G6363" t="s">
        <v>7399</v>
      </c>
      <c r="H6363" t="s">
        <v>7388</v>
      </c>
      <c r="O6363" t="s">
        <v>57</v>
      </c>
    </row>
    <row r="6364" spans="1:15" hidden="1">
      <c r="A6364">
        <v>6363</v>
      </c>
      <c r="B6364" t="s">
        <v>2058</v>
      </c>
      <c r="C6364" t="s">
        <v>1167</v>
      </c>
      <c r="D6364">
        <v>2019</v>
      </c>
      <c r="E6364" t="s">
        <v>152</v>
      </c>
      <c r="F6364" t="s">
        <v>4152</v>
      </c>
      <c r="G6364" t="s">
        <v>7400</v>
      </c>
      <c r="H6364" t="s">
        <v>7388</v>
      </c>
      <c r="O6364" t="s">
        <v>57</v>
      </c>
    </row>
    <row r="6365" spans="1:15" hidden="1">
      <c r="A6365">
        <v>6364</v>
      </c>
      <c r="B6365" t="s">
        <v>2058</v>
      </c>
      <c r="C6365" t="s">
        <v>1167</v>
      </c>
      <c r="D6365">
        <v>2019</v>
      </c>
      <c r="E6365" t="s">
        <v>152</v>
      </c>
      <c r="F6365" t="s">
        <v>4152</v>
      </c>
      <c r="G6365" t="s">
        <v>7401</v>
      </c>
      <c r="H6365" t="s">
        <v>7388</v>
      </c>
      <c r="O6365" t="s">
        <v>57</v>
      </c>
    </row>
    <row r="6366" spans="1:15" hidden="1">
      <c r="A6366">
        <v>6365</v>
      </c>
      <c r="B6366" t="s">
        <v>2058</v>
      </c>
      <c r="C6366" t="s">
        <v>1167</v>
      </c>
      <c r="D6366">
        <v>2019</v>
      </c>
      <c r="E6366" t="s">
        <v>152</v>
      </c>
      <c r="F6366" t="s">
        <v>4152</v>
      </c>
      <c r="G6366" t="s">
        <v>7402</v>
      </c>
      <c r="H6366" t="s">
        <v>7388</v>
      </c>
      <c r="O6366" t="s">
        <v>57</v>
      </c>
    </row>
    <row r="6367" spans="1:15" hidden="1">
      <c r="A6367">
        <v>6366</v>
      </c>
      <c r="B6367" t="s">
        <v>2058</v>
      </c>
      <c r="C6367" t="s">
        <v>1167</v>
      </c>
      <c r="D6367">
        <v>2019</v>
      </c>
      <c r="E6367" t="s">
        <v>152</v>
      </c>
      <c r="F6367" t="s">
        <v>4152</v>
      </c>
      <c r="G6367" t="s">
        <v>7403</v>
      </c>
      <c r="H6367" t="s">
        <v>6300</v>
      </c>
      <c r="O6367" t="s">
        <v>100</v>
      </c>
    </row>
    <row r="6368" spans="1:15" hidden="1">
      <c r="A6368">
        <v>6367</v>
      </c>
      <c r="B6368" t="s">
        <v>2058</v>
      </c>
      <c r="C6368" t="s">
        <v>1167</v>
      </c>
      <c r="D6368">
        <v>2019</v>
      </c>
      <c r="E6368" t="s">
        <v>152</v>
      </c>
      <c r="F6368" t="s">
        <v>4152</v>
      </c>
      <c r="G6368" t="s">
        <v>7404</v>
      </c>
      <c r="H6368" t="s">
        <v>6300</v>
      </c>
      <c r="O6368" t="s">
        <v>100</v>
      </c>
    </row>
    <row r="6369" spans="1:15" hidden="1">
      <c r="A6369">
        <v>6368</v>
      </c>
      <c r="B6369" t="s">
        <v>2058</v>
      </c>
      <c r="C6369" t="s">
        <v>1167</v>
      </c>
      <c r="D6369">
        <v>2019</v>
      </c>
      <c r="E6369" t="s">
        <v>152</v>
      </c>
      <c r="F6369" t="s">
        <v>4152</v>
      </c>
      <c r="G6369" t="s">
        <v>7405</v>
      </c>
      <c r="H6369" t="s">
        <v>6300</v>
      </c>
      <c r="O6369" t="s">
        <v>100</v>
      </c>
    </row>
    <row r="6370" spans="1:15" hidden="1">
      <c r="A6370">
        <v>6369</v>
      </c>
      <c r="B6370" t="s">
        <v>2058</v>
      </c>
      <c r="C6370" t="s">
        <v>1167</v>
      </c>
      <c r="D6370">
        <v>2019</v>
      </c>
      <c r="E6370" t="s">
        <v>152</v>
      </c>
      <c r="F6370" t="s">
        <v>4152</v>
      </c>
      <c r="G6370" t="s">
        <v>7406</v>
      </c>
      <c r="H6370" t="s">
        <v>6300</v>
      </c>
      <c r="O6370" t="s">
        <v>100</v>
      </c>
    </row>
    <row r="6371" spans="1:15" hidden="1">
      <c r="A6371">
        <v>6370</v>
      </c>
      <c r="B6371" t="s">
        <v>2058</v>
      </c>
      <c r="C6371" t="s">
        <v>1167</v>
      </c>
      <c r="D6371">
        <v>2019</v>
      </c>
      <c r="E6371" t="s">
        <v>152</v>
      </c>
      <c r="F6371" t="s">
        <v>4152</v>
      </c>
      <c r="G6371" t="s">
        <v>7407</v>
      </c>
      <c r="H6371" t="s">
        <v>6300</v>
      </c>
      <c r="O6371" t="s">
        <v>100</v>
      </c>
    </row>
    <row r="6372" spans="1:15" hidden="1">
      <c r="A6372">
        <v>6371</v>
      </c>
      <c r="B6372" t="s">
        <v>2058</v>
      </c>
      <c r="C6372" t="s">
        <v>1167</v>
      </c>
      <c r="D6372">
        <v>2019</v>
      </c>
      <c r="E6372" t="s">
        <v>152</v>
      </c>
      <c r="F6372" t="s">
        <v>4152</v>
      </c>
      <c r="G6372" t="s">
        <v>6304</v>
      </c>
      <c r="H6372" t="s">
        <v>6300</v>
      </c>
      <c r="O6372" t="s">
        <v>100</v>
      </c>
    </row>
    <row r="6373" spans="1:15" hidden="1">
      <c r="A6373">
        <v>6372</v>
      </c>
      <c r="B6373" t="s">
        <v>2058</v>
      </c>
      <c r="C6373" t="s">
        <v>1167</v>
      </c>
      <c r="D6373">
        <v>2019</v>
      </c>
      <c r="E6373" t="s">
        <v>152</v>
      </c>
      <c r="F6373" t="s">
        <v>4152</v>
      </c>
      <c r="G6373" t="s">
        <v>7408</v>
      </c>
      <c r="H6373" t="s">
        <v>6300</v>
      </c>
      <c r="O6373" t="s">
        <v>100</v>
      </c>
    </row>
    <row r="6374" spans="1:15" hidden="1">
      <c r="A6374">
        <v>6373</v>
      </c>
      <c r="B6374" t="s">
        <v>2058</v>
      </c>
      <c r="C6374" t="s">
        <v>1167</v>
      </c>
      <c r="D6374">
        <v>2019</v>
      </c>
      <c r="E6374" t="s">
        <v>152</v>
      </c>
      <c r="F6374" t="s">
        <v>4152</v>
      </c>
      <c r="G6374" t="s">
        <v>7409</v>
      </c>
      <c r="H6374" t="s">
        <v>6300</v>
      </c>
      <c r="O6374" t="s">
        <v>100</v>
      </c>
    </row>
    <row r="6375" spans="1:15" hidden="1">
      <c r="A6375">
        <v>6374</v>
      </c>
      <c r="B6375" t="s">
        <v>2058</v>
      </c>
      <c r="C6375" t="s">
        <v>1167</v>
      </c>
      <c r="D6375">
        <v>2019</v>
      </c>
      <c r="E6375" t="s">
        <v>152</v>
      </c>
      <c r="F6375" t="s">
        <v>4152</v>
      </c>
      <c r="G6375" t="s">
        <v>7410</v>
      </c>
      <c r="H6375" t="s">
        <v>6300</v>
      </c>
      <c r="O6375" t="s">
        <v>100</v>
      </c>
    </row>
    <row r="6376" spans="1:15" hidden="1">
      <c r="A6376">
        <v>6375</v>
      </c>
      <c r="B6376" t="s">
        <v>2058</v>
      </c>
      <c r="C6376" t="s">
        <v>1167</v>
      </c>
      <c r="D6376">
        <v>2019</v>
      </c>
      <c r="E6376" t="s">
        <v>152</v>
      </c>
      <c r="F6376" t="s">
        <v>7411</v>
      </c>
      <c r="G6376" t="s">
        <v>7412</v>
      </c>
      <c r="H6376" t="s">
        <v>56</v>
      </c>
      <c r="O6376" t="s">
        <v>57</v>
      </c>
    </row>
    <row r="6377" spans="1:15" hidden="1">
      <c r="A6377">
        <v>6376</v>
      </c>
      <c r="B6377" t="s">
        <v>2058</v>
      </c>
      <c r="C6377" t="s">
        <v>1167</v>
      </c>
      <c r="D6377">
        <v>2019</v>
      </c>
      <c r="E6377" t="s">
        <v>152</v>
      </c>
      <c r="F6377" t="s">
        <v>7411</v>
      </c>
      <c r="G6377" t="s">
        <v>7413</v>
      </c>
      <c r="H6377" t="s">
        <v>56</v>
      </c>
      <c r="O6377" t="s">
        <v>57</v>
      </c>
    </row>
    <row r="6378" spans="1:15" hidden="1">
      <c r="A6378">
        <v>6377</v>
      </c>
      <c r="B6378" t="s">
        <v>2058</v>
      </c>
      <c r="C6378" t="s">
        <v>1167</v>
      </c>
      <c r="D6378">
        <v>2019</v>
      </c>
      <c r="E6378" t="s">
        <v>152</v>
      </c>
      <c r="F6378" t="s">
        <v>7411</v>
      </c>
      <c r="G6378" t="s">
        <v>7414</v>
      </c>
      <c r="H6378" t="s">
        <v>56</v>
      </c>
      <c r="O6378" t="s">
        <v>57</v>
      </c>
    </row>
    <row r="6379" spans="1:15" hidden="1">
      <c r="A6379">
        <v>6378</v>
      </c>
      <c r="B6379" t="s">
        <v>2058</v>
      </c>
      <c r="C6379" t="s">
        <v>1167</v>
      </c>
      <c r="D6379">
        <v>2019</v>
      </c>
      <c r="E6379" t="s">
        <v>152</v>
      </c>
      <c r="F6379" t="s">
        <v>7411</v>
      </c>
      <c r="G6379" t="s">
        <v>7415</v>
      </c>
      <c r="H6379" t="s">
        <v>56</v>
      </c>
      <c r="O6379" t="s">
        <v>57</v>
      </c>
    </row>
    <row r="6380" spans="1:15" hidden="1">
      <c r="A6380">
        <v>6379</v>
      </c>
      <c r="B6380" t="s">
        <v>2058</v>
      </c>
      <c r="C6380" t="s">
        <v>1167</v>
      </c>
      <c r="D6380">
        <v>2019</v>
      </c>
      <c r="E6380" t="s">
        <v>152</v>
      </c>
      <c r="F6380" t="s">
        <v>7411</v>
      </c>
      <c r="G6380" t="s">
        <v>7416</v>
      </c>
      <c r="H6380" t="s">
        <v>56</v>
      </c>
      <c r="O6380" t="s">
        <v>57</v>
      </c>
    </row>
    <row r="6381" spans="1:15" hidden="1">
      <c r="A6381">
        <v>6380</v>
      </c>
      <c r="B6381" t="s">
        <v>2058</v>
      </c>
      <c r="C6381" t="s">
        <v>1167</v>
      </c>
      <c r="D6381">
        <v>2019</v>
      </c>
      <c r="E6381" t="s">
        <v>152</v>
      </c>
      <c r="F6381" t="s">
        <v>7411</v>
      </c>
      <c r="G6381" t="s">
        <v>7417</v>
      </c>
      <c r="H6381" t="s">
        <v>80</v>
      </c>
      <c r="O6381" t="s">
        <v>76</v>
      </c>
    </row>
    <row r="6382" spans="1:15" hidden="1">
      <c r="A6382">
        <v>6381</v>
      </c>
      <c r="B6382" t="s">
        <v>2058</v>
      </c>
      <c r="C6382" t="s">
        <v>1167</v>
      </c>
      <c r="D6382">
        <v>2019</v>
      </c>
      <c r="E6382" t="s">
        <v>152</v>
      </c>
      <c r="F6382" t="s">
        <v>7411</v>
      </c>
      <c r="G6382" t="s">
        <v>7418</v>
      </c>
      <c r="H6382" t="s">
        <v>80</v>
      </c>
      <c r="O6382" t="s">
        <v>76</v>
      </c>
    </row>
    <row r="6383" spans="1:15" hidden="1">
      <c r="A6383">
        <v>6382</v>
      </c>
      <c r="B6383" t="s">
        <v>2058</v>
      </c>
      <c r="C6383" t="s">
        <v>1167</v>
      </c>
      <c r="D6383">
        <v>2019</v>
      </c>
      <c r="E6383" t="s">
        <v>152</v>
      </c>
      <c r="F6383" t="s">
        <v>7411</v>
      </c>
      <c r="G6383" t="s">
        <v>7419</v>
      </c>
      <c r="H6383" t="s">
        <v>7388</v>
      </c>
      <c r="O6383" t="s">
        <v>57</v>
      </c>
    </row>
    <row r="6384" spans="1:15" hidden="1">
      <c r="A6384">
        <v>6383</v>
      </c>
      <c r="B6384" t="s">
        <v>2058</v>
      </c>
      <c r="C6384" t="s">
        <v>1167</v>
      </c>
      <c r="D6384">
        <v>2019</v>
      </c>
      <c r="E6384" t="s">
        <v>152</v>
      </c>
      <c r="F6384" t="s">
        <v>7411</v>
      </c>
      <c r="G6384" t="s">
        <v>7420</v>
      </c>
      <c r="H6384" t="s">
        <v>7388</v>
      </c>
      <c r="O6384" t="s">
        <v>57</v>
      </c>
    </row>
    <row r="6385" spans="1:15" hidden="1">
      <c r="A6385">
        <v>6384</v>
      </c>
      <c r="B6385" t="s">
        <v>2058</v>
      </c>
      <c r="C6385" t="s">
        <v>1167</v>
      </c>
      <c r="D6385">
        <v>2019</v>
      </c>
      <c r="E6385" t="s">
        <v>152</v>
      </c>
      <c r="F6385" t="s">
        <v>7411</v>
      </c>
      <c r="G6385" t="s">
        <v>7421</v>
      </c>
      <c r="H6385" t="s">
        <v>7388</v>
      </c>
      <c r="O6385" t="s">
        <v>57</v>
      </c>
    </row>
    <row r="6386" spans="1:15" hidden="1">
      <c r="A6386">
        <v>6385</v>
      </c>
      <c r="B6386" t="s">
        <v>2058</v>
      </c>
      <c r="C6386" t="s">
        <v>1167</v>
      </c>
      <c r="D6386">
        <v>2019</v>
      </c>
      <c r="E6386" t="s">
        <v>152</v>
      </c>
      <c r="F6386" t="s">
        <v>7411</v>
      </c>
      <c r="G6386" t="s">
        <v>7422</v>
      </c>
      <c r="H6386" t="s">
        <v>56</v>
      </c>
      <c r="O6386" t="s">
        <v>57</v>
      </c>
    </row>
    <row r="6387" spans="1:15" hidden="1">
      <c r="A6387">
        <v>6386</v>
      </c>
      <c r="B6387" t="s">
        <v>2058</v>
      </c>
      <c r="C6387" t="s">
        <v>1167</v>
      </c>
      <c r="D6387">
        <v>2019</v>
      </c>
      <c r="E6387" t="s">
        <v>152</v>
      </c>
      <c r="F6387" t="s">
        <v>7411</v>
      </c>
      <c r="G6387" t="s">
        <v>7423</v>
      </c>
      <c r="H6387" t="s">
        <v>56</v>
      </c>
      <c r="O6387" t="s">
        <v>57</v>
      </c>
    </row>
    <row r="6388" spans="1:15" hidden="1">
      <c r="A6388">
        <v>6387</v>
      </c>
      <c r="B6388" t="s">
        <v>2058</v>
      </c>
      <c r="C6388" t="s">
        <v>1167</v>
      </c>
      <c r="D6388">
        <v>2019</v>
      </c>
      <c r="E6388" t="s">
        <v>152</v>
      </c>
      <c r="F6388" t="s">
        <v>7411</v>
      </c>
      <c r="G6388" t="s">
        <v>7424</v>
      </c>
      <c r="H6388" t="s">
        <v>56</v>
      </c>
      <c r="O6388" t="s">
        <v>57</v>
      </c>
    </row>
    <row r="6389" spans="1:15" hidden="1">
      <c r="A6389">
        <v>6388</v>
      </c>
      <c r="B6389" t="s">
        <v>2058</v>
      </c>
      <c r="C6389" t="s">
        <v>1167</v>
      </c>
      <c r="D6389">
        <v>2019</v>
      </c>
      <c r="E6389" t="s">
        <v>152</v>
      </c>
      <c r="F6389" t="s">
        <v>7411</v>
      </c>
      <c r="G6389" t="s">
        <v>7425</v>
      </c>
      <c r="H6389" t="s">
        <v>73</v>
      </c>
      <c r="O6389" t="s">
        <v>74</v>
      </c>
    </row>
    <row r="6390" spans="1:15" hidden="1">
      <c r="A6390">
        <v>6389</v>
      </c>
      <c r="B6390" t="s">
        <v>2058</v>
      </c>
      <c r="C6390" t="s">
        <v>1167</v>
      </c>
      <c r="D6390">
        <v>2019</v>
      </c>
      <c r="E6390" t="s">
        <v>152</v>
      </c>
      <c r="F6390" t="s">
        <v>7411</v>
      </c>
      <c r="G6390" t="s">
        <v>7426</v>
      </c>
      <c r="H6390" t="s">
        <v>73</v>
      </c>
      <c r="O6390" t="s">
        <v>74</v>
      </c>
    </row>
    <row r="6391" spans="1:15" hidden="1">
      <c r="A6391">
        <v>6390</v>
      </c>
      <c r="B6391" t="s">
        <v>2058</v>
      </c>
      <c r="C6391" t="s">
        <v>1167</v>
      </c>
      <c r="D6391">
        <v>2019</v>
      </c>
      <c r="E6391" t="s">
        <v>152</v>
      </c>
      <c r="F6391" t="s">
        <v>7411</v>
      </c>
      <c r="G6391" t="s">
        <v>7427</v>
      </c>
      <c r="H6391" t="s">
        <v>7388</v>
      </c>
      <c r="O6391" t="s">
        <v>57</v>
      </c>
    </row>
    <row r="6392" spans="1:15" hidden="1">
      <c r="A6392">
        <v>6391</v>
      </c>
      <c r="B6392" t="s">
        <v>2058</v>
      </c>
      <c r="C6392" t="s">
        <v>1167</v>
      </c>
      <c r="D6392">
        <v>2019</v>
      </c>
      <c r="E6392" t="s">
        <v>152</v>
      </c>
      <c r="F6392" t="s">
        <v>7411</v>
      </c>
      <c r="G6392" t="s">
        <v>7428</v>
      </c>
      <c r="H6392" t="s">
        <v>7388</v>
      </c>
      <c r="O6392" t="s">
        <v>57</v>
      </c>
    </row>
    <row r="6393" spans="1:15" hidden="1">
      <c r="A6393">
        <v>6392</v>
      </c>
      <c r="B6393" t="s">
        <v>2058</v>
      </c>
      <c r="C6393" t="s">
        <v>1167</v>
      </c>
      <c r="D6393">
        <v>2019</v>
      </c>
      <c r="E6393" t="s">
        <v>152</v>
      </c>
      <c r="F6393" t="s">
        <v>7411</v>
      </c>
      <c r="G6393" t="s">
        <v>7429</v>
      </c>
      <c r="H6393" t="s">
        <v>7388</v>
      </c>
      <c r="O6393" t="s">
        <v>57</v>
      </c>
    </row>
    <row r="6394" spans="1:15" hidden="1">
      <c r="A6394">
        <v>6393</v>
      </c>
      <c r="B6394" t="s">
        <v>2058</v>
      </c>
      <c r="C6394" t="s">
        <v>1167</v>
      </c>
      <c r="D6394">
        <v>2019</v>
      </c>
      <c r="E6394" t="s">
        <v>152</v>
      </c>
      <c r="F6394" t="s">
        <v>7411</v>
      </c>
      <c r="G6394" t="s">
        <v>7430</v>
      </c>
      <c r="H6394" t="s">
        <v>7390</v>
      </c>
      <c r="O6394" t="s">
        <v>86</v>
      </c>
    </row>
    <row r="6395" spans="1:15" hidden="1">
      <c r="A6395">
        <v>6394</v>
      </c>
      <c r="B6395" t="s">
        <v>2058</v>
      </c>
      <c r="C6395" t="s">
        <v>1167</v>
      </c>
      <c r="D6395">
        <v>2019</v>
      </c>
      <c r="E6395" t="s">
        <v>152</v>
      </c>
      <c r="F6395" t="s">
        <v>7411</v>
      </c>
      <c r="G6395" t="s">
        <v>7431</v>
      </c>
      <c r="H6395" t="s">
        <v>7390</v>
      </c>
      <c r="O6395" t="s">
        <v>86</v>
      </c>
    </row>
    <row r="6396" spans="1:15" hidden="1">
      <c r="A6396">
        <v>6395</v>
      </c>
      <c r="B6396" t="s">
        <v>2058</v>
      </c>
      <c r="C6396" t="s">
        <v>1167</v>
      </c>
      <c r="D6396">
        <v>2019</v>
      </c>
      <c r="E6396" t="s">
        <v>152</v>
      </c>
      <c r="F6396" t="s">
        <v>7411</v>
      </c>
      <c r="G6396" t="s">
        <v>7432</v>
      </c>
      <c r="H6396" t="s">
        <v>7390</v>
      </c>
      <c r="O6396" t="s">
        <v>86</v>
      </c>
    </row>
    <row r="6397" spans="1:15" hidden="1">
      <c r="A6397">
        <v>6396</v>
      </c>
      <c r="B6397" t="s">
        <v>2058</v>
      </c>
      <c r="C6397" t="s">
        <v>1167</v>
      </c>
      <c r="D6397">
        <v>2019</v>
      </c>
      <c r="E6397" t="s">
        <v>152</v>
      </c>
      <c r="F6397" t="s">
        <v>7411</v>
      </c>
      <c r="G6397" t="s">
        <v>7433</v>
      </c>
      <c r="H6397" t="s">
        <v>7390</v>
      </c>
      <c r="O6397" t="s">
        <v>86</v>
      </c>
    </row>
    <row r="6398" spans="1:15" hidden="1">
      <c r="A6398">
        <v>6397</v>
      </c>
      <c r="B6398" t="s">
        <v>2058</v>
      </c>
      <c r="C6398" t="s">
        <v>1167</v>
      </c>
      <c r="D6398">
        <v>2019</v>
      </c>
      <c r="E6398" t="s">
        <v>152</v>
      </c>
      <c r="F6398" t="s">
        <v>7411</v>
      </c>
      <c r="G6398" t="s">
        <v>7434</v>
      </c>
      <c r="H6398" t="s">
        <v>7390</v>
      </c>
      <c r="O6398" t="s">
        <v>86</v>
      </c>
    </row>
    <row r="6399" spans="1:15" hidden="1">
      <c r="A6399">
        <v>6398</v>
      </c>
      <c r="B6399" t="s">
        <v>2058</v>
      </c>
      <c r="C6399" t="s">
        <v>1167</v>
      </c>
      <c r="D6399">
        <v>2019</v>
      </c>
      <c r="E6399" t="s">
        <v>152</v>
      </c>
      <c r="F6399" t="s">
        <v>7411</v>
      </c>
      <c r="G6399" t="s">
        <v>7435</v>
      </c>
      <c r="H6399" t="s">
        <v>56</v>
      </c>
      <c r="O6399" t="s">
        <v>57</v>
      </c>
    </row>
    <row r="6400" spans="1:15" hidden="1">
      <c r="A6400">
        <v>6399</v>
      </c>
      <c r="B6400" t="s">
        <v>2058</v>
      </c>
      <c r="C6400" t="s">
        <v>1167</v>
      </c>
      <c r="D6400">
        <v>2019</v>
      </c>
      <c r="E6400" t="s">
        <v>152</v>
      </c>
      <c r="F6400" t="s">
        <v>7411</v>
      </c>
      <c r="G6400" t="s">
        <v>7436</v>
      </c>
      <c r="H6400" t="s">
        <v>56</v>
      </c>
      <c r="O6400" t="s">
        <v>57</v>
      </c>
    </row>
    <row r="6401" spans="1:15" hidden="1">
      <c r="A6401">
        <v>6400</v>
      </c>
      <c r="B6401" t="s">
        <v>2058</v>
      </c>
      <c r="C6401" t="s">
        <v>1167</v>
      </c>
      <c r="D6401">
        <v>2019</v>
      </c>
      <c r="E6401" t="s">
        <v>152</v>
      </c>
      <c r="F6401" t="s">
        <v>7411</v>
      </c>
      <c r="G6401" t="s">
        <v>7437</v>
      </c>
      <c r="H6401" t="s">
        <v>7390</v>
      </c>
      <c r="O6401" t="s">
        <v>86</v>
      </c>
    </row>
    <row r="6402" spans="1:15" hidden="1">
      <c r="A6402">
        <v>6401</v>
      </c>
      <c r="B6402" t="s">
        <v>2058</v>
      </c>
      <c r="C6402" t="s">
        <v>1167</v>
      </c>
      <c r="D6402">
        <v>2019</v>
      </c>
      <c r="E6402" t="s">
        <v>152</v>
      </c>
      <c r="F6402" t="s">
        <v>7411</v>
      </c>
      <c r="G6402" t="s">
        <v>7438</v>
      </c>
      <c r="H6402" t="s">
        <v>7390</v>
      </c>
      <c r="O6402" t="s">
        <v>86</v>
      </c>
    </row>
    <row r="6403" spans="1:15" hidden="1">
      <c r="A6403">
        <v>6402</v>
      </c>
      <c r="B6403" t="s">
        <v>2058</v>
      </c>
      <c r="C6403" t="s">
        <v>1167</v>
      </c>
      <c r="D6403">
        <v>2019</v>
      </c>
      <c r="E6403" t="s">
        <v>152</v>
      </c>
      <c r="F6403" t="s">
        <v>7411</v>
      </c>
      <c r="G6403" t="s">
        <v>7439</v>
      </c>
      <c r="H6403" t="s">
        <v>2098</v>
      </c>
      <c r="O6403" t="s">
        <v>63</v>
      </c>
    </row>
    <row r="6404" spans="1:15" hidden="1">
      <c r="A6404">
        <v>6403</v>
      </c>
      <c r="B6404" t="s">
        <v>2058</v>
      </c>
      <c r="C6404" t="s">
        <v>1167</v>
      </c>
      <c r="D6404">
        <v>2019</v>
      </c>
      <c r="E6404" t="s">
        <v>152</v>
      </c>
      <c r="F6404" t="s">
        <v>7411</v>
      </c>
      <c r="G6404" t="s">
        <v>7440</v>
      </c>
      <c r="H6404" t="s">
        <v>2098</v>
      </c>
      <c r="O6404" t="s">
        <v>63</v>
      </c>
    </row>
    <row r="6405" spans="1:15" hidden="1">
      <c r="A6405">
        <v>6404</v>
      </c>
      <c r="B6405" t="s">
        <v>2058</v>
      </c>
      <c r="C6405" t="s">
        <v>1167</v>
      </c>
      <c r="D6405">
        <v>2019</v>
      </c>
      <c r="E6405" t="s">
        <v>152</v>
      </c>
      <c r="F6405" t="s">
        <v>7411</v>
      </c>
      <c r="G6405" t="s">
        <v>7441</v>
      </c>
      <c r="H6405" t="s">
        <v>2098</v>
      </c>
      <c r="O6405" t="s">
        <v>63</v>
      </c>
    </row>
    <row r="6406" spans="1:15" hidden="1">
      <c r="A6406">
        <v>6405</v>
      </c>
      <c r="B6406" t="s">
        <v>2058</v>
      </c>
      <c r="C6406" t="s">
        <v>1167</v>
      </c>
      <c r="D6406">
        <v>2019</v>
      </c>
      <c r="E6406" t="s">
        <v>152</v>
      </c>
      <c r="F6406" t="s">
        <v>7411</v>
      </c>
      <c r="G6406" t="s">
        <v>7442</v>
      </c>
      <c r="H6406" t="s">
        <v>68</v>
      </c>
      <c r="O6406" t="s">
        <v>63</v>
      </c>
    </row>
    <row r="6407" spans="1:15" hidden="1">
      <c r="A6407">
        <v>6406</v>
      </c>
      <c r="B6407" t="s">
        <v>2058</v>
      </c>
      <c r="C6407" t="s">
        <v>1167</v>
      </c>
      <c r="D6407">
        <v>2019</v>
      </c>
      <c r="E6407" t="s">
        <v>152</v>
      </c>
      <c r="F6407" t="s">
        <v>7411</v>
      </c>
      <c r="G6407" t="s">
        <v>7443</v>
      </c>
      <c r="H6407" t="s">
        <v>68</v>
      </c>
      <c r="O6407" t="s">
        <v>63</v>
      </c>
    </row>
    <row r="6408" spans="1:15" hidden="1">
      <c r="A6408">
        <v>6407</v>
      </c>
      <c r="B6408" t="s">
        <v>2058</v>
      </c>
      <c r="C6408" t="s">
        <v>1167</v>
      </c>
      <c r="D6408">
        <v>2019</v>
      </c>
      <c r="E6408" t="s">
        <v>152</v>
      </c>
      <c r="F6408" t="s">
        <v>7411</v>
      </c>
      <c r="G6408" t="s">
        <v>7444</v>
      </c>
      <c r="H6408" t="s">
        <v>68</v>
      </c>
      <c r="O6408" t="s">
        <v>63</v>
      </c>
    </row>
    <row r="6409" spans="1:15" hidden="1">
      <c r="A6409">
        <v>6408</v>
      </c>
      <c r="B6409" t="s">
        <v>2058</v>
      </c>
      <c r="C6409" t="s">
        <v>1167</v>
      </c>
      <c r="D6409">
        <v>2019</v>
      </c>
      <c r="E6409" t="s">
        <v>152</v>
      </c>
      <c r="F6409" t="s">
        <v>7411</v>
      </c>
      <c r="G6409" t="s">
        <v>7445</v>
      </c>
      <c r="H6409" t="s">
        <v>7396</v>
      </c>
      <c r="O6409" t="s">
        <v>63</v>
      </c>
    </row>
    <row r="6410" spans="1:15" hidden="1">
      <c r="A6410">
        <v>6409</v>
      </c>
      <c r="B6410" t="s">
        <v>2058</v>
      </c>
      <c r="C6410" t="s">
        <v>1167</v>
      </c>
      <c r="D6410">
        <v>2019</v>
      </c>
      <c r="E6410" t="s">
        <v>152</v>
      </c>
      <c r="F6410" t="s">
        <v>7411</v>
      </c>
      <c r="G6410" t="s">
        <v>7446</v>
      </c>
      <c r="H6410" t="s">
        <v>7396</v>
      </c>
      <c r="O6410" t="s">
        <v>63</v>
      </c>
    </row>
    <row r="6411" spans="1:15" hidden="1">
      <c r="A6411">
        <v>6410</v>
      </c>
      <c r="B6411" t="s">
        <v>2058</v>
      </c>
      <c r="C6411" t="s">
        <v>1167</v>
      </c>
      <c r="D6411">
        <v>2019</v>
      </c>
      <c r="E6411" t="s">
        <v>152</v>
      </c>
      <c r="F6411" t="s">
        <v>7411</v>
      </c>
      <c r="G6411" t="s">
        <v>7447</v>
      </c>
      <c r="H6411" t="s">
        <v>7396</v>
      </c>
      <c r="O6411" t="s">
        <v>63</v>
      </c>
    </row>
    <row r="6412" spans="1:15" hidden="1">
      <c r="A6412">
        <v>6411</v>
      </c>
      <c r="B6412" t="s">
        <v>2058</v>
      </c>
      <c r="C6412" t="s">
        <v>1167</v>
      </c>
      <c r="D6412">
        <v>2019</v>
      </c>
      <c r="E6412" t="s">
        <v>152</v>
      </c>
      <c r="F6412" t="s">
        <v>7411</v>
      </c>
      <c r="G6412" t="s">
        <v>7448</v>
      </c>
      <c r="H6412" t="s">
        <v>7388</v>
      </c>
      <c r="O6412" t="s">
        <v>57</v>
      </c>
    </row>
    <row r="6413" spans="1:15" hidden="1">
      <c r="A6413">
        <v>6412</v>
      </c>
      <c r="B6413" t="s">
        <v>2058</v>
      </c>
      <c r="C6413" t="s">
        <v>1167</v>
      </c>
      <c r="D6413">
        <v>2019</v>
      </c>
      <c r="E6413" t="s">
        <v>152</v>
      </c>
      <c r="F6413" t="s">
        <v>7411</v>
      </c>
      <c r="G6413" t="s">
        <v>7449</v>
      </c>
      <c r="H6413" t="s">
        <v>7388</v>
      </c>
      <c r="O6413" t="s">
        <v>57</v>
      </c>
    </row>
    <row r="6414" spans="1:15" hidden="1">
      <c r="A6414">
        <v>6413</v>
      </c>
      <c r="B6414" t="s">
        <v>2058</v>
      </c>
      <c r="C6414" t="s">
        <v>1167</v>
      </c>
      <c r="D6414">
        <v>2019</v>
      </c>
      <c r="E6414" t="s">
        <v>152</v>
      </c>
      <c r="F6414" t="s">
        <v>7411</v>
      </c>
      <c r="G6414" t="s">
        <v>7450</v>
      </c>
      <c r="H6414" t="s">
        <v>7388</v>
      </c>
      <c r="O6414" t="s">
        <v>57</v>
      </c>
    </row>
    <row r="6415" spans="1:15" hidden="1">
      <c r="A6415">
        <v>6414</v>
      </c>
      <c r="B6415" t="s">
        <v>2058</v>
      </c>
      <c r="C6415" t="s">
        <v>1167</v>
      </c>
      <c r="D6415">
        <v>2019</v>
      </c>
      <c r="E6415" t="s">
        <v>152</v>
      </c>
      <c r="F6415" t="s">
        <v>7411</v>
      </c>
      <c r="G6415" t="s">
        <v>7451</v>
      </c>
      <c r="H6415" t="s">
        <v>7388</v>
      </c>
      <c r="O6415" t="s">
        <v>57</v>
      </c>
    </row>
    <row r="6416" spans="1:15" hidden="1">
      <c r="A6416">
        <v>6415</v>
      </c>
      <c r="B6416" t="s">
        <v>2058</v>
      </c>
      <c r="C6416" t="s">
        <v>1167</v>
      </c>
      <c r="D6416">
        <v>2019</v>
      </c>
      <c r="E6416" t="s">
        <v>152</v>
      </c>
      <c r="F6416" t="s">
        <v>7411</v>
      </c>
      <c r="G6416" t="s">
        <v>7452</v>
      </c>
      <c r="H6416" t="s">
        <v>7388</v>
      </c>
      <c r="O6416" t="s">
        <v>57</v>
      </c>
    </row>
    <row r="6417" spans="1:15" hidden="1">
      <c r="A6417">
        <v>6416</v>
      </c>
      <c r="B6417" t="s">
        <v>2058</v>
      </c>
      <c r="C6417" t="s">
        <v>1167</v>
      </c>
      <c r="D6417">
        <v>2019</v>
      </c>
      <c r="E6417" t="s">
        <v>152</v>
      </c>
      <c r="F6417" t="s">
        <v>7411</v>
      </c>
      <c r="G6417" t="s">
        <v>7453</v>
      </c>
      <c r="H6417" t="s">
        <v>7388</v>
      </c>
      <c r="O6417" t="s">
        <v>57</v>
      </c>
    </row>
    <row r="6418" spans="1:15" hidden="1">
      <c r="A6418">
        <v>6417</v>
      </c>
      <c r="B6418" t="s">
        <v>2058</v>
      </c>
      <c r="C6418" t="s">
        <v>1167</v>
      </c>
      <c r="D6418">
        <v>2019</v>
      </c>
      <c r="E6418" t="s">
        <v>152</v>
      </c>
      <c r="F6418" t="s">
        <v>7411</v>
      </c>
      <c r="G6418" t="s">
        <v>7454</v>
      </c>
      <c r="H6418" t="s">
        <v>7388</v>
      </c>
      <c r="O6418" t="s">
        <v>57</v>
      </c>
    </row>
    <row r="6419" spans="1:15" hidden="1">
      <c r="A6419">
        <v>6418</v>
      </c>
      <c r="B6419" t="s">
        <v>2058</v>
      </c>
      <c r="C6419" t="s">
        <v>1167</v>
      </c>
      <c r="D6419">
        <v>2019</v>
      </c>
      <c r="E6419" t="s">
        <v>152</v>
      </c>
      <c r="F6419" t="s">
        <v>7411</v>
      </c>
      <c r="G6419" t="s">
        <v>7455</v>
      </c>
      <c r="H6419" t="s">
        <v>7388</v>
      </c>
      <c r="O6419" t="s">
        <v>57</v>
      </c>
    </row>
    <row r="6420" spans="1:15" hidden="1">
      <c r="A6420">
        <v>6419</v>
      </c>
      <c r="B6420" t="s">
        <v>2058</v>
      </c>
      <c r="C6420" t="s">
        <v>1167</v>
      </c>
      <c r="D6420">
        <v>2019</v>
      </c>
      <c r="E6420" t="s">
        <v>152</v>
      </c>
      <c r="F6420" t="s">
        <v>7411</v>
      </c>
      <c r="G6420" t="s">
        <v>7456</v>
      </c>
      <c r="H6420" t="s">
        <v>7388</v>
      </c>
      <c r="O6420" t="s">
        <v>57</v>
      </c>
    </row>
    <row r="6421" spans="1:15" hidden="1">
      <c r="A6421">
        <v>6420</v>
      </c>
      <c r="B6421" t="s">
        <v>2058</v>
      </c>
      <c r="C6421" t="s">
        <v>1167</v>
      </c>
      <c r="D6421">
        <v>2019</v>
      </c>
      <c r="E6421" t="s">
        <v>152</v>
      </c>
      <c r="F6421" t="s">
        <v>7411</v>
      </c>
      <c r="G6421" t="s">
        <v>7457</v>
      </c>
      <c r="H6421" t="s">
        <v>7388</v>
      </c>
      <c r="O6421" t="s">
        <v>57</v>
      </c>
    </row>
    <row r="6422" spans="1:15" hidden="1">
      <c r="A6422">
        <v>6421</v>
      </c>
      <c r="B6422" t="s">
        <v>2058</v>
      </c>
      <c r="C6422" t="s">
        <v>1167</v>
      </c>
      <c r="D6422">
        <v>2019</v>
      </c>
      <c r="E6422" t="s">
        <v>152</v>
      </c>
      <c r="F6422" t="s">
        <v>7411</v>
      </c>
      <c r="G6422" t="s">
        <v>7458</v>
      </c>
      <c r="H6422" t="s">
        <v>7388</v>
      </c>
      <c r="O6422" t="s">
        <v>57</v>
      </c>
    </row>
    <row r="6423" spans="1:15" hidden="1">
      <c r="A6423">
        <v>6422</v>
      </c>
      <c r="B6423" t="s">
        <v>2058</v>
      </c>
      <c r="C6423" t="s">
        <v>1167</v>
      </c>
      <c r="D6423">
        <v>2019</v>
      </c>
      <c r="E6423" t="s">
        <v>152</v>
      </c>
      <c r="F6423" t="s">
        <v>7411</v>
      </c>
      <c r="G6423" t="s">
        <v>7459</v>
      </c>
      <c r="H6423" t="s">
        <v>7388</v>
      </c>
      <c r="O6423" t="s">
        <v>57</v>
      </c>
    </row>
    <row r="6424" spans="1:15" hidden="1">
      <c r="A6424">
        <v>6423</v>
      </c>
      <c r="B6424" t="s">
        <v>2058</v>
      </c>
      <c r="C6424" t="s">
        <v>1167</v>
      </c>
      <c r="D6424">
        <v>2019</v>
      </c>
      <c r="E6424" t="s">
        <v>152</v>
      </c>
      <c r="F6424" t="s">
        <v>7411</v>
      </c>
      <c r="G6424" t="s">
        <v>7460</v>
      </c>
      <c r="H6424" t="s">
        <v>7388</v>
      </c>
      <c r="O6424" t="s">
        <v>57</v>
      </c>
    </row>
    <row r="6425" spans="1:15" hidden="1">
      <c r="A6425">
        <v>6424</v>
      </c>
      <c r="B6425" t="s">
        <v>2058</v>
      </c>
      <c r="C6425" t="s">
        <v>1167</v>
      </c>
      <c r="D6425">
        <v>2019</v>
      </c>
      <c r="E6425" t="s">
        <v>152</v>
      </c>
      <c r="F6425" t="s">
        <v>7411</v>
      </c>
      <c r="G6425" t="s">
        <v>7461</v>
      </c>
      <c r="H6425" t="s">
        <v>7388</v>
      </c>
      <c r="O6425" t="s">
        <v>57</v>
      </c>
    </row>
    <row r="6426" spans="1:15" hidden="1">
      <c r="A6426">
        <v>6425</v>
      </c>
      <c r="B6426" t="s">
        <v>2058</v>
      </c>
      <c r="C6426" t="s">
        <v>1167</v>
      </c>
      <c r="D6426">
        <v>2019</v>
      </c>
      <c r="E6426" t="s">
        <v>152</v>
      </c>
      <c r="F6426" t="s">
        <v>7411</v>
      </c>
      <c r="G6426" t="s">
        <v>7462</v>
      </c>
      <c r="H6426" t="s">
        <v>7388</v>
      </c>
      <c r="O6426" t="s">
        <v>57</v>
      </c>
    </row>
    <row r="6427" spans="1:15" hidden="1">
      <c r="A6427">
        <v>6426</v>
      </c>
      <c r="B6427" t="s">
        <v>2058</v>
      </c>
      <c r="C6427" t="s">
        <v>1167</v>
      </c>
      <c r="D6427">
        <v>2019</v>
      </c>
      <c r="E6427" t="s">
        <v>152</v>
      </c>
      <c r="F6427" t="s">
        <v>7411</v>
      </c>
      <c r="G6427" t="s">
        <v>7463</v>
      </c>
      <c r="H6427" t="s">
        <v>7388</v>
      </c>
      <c r="O6427" t="s">
        <v>57</v>
      </c>
    </row>
    <row r="6428" spans="1:15" hidden="1">
      <c r="A6428">
        <v>6427</v>
      </c>
      <c r="B6428" t="s">
        <v>2058</v>
      </c>
      <c r="C6428" t="s">
        <v>1167</v>
      </c>
      <c r="D6428">
        <v>2019</v>
      </c>
      <c r="E6428" t="s">
        <v>152</v>
      </c>
      <c r="F6428" t="s">
        <v>7464</v>
      </c>
      <c r="G6428" t="s">
        <v>7465</v>
      </c>
      <c r="H6428" t="s">
        <v>6300</v>
      </c>
      <c r="O6428" t="s">
        <v>100</v>
      </c>
    </row>
    <row r="6429" spans="1:15" hidden="1">
      <c r="A6429">
        <v>6428</v>
      </c>
      <c r="B6429" t="s">
        <v>2058</v>
      </c>
      <c r="C6429" t="s">
        <v>1167</v>
      </c>
      <c r="D6429">
        <v>2019</v>
      </c>
      <c r="E6429" t="s">
        <v>152</v>
      </c>
      <c r="F6429" t="s">
        <v>7464</v>
      </c>
      <c r="G6429" t="s">
        <v>7466</v>
      </c>
      <c r="H6429" t="s">
        <v>6300</v>
      </c>
      <c r="O6429" t="s">
        <v>100</v>
      </c>
    </row>
    <row r="6430" spans="1:15" hidden="1">
      <c r="A6430">
        <v>6429</v>
      </c>
      <c r="B6430" t="s">
        <v>2058</v>
      </c>
      <c r="C6430" t="s">
        <v>1167</v>
      </c>
      <c r="D6430">
        <v>2019</v>
      </c>
      <c r="E6430" t="s">
        <v>152</v>
      </c>
      <c r="F6430" t="s">
        <v>7464</v>
      </c>
      <c r="G6430" t="s">
        <v>7467</v>
      </c>
      <c r="H6430" t="s">
        <v>6300</v>
      </c>
      <c r="O6430" t="s">
        <v>100</v>
      </c>
    </row>
    <row r="6431" spans="1:15" hidden="1">
      <c r="A6431">
        <v>6430</v>
      </c>
      <c r="B6431" t="s">
        <v>2058</v>
      </c>
      <c r="C6431" t="s">
        <v>1167</v>
      </c>
      <c r="D6431">
        <v>2019</v>
      </c>
      <c r="E6431" t="s">
        <v>152</v>
      </c>
      <c r="F6431" t="s">
        <v>7464</v>
      </c>
      <c r="G6431" t="s">
        <v>7468</v>
      </c>
      <c r="H6431" t="s">
        <v>6300</v>
      </c>
      <c r="O6431" t="s">
        <v>100</v>
      </c>
    </row>
    <row r="6432" spans="1:15" hidden="1">
      <c r="A6432">
        <v>6431</v>
      </c>
      <c r="B6432" t="s">
        <v>2058</v>
      </c>
      <c r="C6432" t="s">
        <v>1167</v>
      </c>
      <c r="D6432">
        <v>2019</v>
      </c>
      <c r="E6432" t="s">
        <v>152</v>
      </c>
      <c r="F6432" t="s">
        <v>7464</v>
      </c>
      <c r="G6432" t="s">
        <v>7469</v>
      </c>
      <c r="H6432" t="s">
        <v>6300</v>
      </c>
      <c r="O6432" t="s">
        <v>100</v>
      </c>
    </row>
    <row r="6433" spans="1:15" hidden="1">
      <c r="A6433">
        <v>6432</v>
      </c>
      <c r="B6433" t="s">
        <v>2058</v>
      </c>
      <c r="C6433" t="s">
        <v>1167</v>
      </c>
      <c r="D6433">
        <v>2019</v>
      </c>
      <c r="E6433" t="s">
        <v>152</v>
      </c>
      <c r="F6433" t="s">
        <v>7464</v>
      </c>
      <c r="G6433" t="s">
        <v>7470</v>
      </c>
      <c r="H6433" t="s">
        <v>6300</v>
      </c>
      <c r="O6433" t="s">
        <v>100</v>
      </c>
    </row>
    <row r="6434" spans="1:15" hidden="1">
      <c r="A6434">
        <v>6433</v>
      </c>
      <c r="B6434" t="s">
        <v>2058</v>
      </c>
      <c r="C6434" t="s">
        <v>1167</v>
      </c>
      <c r="D6434">
        <v>2019</v>
      </c>
      <c r="E6434" t="s">
        <v>152</v>
      </c>
      <c r="F6434" t="s">
        <v>7464</v>
      </c>
      <c r="G6434" t="s">
        <v>7471</v>
      </c>
      <c r="H6434" t="s">
        <v>6300</v>
      </c>
      <c r="O6434" t="s">
        <v>100</v>
      </c>
    </row>
    <row r="6435" spans="1:15" hidden="1">
      <c r="A6435">
        <v>6434</v>
      </c>
      <c r="B6435" t="s">
        <v>2058</v>
      </c>
      <c r="C6435" t="s">
        <v>1167</v>
      </c>
      <c r="D6435">
        <v>2019</v>
      </c>
      <c r="E6435" t="s">
        <v>152</v>
      </c>
      <c r="F6435" t="s">
        <v>7464</v>
      </c>
      <c r="G6435" t="s">
        <v>7472</v>
      </c>
      <c r="H6435" t="s">
        <v>6300</v>
      </c>
      <c r="O6435" t="s">
        <v>100</v>
      </c>
    </row>
    <row r="6436" spans="1:15" hidden="1">
      <c r="A6436">
        <v>6435</v>
      </c>
      <c r="B6436" t="s">
        <v>2058</v>
      </c>
      <c r="C6436" t="s">
        <v>1167</v>
      </c>
      <c r="D6436">
        <v>2019</v>
      </c>
      <c r="E6436" t="s">
        <v>152</v>
      </c>
      <c r="F6436" t="s">
        <v>7464</v>
      </c>
      <c r="G6436" t="s">
        <v>7473</v>
      </c>
      <c r="H6436" t="s">
        <v>6300</v>
      </c>
      <c r="O6436" t="s">
        <v>100</v>
      </c>
    </row>
    <row r="6437" spans="1:15" hidden="1">
      <c r="A6437">
        <v>6436</v>
      </c>
      <c r="B6437" t="s">
        <v>2058</v>
      </c>
      <c r="C6437" t="s">
        <v>1167</v>
      </c>
      <c r="D6437">
        <v>2019</v>
      </c>
      <c r="E6437" t="s">
        <v>152</v>
      </c>
      <c r="F6437" t="s">
        <v>7464</v>
      </c>
      <c r="G6437" t="s">
        <v>7474</v>
      </c>
      <c r="H6437" t="s">
        <v>6300</v>
      </c>
      <c r="O6437" t="s">
        <v>100</v>
      </c>
    </row>
    <row r="6438" spans="1:15" hidden="1">
      <c r="A6438">
        <v>6437</v>
      </c>
      <c r="B6438" t="s">
        <v>2058</v>
      </c>
      <c r="C6438" t="s">
        <v>1167</v>
      </c>
      <c r="D6438">
        <v>2019</v>
      </c>
      <c r="E6438" t="s">
        <v>152</v>
      </c>
      <c r="F6438" t="s">
        <v>7464</v>
      </c>
      <c r="G6438" t="s">
        <v>7475</v>
      </c>
      <c r="H6438" t="s">
        <v>6300</v>
      </c>
      <c r="O6438" t="s">
        <v>100</v>
      </c>
    </row>
    <row r="6439" spans="1:15" hidden="1">
      <c r="A6439">
        <v>6438</v>
      </c>
      <c r="B6439" t="s">
        <v>2058</v>
      </c>
      <c r="C6439" t="s">
        <v>1167</v>
      </c>
      <c r="D6439">
        <v>2019</v>
      </c>
      <c r="E6439" t="s">
        <v>152</v>
      </c>
      <c r="F6439" t="s">
        <v>7464</v>
      </c>
      <c r="G6439" t="s">
        <v>7476</v>
      </c>
      <c r="H6439" t="s">
        <v>6300</v>
      </c>
      <c r="O6439" t="s">
        <v>100</v>
      </c>
    </row>
    <row r="6440" spans="1:15" hidden="1">
      <c r="A6440">
        <v>6439</v>
      </c>
      <c r="B6440" t="s">
        <v>2058</v>
      </c>
      <c r="C6440" t="s">
        <v>1167</v>
      </c>
      <c r="D6440">
        <v>2019</v>
      </c>
      <c r="E6440" t="s">
        <v>157</v>
      </c>
      <c r="F6440" t="s">
        <v>7477</v>
      </c>
      <c r="G6440" t="s">
        <v>7478</v>
      </c>
      <c r="H6440" t="s">
        <v>142</v>
      </c>
      <c r="O6440" t="s">
        <v>142</v>
      </c>
    </row>
    <row r="6441" spans="1:15" hidden="1">
      <c r="A6441">
        <v>6440</v>
      </c>
      <c r="B6441" t="s">
        <v>2058</v>
      </c>
      <c r="C6441" t="s">
        <v>1167</v>
      </c>
      <c r="D6441">
        <v>2019</v>
      </c>
      <c r="E6441" t="s">
        <v>157</v>
      </c>
      <c r="F6441" t="s">
        <v>7477</v>
      </c>
      <c r="G6441" t="s">
        <v>7479</v>
      </c>
      <c r="H6441" t="s">
        <v>142</v>
      </c>
      <c r="O6441" t="s">
        <v>142</v>
      </c>
    </row>
    <row r="6442" spans="1:15" hidden="1">
      <c r="A6442">
        <v>6441</v>
      </c>
      <c r="B6442" t="s">
        <v>2058</v>
      </c>
      <c r="C6442" t="s">
        <v>1167</v>
      </c>
      <c r="D6442">
        <v>2019</v>
      </c>
      <c r="E6442" t="s">
        <v>157</v>
      </c>
      <c r="F6442" t="s">
        <v>7477</v>
      </c>
      <c r="G6442" t="s">
        <v>7480</v>
      </c>
      <c r="H6442" t="s">
        <v>142</v>
      </c>
      <c r="O6442" t="s">
        <v>142</v>
      </c>
    </row>
    <row r="6443" spans="1:15" hidden="1">
      <c r="A6443">
        <v>6442</v>
      </c>
      <c r="B6443" t="s">
        <v>2058</v>
      </c>
      <c r="C6443" t="s">
        <v>1167</v>
      </c>
      <c r="D6443">
        <v>2019</v>
      </c>
      <c r="E6443" t="s">
        <v>157</v>
      </c>
      <c r="F6443" t="s">
        <v>7477</v>
      </c>
      <c r="G6443" t="s">
        <v>7481</v>
      </c>
      <c r="H6443" t="s">
        <v>142</v>
      </c>
      <c r="O6443" t="s">
        <v>142</v>
      </c>
    </row>
    <row r="6444" spans="1:15" hidden="1">
      <c r="A6444">
        <v>6443</v>
      </c>
      <c r="B6444" t="s">
        <v>2058</v>
      </c>
      <c r="C6444" t="s">
        <v>1167</v>
      </c>
      <c r="D6444">
        <v>2019</v>
      </c>
      <c r="E6444" t="s">
        <v>157</v>
      </c>
      <c r="F6444" t="s">
        <v>7477</v>
      </c>
      <c r="G6444" t="s">
        <v>7482</v>
      </c>
      <c r="H6444" t="s">
        <v>142</v>
      </c>
      <c r="O6444" t="s">
        <v>142</v>
      </c>
    </row>
    <row r="6445" spans="1:15" hidden="1">
      <c r="A6445">
        <v>6444</v>
      </c>
      <c r="B6445" t="s">
        <v>2058</v>
      </c>
      <c r="C6445" t="s">
        <v>1167</v>
      </c>
      <c r="D6445">
        <v>2019</v>
      </c>
      <c r="E6445" t="s">
        <v>157</v>
      </c>
      <c r="F6445" t="s">
        <v>7477</v>
      </c>
      <c r="G6445" t="s">
        <v>7483</v>
      </c>
      <c r="H6445" t="s">
        <v>142</v>
      </c>
      <c r="O6445" t="s">
        <v>142</v>
      </c>
    </row>
    <row r="6446" spans="1:15" hidden="1">
      <c r="A6446">
        <v>6445</v>
      </c>
      <c r="B6446" t="s">
        <v>2058</v>
      </c>
      <c r="C6446" t="s">
        <v>1167</v>
      </c>
      <c r="D6446">
        <v>2019</v>
      </c>
      <c r="E6446" t="s">
        <v>157</v>
      </c>
      <c r="F6446" t="s">
        <v>7477</v>
      </c>
      <c r="G6446" t="s">
        <v>7484</v>
      </c>
      <c r="H6446" t="s">
        <v>142</v>
      </c>
      <c r="O6446" t="s">
        <v>142</v>
      </c>
    </row>
    <row r="6447" spans="1:15" hidden="1">
      <c r="A6447">
        <v>6446</v>
      </c>
      <c r="B6447" t="s">
        <v>2058</v>
      </c>
      <c r="C6447" t="s">
        <v>1167</v>
      </c>
      <c r="D6447">
        <v>2019</v>
      </c>
      <c r="E6447" t="s">
        <v>157</v>
      </c>
      <c r="F6447" t="s">
        <v>7477</v>
      </c>
      <c r="G6447" t="s">
        <v>7485</v>
      </c>
      <c r="H6447" t="s">
        <v>142</v>
      </c>
      <c r="O6447" t="s">
        <v>142</v>
      </c>
    </row>
    <row r="6448" spans="1:15" hidden="1">
      <c r="A6448">
        <v>6447</v>
      </c>
      <c r="B6448" t="s">
        <v>2058</v>
      </c>
      <c r="C6448" t="s">
        <v>1167</v>
      </c>
      <c r="D6448">
        <v>2019</v>
      </c>
      <c r="E6448" t="s">
        <v>157</v>
      </c>
      <c r="F6448" t="s">
        <v>7477</v>
      </c>
      <c r="G6448" t="s">
        <v>7486</v>
      </c>
      <c r="H6448" t="s">
        <v>142</v>
      </c>
      <c r="O6448" t="s">
        <v>142</v>
      </c>
    </row>
    <row r="6449" spans="1:31" hidden="1">
      <c r="A6449">
        <v>6448</v>
      </c>
      <c r="B6449" t="s">
        <v>2058</v>
      </c>
      <c r="C6449" t="s">
        <v>1167</v>
      </c>
      <c r="D6449">
        <v>2019</v>
      </c>
      <c r="E6449" t="s">
        <v>157</v>
      </c>
      <c r="F6449" t="s">
        <v>7477</v>
      </c>
      <c r="G6449" t="s">
        <v>7487</v>
      </c>
      <c r="H6449" t="s">
        <v>142</v>
      </c>
      <c r="O6449" t="s">
        <v>142</v>
      </c>
    </row>
    <row r="6450" spans="1:31" hidden="1">
      <c r="A6450">
        <v>6449</v>
      </c>
      <c r="B6450" t="s">
        <v>2058</v>
      </c>
      <c r="C6450" t="s">
        <v>1167</v>
      </c>
      <c r="D6450">
        <v>2019</v>
      </c>
      <c r="E6450" t="s">
        <v>157</v>
      </c>
      <c r="F6450" t="s">
        <v>7477</v>
      </c>
      <c r="G6450" t="s">
        <v>7488</v>
      </c>
      <c r="H6450" t="s">
        <v>142</v>
      </c>
      <c r="O6450" t="s">
        <v>142</v>
      </c>
    </row>
    <row r="6451" spans="1:31" hidden="1">
      <c r="A6451">
        <v>6450</v>
      </c>
      <c r="B6451" t="s">
        <v>2058</v>
      </c>
      <c r="C6451" t="s">
        <v>1167</v>
      </c>
      <c r="D6451">
        <v>2019</v>
      </c>
      <c r="E6451" t="s">
        <v>157</v>
      </c>
      <c r="F6451" t="s">
        <v>7477</v>
      </c>
      <c r="G6451" t="s">
        <v>7489</v>
      </c>
      <c r="H6451" t="s">
        <v>142</v>
      </c>
      <c r="O6451" t="s">
        <v>142</v>
      </c>
    </row>
    <row r="6452" spans="1:31" hidden="1">
      <c r="A6452">
        <v>6451</v>
      </c>
      <c r="B6452" t="s">
        <v>2058</v>
      </c>
      <c r="C6452" t="s">
        <v>1167</v>
      </c>
      <c r="D6452">
        <v>2019</v>
      </c>
      <c r="E6452" t="s">
        <v>157</v>
      </c>
      <c r="F6452" t="s">
        <v>7477</v>
      </c>
      <c r="G6452" t="s">
        <v>7490</v>
      </c>
      <c r="H6452" t="s">
        <v>142</v>
      </c>
      <c r="O6452" t="s">
        <v>142</v>
      </c>
    </row>
    <row r="6453" spans="1:31" hidden="1">
      <c r="A6453">
        <v>6452</v>
      </c>
      <c r="B6453" t="s">
        <v>2058</v>
      </c>
      <c r="C6453" t="s">
        <v>1167</v>
      </c>
      <c r="D6453">
        <v>2019</v>
      </c>
      <c r="E6453" t="s">
        <v>157</v>
      </c>
      <c r="F6453" t="s">
        <v>7477</v>
      </c>
      <c r="G6453" t="s">
        <v>7491</v>
      </c>
      <c r="H6453" t="s">
        <v>142</v>
      </c>
      <c r="O6453" t="s">
        <v>142</v>
      </c>
    </row>
    <row r="6454" spans="1:31" hidden="1">
      <c r="A6454">
        <v>6453</v>
      </c>
      <c r="B6454" t="s">
        <v>2058</v>
      </c>
      <c r="C6454" t="s">
        <v>1167</v>
      </c>
      <c r="D6454">
        <v>2019</v>
      </c>
      <c r="E6454" t="s">
        <v>157</v>
      </c>
      <c r="F6454" t="s">
        <v>7477</v>
      </c>
      <c r="G6454" t="s">
        <v>7492</v>
      </c>
      <c r="H6454" t="s">
        <v>142</v>
      </c>
      <c r="O6454" t="s">
        <v>142</v>
      </c>
    </row>
    <row r="6455" spans="1:31" hidden="1">
      <c r="A6455">
        <v>6454</v>
      </c>
      <c r="B6455" t="s">
        <v>2058</v>
      </c>
      <c r="C6455" t="s">
        <v>1167</v>
      </c>
      <c r="D6455">
        <v>2019</v>
      </c>
      <c r="E6455" t="s">
        <v>157</v>
      </c>
      <c r="F6455" t="s">
        <v>7477</v>
      </c>
      <c r="G6455" t="s">
        <v>7493</v>
      </c>
      <c r="H6455" t="s">
        <v>142</v>
      </c>
      <c r="O6455" t="s">
        <v>142</v>
      </c>
    </row>
    <row r="6456" spans="1:31" hidden="1">
      <c r="A6456">
        <v>6455</v>
      </c>
      <c r="B6456" t="s">
        <v>2058</v>
      </c>
      <c r="C6456" t="s">
        <v>1167</v>
      </c>
      <c r="D6456">
        <v>2019</v>
      </c>
      <c r="E6456" t="s">
        <v>157</v>
      </c>
      <c r="F6456" t="s">
        <v>7477</v>
      </c>
      <c r="G6456" t="s">
        <v>7494</v>
      </c>
      <c r="H6456" t="s">
        <v>142</v>
      </c>
      <c r="O6456" t="s">
        <v>142</v>
      </c>
    </row>
    <row r="6457" spans="1:31" hidden="1">
      <c r="A6457">
        <v>6456</v>
      </c>
      <c r="B6457" t="s">
        <v>2058</v>
      </c>
      <c r="C6457" t="s">
        <v>1167</v>
      </c>
      <c r="D6457">
        <v>2019</v>
      </c>
      <c r="E6457" t="s">
        <v>157</v>
      </c>
      <c r="F6457" t="s">
        <v>7477</v>
      </c>
      <c r="G6457" t="s">
        <v>7495</v>
      </c>
      <c r="H6457" t="s">
        <v>142</v>
      </c>
      <c r="O6457" t="s">
        <v>142</v>
      </c>
    </row>
    <row r="6458" spans="1:31">
      <c r="A6458">
        <v>6457</v>
      </c>
      <c r="B6458" t="s">
        <v>2058</v>
      </c>
      <c r="C6458" t="s">
        <v>1167</v>
      </c>
      <c r="D6458">
        <v>2019</v>
      </c>
      <c r="E6458" t="s">
        <v>226</v>
      </c>
      <c r="F6458" t="s">
        <v>226</v>
      </c>
      <c r="G6458" t="s">
        <v>7496</v>
      </c>
      <c r="H6458" t="s">
        <v>56</v>
      </c>
      <c r="O6458" t="s">
        <v>57</v>
      </c>
      <c r="S6458" t="s">
        <v>240</v>
      </c>
      <c r="T6458" t="s">
        <v>10</v>
      </c>
      <c r="W6458" t="s">
        <v>244</v>
      </c>
      <c r="X6458" t="s">
        <v>31</v>
      </c>
      <c r="Y6458" t="s">
        <v>234</v>
      </c>
      <c r="Z6458" t="s">
        <v>43</v>
      </c>
      <c r="AA6458" t="s">
        <v>43</v>
      </c>
      <c r="AB6458" t="s">
        <v>41</v>
      </c>
      <c r="AC6458" t="s">
        <v>41</v>
      </c>
      <c r="AD6458" t="s">
        <v>41</v>
      </c>
      <c r="AE6458" t="s">
        <v>43</v>
      </c>
    </row>
    <row r="6459" spans="1:31">
      <c r="A6459">
        <v>6458</v>
      </c>
      <c r="B6459" t="s">
        <v>2058</v>
      </c>
      <c r="C6459" t="s">
        <v>1167</v>
      </c>
      <c r="D6459">
        <v>2019</v>
      </c>
      <c r="E6459" t="s">
        <v>226</v>
      </c>
      <c r="F6459" t="s">
        <v>226</v>
      </c>
      <c r="G6459" t="s">
        <v>7497</v>
      </c>
      <c r="H6459" t="s">
        <v>56</v>
      </c>
      <c r="O6459" t="s">
        <v>57</v>
      </c>
      <c r="S6459" t="s">
        <v>240</v>
      </c>
      <c r="T6459" t="s">
        <v>10</v>
      </c>
      <c r="W6459" t="s">
        <v>244</v>
      </c>
      <c r="X6459" t="s">
        <v>31</v>
      </c>
      <c r="Y6459" t="s">
        <v>234</v>
      </c>
      <c r="Z6459" t="s">
        <v>43</v>
      </c>
      <c r="AA6459" t="s">
        <v>41</v>
      </c>
      <c r="AB6459" t="s">
        <v>41</v>
      </c>
      <c r="AC6459" t="s">
        <v>41</v>
      </c>
      <c r="AD6459" t="s">
        <v>41</v>
      </c>
      <c r="AE6459" t="s">
        <v>43</v>
      </c>
    </row>
    <row r="6460" spans="1:31">
      <c r="A6460">
        <v>6459</v>
      </c>
      <c r="B6460" t="s">
        <v>2058</v>
      </c>
      <c r="C6460" t="s">
        <v>1167</v>
      </c>
      <c r="D6460">
        <v>2019</v>
      </c>
      <c r="E6460" t="s">
        <v>226</v>
      </c>
      <c r="F6460" t="s">
        <v>226</v>
      </c>
      <c r="G6460" t="s">
        <v>7498</v>
      </c>
      <c r="H6460" t="s">
        <v>56</v>
      </c>
      <c r="O6460" t="s">
        <v>57</v>
      </c>
      <c r="S6460" t="s">
        <v>240</v>
      </c>
      <c r="T6460" t="s">
        <v>10</v>
      </c>
      <c r="W6460" t="s">
        <v>244</v>
      </c>
      <c r="Y6460" t="s">
        <v>234</v>
      </c>
      <c r="Z6460" t="s">
        <v>41</v>
      </c>
      <c r="AA6460" t="s">
        <v>43</v>
      </c>
      <c r="AB6460" t="s">
        <v>41</v>
      </c>
      <c r="AC6460" t="s">
        <v>41</v>
      </c>
      <c r="AD6460" t="s">
        <v>41</v>
      </c>
      <c r="AE6460" t="s">
        <v>43</v>
      </c>
    </row>
    <row r="6461" spans="1:31">
      <c r="A6461">
        <v>6460</v>
      </c>
      <c r="B6461" t="s">
        <v>2058</v>
      </c>
      <c r="C6461" t="s">
        <v>1167</v>
      </c>
      <c r="D6461">
        <v>2019</v>
      </c>
      <c r="E6461" t="s">
        <v>226</v>
      </c>
      <c r="F6461" t="s">
        <v>226</v>
      </c>
      <c r="G6461" t="s">
        <v>7499</v>
      </c>
      <c r="H6461" t="s">
        <v>56</v>
      </c>
      <c r="O6461" t="s">
        <v>57</v>
      </c>
      <c r="S6461" t="s">
        <v>240</v>
      </c>
      <c r="T6461" t="s">
        <v>10</v>
      </c>
      <c r="W6461" t="s">
        <v>244</v>
      </c>
      <c r="Y6461" t="s">
        <v>234</v>
      </c>
      <c r="Z6461" t="s">
        <v>41</v>
      </c>
      <c r="AA6461" t="s">
        <v>41</v>
      </c>
      <c r="AB6461" t="s">
        <v>41</v>
      </c>
      <c r="AC6461" t="s">
        <v>41</v>
      </c>
      <c r="AD6461" t="s">
        <v>41</v>
      </c>
      <c r="AE6461" t="s">
        <v>43</v>
      </c>
    </row>
    <row r="6462" spans="1:31">
      <c r="A6462">
        <v>6461</v>
      </c>
      <c r="B6462" t="s">
        <v>2058</v>
      </c>
      <c r="C6462" t="s">
        <v>1167</v>
      </c>
      <c r="D6462">
        <v>2019</v>
      </c>
      <c r="E6462" t="s">
        <v>226</v>
      </c>
      <c r="F6462" t="s">
        <v>226</v>
      </c>
      <c r="G6462" t="s">
        <v>7500</v>
      </c>
      <c r="H6462" t="s">
        <v>80</v>
      </c>
      <c r="O6462" t="s">
        <v>76</v>
      </c>
      <c r="S6462" t="s">
        <v>257</v>
      </c>
      <c r="T6462" t="s">
        <v>258</v>
      </c>
      <c r="W6462" t="s">
        <v>77</v>
      </c>
      <c r="Y6462" t="s">
        <v>234</v>
      </c>
      <c r="Z6462" t="s">
        <v>41</v>
      </c>
      <c r="AA6462" t="s">
        <v>41</v>
      </c>
      <c r="AB6462" t="s">
        <v>41</v>
      </c>
      <c r="AC6462" t="s">
        <v>41</v>
      </c>
      <c r="AD6462" t="s">
        <v>41</v>
      </c>
      <c r="AE6462" t="s">
        <v>43</v>
      </c>
    </row>
    <row r="6463" spans="1:31">
      <c r="A6463">
        <v>6462</v>
      </c>
      <c r="B6463" t="s">
        <v>2058</v>
      </c>
      <c r="C6463" t="s">
        <v>1167</v>
      </c>
      <c r="D6463">
        <v>2019</v>
      </c>
      <c r="E6463" t="s">
        <v>226</v>
      </c>
      <c r="F6463" t="s">
        <v>226</v>
      </c>
      <c r="G6463" t="s">
        <v>7501</v>
      </c>
      <c r="H6463" t="s">
        <v>80</v>
      </c>
      <c r="O6463" t="s">
        <v>76</v>
      </c>
      <c r="S6463" t="s">
        <v>240</v>
      </c>
      <c r="T6463" t="s">
        <v>10</v>
      </c>
      <c r="W6463" t="s">
        <v>77</v>
      </c>
      <c r="Y6463" t="s">
        <v>234</v>
      </c>
      <c r="Z6463" t="s">
        <v>41</v>
      </c>
      <c r="AA6463" t="s">
        <v>41</v>
      </c>
      <c r="AB6463" t="s">
        <v>41</v>
      </c>
      <c r="AC6463" t="s">
        <v>41</v>
      </c>
      <c r="AD6463" t="s">
        <v>41</v>
      </c>
      <c r="AE6463" t="s">
        <v>43</v>
      </c>
    </row>
    <row r="6464" spans="1:31">
      <c r="A6464">
        <v>6463</v>
      </c>
      <c r="B6464" t="s">
        <v>2058</v>
      </c>
      <c r="C6464" t="s">
        <v>1167</v>
      </c>
      <c r="D6464">
        <v>2019</v>
      </c>
      <c r="E6464" t="s">
        <v>226</v>
      </c>
      <c r="F6464" t="s">
        <v>226</v>
      </c>
      <c r="G6464" t="s">
        <v>7502</v>
      </c>
      <c r="H6464" t="s">
        <v>56</v>
      </c>
      <c r="O6464" t="s">
        <v>57</v>
      </c>
      <c r="S6464" t="s">
        <v>261</v>
      </c>
      <c r="T6464" t="s">
        <v>258</v>
      </c>
      <c r="W6464" t="s">
        <v>244</v>
      </c>
      <c r="X6464" t="s">
        <v>29</v>
      </c>
      <c r="Y6464" t="s">
        <v>234</v>
      </c>
      <c r="Z6464" t="s">
        <v>43</v>
      </c>
      <c r="AA6464" t="s">
        <v>43</v>
      </c>
      <c r="AB6464" t="s">
        <v>41</v>
      </c>
      <c r="AC6464" t="s">
        <v>41</v>
      </c>
      <c r="AD6464" t="s">
        <v>41</v>
      </c>
      <c r="AE6464" t="s">
        <v>43</v>
      </c>
    </row>
    <row r="6465" spans="1:31">
      <c r="A6465">
        <v>6464</v>
      </c>
      <c r="B6465" t="s">
        <v>2058</v>
      </c>
      <c r="C6465" t="s">
        <v>1167</v>
      </c>
      <c r="D6465">
        <v>2019</v>
      </c>
      <c r="E6465" t="s">
        <v>226</v>
      </c>
      <c r="F6465" t="s">
        <v>226</v>
      </c>
      <c r="G6465" t="s">
        <v>7503</v>
      </c>
      <c r="H6465" t="s">
        <v>56</v>
      </c>
      <c r="O6465" t="s">
        <v>57</v>
      </c>
      <c r="S6465" t="s">
        <v>257</v>
      </c>
      <c r="T6465" t="s">
        <v>258</v>
      </c>
      <c r="W6465" t="s">
        <v>244</v>
      </c>
      <c r="X6465" t="s">
        <v>29</v>
      </c>
      <c r="Y6465" t="s">
        <v>234</v>
      </c>
      <c r="Z6465" t="s">
        <v>43</v>
      </c>
      <c r="AA6465" t="s">
        <v>43</v>
      </c>
      <c r="AB6465" t="s">
        <v>41</v>
      </c>
      <c r="AC6465" t="s">
        <v>41</v>
      </c>
      <c r="AD6465" t="s">
        <v>41</v>
      </c>
      <c r="AE6465" t="s">
        <v>43</v>
      </c>
    </row>
    <row r="6466" spans="1:31">
      <c r="A6466">
        <v>6465</v>
      </c>
      <c r="B6466" t="s">
        <v>2058</v>
      </c>
      <c r="C6466" t="s">
        <v>1167</v>
      </c>
      <c r="D6466">
        <v>2019</v>
      </c>
      <c r="E6466" t="s">
        <v>226</v>
      </c>
      <c r="F6466" t="s">
        <v>226</v>
      </c>
      <c r="G6466" t="s">
        <v>7504</v>
      </c>
      <c r="H6466" t="s">
        <v>56</v>
      </c>
      <c r="O6466" t="s">
        <v>57</v>
      </c>
      <c r="S6466" t="s">
        <v>257</v>
      </c>
      <c r="T6466" t="s">
        <v>258</v>
      </c>
      <c r="W6466" t="s">
        <v>244</v>
      </c>
      <c r="Y6466" t="s">
        <v>234</v>
      </c>
      <c r="Z6466" t="s">
        <v>41</v>
      </c>
      <c r="AA6466" t="s">
        <v>41</v>
      </c>
      <c r="AB6466" t="s">
        <v>41</v>
      </c>
      <c r="AC6466" t="s">
        <v>41</v>
      </c>
      <c r="AD6466" t="s">
        <v>41</v>
      </c>
      <c r="AE6466" t="s">
        <v>43</v>
      </c>
    </row>
    <row r="6467" spans="1:31">
      <c r="A6467">
        <v>6466</v>
      </c>
      <c r="B6467" t="s">
        <v>2058</v>
      </c>
      <c r="C6467" t="s">
        <v>1167</v>
      </c>
      <c r="D6467">
        <v>2019</v>
      </c>
      <c r="E6467" t="s">
        <v>226</v>
      </c>
      <c r="F6467" t="s">
        <v>226</v>
      </c>
      <c r="G6467" t="s">
        <v>7505</v>
      </c>
      <c r="H6467" t="s">
        <v>56</v>
      </c>
      <c r="O6467" t="s">
        <v>57</v>
      </c>
      <c r="S6467" t="s">
        <v>257</v>
      </c>
      <c r="T6467" t="s">
        <v>258</v>
      </c>
      <c r="W6467" t="s">
        <v>244</v>
      </c>
      <c r="X6467" t="s">
        <v>31</v>
      </c>
      <c r="Y6467" t="s">
        <v>234</v>
      </c>
      <c r="Z6467" t="s">
        <v>43</v>
      </c>
      <c r="AA6467" t="s">
        <v>43</v>
      </c>
      <c r="AB6467" t="s">
        <v>41</v>
      </c>
      <c r="AC6467" t="s">
        <v>41</v>
      </c>
      <c r="AD6467" t="s">
        <v>41</v>
      </c>
      <c r="AE6467" t="s">
        <v>43</v>
      </c>
    </row>
    <row r="6468" spans="1:31">
      <c r="A6468">
        <v>6467</v>
      </c>
      <c r="B6468" t="s">
        <v>2058</v>
      </c>
      <c r="C6468" t="s">
        <v>1167</v>
      </c>
      <c r="D6468">
        <v>2019</v>
      </c>
      <c r="E6468" t="s">
        <v>226</v>
      </c>
      <c r="F6468" t="s">
        <v>226</v>
      </c>
      <c r="G6468" t="s">
        <v>7506</v>
      </c>
      <c r="H6468" t="s">
        <v>56</v>
      </c>
      <c r="O6468" t="s">
        <v>57</v>
      </c>
      <c r="S6468" t="s">
        <v>240</v>
      </c>
      <c r="T6468" t="s">
        <v>10</v>
      </c>
      <c r="W6468" t="s">
        <v>244</v>
      </c>
      <c r="Y6468" t="s">
        <v>234</v>
      </c>
      <c r="Z6468" t="s">
        <v>41</v>
      </c>
      <c r="AA6468" t="s">
        <v>41</v>
      </c>
      <c r="AB6468" t="s">
        <v>41</v>
      </c>
      <c r="AC6468" t="s">
        <v>41</v>
      </c>
      <c r="AD6468" t="s">
        <v>41</v>
      </c>
      <c r="AE6468" t="s">
        <v>43</v>
      </c>
    </row>
    <row r="6469" spans="1:31">
      <c r="A6469">
        <v>6468</v>
      </c>
      <c r="B6469" t="s">
        <v>2058</v>
      </c>
      <c r="C6469" t="s">
        <v>1167</v>
      </c>
      <c r="D6469">
        <v>2019</v>
      </c>
      <c r="E6469" t="s">
        <v>226</v>
      </c>
      <c r="F6469" t="s">
        <v>226</v>
      </c>
      <c r="G6469" t="s">
        <v>7507</v>
      </c>
      <c r="H6469" t="s">
        <v>73</v>
      </c>
      <c r="O6469" t="s">
        <v>74</v>
      </c>
      <c r="S6469" t="s">
        <v>257</v>
      </c>
      <c r="T6469" t="s">
        <v>258</v>
      </c>
      <c r="W6469" t="s">
        <v>18</v>
      </c>
      <c r="X6469" t="s">
        <v>31</v>
      </c>
      <c r="Y6469" t="s">
        <v>234</v>
      </c>
      <c r="Z6469" t="s">
        <v>43</v>
      </c>
      <c r="AA6469" t="s">
        <v>43</v>
      </c>
      <c r="AB6469" t="s">
        <v>41</v>
      </c>
      <c r="AC6469" t="s">
        <v>41</v>
      </c>
      <c r="AD6469" t="s">
        <v>41</v>
      </c>
      <c r="AE6469" t="s">
        <v>43</v>
      </c>
    </row>
    <row r="6470" spans="1:31">
      <c r="A6470">
        <v>6469</v>
      </c>
      <c r="B6470" t="s">
        <v>2058</v>
      </c>
      <c r="C6470" t="s">
        <v>1167</v>
      </c>
      <c r="D6470">
        <v>2019</v>
      </c>
      <c r="E6470" t="s">
        <v>226</v>
      </c>
      <c r="F6470" t="s">
        <v>226</v>
      </c>
      <c r="G6470" t="s">
        <v>7508</v>
      </c>
      <c r="H6470" t="s">
        <v>73</v>
      </c>
      <c r="O6470" t="s">
        <v>74</v>
      </c>
      <c r="S6470" t="s">
        <v>240</v>
      </c>
      <c r="T6470" t="s">
        <v>258</v>
      </c>
      <c r="W6470" t="s">
        <v>18</v>
      </c>
      <c r="X6470" t="s">
        <v>31</v>
      </c>
      <c r="Y6470" t="s">
        <v>234</v>
      </c>
      <c r="Z6470" t="s">
        <v>43</v>
      </c>
      <c r="AA6470" t="s">
        <v>41</v>
      </c>
      <c r="AB6470" t="s">
        <v>41</v>
      </c>
      <c r="AC6470" t="s">
        <v>41</v>
      </c>
      <c r="AD6470" t="s">
        <v>41</v>
      </c>
      <c r="AE6470" t="s">
        <v>43</v>
      </c>
    </row>
    <row r="6471" spans="1:31">
      <c r="A6471">
        <v>6470</v>
      </c>
      <c r="B6471" t="s">
        <v>2058</v>
      </c>
      <c r="C6471" t="s">
        <v>1167</v>
      </c>
      <c r="D6471">
        <v>2019</v>
      </c>
      <c r="E6471" t="s">
        <v>226</v>
      </c>
      <c r="F6471" t="s">
        <v>226</v>
      </c>
      <c r="G6471" t="s">
        <v>7509</v>
      </c>
      <c r="H6471" t="s">
        <v>7388</v>
      </c>
      <c r="O6471" t="s">
        <v>57</v>
      </c>
      <c r="S6471" t="s">
        <v>240</v>
      </c>
      <c r="T6471" t="s">
        <v>258</v>
      </c>
      <c r="W6471" t="s">
        <v>244</v>
      </c>
      <c r="X6471" t="s">
        <v>31</v>
      </c>
      <c r="Y6471" t="s">
        <v>234</v>
      </c>
      <c r="Z6471" t="s">
        <v>43</v>
      </c>
      <c r="AA6471" t="s">
        <v>41</v>
      </c>
      <c r="AB6471" t="s">
        <v>41</v>
      </c>
      <c r="AC6471" t="s">
        <v>41</v>
      </c>
      <c r="AD6471" t="s">
        <v>41</v>
      </c>
      <c r="AE6471" t="s">
        <v>43</v>
      </c>
    </row>
    <row r="6472" spans="1:31">
      <c r="A6472">
        <v>6471</v>
      </c>
      <c r="B6472" t="s">
        <v>2058</v>
      </c>
      <c r="C6472" t="s">
        <v>1167</v>
      </c>
      <c r="D6472">
        <v>2019</v>
      </c>
      <c r="E6472" t="s">
        <v>226</v>
      </c>
      <c r="F6472" t="s">
        <v>226</v>
      </c>
      <c r="G6472" t="s">
        <v>7510</v>
      </c>
      <c r="H6472" t="s">
        <v>7388</v>
      </c>
      <c r="O6472" t="s">
        <v>57</v>
      </c>
      <c r="S6472" t="s">
        <v>257</v>
      </c>
      <c r="T6472" t="s">
        <v>258</v>
      </c>
      <c r="W6472" t="s">
        <v>244</v>
      </c>
      <c r="X6472" t="s">
        <v>31</v>
      </c>
      <c r="Y6472" t="s">
        <v>234</v>
      </c>
      <c r="Z6472" t="s">
        <v>43</v>
      </c>
      <c r="AA6472" t="s">
        <v>43</v>
      </c>
      <c r="AB6472" t="s">
        <v>41</v>
      </c>
      <c r="AC6472" t="s">
        <v>41</v>
      </c>
      <c r="AD6472" t="s">
        <v>41</v>
      </c>
      <c r="AE6472" t="s">
        <v>43</v>
      </c>
    </row>
    <row r="6473" spans="1:31">
      <c r="A6473">
        <v>6472</v>
      </c>
      <c r="B6473" t="s">
        <v>2058</v>
      </c>
      <c r="C6473" t="s">
        <v>1167</v>
      </c>
      <c r="D6473">
        <v>2019</v>
      </c>
      <c r="E6473" t="s">
        <v>226</v>
      </c>
      <c r="F6473" t="s">
        <v>226</v>
      </c>
      <c r="G6473" t="s">
        <v>7511</v>
      </c>
      <c r="H6473" t="s">
        <v>7388</v>
      </c>
      <c r="O6473" t="s">
        <v>57</v>
      </c>
      <c r="S6473" t="s">
        <v>261</v>
      </c>
      <c r="T6473" t="s">
        <v>258</v>
      </c>
      <c r="W6473" t="s">
        <v>244</v>
      </c>
      <c r="X6473" t="s">
        <v>29</v>
      </c>
      <c r="Y6473" t="s">
        <v>234</v>
      </c>
      <c r="Z6473" t="s">
        <v>43</v>
      </c>
      <c r="AA6473" t="s">
        <v>41</v>
      </c>
      <c r="AB6473" t="s">
        <v>41</v>
      </c>
      <c r="AC6473" t="s">
        <v>41</v>
      </c>
      <c r="AD6473" t="s">
        <v>41</v>
      </c>
      <c r="AE6473" t="s">
        <v>43</v>
      </c>
    </row>
    <row r="6474" spans="1:31">
      <c r="A6474">
        <v>6473</v>
      </c>
      <c r="B6474" t="s">
        <v>2058</v>
      </c>
      <c r="C6474" t="s">
        <v>1167</v>
      </c>
      <c r="D6474">
        <v>2019</v>
      </c>
      <c r="E6474" t="s">
        <v>226</v>
      </c>
      <c r="F6474" t="s">
        <v>226</v>
      </c>
      <c r="G6474" t="s">
        <v>7512</v>
      </c>
      <c r="H6474" t="s">
        <v>7390</v>
      </c>
      <c r="O6474" t="s">
        <v>86</v>
      </c>
      <c r="S6474" t="s">
        <v>240</v>
      </c>
      <c r="T6474" t="s">
        <v>258</v>
      </c>
      <c r="W6474" t="s">
        <v>83</v>
      </c>
      <c r="X6474" t="s">
        <v>31</v>
      </c>
      <c r="Y6474" t="s">
        <v>234</v>
      </c>
      <c r="Z6474" t="s">
        <v>43</v>
      </c>
      <c r="AA6474" t="s">
        <v>41</v>
      </c>
      <c r="AB6474" t="s">
        <v>41</v>
      </c>
      <c r="AC6474" t="s">
        <v>41</v>
      </c>
      <c r="AD6474" t="s">
        <v>41</v>
      </c>
      <c r="AE6474" t="s">
        <v>43</v>
      </c>
    </row>
    <row r="6475" spans="1:31">
      <c r="A6475">
        <v>6474</v>
      </c>
      <c r="B6475" t="s">
        <v>2058</v>
      </c>
      <c r="C6475" t="s">
        <v>1167</v>
      </c>
      <c r="D6475">
        <v>2019</v>
      </c>
      <c r="E6475" t="s">
        <v>226</v>
      </c>
      <c r="F6475" t="s">
        <v>226</v>
      </c>
      <c r="G6475" t="s">
        <v>7513</v>
      </c>
      <c r="H6475" t="s">
        <v>7390</v>
      </c>
      <c r="O6475" t="s">
        <v>86</v>
      </c>
      <c r="S6475" t="s">
        <v>257</v>
      </c>
      <c r="T6475" t="s">
        <v>258</v>
      </c>
      <c r="W6475" t="s">
        <v>83</v>
      </c>
      <c r="X6475" t="s">
        <v>31</v>
      </c>
      <c r="Y6475" t="s">
        <v>234</v>
      </c>
      <c r="Z6475" t="s">
        <v>43</v>
      </c>
      <c r="AA6475" t="s">
        <v>43</v>
      </c>
      <c r="AB6475" t="s">
        <v>41</v>
      </c>
      <c r="AC6475" t="s">
        <v>41</v>
      </c>
      <c r="AD6475" t="s">
        <v>41</v>
      </c>
      <c r="AE6475" t="s">
        <v>43</v>
      </c>
    </row>
    <row r="6476" spans="1:31">
      <c r="A6476">
        <v>6475</v>
      </c>
      <c r="B6476" t="s">
        <v>2058</v>
      </c>
      <c r="C6476" t="s">
        <v>1167</v>
      </c>
      <c r="D6476">
        <v>2019</v>
      </c>
      <c r="E6476" t="s">
        <v>226</v>
      </c>
      <c r="F6476" t="s">
        <v>226</v>
      </c>
      <c r="G6476" t="s">
        <v>7514</v>
      </c>
      <c r="H6476" t="s">
        <v>7390</v>
      </c>
      <c r="O6476" t="s">
        <v>86</v>
      </c>
      <c r="S6476" t="s">
        <v>257</v>
      </c>
      <c r="T6476" t="s">
        <v>258</v>
      </c>
      <c r="W6476" t="s">
        <v>83</v>
      </c>
      <c r="X6476" t="s">
        <v>31</v>
      </c>
      <c r="Y6476" t="s">
        <v>234</v>
      </c>
      <c r="Z6476" t="s">
        <v>43</v>
      </c>
      <c r="AA6476" t="s">
        <v>43</v>
      </c>
      <c r="AB6476" t="s">
        <v>41</v>
      </c>
      <c r="AC6476" t="s">
        <v>41</v>
      </c>
      <c r="AD6476" t="s">
        <v>41</v>
      </c>
      <c r="AE6476" t="s">
        <v>43</v>
      </c>
    </row>
    <row r="6477" spans="1:31">
      <c r="A6477">
        <v>6476</v>
      </c>
      <c r="B6477" t="s">
        <v>2058</v>
      </c>
      <c r="C6477" t="s">
        <v>1167</v>
      </c>
      <c r="D6477">
        <v>2019</v>
      </c>
      <c r="E6477" t="s">
        <v>226</v>
      </c>
      <c r="F6477" t="s">
        <v>226</v>
      </c>
      <c r="G6477" t="s">
        <v>7515</v>
      </c>
      <c r="H6477" t="s">
        <v>7390</v>
      </c>
      <c r="O6477" t="s">
        <v>86</v>
      </c>
      <c r="S6477" t="s">
        <v>257</v>
      </c>
      <c r="T6477" t="s">
        <v>258</v>
      </c>
      <c r="W6477" t="s">
        <v>83</v>
      </c>
      <c r="X6477" t="s">
        <v>31</v>
      </c>
      <c r="Y6477" t="s">
        <v>234</v>
      </c>
      <c r="Z6477" t="s">
        <v>43</v>
      </c>
      <c r="AA6477" t="s">
        <v>41</v>
      </c>
      <c r="AB6477" t="s">
        <v>41</v>
      </c>
      <c r="AC6477" t="s">
        <v>41</v>
      </c>
      <c r="AD6477" t="s">
        <v>41</v>
      </c>
      <c r="AE6477" t="s">
        <v>43</v>
      </c>
    </row>
    <row r="6478" spans="1:31">
      <c r="A6478">
        <v>6477</v>
      </c>
      <c r="B6478" t="s">
        <v>2058</v>
      </c>
      <c r="C6478" t="s">
        <v>1167</v>
      </c>
      <c r="D6478">
        <v>2019</v>
      </c>
      <c r="E6478" t="s">
        <v>226</v>
      </c>
      <c r="F6478" t="s">
        <v>226</v>
      </c>
      <c r="G6478" t="s">
        <v>7516</v>
      </c>
      <c r="H6478" t="s">
        <v>56</v>
      </c>
      <c r="O6478" t="s">
        <v>57</v>
      </c>
      <c r="S6478" t="s">
        <v>257</v>
      </c>
      <c r="T6478" t="s">
        <v>258</v>
      </c>
      <c r="W6478" t="s">
        <v>92</v>
      </c>
      <c r="Y6478" t="s">
        <v>234</v>
      </c>
      <c r="Z6478" t="s">
        <v>41</v>
      </c>
      <c r="AA6478" t="s">
        <v>43</v>
      </c>
      <c r="AB6478" t="s">
        <v>41</v>
      </c>
      <c r="AC6478" t="s">
        <v>41</v>
      </c>
      <c r="AD6478" t="s">
        <v>41</v>
      </c>
      <c r="AE6478" t="s">
        <v>43</v>
      </c>
    </row>
    <row r="6479" spans="1:31">
      <c r="A6479">
        <v>6478</v>
      </c>
      <c r="B6479" t="s">
        <v>2058</v>
      </c>
      <c r="C6479" t="s">
        <v>1167</v>
      </c>
      <c r="D6479">
        <v>2019</v>
      </c>
      <c r="E6479" t="s">
        <v>226</v>
      </c>
      <c r="F6479" t="s">
        <v>226</v>
      </c>
      <c r="G6479" t="s">
        <v>7517</v>
      </c>
      <c r="H6479" t="s">
        <v>56</v>
      </c>
      <c r="O6479" t="s">
        <v>57</v>
      </c>
      <c r="S6479" t="s">
        <v>240</v>
      </c>
      <c r="T6479" t="s">
        <v>258</v>
      </c>
      <c r="W6479" t="s">
        <v>244</v>
      </c>
      <c r="Y6479" t="s">
        <v>234</v>
      </c>
      <c r="Z6479" t="s">
        <v>41</v>
      </c>
      <c r="AA6479" t="s">
        <v>41</v>
      </c>
      <c r="AB6479" t="s">
        <v>41</v>
      </c>
      <c r="AC6479" t="s">
        <v>41</v>
      </c>
      <c r="AD6479" t="s">
        <v>41</v>
      </c>
      <c r="AE6479" t="s">
        <v>43</v>
      </c>
    </row>
    <row r="6480" spans="1:31">
      <c r="A6480">
        <v>6479</v>
      </c>
      <c r="B6480" t="s">
        <v>2058</v>
      </c>
      <c r="C6480" t="s">
        <v>1167</v>
      </c>
      <c r="D6480">
        <v>2019</v>
      </c>
      <c r="E6480" t="s">
        <v>226</v>
      </c>
      <c r="F6480" t="s">
        <v>226</v>
      </c>
      <c r="G6480" t="s">
        <v>7518</v>
      </c>
      <c r="H6480" t="s">
        <v>62</v>
      </c>
      <c r="O6480" t="s">
        <v>63</v>
      </c>
      <c r="S6480" t="s">
        <v>240</v>
      </c>
      <c r="T6480" t="s">
        <v>258</v>
      </c>
      <c r="W6480" t="s">
        <v>66</v>
      </c>
      <c r="Y6480" t="s">
        <v>234</v>
      </c>
      <c r="Z6480" t="s">
        <v>41</v>
      </c>
      <c r="AA6480" t="s">
        <v>41</v>
      </c>
      <c r="AB6480" t="s">
        <v>41</v>
      </c>
      <c r="AC6480" t="s">
        <v>41</v>
      </c>
      <c r="AD6480" t="s">
        <v>41</v>
      </c>
      <c r="AE6480" t="s">
        <v>43</v>
      </c>
    </row>
    <row r="6481" spans="1:31">
      <c r="A6481">
        <v>6480</v>
      </c>
      <c r="B6481" t="s">
        <v>2058</v>
      </c>
      <c r="C6481" t="s">
        <v>1167</v>
      </c>
      <c r="D6481">
        <v>2019</v>
      </c>
      <c r="E6481" t="s">
        <v>226</v>
      </c>
      <c r="F6481" t="s">
        <v>226</v>
      </c>
      <c r="G6481" t="s">
        <v>7519</v>
      </c>
      <c r="H6481" t="s">
        <v>62</v>
      </c>
      <c r="O6481" t="s">
        <v>63</v>
      </c>
      <c r="S6481" t="s">
        <v>257</v>
      </c>
      <c r="T6481" t="s">
        <v>258</v>
      </c>
      <c r="W6481" t="s">
        <v>66</v>
      </c>
      <c r="X6481" t="s">
        <v>31</v>
      </c>
      <c r="Y6481" t="s">
        <v>234</v>
      </c>
      <c r="Z6481" t="s">
        <v>43</v>
      </c>
      <c r="AA6481" t="s">
        <v>43</v>
      </c>
      <c r="AB6481" t="s">
        <v>41</v>
      </c>
      <c r="AC6481" t="s">
        <v>41</v>
      </c>
      <c r="AD6481" t="s">
        <v>41</v>
      </c>
      <c r="AE6481" t="s">
        <v>43</v>
      </c>
    </row>
    <row r="6482" spans="1:31">
      <c r="A6482">
        <v>6481</v>
      </c>
      <c r="B6482" t="s">
        <v>2058</v>
      </c>
      <c r="C6482" t="s">
        <v>1167</v>
      </c>
      <c r="D6482">
        <v>2019</v>
      </c>
      <c r="E6482" t="s">
        <v>226</v>
      </c>
      <c r="F6482" t="s">
        <v>226</v>
      </c>
      <c r="G6482" t="s">
        <v>7520</v>
      </c>
      <c r="H6482" t="s">
        <v>72</v>
      </c>
      <c r="O6482" t="s">
        <v>63</v>
      </c>
      <c r="S6482" t="s">
        <v>240</v>
      </c>
      <c r="T6482" t="s">
        <v>258</v>
      </c>
      <c r="W6482" t="s">
        <v>66</v>
      </c>
      <c r="X6482" t="s">
        <v>31</v>
      </c>
      <c r="Y6482" t="s">
        <v>234</v>
      </c>
      <c r="Z6482" t="s">
        <v>43</v>
      </c>
      <c r="AA6482" t="s">
        <v>41</v>
      </c>
      <c r="AB6482" t="s">
        <v>41</v>
      </c>
      <c r="AC6482" t="s">
        <v>41</v>
      </c>
      <c r="AD6482" t="s">
        <v>41</v>
      </c>
      <c r="AE6482" t="s">
        <v>43</v>
      </c>
    </row>
    <row r="6483" spans="1:31">
      <c r="A6483">
        <v>6482</v>
      </c>
      <c r="B6483" t="s">
        <v>2058</v>
      </c>
      <c r="C6483" t="s">
        <v>1167</v>
      </c>
      <c r="D6483">
        <v>2019</v>
      </c>
      <c r="E6483" t="s">
        <v>226</v>
      </c>
      <c r="F6483" t="s">
        <v>226</v>
      </c>
      <c r="G6483" t="s">
        <v>7521</v>
      </c>
      <c r="H6483" t="s">
        <v>72</v>
      </c>
      <c r="O6483" t="s">
        <v>63</v>
      </c>
      <c r="S6483" t="s">
        <v>257</v>
      </c>
      <c r="T6483" t="s">
        <v>258</v>
      </c>
      <c r="W6483" t="s">
        <v>66</v>
      </c>
      <c r="X6483" t="s">
        <v>29</v>
      </c>
      <c r="Y6483" t="s">
        <v>234</v>
      </c>
      <c r="Z6483" t="s">
        <v>43</v>
      </c>
      <c r="AA6483" t="s">
        <v>43</v>
      </c>
      <c r="AB6483" t="s">
        <v>41</v>
      </c>
      <c r="AC6483" t="s">
        <v>41</v>
      </c>
      <c r="AD6483" t="s">
        <v>41</v>
      </c>
      <c r="AE6483" t="s">
        <v>43</v>
      </c>
    </row>
    <row r="6484" spans="1:31">
      <c r="A6484">
        <v>6483</v>
      </c>
      <c r="B6484" t="s">
        <v>2058</v>
      </c>
      <c r="C6484" t="s">
        <v>1167</v>
      </c>
      <c r="D6484">
        <v>2019</v>
      </c>
      <c r="E6484" t="s">
        <v>226</v>
      </c>
      <c r="F6484" t="s">
        <v>226</v>
      </c>
      <c r="G6484" t="s">
        <v>7522</v>
      </c>
      <c r="H6484" t="s">
        <v>72</v>
      </c>
      <c r="O6484" t="s">
        <v>63</v>
      </c>
      <c r="S6484" t="s">
        <v>257</v>
      </c>
      <c r="T6484" t="s">
        <v>258</v>
      </c>
      <c r="W6484" t="s">
        <v>66</v>
      </c>
      <c r="X6484" t="s">
        <v>31</v>
      </c>
      <c r="Y6484" t="s">
        <v>234</v>
      </c>
      <c r="Z6484" t="s">
        <v>43</v>
      </c>
      <c r="AA6484" t="s">
        <v>41</v>
      </c>
      <c r="AB6484" t="s">
        <v>41</v>
      </c>
      <c r="AC6484" t="s">
        <v>41</v>
      </c>
      <c r="AD6484" t="s">
        <v>41</v>
      </c>
      <c r="AE6484" t="s">
        <v>43</v>
      </c>
    </row>
    <row r="6485" spans="1:31">
      <c r="A6485">
        <v>6484</v>
      </c>
      <c r="B6485" t="s">
        <v>2058</v>
      </c>
      <c r="C6485" t="s">
        <v>1167</v>
      </c>
      <c r="D6485">
        <v>2019</v>
      </c>
      <c r="E6485" t="s">
        <v>226</v>
      </c>
      <c r="F6485" t="s">
        <v>226</v>
      </c>
      <c r="G6485" t="s">
        <v>7523</v>
      </c>
      <c r="H6485" t="s">
        <v>68</v>
      </c>
      <c r="O6485" t="s">
        <v>63</v>
      </c>
      <c r="S6485" t="s">
        <v>257</v>
      </c>
      <c r="T6485" t="s">
        <v>258</v>
      </c>
      <c r="W6485" t="s">
        <v>66</v>
      </c>
      <c r="X6485" t="s">
        <v>31</v>
      </c>
      <c r="Y6485" t="s">
        <v>234</v>
      </c>
      <c r="Z6485" t="s">
        <v>43</v>
      </c>
      <c r="AA6485" t="s">
        <v>43</v>
      </c>
      <c r="AB6485" t="s">
        <v>41</v>
      </c>
      <c r="AC6485" t="s">
        <v>41</v>
      </c>
      <c r="AD6485" t="s">
        <v>41</v>
      </c>
      <c r="AE6485" t="s">
        <v>43</v>
      </c>
    </row>
    <row r="6486" spans="1:31">
      <c r="A6486">
        <v>6485</v>
      </c>
      <c r="B6486" t="s">
        <v>2058</v>
      </c>
      <c r="C6486" t="s">
        <v>1167</v>
      </c>
      <c r="D6486">
        <v>2019</v>
      </c>
      <c r="E6486" t="s">
        <v>226</v>
      </c>
      <c r="F6486" t="s">
        <v>226</v>
      </c>
      <c r="G6486" t="s">
        <v>7524</v>
      </c>
      <c r="H6486" t="s">
        <v>68</v>
      </c>
      <c r="O6486" t="s">
        <v>63</v>
      </c>
      <c r="S6486" t="s">
        <v>257</v>
      </c>
      <c r="T6486" t="s">
        <v>258</v>
      </c>
      <c r="W6486" t="s">
        <v>66</v>
      </c>
      <c r="X6486" t="s">
        <v>31</v>
      </c>
      <c r="Y6486" t="s">
        <v>234</v>
      </c>
      <c r="Z6486" t="s">
        <v>43</v>
      </c>
      <c r="AA6486" t="s">
        <v>43</v>
      </c>
      <c r="AB6486" t="s">
        <v>41</v>
      </c>
      <c r="AC6486" t="s">
        <v>41</v>
      </c>
      <c r="AD6486" t="s">
        <v>41</v>
      </c>
      <c r="AE6486" t="s">
        <v>43</v>
      </c>
    </row>
    <row r="6487" spans="1:31">
      <c r="A6487">
        <v>6486</v>
      </c>
      <c r="B6487" t="s">
        <v>2058</v>
      </c>
      <c r="C6487" t="s">
        <v>1167</v>
      </c>
      <c r="D6487">
        <v>2019</v>
      </c>
      <c r="E6487" t="s">
        <v>226</v>
      </c>
      <c r="F6487" t="s">
        <v>226</v>
      </c>
      <c r="G6487" t="s">
        <v>7525</v>
      </c>
      <c r="H6487" t="s">
        <v>68</v>
      </c>
      <c r="O6487" t="s">
        <v>63</v>
      </c>
      <c r="S6487" t="s">
        <v>257</v>
      </c>
      <c r="T6487" t="s">
        <v>258</v>
      </c>
      <c r="W6487" t="s">
        <v>66</v>
      </c>
      <c r="X6487" t="s">
        <v>31</v>
      </c>
      <c r="Y6487" t="s">
        <v>234</v>
      </c>
      <c r="Z6487" t="s">
        <v>43</v>
      </c>
      <c r="AA6487" t="s">
        <v>43</v>
      </c>
      <c r="AB6487" t="s">
        <v>41</v>
      </c>
      <c r="AC6487" t="s">
        <v>41</v>
      </c>
      <c r="AD6487" t="s">
        <v>41</v>
      </c>
      <c r="AE6487" t="s">
        <v>43</v>
      </c>
    </row>
    <row r="6488" spans="1:31">
      <c r="A6488">
        <v>6487</v>
      </c>
      <c r="B6488" t="s">
        <v>2058</v>
      </c>
      <c r="C6488" t="s">
        <v>1167</v>
      </c>
      <c r="D6488">
        <v>2019</v>
      </c>
      <c r="E6488" t="s">
        <v>226</v>
      </c>
      <c r="F6488" t="s">
        <v>226</v>
      </c>
      <c r="G6488" t="s">
        <v>7526</v>
      </c>
      <c r="H6488" t="s">
        <v>7396</v>
      </c>
      <c r="O6488" t="s">
        <v>63</v>
      </c>
      <c r="S6488" t="s">
        <v>240</v>
      </c>
      <c r="T6488" t="s">
        <v>258</v>
      </c>
      <c r="W6488" t="s">
        <v>66</v>
      </c>
      <c r="X6488" t="s">
        <v>31</v>
      </c>
      <c r="Y6488" t="s">
        <v>234</v>
      </c>
      <c r="Z6488" t="s">
        <v>43</v>
      </c>
      <c r="AA6488" t="s">
        <v>41</v>
      </c>
      <c r="AB6488" t="s">
        <v>41</v>
      </c>
      <c r="AC6488" t="s">
        <v>41</v>
      </c>
      <c r="AD6488" t="s">
        <v>41</v>
      </c>
      <c r="AE6488" t="s">
        <v>43</v>
      </c>
    </row>
    <row r="6489" spans="1:31">
      <c r="A6489">
        <v>6488</v>
      </c>
      <c r="B6489" t="s">
        <v>2058</v>
      </c>
      <c r="C6489" t="s">
        <v>1167</v>
      </c>
      <c r="D6489">
        <v>2019</v>
      </c>
      <c r="E6489" t="s">
        <v>226</v>
      </c>
      <c r="F6489" t="s">
        <v>226</v>
      </c>
      <c r="G6489" t="s">
        <v>7527</v>
      </c>
      <c r="H6489" t="s">
        <v>7396</v>
      </c>
      <c r="O6489" t="s">
        <v>63</v>
      </c>
      <c r="S6489" t="s">
        <v>240</v>
      </c>
      <c r="T6489" t="s">
        <v>258</v>
      </c>
      <c r="W6489" t="s">
        <v>66</v>
      </c>
      <c r="X6489" t="s">
        <v>31</v>
      </c>
      <c r="Y6489" t="s">
        <v>234</v>
      </c>
      <c r="Z6489" t="s">
        <v>43</v>
      </c>
      <c r="AA6489" t="s">
        <v>43</v>
      </c>
      <c r="AB6489" t="s">
        <v>41</v>
      </c>
      <c r="AC6489" t="s">
        <v>41</v>
      </c>
      <c r="AD6489" t="s">
        <v>41</v>
      </c>
      <c r="AE6489" t="s">
        <v>43</v>
      </c>
    </row>
    <row r="6490" spans="1:31">
      <c r="A6490">
        <v>6489</v>
      </c>
      <c r="B6490" t="s">
        <v>2058</v>
      </c>
      <c r="C6490" t="s">
        <v>1167</v>
      </c>
      <c r="D6490">
        <v>2019</v>
      </c>
      <c r="E6490" t="s">
        <v>226</v>
      </c>
      <c r="F6490" t="s">
        <v>226</v>
      </c>
      <c r="G6490" t="s">
        <v>7528</v>
      </c>
      <c r="H6490" t="s">
        <v>7396</v>
      </c>
      <c r="O6490" t="s">
        <v>63</v>
      </c>
      <c r="S6490" t="s">
        <v>257</v>
      </c>
      <c r="T6490" t="s">
        <v>10</v>
      </c>
      <c r="W6490" t="s">
        <v>66</v>
      </c>
      <c r="X6490" t="s">
        <v>31</v>
      </c>
      <c r="Y6490" t="s">
        <v>234</v>
      </c>
      <c r="Z6490" t="s">
        <v>43</v>
      </c>
      <c r="AA6490" t="s">
        <v>43</v>
      </c>
      <c r="AB6490" t="s">
        <v>41</v>
      </c>
      <c r="AC6490" t="s">
        <v>41</v>
      </c>
      <c r="AD6490" t="s">
        <v>41</v>
      </c>
      <c r="AE6490" t="s">
        <v>43</v>
      </c>
    </row>
    <row r="6491" spans="1:31">
      <c r="A6491">
        <v>6490</v>
      </c>
      <c r="B6491" t="s">
        <v>2058</v>
      </c>
      <c r="C6491" t="s">
        <v>1167</v>
      </c>
      <c r="D6491">
        <v>2019</v>
      </c>
      <c r="E6491" t="s">
        <v>226</v>
      </c>
      <c r="F6491" t="s">
        <v>226</v>
      </c>
      <c r="G6491" t="s">
        <v>7529</v>
      </c>
      <c r="H6491" t="s">
        <v>7396</v>
      </c>
      <c r="O6491" t="s">
        <v>63</v>
      </c>
      <c r="S6491" t="s">
        <v>257</v>
      </c>
      <c r="T6491" t="s">
        <v>258</v>
      </c>
      <c r="W6491" t="s">
        <v>66</v>
      </c>
      <c r="Y6491" t="s">
        <v>234</v>
      </c>
      <c r="Z6491" t="s">
        <v>41</v>
      </c>
      <c r="AA6491" t="s">
        <v>43</v>
      </c>
      <c r="AB6491" t="s">
        <v>41</v>
      </c>
      <c r="AC6491" t="s">
        <v>41</v>
      </c>
      <c r="AD6491" t="s">
        <v>41</v>
      </c>
      <c r="AE6491" t="s">
        <v>43</v>
      </c>
    </row>
    <row r="6492" spans="1:31">
      <c r="A6492">
        <v>6491</v>
      </c>
      <c r="B6492" t="s">
        <v>2058</v>
      </c>
      <c r="C6492" t="s">
        <v>1167</v>
      </c>
      <c r="D6492">
        <v>2019</v>
      </c>
      <c r="E6492" t="s">
        <v>226</v>
      </c>
      <c r="F6492" t="s">
        <v>226</v>
      </c>
      <c r="G6492" t="s">
        <v>7530</v>
      </c>
      <c r="H6492" t="s">
        <v>7388</v>
      </c>
      <c r="O6492" t="s">
        <v>57</v>
      </c>
      <c r="S6492" t="s">
        <v>240</v>
      </c>
      <c r="T6492" t="s">
        <v>258</v>
      </c>
      <c r="W6492" t="s">
        <v>92</v>
      </c>
      <c r="Y6492" t="s">
        <v>234</v>
      </c>
      <c r="Z6492" t="s">
        <v>41</v>
      </c>
      <c r="AA6492" t="s">
        <v>43</v>
      </c>
      <c r="AB6492" t="s">
        <v>41</v>
      </c>
      <c r="AC6492" t="s">
        <v>41</v>
      </c>
      <c r="AD6492" t="s">
        <v>41</v>
      </c>
      <c r="AE6492" t="s">
        <v>43</v>
      </c>
    </row>
    <row r="6493" spans="1:31">
      <c r="A6493">
        <v>6492</v>
      </c>
      <c r="B6493" t="s">
        <v>2058</v>
      </c>
      <c r="C6493" t="s">
        <v>1167</v>
      </c>
      <c r="D6493">
        <v>2019</v>
      </c>
      <c r="E6493" t="s">
        <v>226</v>
      </c>
      <c r="F6493" t="s">
        <v>226</v>
      </c>
      <c r="G6493" t="s">
        <v>7531</v>
      </c>
      <c r="H6493" t="s">
        <v>7388</v>
      </c>
      <c r="O6493" t="s">
        <v>57</v>
      </c>
      <c r="S6493" t="s">
        <v>261</v>
      </c>
      <c r="T6493" t="s">
        <v>258</v>
      </c>
      <c r="W6493" t="s">
        <v>244</v>
      </c>
      <c r="X6493" t="s">
        <v>31</v>
      </c>
      <c r="Y6493" t="s">
        <v>234</v>
      </c>
      <c r="Z6493" t="s">
        <v>43</v>
      </c>
      <c r="AA6493" t="s">
        <v>43</v>
      </c>
      <c r="AB6493" t="s">
        <v>41</v>
      </c>
      <c r="AC6493" t="s">
        <v>41</v>
      </c>
      <c r="AD6493" t="s">
        <v>41</v>
      </c>
      <c r="AE6493" t="s">
        <v>43</v>
      </c>
    </row>
    <row r="6494" spans="1:31">
      <c r="A6494">
        <v>6493</v>
      </c>
      <c r="B6494" t="s">
        <v>2058</v>
      </c>
      <c r="C6494" t="s">
        <v>1167</v>
      </c>
      <c r="D6494">
        <v>2019</v>
      </c>
      <c r="E6494" t="s">
        <v>226</v>
      </c>
      <c r="F6494" t="s">
        <v>226</v>
      </c>
      <c r="G6494" t="s">
        <v>7532</v>
      </c>
      <c r="H6494" t="s">
        <v>7388</v>
      </c>
      <c r="O6494" t="s">
        <v>57</v>
      </c>
      <c r="S6494" t="s">
        <v>261</v>
      </c>
      <c r="T6494" t="s">
        <v>258</v>
      </c>
      <c r="W6494" t="s">
        <v>244</v>
      </c>
      <c r="X6494" t="s">
        <v>29</v>
      </c>
      <c r="Y6494" t="s">
        <v>234</v>
      </c>
      <c r="Z6494" t="s">
        <v>43</v>
      </c>
      <c r="AA6494" t="s">
        <v>43</v>
      </c>
      <c r="AB6494" t="s">
        <v>41</v>
      </c>
      <c r="AC6494" t="s">
        <v>41</v>
      </c>
      <c r="AD6494" t="s">
        <v>41</v>
      </c>
      <c r="AE6494" t="s">
        <v>43</v>
      </c>
    </row>
    <row r="6495" spans="1:31">
      <c r="A6495">
        <v>6494</v>
      </c>
      <c r="B6495" t="s">
        <v>2058</v>
      </c>
      <c r="C6495" t="s">
        <v>1167</v>
      </c>
      <c r="D6495">
        <v>2019</v>
      </c>
      <c r="E6495" t="s">
        <v>226</v>
      </c>
      <c r="F6495" t="s">
        <v>226</v>
      </c>
      <c r="G6495" t="s">
        <v>7533</v>
      </c>
      <c r="H6495" t="s">
        <v>7388</v>
      </c>
      <c r="O6495" t="s">
        <v>57</v>
      </c>
      <c r="S6495" t="s">
        <v>629</v>
      </c>
      <c r="T6495" t="s">
        <v>258</v>
      </c>
      <c r="W6495" t="s">
        <v>244</v>
      </c>
      <c r="X6495" t="s">
        <v>31</v>
      </c>
      <c r="Y6495" t="s">
        <v>234</v>
      </c>
      <c r="Z6495" t="s">
        <v>43</v>
      </c>
      <c r="AA6495" t="s">
        <v>41</v>
      </c>
      <c r="AB6495" t="s">
        <v>41</v>
      </c>
      <c r="AC6495" t="s">
        <v>41</v>
      </c>
      <c r="AD6495" t="s">
        <v>41</v>
      </c>
      <c r="AE6495" t="s">
        <v>43</v>
      </c>
    </row>
    <row r="6496" spans="1:31">
      <c r="A6496">
        <v>6495</v>
      </c>
      <c r="B6496" t="s">
        <v>2058</v>
      </c>
      <c r="C6496" t="s">
        <v>1167</v>
      </c>
      <c r="D6496">
        <v>2019</v>
      </c>
      <c r="E6496" t="s">
        <v>226</v>
      </c>
      <c r="F6496" t="s">
        <v>226</v>
      </c>
      <c r="G6496" t="s">
        <v>7534</v>
      </c>
      <c r="H6496" t="s">
        <v>7388</v>
      </c>
      <c r="O6496" t="s">
        <v>57</v>
      </c>
      <c r="S6496" t="s">
        <v>629</v>
      </c>
      <c r="T6496" t="s">
        <v>258</v>
      </c>
      <c r="W6496" t="s">
        <v>244</v>
      </c>
      <c r="Y6496" t="s">
        <v>234</v>
      </c>
      <c r="Z6496" t="s">
        <v>41</v>
      </c>
      <c r="AA6496" t="s">
        <v>41</v>
      </c>
      <c r="AB6496" t="s">
        <v>41</v>
      </c>
      <c r="AC6496" t="s">
        <v>41</v>
      </c>
      <c r="AD6496" t="s">
        <v>41</v>
      </c>
      <c r="AE6496" t="s">
        <v>43</v>
      </c>
    </row>
    <row r="6497" spans="1:31">
      <c r="A6497">
        <v>6496</v>
      </c>
      <c r="B6497" t="s">
        <v>2058</v>
      </c>
      <c r="C6497" t="s">
        <v>1167</v>
      </c>
      <c r="D6497">
        <v>2019</v>
      </c>
      <c r="E6497" t="s">
        <v>226</v>
      </c>
      <c r="F6497" t="s">
        <v>226</v>
      </c>
      <c r="G6497" t="s">
        <v>7535</v>
      </c>
      <c r="H6497" t="s">
        <v>7536</v>
      </c>
      <c r="O6497" t="s">
        <v>57</v>
      </c>
      <c r="S6497" t="s">
        <v>257</v>
      </c>
      <c r="T6497" t="s">
        <v>258</v>
      </c>
      <c r="W6497" t="s">
        <v>244</v>
      </c>
      <c r="X6497" t="s">
        <v>31</v>
      </c>
      <c r="Y6497" t="s">
        <v>234</v>
      </c>
      <c r="Z6497" t="s">
        <v>43</v>
      </c>
      <c r="AA6497" t="s">
        <v>41</v>
      </c>
      <c r="AB6497" t="s">
        <v>41</v>
      </c>
      <c r="AC6497" t="s">
        <v>41</v>
      </c>
      <c r="AD6497" t="s">
        <v>41</v>
      </c>
      <c r="AE6497" t="s">
        <v>43</v>
      </c>
    </row>
    <row r="6498" spans="1:31">
      <c r="A6498">
        <v>6497</v>
      </c>
      <c r="B6498" t="s">
        <v>2058</v>
      </c>
      <c r="C6498" t="s">
        <v>1167</v>
      </c>
      <c r="D6498">
        <v>2019</v>
      </c>
      <c r="E6498" t="s">
        <v>226</v>
      </c>
      <c r="F6498" t="s">
        <v>226</v>
      </c>
      <c r="G6498" t="s">
        <v>7537</v>
      </c>
      <c r="H6498" t="s">
        <v>7536</v>
      </c>
      <c r="O6498" t="s">
        <v>57</v>
      </c>
      <c r="S6498" t="s">
        <v>257</v>
      </c>
      <c r="T6498" t="s">
        <v>258</v>
      </c>
      <c r="W6498" t="s">
        <v>244</v>
      </c>
      <c r="Y6498" t="s">
        <v>234</v>
      </c>
      <c r="Z6498" t="s">
        <v>41</v>
      </c>
      <c r="AA6498" t="s">
        <v>43</v>
      </c>
      <c r="AB6498" t="s">
        <v>41</v>
      </c>
      <c r="AC6498" t="s">
        <v>41</v>
      </c>
      <c r="AD6498" t="s">
        <v>41</v>
      </c>
      <c r="AE6498" t="s">
        <v>43</v>
      </c>
    </row>
    <row r="6499" spans="1:31">
      <c r="A6499">
        <v>6498</v>
      </c>
      <c r="B6499" t="s">
        <v>2058</v>
      </c>
      <c r="C6499" t="s">
        <v>1167</v>
      </c>
      <c r="D6499">
        <v>2019</v>
      </c>
      <c r="E6499" t="s">
        <v>226</v>
      </c>
      <c r="F6499" t="s">
        <v>226</v>
      </c>
      <c r="G6499" t="s">
        <v>7538</v>
      </c>
      <c r="H6499" t="s">
        <v>7536</v>
      </c>
      <c r="O6499" t="s">
        <v>57</v>
      </c>
      <c r="S6499" t="s">
        <v>257</v>
      </c>
      <c r="T6499" t="s">
        <v>258</v>
      </c>
      <c r="W6499" t="s">
        <v>244</v>
      </c>
      <c r="X6499" t="s">
        <v>231</v>
      </c>
      <c r="Y6499" t="s">
        <v>234</v>
      </c>
      <c r="Z6499" t="s">
        <v>41</v>
      </c>
      <c r="AA6499" t="s">
        <v>41</v>
      </c>
      <c r="AB6499" t="s">
        <v>41</v>
      </c>
      <c r="AC6499" t="s">
        <v>41</v>
      </c>
      <c r="AD6499" t="s">
        <v>41</v>
      </c>
      <c r="AE6499" t="s">
        <v>43</v>
      </c>
    </row>
    <row r="6500" spans="1:31">
      <c r="A6500">
        <v>6499</v>
      </c>
      <c r="B6500" t="s">
        <v>2058</v>
      </c>
      <c r="C6500" t="s">
        <v>1167</v>
      </c>
      <c r="D6500">
        <v>2019</v>
      </c>
      <c r="E6500" t="s">
        <v>226</v>
      </c>
      <c r="F6500" t="s">
        <v>226</v>
      </c>
      <c r="G6500" t="s">
        <v>7539</v>
      </c>
      <c r="H6500" t="s">
        <v>7536</v>
      </c>
      <c r="O6500" t="s">
        <v>57</v>
      </c>
      <c r="S6500" t="s">
        <v>240</v>
      </c>
      <c r="T6500" t="s">
        <v>258</v>
      </c>
      <c r="W6500" t="s">
        <v>244</v>
      </c>
      <c r="X6500" t="s">
        <v>31</v>
      </c>
      <c r="Y6500" t="s">
        <v>234</v>
      </c>
      <c r="Z6500" t="s">
        <v>43</v>
      </c>
      <c r="AA6500" t="s">
        <v>43</v>
      </c>
      <c r="AB6500" t="s">
        <v>41</v>
      </c>
      <c r="AC6500" t="s">
        <v>41</v>
      </c>
      <c r="AD6500" t="s">
        <v>41</v>
      </c>
      <c r="AE6500" t="s">
        <v>43</v>
      </c>
    </row>
    <row r="6501" spans="1:31">
      <c r="A6501">
        <v>6500</v>
      </c>
      <c r="B6501" t="s">
        <v>2058</v>
      </c>
      <c r="C6501" t="s">
        <v>1167</v>
      </c>
      <c r="D6501">
        <v>2019</v>
      </c>
      <c r="E6501" t="s">
        <v>226</v>
      </c>
      <c r="F6501" t="s">
        <v>226</v>
      </c>
      <c r="G6501" t="s">
        <v>7540</v>
      </c>
      <c r="H6501" t="s">
        <v>7536</v>
      </c>
      <c r="O6501" t="s">
        <v>57</v>
      </c>
      <c r="S6501" t="s">
        <v>257</v>
      </c>
      <c r="T6501" t="s">
        <v>258</v>
      </c>
      <c r="W6501" t="s">
        <v>244</v>
      </c>
      <c r="Y6501" t="s">
        <v>234</v>
      </c>
      <c r="Z6501" t="s">
        <v>41</v>
      </c>
      <c r="AA6501" t="s">
        <v>43</v>
      </c>
      <c r="AB6501" t="s">
        <v>41</v>
      </c>
      <c r="AC6501" t="s">
        <v>41</v>
      </c>
      <c r="AD6501" t="s">
        <v>41</v>
      </c>
      <c r="AE6501" t="s">
        <v>43</v>
      </c>
    </row>
    <row r="6502" spans="1:31">
      <c r="A6502">
        <v>6501</v>
      </c>
      <c r="B6502" t="s">
        <v>2058</v>
      </c>
      <c r="C6502" t="s">
        <v>1167</v>
      </c>
      <c r="D6502">
        <v>2019</v>
      </c>
      <c r="E6502" t="s">
        <v>226</v>
      </c>
      <c r="F6502" t="s">
        <v>226</v>
      </c>
      <c r="G6502" t="s">
        <v>7541</v>
      </c>
      <c r="H6502" t="s">
        <v>7536</v>
      </c>
      <c r="O6502" t="s">
        <v>57</v>
      </c>
      <c r="S6502" t="s">
        <v>257</v>
      </c>
      <c r="T6502" t="s">
        <v>258</v>
      </c>
      <c r="W6502" t="s">
        <v>244</v>
      </c>
      <c r="X6502" t="s">
        <v>31</v>
      </c>
      <c r="Y6502" t="s">
        <v>234</v>
      </c>
      <c r="Z6502" t="s">
        <v>43</v>
      </c>
      <c r="AA6502" t="s">
        <v>43</v>
      </c>
      <c r="AB6502" t="s">
        <v>41</v>
      </c>
      <c r="AC6502" t="s">
        <v>41</v>
      </c>
      <c r="AD6502" t="s">
        <v>41</v>
      </c>
      <c r="AE6502" t="s">
        <v>43</v>
      </c>
    </row>
    <row r="6503" spans="1:31">
      <c r="A6503">
        <v>6502</v>
      </c>
      <c r="B6503" t="s">
        <v>2058</v>
      </c>
      <c r="C6503" t="s">
        <v>1167</v>
      </c>
      <c r="D6503">
        <v>2019</v>
      </c>
      <c r="E6503" t="s">
        <v>226</v>
      </c>
      <c r="F6503" t="s">
        <v>226</v>
      </c>
      <c r="G6503" t="s">
        <v>7542</v>
      </c>
      <c r="H6503" t="s">
        <v>7536</v>
      </c>
      <c r="O6503" t="s">
        <v>57</v>
      </c>
      <c r="S6503" t="s">
        <v>629</v>
      </c>
      <c r="T6503" t="s">
        <v>258</v>
      </c>
      <c r="W6503" t="s">
        <v>244</v>
      </c>
      <c r="X6503" t="s">
        <v>31</v>
      </c>
      <c r="Y6503" t="s">
        <v>36</v>
      </c>
      <c r="Z6503" t="s">
        <v>43</v>
      </c>
      <c r="AA6503" t="s">
        <v>43</v>
      </c>
      <c r="AB6503" t="s">
        <v>43</v>
      </c>
      <c r="AC6503" t="s">
        <v>41</v>
      </c>
      <c r="AD6503" t="s">
        <v>41</v>
      </c>
      <c r="AE6503" t="s">
        <v>43</v>
      </c>
    </row>
    <row r="6504" spans="1:31">
      <c r="A6504">
        <v>6503</v>
      </c>
      <c r="B6504" t="s">
        <v>2058</v>
      </c>
      <c r="C6504" t="s">
        <v>1167</v>
      </c>
      <c r="D6504">
        <v>2019</v>
      </c>
      <c r="E6504" t="s">
        <v>226</v>
      </c>
      <c r="F6504" t="s">
        <v>226</v>
      </c>
      <c r="G6504" t="s">
        <v>7543</v>
      </c>
      <c r="H6504" t="s">
        <v>6300</v>
      </c>
      <c r="O6504" t="s">
        <v>100</v>
      </c>
      <c r="S6504" t="s">
        <v>261</v>
      </c>
      <c r="T6504" t="s">
        <v>258</v>
      </c>
      <c r="W6504" t="s">
        <v>101</v>
      </c>
      <c r="X6504" t="s">
        <v>29</v>
      </c>
      <c r="Y6504" t="s">
        <v>36</v>
      </c>
      <c r="Z6504" t="s">
        <v>43</v>
      </c>
      <c r="AA6504" t="s">
        <v>43</v>
      </c>
      <c r="AB6504" t="s">
        <v>43</v>
      </c>
      <c r="AC6504" t="s">
        <v>41</v>
      </c>
      <c r="AD6504" t="s">
        <v>41</v>
      </c>
      <c r="AE6504" t="s">
        <v>43</v>
      </c>
    </row>
    <row r="6505" spans="1:31">
      <c r="A6505">
        <v>6504</v>
      </c>
      <c r="B6505" t="s">
        <v>2058</v>
      </c>
      <c r="C6505" t="s">
        <v>1167</v>
      </c>
      <c r="D6505">
        <v>2019</v>
      </c>
      <c r="E6505" t="s">
        <v>226</v>
      </c>
      <c r="F6505" t="s">
        <v>226</v>
      </c>
      <c r="G6505" t="s">
        <v>7544</v>
      </c>
      <c r="H6505" t="s">
        <v>6300</v>
      </c>
      <c r="O6505" t="s">
        <v>100</v>
      </c>
      <c r="S6505" t="s">
        <v>261</v>
      </c>
      <c r="T6505" t="s">
        <v>258</v>
      </c>
      <c r="W6505" t="s">
        <v>101</v>
      </c>
      <c r="X6505" t="s">
        <v>31</v>
      </c>
      <c r="Y6505" t="s">
        <v>36</v>
      </c>
      <c r="Z6505" t="s">
        <v>43</v>
      </c>
      <c r="AA6505" t="s">
        <v>41</v>
      </c>
      <c r="AB6505" t="s">
        <v>41</v>
      </c>
      <c r="AC6505" t="s">
        <v>41</v>
      </c>
      <c r="AD6505" t="s">
        <v>41</v>
      </c>
      <c r="AE6505" t="s">
        <v>43</v>
      </c>
    </row>
    <row r="6506" spans="1:31">
      <c r="A6506">
        <v>6505</v>
      </c>
      <c r="B6506" t="s">
        <v>2058</v>
      </c>
      <c r="C6506" t="s">
        <v>1167</v>
      </c>
      <c r="D6506">
        <v>2019</v>
      </c>
      <c r="E6506" t="s">
        <v>226</v>
      </c>
      <c r="F6506" t="s">
        <v>226</v>
      </c>
      <c r="G6506" t="s">
        <v>6564</v>
      </c>
      <c r="H6506" t="s">
        <v>6300</v>
      </c>
      <c r="O6506" t="s">
        <v>100</v>
      </c>
      <c r="S6506" t="s">
        <v>261</v>
      </c>
      <c r="T6506" t="s">
        <v>258</v>
      </c>
      <c r="W6506" t="s">
        <v>101</v>
      </c>
      <c r="X6506" t="s">
        <v>31</v>
      </c>
      <c r="Y6506" t="s">
        <v>36</v>
      </c>
      <c r="Z6506" t="s">
        <v>43</v>
      </c>
      <c r="AA6506" t="s">
        <v>43</v>
      </c>
      <c r="AB6506" t="s">
        <v>41</v>
      </c>
      <c r="AC6506" t="s">
        <v>41</v>
      </c>
      <c r="AD6506" t="s">
        <v>41</v>
      </c>
      <c r="AE6506" t="s">
        <v>43</v>
      </c>
    </row>
    <row r="6507" spans="1:31">
      <c r="A6507">
        <v>6506</v>
      </c>
      <c r="B6507" t="s">
        <v>2058</v>
      </c>
      <c r="C6507" t="s">
        <v>1167</v>
      </c>
      <c r="D6507">
        <v>2019</v>
      </c>
      <c r="E6507" t="s">
        <v>226</v>
      </c>
      <c r="F6507" t="s">
        <v>226</v>
      </c>
      <c r="G6507" t="s">
        <v>7545</v>
      </c>
      <c r="H6507" t="s">
        <v>6300</v>
      </c>
      <c r="O6507" t="s">
        <v>100</v>
      </c>
      <c r="S6507" t="s">
        <v>240</v>
      </c>
      <c r="T6507" t="s">
        <v>258</v>
      </c>
      <c r="W6507" t="s">
        <v>101</v>
      </c>
      <c r="X6507" t="s">
        <v>31</v>
      </c>
      <c r="Y6507" t="s">
        <v>234</v>
      </c>
      <c r="Z6507" t="s">
        <v>43</v>
      </c>
      <c r="AA6507" t="s">
        <v>43</v>
      </c>
      <c r="AB6507" t="s">
        <v>43</v>
      </c>
      <c r="AC6507" t="s">
        <v>41</v>
      </c>
      <c r="AD6507" t="s">
        <v>41</v>
      </c>
      <c r="AE6507" t="s">
        <v>43</v>
      </c>
    </row>
    <row r="6508" spans="1:31">
      <c r="A6508">
        <v>6507</v>
      </c>
      <c r="B6508" t="s">
        <v>2058</v>
      </c>
      <c r="C6508" t="s">
        <v>1167</v>
      </c>
      <c r="D6508">
        <v>2019</v>
      </c>
      <c r="E6508" t="s">
        <v>226</v>
      </c>
      <c r="F6508" t="s">
        <v>226</v>
      </c>
      <c r="G6508" t="s">
        <v>7546</v>
      </c>
      <c r="H6508" t="s">
        <v>6300</v>
      </c>
      <c r="O6508" t="s">
        <v>100</v>
      </c>
      <c r="S6508" t="s">
        <v>240</v>
      </c>
      <c r="T6508" t="s">
        <v>258</v>
      </c>
      <c r="W6508" t="s">
        <v>101</v>
      </c>
      <c r="X6508" t="s">
        <v>31</v>
      </c>
      <c r="Y6508" t="s">
        <v>36</v>
      </c>
      <c r="Z6508" t="s">
        <v>43</v>
      </c>
      <c r="AA6508" t="s">
        <v>43</v>
      </c>
      <c r="AB6508" t="s">
        <v>43</v>
      </c>
      <c r="AC6508" t="s">
        <v>41</v>
      </c>
      <c r="AD6508" t="s">
        <v>41</v>
      </c>
      <c r="AE6508" t="s">
        <v>43</v>
      </c>
    </row>
    <row r="6509" spans="1:31">
      <c r="A6509">
        <v>6508</v>
      </c>
      <c r="B6509" t="s">
        <v>2058</v>
      </c>
      <c r="C6509" t="s">
        <v>1167</v>
      </c>
      <c r="D6509">
        <v>2019</v>
      </c>
      <c r="E6509" t="s">
        <v>226</v>
      </c>
      <c r="F6509" t="s">
        <v>226</v>
      </c>
      <c r="G6509" t="s">
        <v>7547</v>
      </c>
      <c r="H6509" t="s">
        <v>6300</v>
      </c>
      <c r="O6509" t="s">
        <v>100</v>
      </c>
      <c r="S6509" t="s">
        <v>257</v>
      </c>
      <c r="T6509" t="s">
        <v>258</v>
      </c>
      <c r="W6509" t="s">
        <v>101</v>
      </c>
      <c r="X6509" t="s">
        <v>31</v>
      </c>
      <c r="Y6509" t="s">
        <v>36</v>
      </c>
      <c r="Z6509" t="s">
        <v>43</v>
      </c>
      <c r="AA6509" t="s">
        <v>41</v>
      </c>
      <c r="AB6509" t="s">
        <v>41</v>
      </c>
      <c r="AC6509" t="s">
        <v>41</v>
      </c>
      <c r="AD6509" t="s">
        <v>41</v>
      </c>
      <c r="AE6509" t="s">
        <v>43</v>
      </c>
    </row>
    <row r="6510" spans="1:31">
      <c r="A6510">
        <v>6509</v>
      </c>
      <c r="B6510" t="s">
        <v>2058</v>
      </c>
      <c r="C6510" t="s">
        <v>1167</v>
      </c>
      <c r="D6510">
        <v>2019</v>
      </c>
      <c r="E6510" t="s">
        <v>226</v>
      </c>
      <c r="F6510" t="s">
        <v>226</v>
      </c>
      <c r="G6510" t="s">
        <v>7548</v>
      </c>
      <c r="H6510" t="s">
        <v>6300</v>
      </c>
      <c r="O6510" t="s">
        <v>100</v>
      </c>
      <c r="S6510" t="s">
        <v>261</v>
      </c>
      <c r="T6510" t="s">
        <v>258</v>
      </c>
      <c r="W6510" t="s">
        <v>101</v>
      </c>
      <c r="X6510" t="s">
        <v>31</v>
      </c>
      <c r="Y6510" t="s">
        <v>36</v>
      </c>
      <c r="Z6510" t="s">
        <v>43</v>
      </c>
      <c r="AA6510" t="s">
        <v>41</v>
      </c>
      <c r="AB6510" t="s">
        <v>41</v>
      </c>
      <c r="AC6510" t="s">
        <v>41</v>
      </c>
      <c r="AD6510" t="s">
        <v>41</v>
      </c>
      <c r="AE6510" t="s">
        <v>43</v>
      </c>
    </row>
    <row r="6511" spans="1:31">
      <c r="A6511">
        <v>6510</v>
      </c>
      <c r="B6511" t="s">
        <v>2058</v>
      </c>
      <c r="C6511" t="s">
        <v>1167</v>
      </c>
      <c r="D6511">
        <v>2019</v>
      </c>
      <c r="E6511" t="s">
        <v>226</v>
      </c>
      <c r="F6511" t="s">
        <v>226</v>
      </c>
      <c r="G6511" t="s">
        <v>7549</v>
      </c>
      <c r="H6511" t="s">
        <v>6300</v>
      </c>
      <c r="O6511" t="s">
        <v>100</v>
      </c>
      <c r="S6511" t="s">
        <v>240</v>
      </c>
      <c r="T6511" t="s">
        <v>258</v>
      </c>
      <c r="W6511" t="s">
        <v>101</v>
      </c>
      <c r="X6511" t="s">
        <v>231</v>
      </c>
      <c r="Y6511" t="s">
        <v>36</v>
      </c>
      <c r="Z6511" t="s">
        <v>43</v>
      </c>
      <c r="AA6511" t="s">
        <v>43</v>
      </c>
      <c r="AB6511" t="s">
        <v>43</v>
      </c>
      <c r="AC6511" t="s">
        <v>41</v>
      </c>
      <c r="AD6511" t="s">
        <v>41</v>
      </c>
      <c r="AE6511" t="s">
        <v>43</v>
      </c>
    </row>
    <row r="6512" spans="1:31">
      <c r="A6512">
        <v>6511</v>
      </c>
      <c r="B6512" t="s">
        <v>2058</v>
      </c>
      <c r="C6512" t="s">
        <v>1167</v>
      </c>
      <c r="D6512">
        <v>2019</v>
      </c>
      <c r="E6512" t="s">
        <v>226</v>
      </c>
      <c r="F6512" t="s">
        <v>226</v>
      </c>
      <c r="G6512" t="s">
        <v>7550</v>
      </c>
      <c r="H6512" t="s">
        <v>6300</v>
      </c>
      <c r="O6512" t="s">
        <v>100</v>
      </c>
      <c r="S6512" t="s">
        <v>257</v>
      </c>
      <c r="T6512" t="s">
        <v>258</v>
      </c>
      <c r="W6512" t="s">
        <v>101</v>
      </c>
      <c r="X6512" t="s">
        <v>31</v>
      </c>
      <c r="Y6512" t="s">
        <v>234</v>
      </c>
      <c r="Z6512" t="s">
        <v>43</v>
      </c>
      <c r="AA6512" t="s">
        <v>41</v>
      </c>
      <c r="AB6512" t="s">
        <v>41</v>
      </c>
      <c r="AC6512" t="s">
        <v>41</v>
      </c>
      <c r="AD6512" t="s">
        <v>41</v>
      </c>
      <c r="AE6512" t="s">
        <v>43</v>
      </c>
    </row>
    <row r="6513" spans="1:31">
      <c r="A6513">
        <v>6512</v>
      </c>
      <c r="B6513" t="s">
        <v>2058</v>
      </c>
      <c r="C6513" t="s">
        <v>1167</v>
      </c>
      <c r="D6513">
        <v>2019</v>
      </c>
      <c r="E6513" t="s">
        <v>226</v>
      </c>
      <c r="F6513" t="s">
        <v>226</v>
      </c>
      <c r="G6513" t="s">
        <v>7551</v>
      </c>
      <c r="H6513" t="s">
        <v>6300</v>
      </c>
      <c r="O6513" t="s">
        <v>100</v>
      </c>
      <c r="S6513" t="s">
        <v>240</v>
      </c>
      <c r="T6513" t="s">
        <v>258</v>
      </c>
      <c r="W6513" t="s">
        <v>101</v>
      </c>
      <c r="X6513" t="s">
        <v>31</v>
      </c>
      <c r="Y6513" t="s">
        <v>234</v>
      </c>
      <c r="Z6513" t="s">
        <v>43</v>
      </c>
      <c r="AA6513" t="s">
        <v>43</v>
      </c>
      <c r="AB6513" t="s">
        <v>41</v>
      </c>
      <c r="AC6513" t="s">
        <v>41</v>
      </c>
      <c r="AD6513" t="s">
        <v>41</v>
      </c>
      <c r="AE6513" t="s">
        <v>43</v>
      </c>
    </row>
    <row r="6514" spans="1:31">
      <c r="A6514">
        <v>6513</v>
      </c>
      <c r="B6514" t="s">
        <v>2058</v>
      </c>
      <c r="C6514" t="s">
        <v>1167</v>
      </c>
      <c r="D6514">
        <v>2019</v>
      </c>
      <c r="E6514" t="s">
        <v>226</v>
      </c>
      <c r="F6514" t="s">
        <v>226</v>
      </c>
      <c r="G6514" t="s">
        <v>7552</v>
      </c>
      <c r="H6514" t="s">
        <v>6300</v>
      </c>
      <c r="O6514" t="s">
        <v>100</v>
      </c>
      <c r="S6514" t="s">
        <v>629</v>
      </c>
      <c r="T6514" t="s">
        <v>258</v>
      </c>
      <c r="W6514" t="s">
        <v>101</v>
      </c>
      <c r="X6514" t="s">
        <v>31</v>
      </c>
      <c r="Y6514" t="s">
        <v>36</v>
      </c>
      <c r="Z6514" t="s">
        <v>43</v>
      </c>
      <c r="AA6514" t="s">
        <v>41</v>
      </c>
      <c r="AB6514" t="s">
        <v>41</v>
      </c>
      <c r="AC6514" t="s">
        <v>41</v>
      </c>
      <c r="AD6514" t="s">
        <v>41</v>
      </c>
      <c r="AE6514" t="s">
        <v>43</v>
      </c>
    </row>
    <row r="6515" spans="1:31">
      <c r="A6515">
        <v>6514</v>
      </c>
      <c r="B6515" t="s">
        <v>2058</v>
      </c>
      <c r="C6515" t="s">
        <v>1167</v>
      </c>
      <c r="D6515">
        <v>2019</v>
      </c>
      <c r="E6515" t="s">
        <v>226</v>
      </c>
      <c r="F6515" t="s">
        <v>226</v>
      </c>
      <c r="G6515" t="s">
        <v>7553</v>
      </c>
      <c r="H6515" t="s">
        <v>6300</v>
      </c>
      <c r="O6515" t="s">
        <v>100</v>
      </c>
      <c r="S6515" t="s">
        <v>629</v>
      </c>
      <c r="T6515" t="s">
        <v>258</v>
      </c>
      <c r="W6515" t="s">
        <v>101</v>
      </c>
      <c r="X6515" t="s">
        <v>31</v>
      </c>
      <c r="Y6515" t="s">
        <v>234</v>
      </c>
      <c r="Z6515" t="s">
        <v>43</v>
      </c>
      <c r="AA6515" t="s">
        <v>41</v>
      </c>
      <c r="AB6515" t="s">
        <v>41</v>
      </c>
      <c r="AC6515" t="s">
        <v>41</v>
      </c>
      <c r="AD6515" t="s">
        <v>41</v>
      </c>
      <c r="AE6515" t="s">
        <v>43</v>
      </c>
    </row>
    <row r="6516" spans="1:31">
      <c r="A6516">
        <v>6515</v>
      </c>
      <c r="B6516" t="s">
        <v>2058</v>
      </c>
      <c r="C6516" t="s">
        <v>1167</v>
      </c>
      <c r="D6516">
        <v>2019</v>
      </c>
      <c r="E6516" t="s">
        <v>226</v>
      </c>
      <c r="F6516" t="s">
        <v>226</v>
      </c>
      <c r="G6516" t="s">
        <v>6571</v>
      </c>
      <c r="H6516" t="s">
        <v>6300</v>
      </c>
      <c r="O6516" t="s">
        <v>100</v>
      </c>
      <c r="S6516" t="s">
        <v>261</v>
      </c>
      <c r="T6516" t="s">
        <v>258</v>
      </c>
      <c r="W6516" t="s">
        <v>101</v>
      </c>
      <c r="X6516" t="s">
        <v>31</v>
      </c>
      <c r="Y6516" t="s">
        <v>36</v>
      </c>
      <c r="Z6516" t="s">
        <v>43</v>
      </c>
      <c r="AA6516" t="s">
        <v>41</v>
      </c>
      <c r="AB6516" t="s">
        <v>41</v>
      </c>
      <c r="AC6516" t="s">
        <v>41</v>
      </c>
      <c r="AD6516" t="s">
        <v>41</v>
      </c>
      <c r="AE6516" t="s">
        <v>43</v>
      </c>
    </row>
    <row r="6517" spans="1:31">
      <c r="A6517">
        <v>6516</v>
      </c>
      <c r="B6517" t="s">
        <v>2058</v>
      </c>
      <c r="C6517" t="s">
        <v>1167</v>
      </c>
      <c r="D6517">
        <v>2019</v>
      </c>
      <c r="E6517" t="s">
        <v>226</v>
      </c>
      <c r="F6517" t="s">
        <v>226</v>
      </c>
      <c r="G6517" t="s">
        <v>7554</v>
      </c>
      <c r="H6517" t="s">
        <v>6300</v>
      </c>
      <c r="O6517" t="s">
        <v>100</v>
      </c>
      <c r="S6517" t="s">
        <v>629</v>
      </c>
      <c r="T6517" t="s">
        <v>258</v>
      </c>
      <c r="W6517" t="s">
        <v>101</v>
      </c>
      <c r="X6517" t="s">
        <v>31</v>
      </c>
      <c r="Y6517" t="s">
        <v>234</v>
      </c>
      <c r="Z6517" t="s">
        <v>43</v>
      </c>
      <c r="AA6517" t="s">
        <v>43</v>
      </c>
      <c r="AB6517" t="s">
        <v>41</v>
      </c>
      <c r="AC6517" t="s">
        <v>41</v>
      </c>
      <c r="AD6517" t="s">
        <v>41</v>
      </c>
      <c r="AE6517" t="s">
        <v>43</v>
      </c>
    </row>
    <row r="6518" spans="1:31">
      <c r="A6518">
        <v>6517</v>
      </c>
      <c r="B6518" t="s">
        <v>2058</v>
      </c>
      <c r="C6518" t="s">
        <v>1167</v>
      </c>
      <c r="D6518">
        <v>2019</v>
      </c>
      <c r="E6518" t="s">
        <v>226</v>
      </c>
      <c r="F6518" t="s">
        <v>226</v>
      </c>
      <c r="G6518" t="s">
        <v>7555</v>
      </c>
      <c r="H6518" t="s">
        <v>6300</v>
      </c>
      <c r="O6518" t="s">
        <v>100</v>
      </c>
      <c r="S6518" t="s">
        <v>629</v>
      </c>
      <c r="T6518" t="s">
        <v>258</v>
      </c>
      <c r="W6518" t="s">
        <v>101</v>
      </c>
      <c r="X6518" t="s">
        <v>31</v>
      </c>
      <c r="Y6518" t="s">
        <v>36</v>
      </c>
      <c r="Z6518" t="s">
        <v>43</v>
      </c>
      <c r="AA6518" t="s">
        <v>43</v>
      </c>
      <c r="AB6518" t="s">
        <v>43</v>
      </c>
      <c r="AC6518" t="s">
        <v>41</v>
      </c>
      <c r="AD6518" t="s">
        <v>41</v>
      </c>
      <c r="AE6518" t="s">
        <v>43</v>
      </c>
    </row>
    <row r="6519" spans="1:31" hidden="1">
      <c r="A6519">
        <v>6518</v>
      </c>
      <c r="B6519" t="s">
        <v>2437</v>
      </c>
      <c r="C6519" t="s">
        <v>1167</v>
      </c>
      <c r="D6519">
        <v>2017</v>
      </c>
      <c r="E6519" t="s">
        <v>134</v>
      </c>
      <c r="F6519" t="s">
        <v>134</v>
      </c>
      <c r="G6519" t="s">
        <v>7556</v>
      </c>
      <c r="H6519" t="s">
        <v>100</v>
      </c>
      <c r="O6519" t="s">
        <v>100</v>
      </c>
      <c r="Q6519" t="s">
        <v>136</v>
      </c>
    </row>
    <row r="6520" spans="1:31" hidden="1">
      <c r="A6520">
        <v>6519</v>
      </c>
      <c r="B6520" t="s">
        <v>2437</v>
      </c>
      <c r="C6520" t="s">
        <v>1167</v>
      </c>
      <c r="D6520">
        <v>2017</v>
      </c>
      <c r="E6520" t="s">
        <v>134</v>
      </c>
      <c r="F6520" t="s">
        <v>134</v>
      </c>
      <c r="G6520" t="s">
        <v>7557</v>
      </c>
      <c r="H6520" t="s">
        <v>100</v>
      </c>
      <c r="O6520" t="s">
        <v>100</v>
      </c>
      <c r="Q6520" t="s">
        <v>138</v>
      </c>
    </row>
    <row r="6521" spans="1:31" hidden="1">
      <c r="A6521">
        <v>6520</v>
      </c>
      <c r="B6521" t="s">
        <v>2437</v>
      </c>
      <c r="C6521" t="s">
        <v>1167</v>
      </c>
      <c r="D6521">
        <v>2017</v>
      </c>
      <c r="E6521" t="s">
        <v>134</v>
      </c>
      <c r="F6521" t="s">
        <v>134</v>
      </c>
      <c r="G6521" t="s">
        <v>7558</v>
      </c>
      <c r="H6521" t="s">
        <v>100</v>
      </c>
      <c r="O6521" t="s">
        <v>100</v>
      </c>
      <c r="Q6521" t="s">
        <v>788</v>
      </c>
    </row>
    <row r="6522" spans="1:31" hidden="1">
      <c r="A6522">
        <v>6521</v>
      </c>
      <c r="B6522" t="s">
        <v>2437</v>
      </c>
      <c r="C6522" t="s">
        <v>1167</v>
      </c>
      <c r="D6522">
        <v>2017</v>
      </c>
      <c r="E6522" t="s">
        <v>134</v>
      </c>
      <c r="F6522" t="s">
        <v>134</v>
      </c>
      <c r="G6522" t="s">
        <v>2414</v>
      </c>
      <c r="H6522" t="s">
        <v>100</v>
      </c>
      <c r="O6522" t="s">
        <v>100</v>
      </c>
      <c r="Q6522" t="s">
        <v>140</v>
      </c>
    </row>
    <row r="6523" spans="1:31" hidden="1">
      <c r="A6523">
        <v>6522</v>
      </c>
      <c r="B6523" t="s">
        <v>2437</v>
      </c>
      <c r="C6523" t="s">
        <v>1167</v>
      </c>
      <c r="D6523">
        <v>2017</v>
      </c>
      <c r="E6523" t="s">
        <v>141</v>
      </c>
      <c r="F6523" t="s">
        <v>641</v>
      </c>
      <c r="G6523" t="s">
        <v>7559</v>
      </c>
      <c r="O6523" t="s">
        <v>57</v>
      </c>
      <c r="R6523" t="s">
        <v>274</v>
      </c>
    </row>
    <row r="6524" spans="1:31" hidden="1">
      <c r="A6524">
        <v>6523</v>
      </c>
      <c r="B6524" t="s">
        <v>2437</v>
      </c>
      <c r="C6524" t="s">
        <v>1167</v>
      </c>
      <c r="D6524">
        <v>2017</v>
      </c>
      <c r="E6524" t="s">
        <v>141</v>
      </c>
      <c r="F6524" t="s">
        <v>641</v>
      </c>
      <c r="G6524" t="s">
        <v>7560</v>
      </c>
      <c r="O6524" t="s">
        <v>57</v>
      </c>
      <c r="R6524" t="s">
        <v>526</v>
      </c>
    </row>
    <row r="6525" spans="1:31" hidden="1">
      <c r="A6525">
        <v>6524</v>
      </c>
      <c r="B6525" t="s">
        <v>2437</v>
      </c>
      <c r="C6525" t="s">
        <v>1167</v>
      </c>
      <c r="D6525">
        <v>2017</v>
      </c>
      <c r="E6525" t="s">
        <v>141</v>
      </c>
      <c r="F6525" t="s">
        <v>641</v>
      </c>
      <c r="G6525" t="s">
        <v>7561</v>
      </c>
      <c r="O6525" t="s">
        <v>57</v>
      </c>
      <c r="R6525" t="s">
        <v>511</v>
      </c>
    </row>
    <row r="6526" spans="1:31" hidden="1">
      <c r="A6526">
        <v>6525</v>
      </c>
      <c r="B6526" t="s">
        <v>2437</v>
      </c>
      <c r="C6526" t="s">
        <v>1167</v>
      </c>
      <c r="D6526">
        <v>2017</v>
      </c>
      <c r="E6526" t="s">
        <v>141</v>
      </c>
      <c r="F6526" t="s">
        <v>641</v>
      </c>
      <c r="G6526" t="s">
        <v>7562</v>
      </c>
      <c r="O6526" t="s">
        <v>86</v>
      </c>
      <c r="R6526" t="s">
        <v>148</v>
      </c>
    </row>
    <row r="6527" spans="1:31" hidden="1">
      <c r="A6527">
        <v>6526</v>
      </c>
      <c r="B6527" t="s">
        <v>2437</v>
      </c>
      <c r="C6527" t="s">
        <v>1167</v>
      </c>
      <c r="D6527">
        <v>2017</v>
      </c>
      <c r="E6527" t="s">
        <v>141</v>
      </c>
      <c r="F6527" t="s">
        <v>641</v>
      </c>
      <c r="G6527" t="s">
        <v>7563</v>
      </c>
      <c r="O6527" t="s">
        <v>63</v>
      </c>
      <c r="R6527" t="s">
        <v>151</v>
      </c>
    </row>
    <row r="6528" spans="1:31" hidden="1">
      <c r="A6528">
        <v>6527</v>
      </c>
      <c r="B6528" t="s">
        <v>2437</v>
      </c>
      <c r="C6528" t="s">
        <v>1167</v>
      </c>
      <c r="D6528">
        <v>2017</v>
      </c>
      <c r="E6528" t="s">
        <v>141</v>
      </c>
      <c r="F6528" t="s">
        <v>641</v>
      </c>
      <c r="G6528" t="s">
        <v>7564</v>
      </c>
      <c r="O6528" t="s">
        <v>82</v>
      </c>
      <c r="R6528" t="s">
        <v>181</v>
      </c>
    </row>
    <row r="6529" spans="1:18" hidden="1">
      <c r="A6529">
        <v>6528</v>
      </c>
      <c r="B6529" t="s">
        <v>2437</v>
      </c>
      <c r="C6529" t="s">
        <v>1167</v>
      </c>
      <c r="D6529">
        <v>2017</v>
      </c>
      <c r="E6529" t="s">
        <v>141</v>
      </c>
      <c r="F6529" t="s">
        <v>641</v>
      </c>
      <c r="G6529" t="s">
        <v>7565</v>
      </c>
      <c r="O6529" t="s">
        <v>91</v>
      </c>
      <c r="R6529" t="s">
        <v>146</v>
      </c>
    </row>
    <row r="6530" spans="1:18" hidden="1">
      <c r="A6530">
        <v>6529</v>
      </c>
      <c r="B6530" t="s">
        <v>2437</v>
      </c>
      <c r="C6530" t="s">
        <v>1167</v>
      </c>
      <c r="D6530">
        <v>2017</v>
      </c>
      <c r="E6530" t="s">
        <v>190</v>
      </c>
      <c r="F6530" t="s">
        <v>190</v>
      </c>
      <c r="G6530" t="s">
        <v>7566</v>
      </c>
      <c r="H6530" t="s">
        <v>100</v>
      </c>
      <c r="O6530" t="s">
        <v>100</v>
      </c>
    </row>
    <row r="6531" spans="1:18" hidden="1">
      <c r="A6531">
        <v>6530</v>
      </c>
      <c r="B6531" t="s">
        <v>2437</v>
      </c>
      <c r="C6531" t="s">
        <v>1167</v>
      </c>
      <c r="D6531">
        <v>2017</v>
      </c>
      <c r="E6531" t="s">
        <v>157</v>
      </c>
      <c r="F6531" t="s">
        <v>157</v>
      </c>
      <c r="G6531" t="s">
        <v>7567</v>
      </c>
      <c r="H6531" t="s">
        <v>2516</v>
      </c>
      <c r="O6531" t="s">
        <v>100</v>
      </c>
    </row>
    <row r="6532" spans="1:18" hidden="1">
      <c r="A6532">
        <v>6531</v>
      </c>
      <c r="B6532" t="s">
        <v>2437</v>
      </c>
      <c r="C6532" t="s">
        <v>1167</v>
      </c>
      <c r="D6532">
        <v>2017</v>
      </c>
      <c r="E6532" t="s">
        <v>157</v>
      </c>
      <c r="F6532" t="s">
        <v>7568</v>
      </c>
      <c r="G6532" t="s">
        <v>7569</v>
      </c>
      <c r="H6532" t="s">
        <v>2516</v>
      </c>
      <c r="O6532" t="s">
        <v>100</v>
      </c>
    </row>
    <row r="6533" spans="1:18" hidden="1">
      <c r="A6533">
        <v>6532</v>
      </c>
      <c r="B6533" t="s">
        <v>2437</v>
      </c>
      <c r="C6533" t="s">
        <v>1167</v>
      </c>
      <c r="D6533">
        <v>2017</v>
      </c>
      <c r="E6533" t="s">
        <v>157</v>
      </c>
      <c r="F6533" t="s">
        <v>7570</v>
      </c>
      <c r="G6533" t="s">
        <v>7571</v>
      </c>
      <c r="H6533" t="s">
        <v>2516</v>
      </c>
      <c r="O6533" t="s">
        <v>100</v>
      </c>
    </row>
    <row r="6534" spans="1:18" hidden="1">
      <c r="A6534">
        <v>6533</v>
      </c>
      <c r="B6534" t="s">
        <v>2437</v>
      </c>
      <c r="C6534" t="s">
        <v>1167</v>
      </c>
      <c r="D6534">
        <v>2017</v>
      </c>
      <c r="E6534" t="s">
        <v>157</v>
      </c>
      <c r="F6534" t="s">
        <v>7570</v>
      </c>
      <c r="G6534" t="s">
        <v>7572</v>
      </c>
      <c r="H6534" t="s">
        <v>2516</v>
      </c>
      <c r="O6534" t="s">
        <v>100</v>
      </c>
    </row>
    <row r="6535" spans="1:18" hidden="1">
      <c r="A6535">
        <v>6534</v>
      </c>
      <c r="B6535" t="s">
        <v>2437</v>
      </c>
      <c r="C6535" t="s">
        <v>1167</v>
      </c>
      <c r="D6535">
        <v>2017</v>
      </c>
      <c r="E6535" t="s">
        <v>157</v>
      </c>
      <c r="F6535" t="s">
        <v>7570</v>
      </c>
      <c r="G6535" t="s">
        <v>7573</v>
      </c>
      <c r="H6535" t="s">
        <v>2516</v>
      </c>
      <c r="O6535" t="s">
        <v>100</v>
      </c>
    </row>
    <row r="6536" spans="1:18" hidden="1">
      <c r="A6536">
        <v>6535</v>
      </c>
      <c r="B6536" t="s">
        <v>2437</v>
      </c>
      <c r="C6536" t="s">
        <v>1167</v>
      </c>
      <c r="D6536">
        <v>2017</v>
      </c>
      <c r="E6536" t="s">
        <v>157</v>
      </c>
      <c r="F6536" t="s">
        <v>7574</v>
      </c>
      <c r="G6536" t="s">
        <v>7575</v>
      </c>
      <c r="H6536" t="s">
        <v>2516</v>
      </c>
      <c r="O6536" t="s">
        <v>100</v>
      </c>
    </row>
    <row r="6537" spans="1:18" hidden="1">
      <c r="A6537">
        <v>6536</v>
      </c>
      <c r="B6537" t="s">
        <v>2437</v>
      </c>
      <c r="C6537" t="s">
        <v>1167</v>
      </c>
      <c r="D6537">
        <v>2017</v>
      </c>
      <c r="E6537" t="s">
        <v>157</v>
      </c>
      <c r="F6537" t="s">
        <v>7574</v>
      </c>
      <c r="G6537" t="s">
        <v>7576</v>
      </c>
      <c r="H6537" t="s">
        <v>2516</v>
      </c>
      <c r="O6537" t="s">
        <v>100</v>
      </c>
    </row>
    <row r="6538" spans="1:18" hidden="1">
      <c r="A6538">
        <v>6537</v>
      </c>
      <c r="B6538" t="s">
        <v>2437</v>
      </c>
      <c r="C6538" t="s">
        <v>1167</v>
      </c>
      <c r="D6538">
        <v>2017</v>
      </c>
      <c r="E6538" t="s">
        <v>157</v>
      </c>
      <c r="F6538" t="s">
        <v>7574</v>
      </c>
      <c r="G6538" t="s">
        <v>7577</v>
      </c>
      <c r="H6538" t="s">
        <v>2516</v>
      </c>
      <c r="O6538" t="s">
        <v>100</v>
      </c>
    </row>
    <row r="6539" spans="1:18" hidden="1">
      <c r="A6539">
        <v>6538</v>
      </c>
      <c r="B6539" t="s">
        <v>2437</v>
      </c>
      <c r="C6539" t="s">
        <v>1167</v>
      </c>
      <c r="D6539">
        <v>2017</v>
      </c>
      <c r="E6539" t="s">
        <v>157</v>
      </c>
      <c r="F6539" t="s">
        <v>7578</v>
      </c>
      <c r="G6539" t="s">
        <v>7579</v>
      </c>
      <c r="H6539" t="s">
        <v>2516</v>
      </c>
      <c r="O6539" t="s">
        <v>100</v>
      </c>
    </row>
    <row r="6540" spans="1:18" hidden="1">
      <c r="A6540">
        <v>6539</v>
      </c>
      <c r="B6540" t="s">
        <v>2437</v>
      </c>
      <c r="C6540" t="s">
        <v>1167</v>
      </c>
      <c r="D6540">
        <v>2017</v>
      </c>
      <c r="E6540" t="s">
        <v>157</v>
      </c>
      <c r="F6540" t="s">
        <v>7578</v>
      </c>
      <c r="G6540" t="s">
        <v>7580</v>
      </c>
      <c r="H6540" t="s">
        <v>2516</v>
      </c>
      <c r="O6540" t="s">
        <v>100</v>
      </c>
    </row>
    <row r="6541" spans="1:18" hidden="1">
      <c r="A6541">
        <v>6540</v>
      </c>
      <c r="B6541" t="s">
        <v>2437</v>
      </c>
      <c r="C6541" t="s">
        <v>1167</v>
      </c>
      <c r="D6541">
        <v>2017</v>
      </c>
      <c r="E6541" t="s">
        <v>157</v>
      </c>
      <c r="F6541" t="s">
        <v>157</v>
      </c>
      <c r="G6541" t="s">
        <v>7581</v>
      </c>
      <c r="H6541" t="s">
        <v>62</v>
      </c>
      <c r="O6541" t="s">
        <v>63</v>
      </c>
    </row>
    <row r="6542" spans="1:18" hidden="1">
      <c r="A6542">
        <v>6541</v>
      </c>
      <c r="B6542" t="s">
        <v>2437</v>
      </c>
      <c r="C6542" t="s">
        <v>1167</v>
      </c>
      <c r="D6542">
        <v>2017</v>
      </c>
      <c r="E6542" t="s">
        <v>157</v>
      </c>
      <c r="F6542" t="s">
        <v>7568</v>
      </c>
      <c r="G6542" t="s">
        <v>7582</v>
      </c>
      <c r="H6542" t="s">
        <v>62</v>
      </c>
      <c r="O6542" t="s">
        <v>63</v>
      </c>
    </row>
    <row r="6543" spans="1:18" hidden="1">
      <c r="A6543">
        <v>6542</v>
      </c>
      <c r="B6543" t="s">
        <v>2437</v>
      </c>
      <c r="C6543" t="s">
        <v>1167</v>
      </c>
      <c r="D6543">
        <v>2017</v>
      </c>
      <c r="E6543" t="s">
        <v>157</v>
      </c>
      <c r="F6543" t="s">
        <v>7568</v>
      </c>
      <c r="G6543" t="s">
        <v>7583</v>
      </c>
      <c r="H6543" t="s">
        <v>62</v>
      </c>
      <c r="O6543" t="s">
        <v>63</v>
      </c>
    </row>
    <row r="6544" spans="1:18" hidden="1">
      <c r="A6544">
        <v>6543</v>
      </c>
      <c r="B6544" t="s">
        <v>2437</v>
      </c>
      <c r="C6544" t="s">
        <v>1167</v>
      </c>
      <c r="D6544">
        <v>2017</v>
      </c>
      <c r="E6544" t="s">
        <v>157</v>
      </c>
      <c r="F6544" t="s">
        <v>7568</v>
      </c>
      <c r="G6544" t="s">
        <v>7584</v>
      </c>
      <c r="H6544" t="s">
        <v>62</v>
      </c>
      <c r="O6544" t="s">
        <v>63</v>
      </c>
    </row>
    <row r="6545" spans="1:15" hidden="1">
      <c r="A6545">
        <v>6544</v>
      </c>
      <c r="B6545" t="s">
        <v>2437</v>
      </c>
      <c r="C6545" t="s">
        <v>1167</v>
      </c>
      <c r="D6545">
        <v>2017</v>
      </c>
      <c r="E6545" t="s">
        <v>157</v>
      </c>
      <c r="F6545" t="s">
        <v>7568</v>
      </c>
      <c r="G6545" t="s">
        <v>7585</v>
      </c>
      <c r="H6545" t="s">
        <v>62</v>
      </c>
      <c r="O6545" t="s">
        <v>63</v>
      </c>
    </row>
    <row r="6546" spans="1:15" hidden="1">
      <c r="A6546">
        <v>6545</v>
      </c>
      <c r="B6546" t="s">
        <v>2437</v>
      </c>
      <c r="C6546" t="s">
        <v>1167</v>
      </c>
      <c r="D6546">
        <v>2017</v>
      </c>
      <c r="E6546" t="s">
        <v>157</v>
      </c>
      <c r="F6546" t="s">
        <v>7568</v>
      </c>
      <c r="G6546" t="s">
        <v>7586</v>
      </c>
      <c r="H6546" t="s">
        <v>62</v>
      </c>
      <c r="O6546" t="s">
        <v>63</v>
      </c>
    </row>
    <row r="6547" spans="1:15" hidden="1">
      <c r="A6547">
        <v>6546</v>
      </c>
      <c r="B6547" t="s">
        <v>2437</v>
      </c>
      <c r="C6547" t="s">
        <v>1167</v>
      </c>
      <c r="D6547">
        <v>2017</v>
      </c>
      <c r="E6547" t="s">
        <v>157</v>
      </c>
      <c r="F6547" t="s">
        <v>7568</v>
      </c>
      <c r="G6547" t="s">
        <v>7587</v>
      </c>
      <c r="H6547" t="s">
        <v>62</v>
      </c>
      <c r="O6547" t="s">
        <v>63</v>
      </c>
    </row>
    <row r="6548" spans="1:15" hidden="1">
      <c r="A6548">
        <v>6547</v>
      </c>
      <c r="B6548" t="s">
        <v>2437</v>
      </c>
      <c r="C6548" t="s">
        <v>1167</v>
      </c>
      <c r="D6548">
        <v>2017</v>
      </c>
      <c r="E6548" t="s">
        <v>157</v>
      </c>
      <c r="F6548" t="s">
        <v>7570</v>
      </c>
      <c r="G6548" t="s">
        <v>7588</v>
      </c>
      <c r="H6548" t="s">
        <v>62</v>
      </c>
      <c r="O6548" t="s">
        <v>63</v>
      </c>
    </row>
    <row r="6549" spans="1:15" hidden="1">
      <c r="A6549">
        <v>6548</v>
      </c>
      <c r="B6549" t="s">
        <v>2437</v>
      </c>
      <c r="C6549" t="s">
        <v>1167</v>
      </c>
      <c r="D6549">
        <v>2017</v>
      </c>
      <c r="E6549" t="s">
        <v>157</v>
      </c>
      <c r="F6549" t="s">
        <v>7570</v>
      </c>
      <c r="G6549" t="s">
        <v>7589</v>
      </c>
      <c r="H6549" t="s">
        <v>62</v>
      </c>
      <c r="O6549" t="s">
        <v>63</v>
      </c>
    </row>
    <row r="6550" spans="1:15" hidden="1">
      <c r="A6550">
        <v>6549</v>
      </c>
      <c r="B6550" t="s">
        <v>2437</v>
      </c>
      <c r="C6550" t="s">
        <v>1167</v>
      </c>
      <c r="D6550">
        <v>2017</v>
      </c>
      <c r="E6550" t="s">
        <v>157</v>
      </c>
      <c r="F6550" t="s">
        <v>7574</v>
      </c>
      <c r="G6550" t="s">
        <v>7590</v>
      </c>
      <c r="H6550" t="s">
        <v>62</v>
      </c>
      <c r="O6550" t="s">
        <v>63</v>
      </c>
    </row>
    <row r="6551" spans="1:15" hidden="1">
      <c r="A6551">
        <v>6550</v>
      </c>
      <c r="B6551" t="s">
        <v>2437</v>
      </c>
      <c r="C6551" t="s">
        <v>1167</v>
      </c>
      <c r="D6551">
        <v>2017</v>
      </c>
      <c r="E6551" t="s">
        <v>157</v>
      </c>
      <c r="F6551" t="s">
        <v>7574</v>
      </c>
      <c r="G6551" t="s">
        <v>7591</v>
      </c>
      <c r="H6551" t="s">
        <v>62</v>
      </c>
      <c r="O6551" t="s">
        <v>63</v>
      </c>
    </row>
    <row r="6552" spans="1:15" hidden="1">
      <c r="A6552">
        <v>6551</v>
      </c>
      <c r="B6552" t="s">
        <v>2437</v>
      </c>
      <c r="C6552" t="s">
        <v>1167</v>
      </c>
      <c r="D6552">
        <v>2017</v>
      </c>
      <c r="E6552" t="s">
        <v>157</v>
      </c>
      <c r="F6552" t="s">
        <v>7578</v>
      </c>
      <c r="G6552" t="s">
        <v>7592</v>
      </c>
      <c r="H6552" t="s">
        <v>62</v>
      </c>
      <c r="O6552" t="s">
        <v>63</v>
      </c>
    </row>
    <row r="6553" spans="1:15" hidden="1">
      <c r="A6553">
        <v>6552</v>
      </c>
      <c r="B6553" t="s">
        <v>2437</v>
      </c>
      <c r="C6553" t="s">
        <v>1167</v>
      </c>
      <c r="D6553">
        <v>2017</v>
      </c>
      <c r="E6553" t="s">
        <v>157</v>
      </c>
      <c r="F6553" t="s">
        <v>157</v>
      </c>
      <c r="G6553" t="s">
        <v>7593</v>
      </c>
      <c r="H6553" t="s">
        <v>7594</v>
      </c>
      <c r="O6553" t="s">
        <v>100</v>
      </c>
    </row>
    <row r="6554" spans="1:15" hidden="1">
      <c r="A6554">
        <v>6553</v>
      </c>
      <c r="B6554" t="s">
        <v>2437</v>
      </c>
      <c r="C6554" t="s">
        <v>1167</v>
      </c>
      <c r="D6554">
        <v>2017</v>
      </c>
      <c r="E6554" t="s">
        <v>157</v>
      </c>
      <c r="F6554" t="s">
        <v>7568</v>
      </c>
      <c r="G6554" t="s">
        <v>7595</v>
      </c>
      <c r="H6554" t="s">
        <v>7594</v>
      </c>
      <c r="O6554" t="s">
        <v>100</v>
      </c>
    </row>
    <row r="6555" spans="1:15" hidden="1">
      <c r="A6555">
        <v>6554</v>
      </c>
      <c r="B6555" t="s">
        <v>2437</v>
      </c>
      <c r="C6555" t="s">
        <v>1167</v>
      </c>
      <c r="D6555">
        <v>2017</v>
      </c>
      <c r="E6555" t="s">
        <v>157</v>
      </c>
      <c r="F6555" t="s">
        <v>7568</v>
      </c>
      <c r="G6555" t="s">
        <v>7596</v>
      </c>
      <c r="H6555" t="s">
        <v>7594</v>
      </c>
      <c r="O6555" t="s">
        <v>100</v>
      </c>
    </row>
    <row r="6556" spans="1:15" hidden="1">
      <c r="A6556">
        <v>6555</v>
      </c>
      <c r="B6556" t="s">
        <v>2437</v>
      </c>
      <c r="C6556" t="s">
        <v>1167</v>
      </c>
      <c r="D6556">
        <v>2017</v>
      </c>
      <c r="E6556" t="s">
        <v>157</v>
      </c>
      <c r="F6556" t="s">
        <v>7570</v>
      </c>
      <c r="G6556" t="s">
        <v>7597</v>
      </c>
      <c r="H6556" t="s">
        <v>7594</v>
      </c>
      <c r="O6556" t="s">
        <v>100</v>
      </c>
    </row>
    <row r="6557" spans="1:15" hidden="1">
      <c r="A6557">
        <v>6556</v>
      </c>
      <c r="B6557" t="s">
        <v>2437</v>
      </c>
      <c r="C6557" t="s">
        <v>1167</v>
      </c>
      <c r="D6557">
        <v>2017</v>
      </c>
      <c r="E6557" t="s">
        <v>157</v>
      </c>
      <c r="F6557" t="s">
        <v>7570</v>
      </c>
      <c r="G6557" t="s">
        <v>7598</v>
      </c>
      <c r="H6557" t="s">
        <v>7594</v>
      </c>
      <c r="O6557" t="s">
        <v>100</v>
      </c>
    </row>
    <row r="6558" spans="1:15" hidden="1">
      <c r="A6558">
        <v>6557</v>
      </c>
      <c r="B6558" t="s">
        <v>2437</v>
      </c>
      <c r="C6558" t="s">
        <v>1167</v>
      </c>
      <c r="D6558">
        <v>2017</v>
      </c>
      <c r="E6558" t="s">
        <v>157</v>
      </c>
      <c r="F6558" t="s">
        <v>7574</v>
      </c>
      <c r="G6558" t="s">
        <v>7599</v>
      </c>
      <c r="H6558" t="s">
        <v>7594</v>
      </c>
      <c r="O6558" t="s">
        <v>100</v>
      </c>
    </row>
    <row r="6559" spans="1:15" hidden="1">
      <c r="A6559">
        <v>6558</v>
      </c>
      <c r="B6559" t="s">
        <v>2437</v>
      </c>
      <c r="C6559" t="s">
        <v>1167</v>
      </c>
      <c r="D6559">
        <v>2017</v>
      </c>
      <c r="E6559" t="s">
        <v>157</v>
      </c>
      <c r="F6559" t="s">
        <v>7574</v>
      </c>
      <c r="G6559" t="s">
        <v>7600</v>
      </c>
      <c r="H6559" t="s">
        <v>7594</v>
      </c>
      <c r="O6559" t="s">
        <v>100</v>
      </c>
    </row>
    <row r="6560" spans="1:15" hidden="1">
      <c r="A6560">
        <v>6559</v>
      </c>
      <c r="B6560" t="s">
        <v>2437</v>
      </c>
      <c r="C6560" t="s">
        <v>1167</v>
      </c>
      <c r="D6560">
        <v>2017</v>
      </c>
      <c r="E6560" t="s">
        <v>157</v>
      </c>
      <c r="F6560" t="s">
        <v>7578</v>
      </c>
      <c r="G6560" t="s">
        <v>7601</v>
      </c>
      <c r="H6560" t="s">
        <v>7594</v>
      </c>
      <c r="O6560" t="s">
        <v>100</v>
      </c>
    </row>
    <row r="6561" spans="1:16" hidden="1">
      <c r="A6561">
        <v>6560</v>
      </c>
      <c r="B6561" t="s">
        <v>2437</v>
      </c>
      <c r="C6561" t="s">
        <v>1167</v>
      </c>
      <c r="D6561">
        <v>2017</v>
      </c>
      <c r="E6561" t="s">
        <v>157</v>
      </c>
      <c r="F6561" t="s">
        <v>7578</v>
      </c>
      <c r="G6561" t="s">
        <v>7602</v>
      </c>
      <c r="H6561" t="s">
        <v>7594</v>
      </c>
      <c r="O6561" t="s">
        <v>100</v>
      </c>
    </row>
    <row r="6562" spans="1:16" hidden="1">
      <c r="A6562">
        <v>6561</v>
      </c>
      <c r="B6562" t="s">
        <v>2437</v>
      </c>
      <c r="C6562" t="s">
        <v>1167</v>
      </c>
      <c r="D6562">
        <v>2017</v>
      </c>
      <c r="E6562" t="s">
        <v>157</v>
      </c>
      <c r="F6562" t="s">
        <v>157</v>
      </c>
      <c r="G6562" t="s">
        <v>7603</v>
      </c>
      <c r="H6562" t="s">
        <v>7604</v>
      </c>
      <c r="O6562" t="s">
        <v>100</v>
      </c>
    </row>
    <row r="6563" spans="1:16" hidden="1">
      <c r="A6563">
        <v>6562</v>
      </c>
      <c r="B6563" t="s">
        <v>2437</v>
      </c>
      <c r="C6563" t="s">
        <v>1167</v>
      </c>
      <c r="D6563">
        <v>2017</v>
      </c>
      <c r="E6563" t="s">
        <v>157</v>
      </c>
      <c r="F6563" t="s">
        <v>7568</v>
      </c>
      <c r="G6563" t="s">
        <v>7605</v>
      </c>
      <c r="H6563" t="s">
        <v>7604</v>
      </c>
      <c r="O6563" t="s">
        <v>100</v>
      </c>
    </row>
    <row r="6564" spans="1:16" hidden="1">
      <c r="A6564">
        <v>6563</v>
      </c>
      <c r="B6564" t="s">
        <v>2437</v>
      </c>
      <c r="C6564" t="s">
        <v>1167</v>
      </c>
      <c r="D6564">
        <v>2017</v>
      </c>
      <c r="E6564" t="s">
        <v>157</v>
      </c>
      <c r="F6564" t="s">
        <v>7570</v>
      </c>
      <c r="G6564" t="s">
        <v>7606</v>
      </c>
      <c r="H6564" t="s">
        <v>7604</v>
      </c>
      <c r="O6564" t="s">
        <v>100</v>
      </c>
    </row>
    <row r="6565" spans="1:16" hidden="1">
      <c r="A6565">
        <v>6564</v>
      </c>
      <c r="B6565" t="s">
        <v>2437</v>
      </c>
      <c r="C6565" t="s">
        <v>1167</v>
      </c>
      <c r="D6565">
        <v>2017</v>
      </c>
      <c r="E6565" t="s">
        <v>157</v>
      </c>
      <c r="F6565" t="s">
        <v>7570</v>
      </c>
      <c r="G6565" t="s">
        <v>7607</v>
      </c>
      <c r="H6565" t="s">
        <v>7604</v>
      </c>
      <c r="J6565">
        <v>1</v>
      </c>
      <c r="K6565" t="s">
        <v>213</v>
      </c>
      <c r="L6565" t="s">
        <v>7608</v>
      </c>
      <c r="O6565" t="s">
        <v>100</v>
      </c>
      <c r="P6565" t="s">
        <v>215</v>
      </c>
    </row>
    <row r="6566" spans="1:16" hidden="1">
      <c r="A6566">
        <v>6565</v>
      </c>
      <c r="B6566" t="s">
        <v>2437</v>
      </c>
      <c r="C6566" t="s">
        <v>1167</v>
      </c>
      <c r="D6566">
        <v>2017</v>
      </c>
      <c r="E6566" t="s">
        <v>157</v>
      </c>
      <c r="F6566" t="s">
        <v>7574</v>
      </c>
      <c r="G6566" t="s">
        <v>7609</v>
      </c>
      <c r="H6566" t="s">
        <v>7604</v>
      </c>
      <c r="O6566" t="s">
        <v>100</v>
      </c>
    </row>
    <row r="6567" spans="1:16" hidden="1">
      <c r="A6567">
        <v>6566</v>
      </c>
      <c r="B6567" t="s">
        <v>2437</v>
      </c>
      <c r="C6567" t="s">
        <v>1167</v>
      </c>
      <c r="D6567">
        <v>2017</v>
      </c>
      <c r="E6567" t="s">
        <v>157</v>
      </c>
      <c r="F6567" t="s">
        <v>7578</v>
      </c>
      <c r="G6567" t="s">
        <v>7610</v>
      </c>
      <c r="H6567" t="s">
        <v>7604</v>
      </c>
      <c r="O6567" t="s">
        <v>100</v>
      </c>
    </row>
    <row r="6568" spans="1:16" hidden="1">
      <c r="A6568">
        <v>6567</v>
      </c>
      <c r="B6568" t="s">
        <v>2437</v>
      </c>
      <c r="C6568" t="s">
        <v>1167</v>
      </c>
      <c r="D6568">
        <v>2017</v>
      </c>
      <c r="E6568" t="s">
        <v>157</v>
      </c>
      <c r="F6568" t="s">
        <v>157</v>
      </c>
      <c r="G6568" t="s">
        <v>7611</v>
      </c>
      <c r="H6568" t="s">
        <v>7612</v>
      </c>
      <c r="O6568" t="s">
        <v>91</v>
      </c>
    </row>
    <row r="6569" spans="1:16" hidden="1">
      <c r="A6569">
        <v>6568</v>
      </c>
      <c r="B6569" t="s">
        <v>2437</v>
      </c>
      <c r="C6569" t="s">
        <v>1167</v>
      </c>
      <c r="D6569">
        <v>2017</v>
      </c>
      <c r="E6569" t="s">
        <v>157</v>
      </c>
      <c r="F6569" t="s">
        <v>7568</v>
      </c>
      <c r="G6569" t="s">
        <v>7613</v>
      </c>
      <c r="H6569" t="s">
        <v>7612</v>
      </c>
      <c r="O6569" t="s">
        <v>91</v>
      </c>
    </row>
    <row r="6570" spans="1:16" hidden="1">
      <c r="A6570">
        <v>6569</v>
      </c>
      <c r="B6570" t="s">
        <v>2437</v>
      </c>
      <c r="C6570" t="s">
        <v>1167</v>
      </c>
      <c r="D6570">
        <v>2017</v>
      </c>
      <c r="E6570" t="s">
        <v>157</v>
      </c>
      <c r="F6570" t="s">
        <v>7568</v>
      </c>
      <c r="G6570" t="s">
        <v>7614</v>
      </c>
      <c r="H6570" t="s">
        <v>7612</v>
      </c>
      <c r="O6570" t="s">
        <v>91</v>
      </c>
    </row>
    <row r="6571" spans="1:16" hidden="1">
      <c r="A6571">
        <v>6570</v>
      </c>
      <c r="B6571" t="s">
        <v>2437</v>
      </c>
      <c r="C6571" t="s">
        <v>1167</v>
      </c>
      <c r="D6571">
        <v>2017</v>
      </c>
      <c r="E6571" t="s">
        <v>157</v>
      </c>
      <c r="F6571" t="s">
        <v>7570</v>
      </c>
      <c r="G6571" t="s">
        <v>7615</v>
      </c>
      <c r="H6571" t="s">
        <v>7612</v>
      </c>
      <c r="O6571" t="s">
        <v>91</v>
      </c>
    </row>
    <row r="6572" spans="1:16" hidden="1">
      <c r="A6572">
        <v>6571</v>
      </c>
      <c r="B6572" t="s">
        <v>2437</v>
      </c>
      <c r="C6572" t="s">
        <v>1167</v>
      </c>
      <c r="D6572">
        <v>2017</v>
      </c>
      <c r="E6572" t="s">
        <v>157</v>
      </c>
      <c r="F6572" t="s">
        <v>7570</v>
      </c>
      <c r="G6572" t="s">
        <v>7616</v>
      </c>
      <c r="H6572" t="s">
        <v>7612</v>
      </c>
      <c r="O6572" t="s">
        <v>91</v>
      </c>
    </row>
    <row r="6573" spans="1:16" hidden="1">
      <c r="A6573">
        <v>6572</v>
      </c>
      <c r="B6573" t="s">
        <v>2437</v>
      </c>
      <c r="C6573" t="s">
        <v>1167</v>
      </c>
      <c r="D6573">
        <v>2017</v>
      </c>
      <c r="E6573" t="s">
        <v>157</v>
      </c>
      <c r="F6573" t="s">
        <v>7574</v>
      </c>
      <c r="G6573" t="s">
        <v>7617</v>
      </c>
      <c r="H6573" t="s">
        <v>7612</v>
      </c>
      <c r="O6573" t="s">
        <v>91</v>
      </c>
    </row>
    <row r="6574" spans="1:16" hidden="1">
      <c r="A6574">
        <v>6573</v>
      </c>
      <c r="B6574" t="s">
        <v>2437</v>
      </c>
      <c r="C6574" t="s">
        <v>1167</v>
      </c>
      <c r="D6574">
        <v>2017</v>
      </c>
      <c r="E6574" t="s">
        <v>157</v>
      </c>
      <c r="F6574" t="s">
        <v>7578</v>
      </c>
      <c r="G6574" t="s">
        <v>7618</v>
      </c>
      <c r="H6574" t="s">
        <v>7612</v>
      </c>
      <c r="O6574" t="s">
        <v>91</v>
      </c>
    </row>
    <row r="6575" spans="1:16" hidden="1">
      <c r="A6575">
        <v>6574</v>
      </c>
      <c r="B6575" t="s">
        <v>2437</v>
      </c>
      <c r="C6575" t="s">
        <v>1167</v>
      </c>
      <c r="D6575">
        <v>2017</v>
      </c>
      <c r="E6575" t="s">
        <v>157</v>
      </c>
      <c r="F6575" t="s">
        <v>157</v>
      </c>
      <c r="G6575" t="s">
        <v>7619</v>
      </c>
      <c r="H6575" t="s">
        <v>65</v>
      </c>
      <c r="O6575" t="s">
        <v>63</v>
      </c>
    </row>
    <row r="6576" spans="1:16" hidden="1">
      <c r="A6576">
        <v>6575</v>
      </c>
      <c r="B6576" t="s">
        <v>2437</v>
      </c>
      <c r="C6576" t="s">
        <v>1167</v>
      </c>
      <c r="D6576">
        <v>2017</v>
      </c>
      <c r="E6576" t="s">
        <v>157</v>
      </c>
      <c r="F6576" t="s">
        <v>7568</v>
      </c>
      <c r="G6576" t="s">
        <v>7620</v>
      </c>
      <c r="H6576" t="s">
        <v>65</v>
      </c>
      <c r="O6576" t="s">
        <v>63</v>
      </c>
    </row>
    <row r="6577" spans="1:15" hidden="1">
      <c r="A6577">
        <v>6576</v>
      </c>
      <c r="B6577" t="s">
        <v>2437</v>
      </c>
      <c r="C6577" t="s">
        <v>1167</v>
      </c>
      <c r="D6577">
        <v>2017</v>
      </c>
      <c r="E6577" t="s">
        <v>157</v>
      </c>
      <c r="F6577" t="s">
        <v>7568</v>
      </c>
      <c r="G6577" t="s">
        <v>7621</v>
      </c>
      <c r="H6577" t="s">
        <v>65</v>
      </c>
      <c r="O6577" t="s">
        <v>63</v>
      </c>
    </row>
    <row r="6578" spans="1:15" hidden="1">
      <c r="A6578">
        <v>6577</v>
      </c>
      <c r="B6578" t="s">
        <v>2437</v>
      </c>
      <c r="C6578" t="s">
        <v>1167</v>
      </c>
      <c r="D6578">
        <v>2017</v>
      </c>
      <c r="E6578" t="s">
        <v>157</v>
      </c>
      <c r="F6578" t="s">
        <v>7568</v>
      </c>
      <c r="G6578" t="s">
        <v>7622</v>
      </c>
      <c r="H6578" t="s">
        <v>65</v>
      </c>
      <c r="O6578" t="s">
        <v>63</v>
      </c>
    </row>
    <row r="6579" spans="1:15" hidden="1">
      <c r="A6579">
        <v>6578</v>
      </c>
      <c r="B6579" t="s">
        <v>2437</v>
      </c>
      <c r="C6579" t="s">
        <v>1167</v>
      </c>
      <c r="D6579">
        <v>2017</v>
      </c>
      <c r="E6579" t="s">
        <v>157</v>
      </c>
      <c r="F6579" t="s">
        <v>7568</v>
      </c>
      <c r="G6579" t="s">
        <v>7623</v>
      </c>
      <c r="H6579" t="s">
        <v>65</v>
      </c>
      <c r="O6579" t="s">
        <v>63</v>
      </c>
    </row>
    <row r="6580" spans="1:15" hidden="1">
      <c r="A6580">
        <v>6579</v>
      </c>
      <c r="B6580" t="s">
        <v>2437</v>
      </c>
      <c r="C6580" t="s">
        <v>1167</v>
      </c>
      <c r="D6580">
        <v>2017</v>
      </c>
      <c r="E6580" t="s">
        <v>157</v>
      </c>
      <c r="F6580" t="s">
        <v>7568</v>
      </c>
      <c r="G6580" t="s">
        <v>7624</v>
      </c>
      <c r="H6580" t="s">
        <v>65</v>
      </c>
      <c r="O6580" t="s">
        <v>63</v>
      </c>
    </row>
    <row r="6581" spans="1:15" hidden="1">
      <c r="A6581">
        <v>6580</v>
      </c>
      <c r="B6581" t="s">
        <v>2437</v>
      </c>
      <c r="C6581" t="s">
        <v>1167</v>
      </c>
      <c r="D6581">
        <v>2017</v>
      </c>
      <c r="E6581" t="s">
        <v>157</v>
      </c>
      <c r="F6581" t="s">
        <v>7568</v>
      </c>
      <c r="G6581" t="s">
        <v>7625</v>
      </c>
      <c r="H6581" t="s">
        <v>65</v>
      </c>
      <c r="O6581" t="s">
        <v>63</v>
      </c>
    </row>
    <row r="6582" spans="1:15" hidden="1">
      <c r="A6582">
        <v>6581</v>
      </c>
      <c r="B6582" t="s">
        <v>2437</v>
      </c>
      <c r="C6582" t="s">
        <v>1167</v>
      </c>
      <c r="D6582">
        <v>2017</v>
      </c>
      <c r="E6582" t="s">
        <v>157</v>
      </c>
      <c r="F6582" t="s">
        <v>7570</v>
      </c>
      <c r="G6582" t="s">
        <v>7626</v>
      </c>
      <c r="H6582" t="s">
        <v>65</v>
      </c>
      <c r="O6582" t="s">
        <v>63</v>
      </c>
    </row>
    <row r="6583" spans="1:15" hidden="1">
      <c r="A6583">
        <v>6582</v>
      </c>
      <c r="B6583" t="s">
        <v>2437</v>
      </c>
      <c r="C6583" t="s">
        <v>1167</v>
      </c>
      <c r="D6583">
        <v>2017</v>
      </c>
      <c r="E6583" t="s">
        <v>157</v>
      </c>
      <c r="F6583" t="s">
        <v>7570</v>
      </c>
      <c r="G6583" t="s">
        <v>7627</v>
      </c>
      <c r="H6583" t="s">
        <v>65</v>
      </c>
      <c r="O6583" t="s">
        <v>63</v>
      </c>
    </row>
    <row r="6584" spans="1:15" hidden="1">
      <c r="A6584">
        <v>6583</v>
      </c>
      <c r="B6584" t="s">
        <v>2437</v>
      </c>
      <c r="C6584" t="s">
        <v>1167</v>
      </c>
      <c r="D6584">
        <v>2017</v>
      </c>
      <c r="E6584" t="s">
        <v>157</v>
      </c>
      <c r="F6584" t="s">
        <v>7570</v>
      </c>
      <c r="G6584" t="s">
        <v>7628</v>
      </c>
      <c r="H6584" t="s">
        <v>65</v>
      </c>
      <c r="O6584" t="s">
        <v>63</v>
      </c>
    </row>
    <row r="6585" spans="1:15" hidden="1">
      <c r="A6585">
        <v>6584</v>
      </c>
      <c r="B6585" t="s">
        <v>2437</v>
      </c>
      <c r="C6585" t="s">
        <v>1167</v>
      </c>
      <c r="D6585">
        <v>2017</v>
      </c>
      <c r="E6585" t="s">
        <v>157</v>
      </c>
      <c r="F6585" t="s">
        <v>7570</v>
      </c>
      <c r="G6585" t="s">
        <v>7629</v>
      </c>
      <c r="H6585" t="s">
        <v>65</v>
      </c>
      <c r="O6585" t="s">
        <v>63</v>
      </c>
    </row>
    <row r="6586" spans="1:15" hidden="1">
      <c r="A6586">
        <v>6585</v>
      </c>
      <c r="B6586" t="s">
        <v>2437</v>
      </c>
      <c r="C6586" t="s">
        <v>1167</v>
      </c>
      <c r="D6586">
        <v>2017</v>
      </c>
      <c r="E6586" t="s">
        <v>157</v>
      </c>
      <c r="F6586" t="s">
        <v>7574</v>
      </c>
      <c r="G6586" t="s">
        <v>7630</v>
      </c>
      <c r="H6586" t="s">
        <v>65</v>
      </c>
      <c r="O6586" t="s">
        <v>63</v>
      </c>
    </row>
    <row r="6587" spans="1:15" hidden="1">
      <c r="A6587">
        <v>6586</v>
      </c>
      <c r="B6587" t="s">
        <v>2437</v>
      </c>
      <c r="C6587" t="s">
        <v>1167</v>
      </c>
      <c r="D6587">
        <v>2017</v>
      </c>
      <c r="E6587" t="s">
        <v>157</v>
      </c>
      <c r="F6587" t="s">
        <v>7578</v>
      </c>
      <c r="G6587" t="s">
        <v>7631</v>
      </c>
      <c r="H6587" t="s">
        <v>65</v>
      </c>
      <c r="O6587" t="s">
        <v>63</v>
      </c>
    </row>
    <row r="6588" spans="1:15" hidden="1">
      <c r="A6588">
        <v>6587</v>
      </c>
      <c r="B6588" t="s">
        <v>2437</v>
      </c>
      <c r="C6588" t="s">
        <v>1167</v>
      </c>
      <c r="D6588">
        <v>2017</v>
      </c>
      <c r="E6588" t="s">
        <v>157</v>
      </c>
      <c r="F6588" t="s">
        <v>157</v>
      </c>
      <c r="G6588" t="s">
        <v>7632</v>
      </c>
      <c r="H6588" t="s">
        <v>7633</v>
      </c>
      <c r="O6588" t="s">
        <v>57</v>
      </c>
    </row>
    <row r="6589" spans="1:15" hidden="1">
      <c r="A6589">
        <v>6588</v>
      </c>
      <c r="B6589" t="s">
        <v>2437</v>
      </c>
      <c r="C6589" t="s">
        <v>1167</v>
      </c>
      <c r="D6589">
        <v>2017</v>
      </c>
      <c r="E6589" t="s">
        <v>157</v>
      </c>
      <c r="F6589" t="s">
        <v>7568</v>
      </c>
      <c r="G6589" t="s">
        <v>7634</v>
      </c>
      <c r="H6589" t="s">
        <v>7633</v>
      </c>
      <c r="O6589" t="s">
        <v>57</v>
      </c>
    </row>
    <row r="6590" spans="1:15" hidden="1">
      <c r="A6590">
        <v>6589</v>
      </c>
      <c r="B6590" t="s">
        <v>2437</v>
      </c>
      <c r="C6590" t="s">
        <v>1167</v>
      </c>
      <c r="D6590">
        <v>2017</v>
      </c>
      <c r="E6590" t="s">
        <v>157</v>
      </c>
      <c r="F6590" t="s">
        <v>7568</v>
      </c>
      <c r="G6590" t="s">
        <v>7635</v>
      </c>
      <c r="H6590" t="s">
        <v>7633</v>
      </c>
      <c r="O6590" t="s">
        <v>57</v>
      </c>
    </row>
    <row r="6591" spans="1:15" hidden="1">
      <c r="A6591">
        <v>6590</v>
      </c>
      <c r="B6591" t="s">
        <v>2437</v>
      </c>
      <c r="C6591" t="s">
        <v>1167</v>
      </c>
      <c r="D6591">
        <v>2017</v>
      </c>
      <c r="E6591" t="s">
        <v>157</v>
      </c>
      <c r="F6591" t="s">
        <v>7568</v>
      </c>
      <c r="G6591" t="s">
        <v>7636</v>
      </c>
      <c r="H6591" t="s">
        <v>7633</v>
      </c>
      <c r="O6591" t="s">
        <v>57</v>
      </c>
    </row>
    <row r="6592" spans="1:15" hidden="1">
      <c r="A6592">
        <v>6591</v>
      </c>
      <c r="B6592" t="s">
        <v>2437</v>
      </c>
      <c r="C6592" t="s">
        <v>1167</v>
      </c>
      <c r="D6592">
        <v>2017</v>
      </c>
      <c r="E6592" t="s">
        <v>157</v>
      </c>
      <c r="F6592" t="s">
        <v>7568</v>
      </c>
      <c r="G6592" t="s">
        <v>7637</v>
      </c>
      <c r="H6592" t="s">
        <v>7633</v>
      </c>
      <c r="O6592" t="s">
        <v>57</v>
      </c>
    </row>
    <row r="6593" spans="1:15" hidden="1">
      <c r="A6593">
        <v>6592</v>
      </c>
      <c r="B6593" t="s">
        <v>2437</v>
      </c>
      <c r="C6593" t="s">
        <v>1167</v>
      </c>
      <c r="D6593">
        <v>2017</v>
      </c>
      <c r="E6593" t="s">
        <v>157</v>
      </c>
      <c r="F6593" t="s">
        <v>7568</v>
      </c>
      <c r="G6593" t="s">
        <v>7638</v>
      </c>
      <c r="H6593" t="s">
        <v>7633</v>
      </c>
      <c r="O6593" t="s">
        <v>57</v>
      </c>
    </row>
    <row r="6594" spans="1:15" hidden="1">
      <c r="A6594">
        <v>6593</v>
      </c>
      <c r="B6594" t="s">
        <v>2437</v>
      </c>
      <c r="C6594" t="s">
        <v>1167</v>
      </c>
      <c r="D6594">
        <v>2017</v>
      </c>
      <c r="E6594" t="s">
        <v>157</v>
      </c>
      <c r="F6594" t="s">
        <v>7570</v>
      </c>
      <c r="G6594" t="s">
        <v>7639</v>
      </c>
      <c r="H6594" t="s">
        <v>7633</v>
      </c>
      <c r="O6594" t="s">
        <v>57</v>
      </c>
    </row>
    <row r="6595" spans="1:15" hidden="1">
      <c r="A6595">
        <v>6594</v>
      </c>
      <c r="B6595" t="s">
        <v>2437</v>
      </c>
      <c r="C6595" t="s">
        <v>1167</v>
      </c>
      <c r="D6595">
        <v>2017</v>
      </c>
      <c r="E6595" t="s">
        <v>157</v>
      </c>
      <c r="F6595" t="s">
        <v>7570</v>
      </c>
      <c r="G6595" t="s">
        <v>7640</v>
      </c>
      <c r="H6595" t="s">
        <v>7633</v>
      </c>
      <c r="O6595" t="s">
        <v>57</v>
      </c>
    </row>
    <row r="6596" spans="1:15" hidden="1">
      <c r="A6596">
        <v>6595</v>
      </c>
      <c r="B6596" t="s">
        <v>2437</v>
      </c>
      <c r="C6596" t="s">
        <v>1167</v>
      </c>
      <c r="D6596">
        <v>2017</v>
      </c>
      <c r="E6596" t="s">
        <v>157</v>
      </c>
      <c r="F6596" t="s">
        <v>7574</v>
      </c>
      <c r="G6596" t="s">
        <v>7641</v>
      </c>
      <c r="H6596" t="s">
        <v>7633</v>
      </c>
      <c r="O6596" t="s">
        <v>57</v>
      </c>
    </row>
    <row r="6597" spans="1:15" hidden="1">
      <c r="A6597">
        <v>6596</v>
      </c>
      <c r="B6597" t="s">
        <v>2437</v>
      </c>
      <c r="C6597" t="s">
        <v>1167</v>
      </c>
      <c r="D6597">
        <v>2017</v>
      </c>
      <c r="E6597" t="s">
        <v>157</v>
      </c>
      <c r="F6597" t="s">
        <v>7578</v>
      </c>
      <c r="G6597" t="s">
        <v>7642</v>
      </c>
      <c r="H6597" t="s">
        <v>7633</v>
      </c>
      <c r="O6597" t="s">
        <v>57</v>
      </c>
    </row>
    <row r="6598" spans="1:15" hidden="1">
      <c r="A6598">
        <v>6597</v>
      </c>
      <c r="B6598" t="s">
        <v>2437</v>
      </c>
      <c r="C6598" t="s">
        <v>1167</v>
      </c>
      <c r="D6598">
        <v>2017</v>
      </c>
      <c r="E6598" t="s">
        <v>157</v>
      </c>
      <c r="F6598" t="s">
        <v>157</v>
      </c>
      <c r="G6598" t="s">
        <v>7643</v>
      </c>
      <c r="H6598" t="s">
        <v>7644</v>
      </c>
      <c r="O6598" t="s">
        <v>91</v>
      </c>
    </row>
    <row r="6599" spans="1:15" hidden="1">
      <c r="A6599">
        <v>6598</v>
      </c>
      <c r="B6599" t="s">
        <v>2437</v>
      </c>
      <c r="C6599" t="s">
        <v>1167</v>
      </c>
      <c r="D6599">
        <v>2017</v>
      </c>
      <c r="E6599" t="s">
        <v>157</v>
      </c>
      <c r="F6599" t="s">
        <v>7568</v>
      </c>
      <c r="G6599" t="s">
        <v>7645</v>
      </c>
      <c r="H6599" t="s">
        <v>7644</v>
      </c>
      <c r="O6599" t="s">
        <v>91</v>
      </c>
    </row>
    <row r="6600" spans="1:15" hidden="1">
      <c r="A6600">
        <v>6599</v>
      </c>
      <c r="B6600" t="s">
        <v>2437</v>
      </c>
      <c r="C6600" t="s">
        <v>1167</v>
      </c>
      <c r="D6600">
        <v>2017</v>
      </c>
      <c r="E6600" t="s">
        <v>157</v>
      </c>
      <c r="F6600" t="s">
        <v>7568</v>
      </c>
      <c r="G6600" t="s">
        <v>7646</v>
      </c>
      <c r="H6600" t="s">
        <v>7644</v>
      </c>
      <c r="O6600" t="s">
        <v>91</v>
      </c>
    </row>
    <row r="6601" spans="1:15" hidden="1">
      <c r="A6601">
        <v>6600</v>
      </c>
      <c r="B6601" t="s">
        <v>2437</v>
      </c>
      <c r="C6601" t="s">
        <v>1167</v>
      </c>
      <c r="D6601">
        <v>2017</v>
      </c>
      <c r="E6601" t="s">
        <v>157</v>
      </c>
      <c r="F6601" t="s">
        <v>7568</v>
      </c>
      <c r="G6601" t="s">
        <v>7647</v>
      </c>
      <c r="H6601" t="s">
        <v>7644</v>
      </c>
      <c r="O6601" t="s">
        <v>91</v>
      </c>
    </row>
    <row r="6602" spans="1:15" hidden="1">
      <c r="A6602">
        <v>6601</v>
      </c>
      <c r="B6602" t="s">
        <v>2437</v>
      </c>
      <c r="C6602" t="s">
        <v>1167</v>
      </c>
      <c r="D6602">
        <v>2017</v>
      </c>
      <c r="E6602" t="s">
        <v>157</v>
      </c>
      <c r="F6602" t="s">
        <v>7568</v>
      </c>
      <c r="G6602" t="s">
        <v>7648</v>
      </c>
      <c r="H6602" t="s">
        <v>7644</v>
      </c>
      <c r="O6602" t="s">
        <v>91</v>
      </c>
    </row>
    <row r="6603" spans="1:15" hidden="1">
      <c r="A6603">
        <v>6602</v>
      </c>
      <c r="B6603" t="s">
        <v>2437</v>
      </c>
      <c r="C6603" t="s">
        <v>1167</v>
      </c>
      <c r="D6603">
        <v>2017</v>
      </c>
      <c r="E6603" t="s">
        <v>157</v>
      </c>
      <c r="F6603" t="s">
        <v>7568</v>
      </c>
      <c r="G6603" t="s">
        <v>7649</v>
      </c>
      <c r="H6603" t="s">
        <v>7644</v>
      </c>
      <c r="O6603" t="s">
        <v>91</v>
      </c>
    </row>
    <row r="6604" spans="1:15" hidden="1">
      <c r="A6604">
        <v>6603</v>
      </c>
      <c r="B6604" t="s">
        <v>2437</v>
      </c>
      <c r="C6604" t="s">
        <v>1167</v>
      </c>
      <c r="D6604">
        <v>2017</v>
      </c>
      <c r="E6604" t="s">
        <v>157</v>
      </c>
      <c r="F6604" t="s">
        <v>7570</v>
      </c>
      <c r="G6604" t="s">
        <v>7650</v>
      </c>
      <c r="H6604" t="s">
        <v>7644</v>
      </c>
      <c r="O6604" t="s">
        <v>91</v>
      </c>
    </row>
    <row r="6605" spans="1:15" hidden="1">
      <c r="A6605">
        <v>6604</v>
      </c>
      <c r="B6605" t="s">
        <v>2437</v>
      </c>
      <c r="C6605" t="s">
        <v>1167</v>
      </c>
      <c r="D6605">
        <v>2017</v>
      </c>
      <c r="E6605" t="s">
        <v>157</v>
      </c>
      <c r="F6605" t="s">
        <v>7570</v>
      </c>
      <c r="G6605" t="s">
        <v>7651</v>
      </c>
      <c r="H6605" t="s">
        <v>7644</v>
      </c>
      <c r="O6605" t="s">
        <v>91</v>
      </c>
    </row>
    <row r="6606" spans="1:15" hidden="1">
      <c r="A6606">
        <v>6605</v>
      </c>
      <c r="B6606" t="s">
        <v>2437</v>
      </c>
      <c r="C6606" t="s">
        <v>1167</v>
      </c>
      <c r="D6606">
        <v>2017</v>
      </c>
      <c r="E6606" t="s">
        <v>157</v>
      </c>
      <c r="F6606" t="s">
        <v>7574</v>
      </c>
      <c r="G6606" t="s">
        <v>7652</v>
      </c>
      <c r="H6606" t="s">
        <v>7644</v>
      </c>
      <c r="O6606" t="s">
        <v>91</v>
      </c>
    </row>
    <row r="6607" spans="1:15" hidden="1">
      <c r="A6607">
        <v>6606</v>
      </c>
      <c r="B6607" t="s">
        <v>2437</v>
      </c>
      <c r="C6607" t="s">
        <v>1167</v>
      </c>
      <c r="D6607">
        <v>2017</v>
      </c>
      <c r="E6607" t="s">
        <v>157</v>
      </c>
      <c r="F6607" t="s">
        <v>7574</v>
      </c>
      <c r="G6607" t="s">
        <v>7653</v>
      </c>
      <c r="H6607" t="s">
        <v>7644</v>
      </c>
      <c r="O6607" t="s">
        <v>91</v>
      </c>
    </row>
    <row r="6608" spans="1:15" hidden="1">
      <c r="A6608">
        <v>6607</v>
      </c>
      <c r="B6608" t="s">
        <v>2437</v>
      </c>
      <c r="C6608" t="s">
        <v>1167</v>
      </c>
      <c r="D6608">
        <v>2017</v>
      </c>
      <c r="E6608" t="s">
        <v>157</v>
      </c>
      <c r="F6608" t="s">
        <v>7574</v>
      </c>
      <c r="G6608" t="s">
        <v>7654</v>
      </c>
      <c r="H6608" t="s">
        <v>7644</v>
      </c>
      <c r="O6608" t="s">
        <v>91</v>
      </c>
    </row>
    <row r="6609" spans="1:16" hidden="1">
      <c r="A6609">
        <v>6608</v>
      </c>
      <c r="B6609" t="s">
        <v>2437</v>
      </c>
      <c r="C6609" t="s">
        <v>1167</v>
      </c>
      <c r="D6609">
        <v>2017</v>
      </c>
      <c r="E6609" t="s">
        <v>157</v>
      </c>
      <c r="F6609" t="s">
        <v>7574</v>
      </c>
      <c r="G6609" t="s">
        <v>7655</v>
      </c>
      <c r="H6609" t="s">
        <v>7644</v>
      </c>
      <c r="O6609" t="s">
        <v>91</v>
      </c>
    </row>
    <row r="6610" spans="1:16" hidden="1">
      <c r="A6610">
        <v>6609</v>
      </c>
      <c r="B6610" t="s">
        <v>2437</v>
      </c>
      <c r="C6610" t="s">
        <v>1167</v>
      </c>
      <c r="D6610">
        <v>2017</v>
      </c>
      <c r="E6610" t="s">
        <v>157</v>
      </c>
      <c r="F6610" t="s">
        <v>7578</v>
      </c>
      <c r="G6610" t="s">
        <v>7656</v>
      </c>
      <c r="H6610" t="s">
        <v>7644</v>
      </c>
      <c r="O6610" t="s">
        <v>91</v>
      </c>
    </row>
    <row r="6611" spans="1:16" hidden="1">
      <c r="A6611">
        <v>6610</v>
      </c>
      <c r="B6611" t="s">
        <v>2437</v>
      </c>
      <c r="C6611" t="s">
        <v>1167</v>
      </c>
      <c r="D6611">
        <v>2017</v>
      </c>
      <c r="E6611" t="s">
        <v>157</v>
      </c>
      <c r="F6611" t="s">
        <v>157</v>
      </c>
      <c r="G6611" t="s">
        <v>7657</v>
      </c>
      <c r="H6611" t="s">
        <v>73</v>
      </c>
      <c r="O6611" t="s">
        <v>74</v>
      </c>
    </row>
    <row r="6612" spans="1:16" hidden="1">
      <c r="A6612">
        <v>6611</v>
      </c>
      <c r="B6612" t="s">
        <v>2437</v>
      </c>
      <c r="C6612" t="s">
        <v>1167</v>
      </c>
      <c r="D6612">
        <v>2017</v>
      </c>
      <c r="E6612" t="s">
        <v>157</v>
      </c>
      <c r="F6612" t="s">
        <v>7568</v>
      </c>
      <c r="G6612" t="s">
        <v>7658</v>
      </c>
      <c r="H6612" t="s">
        <v>73</v>
      </c>
      <c r="O6612" t="s">
        <v>74</v>
      </c>
    </row>
    <row r="6613" spans="1:16" hidden="1">
      <c r="A6613">
        <v>6612</v>
      </c>
      <c r="B6613" t="s">
        <v>2437</v>
      </c>
      <c r="C6613" t="s">
        <v>1167</v>
      </c>
      <c r="D6613">
        <v>2017</v>
      </c>
      <c r="E6613" t="s">
        <v>157</v>
      </c>
      <c r="F6613" t="s">
        <v>7570</v>
      </c>
      <c r="G6613" t="s">
        <v>7659</v>
      </c>
      <c r="H6613" t="s">
        <v>73</v>
      </c>
      <c r="J6613">
        <v>1</v>
      </c>
      <c r="K6613" t="s">
        <v>213</v>
      </c>
      <c r="L6613" t="s">
        <v>2503</v>
      </c>
      <c r="O6613" t="s">
        <v>74</v>
      </c>
      <c r="P6613" t="s">
        <v>215</v>
      </c>
    </row>
    <row r="6614" spans="1:16" hidden="1">
      <c r="A6614">
        <v>6613</v>
      </c>
      <c r="B6614" t="s">
        <v>2437</v>
      </c>
      <c r="C6614" t="s">
        <v>1167</v>
      </c>
      <c r="D6614">
        <v>2017</v>
      </c>
      <c r="E6614" t="s">
        <v>157</v>
      </c>
      <c r="F6614" t="s">
        <v>7570</v>
      </c>
      <c r="G6614" t="s">
        <v>7660</v>
      </c>
      <c r="H6614" t="s">
        <v>73</v>
      </c>
      <c r="O6614" t="s">
        <v>74</v>
      </c>
    </row>
    <row r="6615" spans="1:16" hidden="1">
      <c r="A6615">
        <v>6614</v>
      </c>
      <c r="B6615" t="s">
        <v>2437</v>
      </c>
      <c r="C6615" t="s">
        <v>1167</v>
      </c>
      <c r="D6615">
        <v>2017</v>
      </c>
      <c r="E6615" t="s">
        <v>157</v>
      </c>
      <c r="F6615" t="s">
        <v>7574</v>
      </c>
      <c r="G6615" t="s">
        <v>7661</v>
      </c>
      <c r="H6615" t="s">
        <v>73</v>
      </c>
      <c r="O6615" t="s">
        <v>74</v>
      </c>
    </row>
    <row r="6616" spans="1:16" hidden="1">
      <c r="A6616">
        <v>6615</v>
      </c>
      <c r="B6616" t="s">
        <v>2437</v>
      </c>
      <c r="C6616" t="s">
        <v>1167</v>
      </c>
      <c r="D6616">
        <v>2017</v>
      </c>
      <c r="E6616" t="s">
        <v>157</v>
      </c>
      <c r="F6616" t="s">
        <v>7574</v>
      </c>
      <c r="G6616" t="s">
        <v>7662</v>
      </c>
      <c r="H6616" t="s">
        <v>73</v>
      </c>
      <c r="O6616" t="s">
        <v>74</v>
      </c>
    </row>
    <row r="6617" spans="1:16" hidden="1">
      <c r="A6617">
        <v>6616</v>
      </c>
      <c r="B6617" t="s">
        <v>2437</v>
      </c>
      <c r="C6617" t="s">
        <v>1167</v>
      </c>
      <c r="D6617">
        <v>2017</v>
      </c>
      <c r="E6617" t="s">
        <v>157</v>
      </c>
      <c r="F6617" t="s">
        <v>7578</v>
      </c>
      <c r="G6617" t="s">
        <v>7663</v>
      </c>
      <c r="H6617" t="s">
        <v>73</v>
      </c>
      <c r="O6617" t="s">
        <v>74</v>
      </c>
    </row>
    <row r="6618" spans="1:16" hidden="1">
      <c r="A6618">
        <v>6617</v>
      </c>
      <c r="B6618" t="s">
        <v>2437</v>
      </c>
      <c r="C6618" t="s">
        <v>1167</v>
      </c>
      <c r="D6618">
        <v>2017</v>
      </c>
      <c r="E6618" t="s">
        <v>157</v>
      </c>
      <c r="F6618" t="s">
        <v>157</v>
      </c>
      <c r="G6618" t="s">
        <v>7664</v>
      </c>
      <c r="H6618" t="s">
        <v>88</v>
      </c>
      <c r="O6618" t="s">
        <v>86</v>
      </c>
    </row>
    <row r="6619" spans="1:16" hidden="1">
      <c r="A6619">
        <v>6618</v>
      </c>
      <c r="B6619" t="s">
        <v>2437</v>
      </c>
      <c r="C6619" t="s">
        <v>1167</v>
      </c>
      <c r="D6619">
        <v>2017</v>
      </c>
      <c r="E6619" t="s">
        <v>157</v>
      </c>
      <c r="F6619" t="s">
        <v>7568</v>
      </c>
      <c r="G6619" t="s">
        <v>7665</v>
      </c>
      <c r="H6619" t="s">
        <v>88</v>
      </c>
      <c r="O6619" t="s">
        <v>86</v>
      </c>
    </row>
    <row r="6620" spans="1:16" hidden="1">
      <c r="A6620">
        <v>6619</v>
      </c>
      <c r="B6620" t="s">
        <v>2437</v>
      </c>
      <c r="C6620" t="s">
        <v>1167</v>
      </c>
      <c r="D6620">
        <v>2017</v>
      </c>
      <c r="E6620" t="s">
        <v>157</v>
      </c>
      <c r="F6620" t="s">
        <v>7568</v>
      </c>
      <c r="G6620" t="s">
        <v>7666</v>
      </c>
      <c r="H6620" t="s">
        <v>88</v>
      </c>
      <c r="O6620" t="s">
        <v>86</v>
      </c>
    </row>
    <row r="6621" spans="1:16" hidden="1">
      <c r="A6621">
        <v>6620</v>
      </c>
      <c r="B6621" t="s">
        <v>2437</v>
      </c>
      <c r="C6621" t="s">
        <v>1167</v>
      </c>
      <c r="D6621">
        <v>2017</v>
      </c>
      <c r="E6621" t="s">
        <v>157</v>
      </c>
      <c r="F6621" t="s">
        <v>7568</v>
      </c>
      <c r="G6621" t="s">
        <v>7667</v>
      </c>
      <c r="H6621" t="s">
        <v>88</v>
      </c>
      <c r="O6621" t="s">
        <v>86</v>
      </c>
    </row>
    <row r="6622" spans="1:16" hidden="1">
      <c r="A6622">
        <v>6621</v>
      </c>
      <c r="B6622" t="s">
        <v>2437</v>
      </c>
      <c r="C6622" t="s">
        <v>1167</v>
      </c>
      <c r="D6622">
        <v>2017</v>
      </c>
      <c r="E6622" t="s">
        <v>157</v>
      </c>
      <c r="F6622" t="s">
        <v>7568</v>
      </c>
      <c r="G6622" t="s">
        <v>7668</v>
      </c>
      <c r="H6622" t="s">
        <v>88</v>
      </c>
      <c r="O6622" t="s">
        <v>86</v>
      </c>
    </row>
    <row r="6623" spans="1:16" hidden="1">
      <c r="A6623">
        <v>6622</v>
      </c>
      <c r="B6623" t="s">
        <v>2437</v>
      </c>
      <c r="C6623" t="s">
        <v>1167</v>
      </c>
      <c r="D6623">
        <v>2017</v>
      </c>
      <c r="E6623" t="s">
        <v>157</v>
      </c>
      <c r="F6623" t="s">
        <v>7568</v>
      </c>
      <c r="G6623" t="s">
        <v>7669</v>
      </c>
      <c r="H6623" t="s">
        <v>88</v>
      </c>
      <c r="O6623" t="s">
        <v>86</v>
      </c>
    </row>
    <row r="6624" spans="1:16" hidden="1">
      <c r="A6624">
        <v>6623</v>
      </c>
      <c r="B6624" t="s">
        <v>2437</v>
      </c>
      <c r="C6624" t="s">
        <v>1167</v>
      </c>
      <c r="D6624">
        <v>2017</v>
      </c>
      <c r="E6624" t="s">
        <v>157</v>
      </c>
      <c r="F6624" t="s">
        <v>7568</v>
      </c>
      <c r="G6624" t="s">
        <v>7670</v>
      </c>
      <c r="H6624" t="s">
        <v>88</v>
      </c>
      <c r="O6624" t="s">
        <v>86</v>
      </c>
    </row>
    <row r="6625" spans="1:16" hidden="1">
      <c r="A6625">
        <v>6624</v>
      </c>
      <c r="B6625" t="s">
        <v>2437</v>
      </c>
      <c r="C6625" t="s">
        <v>1167</v>
      </c>
      <c r="D6625">
        <v>2017</v>
      </c>
      <c r="E6625" t="s">
        <v>157</v>
      </c>
      <c r="F6625" t="s">
        <v>7568</v>
      </c>
      <c r="G6625" t="s">
        <v>7671</v>
      </c>
      <c r="H6625" t="s">
        <v>88</v>
      </c>
      <c r="O6625" t="s">
        <v>86</v>
      </c>
    </row>
    <row r="6626" spans="1:16" hidden="1">
      <c r="A6626">
        <v>6625</v>
      </c>
      <c r="B6626" t="s">
        <v>2437</v>
      </c>
      <c r="C6626" t="s">
        <v>1167</v>
      </c>
      <c r="D6626">
        <v>2017</v>
      </c>
      <c r="E6626" t="s">
        <v>157</v>
      </c>
      <c r="F6626" t="s">
        <v>7570</v>
      </c>
      <c r="G6626" t="s">
        <v>7672</v>
      </c>
      <c r="H6626" t="s">
        <v>88</v>
      </c>
      <c r="O6626" t="s">
        <v>86</v>
      </c>
    </row>
    <row r="6627" spans="1:16" hidden="1">
      <c r="A6627">
        <v>6626</v>
      </c>
      <c r="B6627" t="s">
        <v>2437</v>
      </c>
      <c r="C6627" t="s">
        <v>1167</v>
      </c>
      <c r="D6627">
        <v>2017</v>
      </c>
      <c r="E6627" t="s">
        <v>157</v>
      </c>
      <c r="F6627" t="s">
        <v>7570</v>
      </c>
      <c r="G6627" t="s">
        <v>7673</v>
      </c>
      <c r="H6627" t="s">
        <v>88</v>
      </c>
      <c r="O6627" t="s">
        <v>86</v>
      </c>
    </row>
    <row r="6628" spans="1:16" hidden="1">
      <c r="A6628">
        <v>6627</v>
      </c>
      <c r="B6628" t="s">
        <v>2437</v>
      </c>
      <c r="C6628" t="s">
        <v>1167</v>
      </c>
      <c r="D6628">
        <v>2017</v>
      </c>
      <c r="E6628" t="s">
        <v>157</v>
      </c>
      <c r="F6628" t="s">
        <v>7570</v>
      </c>
      <c r="G6628" t="s">
        <v>7674</v>
      </c>
      <c r="H6628" t="s">
        <v>88</v>
      </c>
      <c r="O6628" t="s">
        <v>86</v>
      </c>
    </row>
    <row r="6629" spans="1:16" hidden="1">
      <c r="A6629">
        <v>6628</v>
      </c>
      <c r="B6629" t="s">
        <v>2437</v>
      </c>
      <c r="C6629" t="s">
        <v>1167</v>
      </c>
      <c r="D6629">
        <v>2017</v>
      </c>
      <c r="E6629" t="s">
        <v>157</v>
      </c>
      <c r="F6629" t="s">
        <v>7570</v>
      </c>
      <c r="G6629" t="s">
        <v>7675</v>
      </c>
      <c r="H6629" t="s">
        <v>88</v>
      </c>
      <c r="O6629" t="s">
        <v>86</v>
      </c>
    </row>
    <row r="6630" spans="1:16" hidden="1">
      <c r="A6630">
        <v>6629</v>
      </c>
      <c r="B6630" t="s">
        <v>2437</v>
      </c>
      <c r="C6630" t="s">
        <v>1167</v>
      </c>
      <c r="D6630">
        <v>2017</v>
      </c>
      <c r="E6630" t="s">
        <v>157</v>
      </c>
      <c r="F6630" t="s">
        <v>7570</v>
      </c>
      <c r="G6630" t="s">
        <v>7676</v>
      </c>
      <c r="H6630" t="s">
        <v>88</v>
      </c>
      <c r="O6630" t="s">
        <v>86</v>
      </c>
    </row>
    <row r="6631" spans="1:16" hidden="1">
      <c r="A6631">
        <v>6630</v>
      </c>
      <c r="B6631" t="s">
        <v>2437</v>
      </c>
      <c r="C6631" t="s">
        <v>1167</v>
      </c>
      <c r="D6631">
        <v>2017</v>
      </c>
      <c r="E6631" t="s">
        <v>157</v>
      </c>
      <c r="F6631" t="s">
        <v>7570</v>
      </c>
      <c r="G6631" t="s">
        <v>7677</v>
      </c>
      <c r="H6631" t="s">
        <v>88</v>
      </c>
      <c r="O6631" t="s">
        <v>86</v>
      </c>
    </row>
    <row r="6632" spans="1:16" hidden="1">
      <c r="A6632">
        <v>6631</v>
      </c>
      <c r="B6632" t="s">
        <v>2437</v>
      </c>
      <c r="C6632" t="s">
        <v>1167</v>
      </c>
      <c r="D6632">
        <v>2017</v>
      </c>
      <c r="E6632" t="s">
        <v>157</v>
      </c>
      <c r="F6632" t="s">
        <v>7570</v>
      </c>
      <c r="G6632" t="s">
        <v>7678</v>
      </c>
      <c r="H6632" t="s">
        <v>88</v>
      </c>
      <c r="O6632" t="s">
        <v>86</v>
      </c>
    </row>
    <row r="6633" spans="1:16" hidden="1">
      <c r="A6633">
        <v>6632</v>
      </c>
      <c r="B6633" t="s">
        <v>2437</v>
      </c>
      <c r="C6633" t="s">
        <v>1167</v>
      </c>
      <c r="D6633">
        <v>2017</v>
      </c>
      <c r="E6633" t="s">
        <v>157</v>
      </c>
      <c r="F6633" t="s">
        <v>7570</v>
      </c>
      <c r="G6633" t="s">
        <v>7679</v>
      </c>
      <c r="H6633" t="s">
        <v>88</v>
      </c>
      <c r="O6633" t="s">
        <v>86</v>
      </c>
    </row>
    <row r="6634" spans="1:16" hidden="1">
      <c r="A6634">
        <v>6633</v>
      </c>
      <c r="B6634" t="s">
        <v>2437</v>
      </c>
      <c r="C6634" t="s">
        <v>1167</v>
      </c>
      <c r="D6634">
        <v>2017</v>
      </c>
      <c r="E6634" t="s">
        <v>157</v>
      </c>
      <c r="F6634" t="s">
        <v>7570</v>
      </c>
      <c r="G6634" t="s">
        <v>7680</v>
      </c>
      <c r="H6634" t="s">
        <v>88</v>
      </c>
      <c r="J6634">
        <v>1</v>
      </c>
      <c r="K6634" t="s">
        <v>213</v>
      </c>
      <c r="L6634" t="s">
        <v>7681</v>
      </c>
      <c r="O6634" t="s">
        <v>86</v>
      </c>
      <c r="P6634" t="s">
        <v>215</v>
      </c>
    </row>
    <row r="6635" spans="1:16" hidden="1">
      <c r="A6635">
        <v>6634</v>
      </c>
      <c r="B6635" t="s">
        <v>2437</v>
      </c>
      <c r="C6635" t="s">
        <v>1167</v>
      </c>
      <c r="D6635">
        <v>2017</v>
      </c>
      <c r="E6635" t="s">
        <v>157</v>
      </c>
      <c r="F6635" t="s">
        <v>7570</v>
      </c>
      <c r="G6635" t="s">
        <v>7682</v>
      </c>
      <c r="H6635" t="s">
        <v>88</v>
      </c>
      <c r="O6635" t="s">
        <v>86</v>
      </c>
    </row>
    <row r="6636" spans="1:16" hidden="1">
      <c r="A6636">
        <v>6635</v>
      </c>
      <c r="B6636" t="s">
        <v>2437</v>
      </c>
      <c r="C6636" t="s">
        <v>1167</v>
      </c>
      <c r="D6636">
        <v>2017</v>
      </c>
      <c r="E6636" t="s">
        <v>157</v>
      </c>
      <c r="F6636" t="s">
        <v>7574</v>
      </c>
      <c r="G6636" t="s">
        <v>7683</v>
      </c>
      <c r="H6636" t="s">
        <v>88</v>
      </c>
      <c r="O6636" t="s">
        <v>86</v>
      </c>
    </row>
    <row r="6637" spans="1:16" hidden="1">
      <c r="A6637">
        <v>6636</v>
      </c>
      <c r="B6637" t="s">
        <v>2437</v>
      </c>
      <c r="C6637" t="s">
        <v>1167</v>
      </c>
      <c r="D6637">
        <v>2017</v>
      </c>
      <c r="E6637" t="s">
        <v>157</v>
      </c>
      <c r="F6637" t="s">
        <v>7574</v>
      </c>
      <c r="G6637" t="s">
        <v>7684</v>
      </c>
      <c r="H6637" t="s">
        <v>88</v>
      </c>
      <c r="O6637" t="s">
        <v>86</v>
      </c>
    </row>
    <row r="6638" spans="1:16" hidden="1">
      <c r="A6638">
        <v>6637</v>
      </c>
      <c r="B6638" t="s">
        <v>2437</v>
      </c>
      <c r="C6638" t="s">
        <v>1167</v>
      </c>
      <c r="D6638">
        <v>2017</v>
      </c>
      <c r="E6638" t="s">
        <v>157</v>
      </c>
      <c r="F6638" t="s">
        <v>7578</v>
      </c>
      <c r="G6638" t="s">
        <v>7685</v>
      </c>
      <c r="H6638" t="s">
        <v>88</v>
      </c>
      <c r="O6638" t="s">
        <v>86</v>
      </c>
    </row>
    <row r="6639" spans="1:16" hidden="1">
      <c r="A6639">
        <v>6638</v>
      </c>
      <c r="B6639" t="s">
        <v>2437</v>
      </c>
      <c r="C6639" t="s">
        <v>1167</v>
      </c>
      <c r="D6639">
        <v>2017</v>
      </c>
      <c r="E6639" t="s">
        <v>157</v>
      </c>
      <c r="F6639" t="s">
        <v>7578</v>
      </c>
      <c r="G6639" t="s">
        <v>7686</v>
      </c>
      <c r="H6639" t="s">
        <v>88</v>
      </c>
      <c r="O6639" t="s">
        <v>86</v>
      </c>
    </row>
    <row r="6640" spans="1:16" hidden="1">
      <c r="A6640">
        <v>6639</v>
      </c>
      <c r="B6640" t="s">
        <v>2437</v>
      </c>
      <c r="C6640" t="s">
        <v>1167</v>
      </c>
      <c r="D6640">
        <v>2017</v>
      </c>
      <c r="E6640" t="s">
        <v>157</v>
      </c>
      <c r="F6640" t="s">
        <v>7578</v>
      </c>
      <c r="G6640" t="s">
        <v>7687</v>
      </c>
      <c r="H6640" t="s">
        <v>88</v>
      </c>
      <c r="O6640" t="s">
        <v>86</v>
      </c>
    </row>
    <row r="6641" spans="1:15" hidden="1">
      <c r="A6641">
        <v>6640</v>
      </c>
      <c r="B6641" t="s">
        <v>2437</v>
      </c>
      <c r="C6641" t="s">
        <v>1167</v>
      </c>
      <c r="D6641">
        <v>2017</v>
      </c>
      <c r="E6641" t="s">
        <v>157</v>
      </c>
      <c r="F6641" t="s">
        <v>157</v>
      </c>
      <c r="G6641" t="s">
        <v>7688</v>
      </c>
      <c r="H6641" t="s">
        <v>580</v>
      </c>
      <c r="O6641" t="s">
        <v>76</v>
      </c>
    </row>
    <row r="6642" spans="1:15" hidden="1">
      <c r="A6642">
        <v>6641</v>
      </c>
      <c r="B6642" t="s">
        <v>2437</v>
      </c>
      <c r="C6642" t="s">
        <v>1167</v>
      </c>
      <c r="D6642">
        <v>2017</v>
      </c>
      <c r="E6642" t="s">
        <v>157</v>
      </c>
      <c r="F6642" t="s">
        <v>7568</v>
      </c>
      <c r="G6642" t="s">
        <v>7689</v>
      </c>
      <c r="H6642" t="s">
        <v>580</v>
      </c>
      <c r="O6642" t="s">
        <v>76</v>
      </c>
    </row>
    <row r="6643" spans="1:15" hidden="1">
      <c r="A6643">
        <v>6642</v>
      </c>
      <c r="B6643" t="s">
        <v>2437</v>
      </c>
      <c r="C6643" t="s">
        <v>1167</v>
      </c>
      <c r="D6643">
        <v>2017</v>
      </c>
      <c r="E6643" t="s">
        <v>157</v>
      </c>
      <c r="F6643" t="s">
        <v>7568</v>
      </c>
      <c r="G6643" t="s">
        <v>7690</v>
      </c>
      <c r="H6643" t="s">
        <v>580</v>
      </c>
      <c r="O6643" t="s">
        <v>76</v>
      </c>
    </row>
    <row r="6644" spans="1:15" hidden="1">
      <c r="A6644">
        <v>6643</v>
      </c>
      <c r="B6644" t="s">
        <v>2437</v>
      </c>
      <c r="C6644" t="s">
        <v>1167</v>
      </c>
      <c r="D6644">
        <v>2017</v>
      </c>
      <c r="E6644" t="s">
        <v>157</v>
      </c>
      <c r="F6644" t="s">
        <v>7568</v>
      </c>
      <c r="G6644" t="s">
        <v>7691</v>
      </c>
      <c r="H6644" t="s">
        <v>580</v>
      </c>
      <c r="O6644" t="s">
        <v>76</v>
      </c>
    </row>
    <row r="6645" spans="1:15" hidden="1">
      <c r="A6645">
        <v>6644</v>
      </c>
      <c r="B6645" t="s">
        <v>2437</v>
      </c>
      <c r="C6645" t="s">
        <v>1167</v>
      </c>
      <c r="D6645">
        <v>2017</v>
      </c>
      <c r="E6645" t="s">
        <v>157</v>
      </c>
      <c r="F6645" t="s">
        <v>7568</v>
      </c>
      <c r="G6645" t="s">
        <v>7692</v>
      </c>
      <c r="H6645" t="s">
        <v>580</v>
      </c>
      <c r="O6645" t="s">
        <v>76</v>
      </c>
    </row>
    <row r="6646" spans="1:15" hidden="1">
      <c r="A6646">
        <v>6645</v>
      </c>
      <c r="B6646" t="s">
        <v>2437</v>
      </c>
      <c r="C6646" t="s">
        <v>1167</v>
      </c>
      <c r="D6646">
        <v>2017</v>
      </c>
      <c r="E6646" t="s">
        <v>157</v>
      </c>
      <c r="F6646" t="s">
        <v>7568</v>
      </c>
      <c r="G6646" t="s">
        <v>7693</v>
      </c>
      <c r="H6646" t="s">
        <v>580</v>
      </c>
      <c r="O6646" t="s">
        <v>76</v>
      </c>
    </row>
    <row r="6647" spans="1:15" hidden="1">
      <c r="A6647">
        <v>6646</v>
      </c>
      <c r="B6647" t="s">
        <v>2437</v>
      </c>
      <c r="C6647" t="s">
        <v>1167</v>
      </c>
      <c r="D6647">
        <v>2017</v>
      </c>
      <c r="E6647" t="s">
        <v>157</v>
      </c>
      <c r="F6647" t="s">
        <v>7568</v>
      </c>
      <c r="G6647" t="s">
        <v>7694</v>
      </c>
      <c r="H6647" t="s">
        <v>580</v>
      </c>
      <c r="O6647" t="s">
        <v>76</v>
      </c>
    </row>
    <row r="6648" spans="1:15" hidden="1">
      <c r="A6648">
        <v>6647</v>
      </c>
      <c r="B6648" t="s">
        <v>2437</v>
      </c>
      <c r="C6648" t="s">
        <v>1167</v>
      </c>
      <c r="D6648">
        <v>2017</v>
      </c>
      <c r="E6648" t="s">
        <v>157</v>
      </c>
      <c r="F6648" t="s">
        <v>7568</v>
      </c>
      <c r="G6648" t="s">
        <v>7695</v>
      </c>
      <c r="H6648" t="s">
        <v>580</v>
      </c>
      <c r="O6648" t="s">
        <v>76</v>
      </c>
    </row>
    <row r="6649" spans="1:15" hidden="1">
      <c r="A6649">
        <v>6648</v>
      </c>
      <c r="B6649" t="s">
        <v>2437</v>
      </c>
      <c r="C6649" t="s">
        <v>1167</v>
      </c>
      <c r="D6649">
        <v>2017</v>
      </c>
      <c r="E6649" t="s">
        <v>157</v>
      </c>
      <c r="F6649" t="s">
        <v>7570</v>
      </c>
      <c r="G6649" t="s">
        <v>7696</v>
      </c>
      <c r="H6649" t="s">
        <v>580</v>
      </c>
      <c r="O6649" t="s">
        <v>76</v>
      </c>
    </row>
    <row r="6650" spans="1:15" hidden="1">
      <c r="A6650">
        <v>6649</v>
      </c>
      <c r="B6650" t="s">
        <v>2437</v>
      </c>
      <c r="C6650" t="s">
        <v>1167</v>
      </c>
      <c r="D6650">
        <v>2017</v>
      </c>
      <c r="E6650" t="s">
        <v>157</v>
      </c>
      <c r="F6650" t="s">
        <v>7570</v>
      </c>
      <c r="G6650" t="s">
        <v>7697</v>
      </c>
      <c r="H6650" t="s">
        <v>580</v>
      </c>
      <c r="O6650" t="s">
        <v>76</v>
      </c>
    </row>
    <row r="6651" spans="1:15" hidden="1">
      <c r="A6651">
        <v>6650</v>
      </c>
      <c r="B6651" t="s">
        <v>2437</v>
      </c>
      <c r="C6651" t="s">
        <v>1167</v>
      </c>
      <c r="D6651">
        <v>2017</v>
      </c>
      <c r="E6651" t="s">
        <v>157</v>
      </c>
      <c r="F6651" t="s">
        <v>7570</v>
      </c>
      <c r="G6651" t="s">
        <v>7698</v>
      </c>
      <c r="H6651" t="s">
        <v>580</v>
      </c>
      <c r="O6651" t="s">
        <v>76</v>
      </c>
    </row>
    <row r="6652" spans="1:15" hidden="1">
      <c r="A6652">
        <v>6651</v>
      </c>
      <c r="B6652" t="s">
        <v>2437</v>
      </c>
      <c r="C6652" t="s">
        <v>1167</v>
      </c>
      <c r="D6652">
        <v>2017</v>
      </c>
      <c r="E6652" t="s">
        <v>157</v>
      </c>
      <c r="F6652" t="s">
        <v>7570</v>
      </c>
      <c r="G6652" t="s">
        <v>7699</v>
      </c>
      <c r="H6652" t="s">
        <v>580</v>
      </c>
      <c r="O6652" t="s">
        <v>76</v>
      </c>
    </row>
    <row r="6653" spans="1:15" hidden="1">
      <c r="A6653">
        <v>6652</v>
      </c>
      <c r="B6653" t="s">
        <v>2437</v>
      </c>
      <c r="C6653" t="s">
        <v>1167</v>
      </c>
      <c r="D6653">
        <v>2017</v>
      </c>
      <c r="E6653" t="s">
        <v>157</v>
      </c>
      <c r="F6653" t="s">
        <v>7574</v>
      </c>
      <c r="G6653" t="s">
        <v>7700</v>
      </c>
      <c r="H6653" t="s">
        <v>580</v>
      </c>
      <c r="O6653" t="s">
        <v>76</v>
      </c>
    </row>
    <row r="6654" spans="1:15" hidden="1">
      <c r="A6654">
        <v>6653</v>
      </c>
      <c r="B6654" t="s">
        <v>2437</v>
      </c>
      <c r="C6654" t="s">
        <v>1167</v>
      </c>
      <c r="D6654">
        <v>2017</v>
      </c>
      <c r="E6654" t="s">
        <v>157</v>
      </c>
      <c r="F6654" t="s">
        <v>7574</v>
      </c>
      <c r="G6654" t="s">
        <v>7701</v>
      </c>
      <c r="H6654" t="s">
        <v>580</v>
      </c>
      <c r="O6654" t="s">
        <v>76</v>
      </c>
    </row>
    <row r="6655" spans="1:15" hidden="1">
      <c r="A6655">
        <v>6654</v>
      </c>
      <c r="B6655" t="s">
        <v>2437</v>
      </c>
      <c r="C6655" t="s">
        <v>1167</v>
      </c>
      <c r="D6655">
        <v>2017</v>
      </c>
      <c r="E6655" t="s">
        <v>157</v>
      </c>
      <c r="F6655" t="s">
        <v>7574</v>
      </c>
      <c r="G6655" t="s">
        <v>7702</v>
      </c>
      <c r="H6655" t="s">
        <v>580</v>
      </c>
      <c r="O6655" t="s">
        <v>76</v>
      </c>
    </row>
    <row r="6656" spans="1:15" hidden="1">
      <c r="A6656">
        <v>6655</v>
      </c>
      <c r="B6656" t="s">
        <v>2437</v>
      </c>
      <c r="C6656" t="s">
        <v>1167</v>
      </c>
      <c r="D6656">
        <v>2017</v>
      </c>
      <c r="E6656" t="s">
        <v>157</v>
      </c>
      <c r="F6656" t="s">
        <v>7578</v>
      </c>
      <c r="G6656" t="s">
        <v>7703</v>
      </c>
      <c r="H6656" t="s">
        <v>580</v>
      </c>
      <c r="O6656" t="s">
        <v>76</v>
      </c>
    </row>
    <row r="6657" spans="1:15" hidden="1">
      <c r="A6657">
        <v>6656</v>
      </c>
      <c r="B6657" t="s">
        <v>2437</v>
      </c>
      <c r="C6657" t="s">
        <v>1167</v>
      </c>
      <c r="D6657">
        <v>2017</v>
      </c>
      <c r="E6657" t="s">
        <v>157</v>
      </c>
      <c r="F6657" t="s">
        <v>157</v>
      </c>
      <c r="G6657" t="s">
        <v>7704</v>
      </c>
      <c r="H6657" t="s">
        <v>2498</v>
      </c>
      <c r="O6657" t="s">
        <v>63</v>
      </c>
    </row>
    <row r="6658" spans="1:15" hidden="1">
      <c r="A6658">
        <v>6657</v>
      </c>
      <c r="B6658" t="s">
        <v>2437</v>
      </c>
      <c r="C6658" t="s">
        <v>1167</v>
      </c>
      <c r="D6658">
        <v>2017</v>
      </c>
      <c r="E6658" t="s">
        <v>157</v>
      </c>
      <c r="F6658" t="s">
        <v>7568</v>
      </c>
      <c r="G6658" t="s">
        <v>7705</v>
      </c>
      <c r="H6658" t="s">
        <v>2498</v>
      </c>
      <c r="O6658" t="s">
        <v>63</v>
      </c>
    </row>
    <row r="6659" spans="1:15" hidden="1">
      <c r="A6659">
        <v>6658</v>
      </c>
      <c r="B6659" t="s">
        <v>2437</v>
      </c>
      <c r="C6659" t="s">
        <v>1167</v>
      </c>
      <c r="D6659">
        <v>2017</v>
      </c>
      <c r="E6659" t="s">
        <v>157</v>
      </c>
      <c r="F6659" t="s">
        <v>7568</v>
      </c>
      <c r="G6659" t="s">
        <v>7706</v>
      </c>
      <c r="H6659" t="s">
        <v>2498</v>
      </c>
      <c r="O6659" t="s">
        <v>63</v>
      </c>
    </row>
    <row r="6660" spans="1:15" hidden="1">
      <c r="A6660">
        <v>6659</v>
      </c>
      <c r="B6660" t="s">
        <v>2437</v>
      </c>
      <c r="C6660" t="s">
        <v>1167</v>
      </c>
      <c r="D6660">
        <v>2017</v>
      </c>
      <c r="E6660" t="s">
        <v>157</v>
      </c>
      <c r="F6660" t="s">
        <v>7568</v>
      </c>
      <c r="G6660" t="s">
        <v>7707</v>
      </c>
      <c r="H6660" t="s">
        <v>2498</v>
      </c>
      <c r="O6660" t="s">
        <v>63</v>
      </c>
    </row>
    <row r="6661" spans="1:15" hidden="1">
      <c r="A6661">
        <v>6660</v>
      </c>
      <c r="B6661" t="s">
        <v>2437</v>
      </c>
      <c r="C6661" t="s">
        <v>1167</v>
      </c>
      <c r="D6661">
        <v>2017</v>
      </c>
      <c r="E6661" t="s">
        <v>157</v>
      </c>
      <c r="F6661" t="s">
        <v>7568</v>
      </c>
      <c r="G6661" t="s">
        <v>7708</v>
      </c>
      <c r="H6661" t="s">
        <v>2498</v>
      </c>
      <c r="O6661" t="s">
        <v>63</v>
      </c>
    </row>
    <row r="6662" spans="1:15" hidden="1">
      <c r="A6662">
        <v>6661</v>
      </c>
      <c r="B6662" t="s">
        <v>2437</v>
      </c>
      <c r="C6662" t="s">
        <v>1167</v>
      </c>
      <c r="D6662">
        <v>2017</v>
      </c>
      <c r="E6662" t="s">
        <v>157</v>
      </c>
      <c r="F6662" t="s">
        <v>7570</v>
      </c>
      <c r="G6662" t="s">
        <v>7709</v>
      </c>
      <c r="H6662" t="s">
        <v>2498</v>
      </c>
      <c r="O6662" t="s">
        <v>63</v>
      </c>
    </row>
    <row r="6663" spans="1:15" hidden="1">
      <c r="A6663">
        <v>6662</v>
      </c>
      <c r="B6663" t="s">
        <v>2437</v>
      </c>
      <c r="C6663" t="s">
        <v>1167</v>
      </c>
      <c r="D6663">
        <v>2017</v>
      </c>
      <c r="E6663" t="s">
        <v>157</v>
      </c>
      <c r="F6663" t="s">
        <v>7570</v>
      </c>
      <c r="G6663" t="s">
        <v>7710</v>
      </c>
      <c r="H6663" t="s">
        <v>2498</v>
      </c>
      <c r="O6663" t="s">
        <v>63</v>
      </c>
    </row>
    <row r="6664" spans="1:15" hidden="1">
      <c r="A6664">
        <v>6663</v>
      </c>
      <c r="B6664" t="s">
        <v>2437</v>
      </c>
      <c r="C6664" t="s">
        <v>1167</v>
      </c>
      <c r="D6664">
        <v>2017</v>
      </c>
      <c r="E6664" t="s">
        <v>157</v>
      </c>
      <c r="F6664" t="s">
        <v>7574</v>
      </c>
      <c r="G6664" t="s">
        <v>7711</v>
      </c>
      <c r="H6664" t="s">
        <v>2498</v>
      </c>
      <c r="O6664" t="s">
        <v>63</v>
      </c>
    </row>
    <row r="6665" spans="1:15" hidden="1">
      <c r="A6665">
        <v>6664</v>
      </c>
      <c r="B6665" t="s">
        <v>2437</v>
      </c>
      <c r="C6665" t="s">
        <v>1167</v>
      </c>
      <c r="D6665">
        <v>2017</v>
      </c>
      <c r="E6665" t="s">
        <v>157</v>
      </c>
      <c r="F6665" t="s">
        <v>7574</v>
      </c>
      <c r="G6665" t="s">
        <v>7712</v>
      </c>
      <c r="H6665" t="s">
        <v>2498</v>
      </c>
      <c r="O6665" t="s">
        <v>63</v>
      </c>
    </row>
    <row r="6666" spans="1:15" hidden="1">
      <c r="A6666">
        <v>6665</v>
      </c>
      <c r="B6666" t="s">
        <v>2437</v>
      </c>
      <c r="C6666" t="s">
        <v>1167</v>
      </c>
      <c r="D6666">
        <v>2017</v>
      </c>
      <c r="E6666" t="s">
        <v>157</v>
      </c>
      <c r="F6666" t="s">
        <v>7578</v>
      </c>
      <c r="G6666" t="s">
        <v>7713</v>
      </c>
      <c r="H6666" t="s">
        <v>2498</v>
      </c>
      <c r="O6666" t="s">
        <v>63</v>
      </c>
    </row>
    <row r="6667" spans="1:15" hidden="1">
      <c r="A6667">
        <v>6666</v>
      </c>
      <c r="B6667" t="s">
        <v>2437</v>
      </c>
      <c r="C6667" t="s">
        <v>1167</v>
      </c>
      <c r="D6667">
        <v>2017</v>
      </c>
      <c r="E6667" t="s">
        <v>157</v>
      </c>
      <c r="F6667" t="s">
        <v>157</v>
      </c>
      <c r="G6667" t="s">
        <v>7714</v>
      </c>
      <c r="H6667" t="s">
        <v>7715</v>
      </c>
      <c r="O6667" t="s">
        <v>100</v>
      </c>
    </row>
    <row r="6668" spans="1:15" hidden="1">
      <c r="A6668">
        <v>6667</v>
      </c>
      <c r="B6668" t="s">
        <v>2437</v>
      </c>
      <c r="C6668" t="s">
        <v>1167</v>
      </c>
      <c r="D6668">
        <v>2017</v>
      </c>
      <c r="E6668" t="s">
        <v>157</v>
      </c>
      <c r="F6668" t="s">
        <v>7568</v>
      </c>
      <c r="G6668" t="s">
        <v>7716</v>
      </c>
      <c r="H6668" t="s">
        <v>7715</v>
      </c>
      <c r="O6668" t="s">
        <v>100</v>
      </c>
    </row>
    <row r="6669" spans="1:15" hidden="1">
      <c r="A6669">
        <v>6668</v>
      </c>
      <c r="B6669" t="s">
        <v>2437</v>
      </c>
      <c r="C6669" t="s">
        <v>1167</v>
      </c>
      <c r="D6669">
        <v>2017</v>
      </c>
      <c r="E6669" t="s">
        <v>157</v>
      </c>
      <c r="F6669" t="s">
        <v>7568</v>
      </c>
      <c r="G6669" t="s">
        <v>7692</v>
      </c>
      <c r="H6669" t="s">
        <v>7715</v>
      </c>
      <c r="O6669" t="s">
        <v>100</v>
      </c>
    </row>
    <row r="6670" spans="1:15" hidden="1">
      <c r="A6670">
        <v>6669</v>
      </c>
      <c r="B6670" t="s">
        <v>2437</v>
      </c>
      <c r="C6670" t="s">
        <v>1167</v>
      </c>
      <c r="D6670">
        <v>2017</v>
      </c>
      <c r="E6670" t="s">
        <v>157</v>
      </c>
      <c r="F6670" t="s">
        <v>7568</v>
      </c>
      <c r="G6670" t="s">
        <v>7717</v>
      </c>
      <c r="H6670" t="s">
        <v>7715</v>
      </c>
      <c r="O6670" t="s">
        <v>100</v>
      </c>
    </row>
    <row r="6671" spans="1:15" hidden="1">
      <c r="A6671">
        <v>6670</v>
      </c>
      <c r="B6671" t="s">
        <v>2437</v>
      </c>
      <c r="C6671" t="s">
        <v>1167</v>
      </c>
      <c r="D6671">
        <v>2017</v>
      </c>
      <c r="E6671" t="s">
        <v>157</v>
      </c>
      <c r="F6671" t="s">
        <v>7568</v>
      </c>
      <c r="G6671" t="s">
        <v>7718</v>
      </c>
      <c r="H6671" t="s">
        <v>7715</v>
      </c>
      <c r="O6671" t="s">
        <v>100</v>
      </c>
    </row>
    <row r="6672" spans="1:15" hidden="1">
      <c r="A6672">
        <v>6671</v>
      </c>
      <c r="B6672" t="s">
        <v>2437</v>
      </c>
      <c r="C6672" t="s">
        <v>1167</v>
      </c>
      <c r="D6672">
        <v>2017</v>
      </c>
      <c r="E6672" t="s">
        <v>157</v>
      </c>
      <c r="F6672" t="s">
        <v>7568</v>
      </c>
      <c r="G6672" t="s">
        <v>7719</v>
      </c>
      <c r="H6672" t="s">
        <v>7715</v>
      </c>
      <c r="O6672" t="s">
        <v>100</v>
      </c>
    </row>
    <row r="6673" spans="1:15" hidden="1">
      <c r="A6673">
        <v>6672</v>
      </c>
      <c r="B6673" t="s">
        <v>2437</v>
      </c>
      <c r="C6673" t="s">
        <v>1167</v>
      </c>
      <c r="D6673">
        <v>2017</v>
      </c>
      <c r="E6673" t="s">
        <v>157</v>
      </c>
      <c r="F6673" t="s">
        <v>7568</v>
      </c>
      <c r="G6673" t="s">
        <v>7720</v>
      </c>
      <c r="H6673" t="s">
        <v>7715</v>
      </c>
      <c r="O6673" t="s">
        <v>100</v>
      </c>
    </row>
    <row r="6674" spans="1:15" hidden="1">
      <c r="A6674">
        <v>6673</v>
      </c>
      <c r="B6674" t="s">
        <v>2437</v>
      </c>
      <c r="C6674" t="s">
        <v>1167</v>
      </c>
      <c r="D6674">
        <v>2017</v>
      </c>
      <c r="E6674" t="s">
        <v>157</v>
      </c>
      <c r="F6674" t="s">
        <v>7568</v>
      </c>
      <c r="G6674" t="s">
        <v>7721</v>
      </c>
      <c r="H6674" t="s">
        <v>7715</v>
      </c>
      <c r="O6674" t="s">
        <v>100</v>
      </c>
    </row>
    <row r="6675" spans="1:15" hidden="1">
      <c r="A6675">
        <v>6674</v>
      </c>
      <c r="B6675" t="s">
        <v>2437</v>
      </c>
      <c r="C6675" t="s">
        <v>1167</v>
      </c>
      <c r="D6675">
        <v>2017</v>
      </c>
      <c r="E6675" t="s">
        <v>157</v>
      </c>
      <c r="F6675" t="s">
        <v>7568</v>
      </c>
      <c r="G6675" t="s">
        <v>7722</v>
      </c>
      <c r="H6675" t="s">
        <v>7715</v>
      </c>
      <c r="O6675" t="s">
        <v>100</v>
      </c>
    </row>
    <row r="6676" spans="1:15" hidden="1">
      <c r="A6676">
        <v>6675</v>
      </c>
      <c r="B6676" t="s">
        <v>2437</v>
      </c>
      <c r="C6676" t="s">
        <v>1167</v>
      </c>
      <c r="D6676">
        <v>2017</v>
      </c>
      <c r="E6676" t="s">
        <v>157</v>
      </c>
      <c r="F6676" t="s">
        <v>7568</v>
      </c>
      <c r="G6676" t="s">
        <v>7723</v>
      </c>
      <c r="H6676" t="s">
        <v>7715</v>
      </c>
      <c r="O6676" t="s">
        <v>100</v>
      </c>
    </row>
    <row r="6677" spans="1:15" hidden="1">
      <c r="A6677">
        <v>6676</v>
      </c>
      <c r="B6677" t="s">
        <v>2437</v>
      </c>
      <c r="C6677" t="s">
        <v>1167</v>
      </c>
      <c r="D6677">
        <v>2017</v>
      </c>
      <c r="E6677" t="s">
        <v>157</v>
      </c>
      <c r="F6677" t="s">
        <v>7568</v>
      </c>
      <c r="G6677" t="s">
        <v>7724</v>
      </c>
      <c r="H6677" t="s">
        <v>7715</v>
      </c>
      <c r="O6677" t="s">
        <v>100</v>
      </c>
    </row>
    <row r="6678" spans="1:15" hidden="1">
      <c r="A6678">
        <v>6677</v>
      </c>
      <c r="B6678" t="s">
        <v>2437</v>
      </c>
      <c r="C6678" t="s">
        <v>1167</v>
      </c>
      <c r="D6678">
        <v>2017</v>
      </c>
      <c r="E6678" t="s">
        <v>157</v>
      </c>
      <c r="F6678" t="s">
        <v>7568</v>
      </c>
      <c r="G6678" t="s">
        <v>7725</v>
      </c>
      <c r="H6678" t="s">
        <v>7715</v>
      </c>
      <c r="O6678" t="s">
        <v>100</v>
      </c>
    </row>
    <row r="6679" spans="1:15" hidden="1">
      <c r="A6679">
        <v>6678</v>
      </c>
      <c r="B6679" t="s">
        <v>2437</v>
      </c>
      <c r="C6679" t="s">
        <v>1167</v>
      </c>
      <c r="D6679">
        <v>2017</v>
      </c>
      <c r="E6679" t="s">
        <v>157</v>
      </c>
      <c r="F6679" t="s">
        <v>7570</v>
      </c>
      <c r="G6679" t="s">
        <v>7726</v>
      </c>
      <c r="H6679" t="s">
        <v>7715</v>
      </c>
      <c r="O6679" t="s">
        <v>100</v>
      </c>
    </row>
    <row r="6680" spans="1:15" hidden="1">
      <c r="A6680">
        <v>6679</v>
      </c>
      <c r="B6680" t="s">
        <v>2437</v>
      </c>
      <c r="C6680" t="s">
        <v>1167</v>
      </c>
      <c r="D6680">
        <v>2017</v>
      </c>
      <c r="E6680" t="s">
        <v>157</v>
      </c>
      <c r="F6680" t="s">
        <v>7570</v>
      </c>
      <c r="G6680" t="s">
        <v>7727</v>
      </c>
      <c r="H6680" t="s">
        <v>7715</v>
      </c>
      <c r="O6680" t="s">
        <v>100</v>
      </c>
    </row>
    <row r="6681" spans="1:15" hidden="1">
      <c r="A6681">
        <v>6680</v>
      </c>
      <c r="B6681" t="s">
        <v>2437</v>
      </c>
      <c r="C6681" t="s">
        <v>1167</v>
      </c>
      <c r="D6681">
        <v>2017</v>
      </c>
      <c r="E6681" t="s">
        <v>157</v>
      </c>
      <c r="F6681" t="s">
        <v>7570</v>
      </c>
      <c r="G6681" t="s">
        <v>7728</v>
      </c>
      <c r="H6681" t="s">
        <v>7715</v>
      </c>
      <c r="O6681" t="s">
        <v>100</v>
      </c>
    </row>
    <row r="6682" spans="1:15" hidden="1">
      <c r="A6682">
        <v>6681</v>
      </c>
      <c r="B6682" t="s">
        <v>2437</v>
      </c>
      <c r="C6682" t="s">
        <v>1167</v>
      </c>
      <c r="D6682">
        <v>2017</v>
      </c>
      <c r="E6682" t="s">
        <v>157</v>
      </c>
      <c r="F6682" t="s">
        <v>7570</v>
      </c>
      <c r="G6682" t="s">
        <v>7729</v>
      </c>
      <c r="H6682" t="s">
        <v>7715</v>
      </c>
      <c r="O6682" t="s">
        <v>100</v>
      </c>
    </row>
    <row r="6683" spans="1:15" hidden="1">
      <c r="A6683">
        <v>6682</v>
      </c>
      <c r="B6683" t="s">
        <v>2437</v>
      </c>
      <c r="C6683" t="s">
        <v>1167</v>
      </c>
      <c r="D6683">
        <v>2017</v>
      </c>
      <c r="E6683" t="s">
        <v>157</v>
      </c>
      <c r="F6683" t="s">
        <v>7574</v>
      </c>
      <c r="G6683" t="s">
        <v>7730</v>
      </c>
      <c r="H6683" t="s">
        <v>7715</v>
      </c>
      <c r="O6683" t="s">
        <v>100</v>
      </c>
    </row>
    <row r="6684" spans="1:15" hidden="1">
      <c r="A6684">
        <v>6683</v>
      </c>
      <c r="B6684" t="s">
        <v>2437</v>
      </c>
      <c r="C6684" t="s">
        <v>1167</v>
      </c>
      <c r="D6684">
        <v>2017</v>
      </c>
      <c r="E6684" t="s">
        <v>157</v>
      </c>
      <c r="F6684" t="s">
        <v>7578</v>
      </c>
      <c r="G6684" t="s">
        <v>7731</v>
      </c>
      <c r="H6684" t="s">
        <v>7715</v>
      </c>
      <c r="O6684" t="s">
        <v>100</v>
      </c>
    </row>
    <row r="6685" spans="1:15" hidden="1">
      <c r="A6685">
        <v>6684</v>
      </c>
      <c r="B6685" t="s">
        <v>2437</v>
      </c>
      <c r="C6685" t="s">
        <v>1167</v>
      </c>
      <c r="D6685">
        <v>2017</v>
      </c>
      <c r="E6685" t="s">
        <v>157</v>
      </c>
      <c r="F6685" t="s">
        <v>157</v>
      </c>
      <c r="G6685" t="s">
        <v>7732</v>
      </c>
      <c r="H6685" t="s">
        <v>97</v>
      </c>
      <c r="O6685" t="s">
        <v>91</v>
      </c>
    </row>
    <row r="6686" spans="1:15" hidden="1">
      <c r="A6686">
        <v>6685</v>
      </c>
      <c r="B6686" t="s">
        <v>2437</v>
      </c>
      <c r="C6686" t="s">
        <v>1167</v>
      </c>
      <c r="D6686">
        <v>2017</v>
      </c>
      <c r="E6686" t="s">
        <v>157</v>
      </c>
      <c r="F6686" t="s">
        <v>7570</v>
      </c>
      <c r="G6686" t="s">
        <v>2502</v>
      </c>
      <c r="H6686" t="s">
        <v>97</v>
      </c>
      <c r="O6686" t="s">
        <v>91</v>
      </c>
    </row>
    <row r="6687" spans="1:15" hidden="1">
      <c r="A6687">
        <v>6686</v>
      </c>
      <c r="B6687" t="s">
        <v>2437</v>
      </c>
      <c r="C6687" t="s">
        <v>1167</v>
      </c>
      <c r="D6687">
        <v>2017</v>
      </c>
      <c r="E6687" t="s">
        <v>157</v>
      </c>
      <c r="F6687" t="s">
        <v>7570</v>
      </c>
      <c r="G6687" t="s">
        <v>7733</v>
      </c>
      <c r="H6687" t="s">
        <v>97</v>
      </c>
      <c r="O6687" t="s">
        <v>91</v>
      </c>
    </row>
    <row r="6688" spans="1:15" hidden="1">
      <c r="A6688">
        <v>6687</v>
      </c>
      <c r="B6688" t="s">
        <v>2437</v>
      </c>
      <c r="C6688" t="s">
        <v>1167</v>
      </c>
      <c r="D6688">
        <v>2017</v>
      </c>
      <c r="E6688" t="s">
        <v>157</v>
      </c>
      <c r="F6688" t="s">
        <v>7570</v>
      </c>
      <c r="G6688" t="s">
        <v>7734</v>
      </c>
      <c r="H6688" t="s">
        <v>97</v>
      </c>
      <c r="O6688" t="s">
        <v>91</v>
      </c>
    </row>
    <row r="6689" spans="1:16" hidden="1">
      <c r="A6689">
        <v>6688</v>
      </c>
      <c r="B6689" t="s">
        <v>2437</v>
      </c>
      <c r="C6689" t="s">
        <v>1167</v>
      </c>
      <c r="D6689">
        <v>2017</v>
      </c>
      <c r="E6689" t="s">
        <v>157</v>
      </c>
      <c r="F6689" t="s">
        <v>7574</v>
      </c>
      <c r="G6689" t="s">
        <v>7735</v>
      </c>
      <c r="H6689" t="s">
        <v>97</v>
      </c>
      <c r="O6689" t="s">
        <v>91</v>
      </c>
    </row>
    <row r="6690" spans="1:16" hidden="1">
      <c r="A6690">
        <v>6689</v>
      </c>
      <c r="B6690" t="s">
        <v>2437</v>
      </c>
      <c r="C6690" t="s">
        <v>1167</v>
      </c>
      <c r="D6690">
        <v>2017</v>
      </c>
      <c r="E6690" t="s">
        <v>157</v>
      </c>
      <c r="F6690" t="s">
        <v>7574</v>
      </c>
      <c r="G6690" t="s">
        <v>7736</v>
      </c>
      <c r="H6690" t="s">
        <v>97</v>
      </c>
      <c r="J6690">
        <v>1</v>
      </c>
      <c r="K6690" t="s">
        <v>213</v>
      </c>
      <c r="L6690" t="s">
        <v>7737</v>
      </c>
      <c r="O6690" t="s">
        <v>91</v>
      </c>
      <c r="P6690" t="s">
        <v>215</v>
      </c>
    </row>
    <row r="6691" spans="1:16" hidden="1">
      <c r="A6691">
        <v>6690</v>
      </c>
      <c r="B6691" t="s">
        <v>2437</v>
      </c>
      <c r="C6691" t="s">
        <v>1167</v>
      </c>
      <c r="D6691">
        <v>2017</v>
      </c>
      <c r="E6691" t="s">
        <v>157</v>
      </c>
      <c r="F6691" t="s">
        <v>7578</v>
      </c>
      <c r="G6691" t="s">
        <v>7738</v>
      </c>
      <c r="H6691" t="s">
        <v>97</v>
      </c>
      <c r="O6691" t="s">
        <v>91</v>
      </c>
    </row>
    <row r="6692" spans="1:16" hidden="1">
      <c r="A6692">
        <v>6691</v>
      </c>
      <c r="B6692" t="s">
        <v>2437</v>
      </c>
      <c r="C6692" t="s">
        <v>1167</v>
      </c>
      <c r="D6692">
        <v>2017</v>
      </c>
      <c r="E6692" t="s">
        <v>157</v>
      </c>
      <c r="F6692" t="s">
        <v>157</v>
      </c>
      <c r="G6692" t="s">
        <v>7739</v>
      </c>
      <c r="H6692" t="s">
        <v>56</v>
      </c>
      <c r="O6692" t="s">
        <v>57</v>
      </c>
    </row>
    <row r="6693" spans="1:16" hidden="1">
      <c r="A6693">
        <v>6692</v>
      </c>
      <c r="B6693" t="s">
        <v>2437</v>
      </c>
      <c r="C6693" t="s">
        <v>1167</v>
      </c>
      <c r="D6693">
        <v>2017</v>
      </c>
      <c r="E6693" t="s">
        <v>157</v>
      </c>
      <c r="F6693" t="s">
        <v>7568</v>
      </c>
      <c r="G6693" t="s">
        <v>7740</v>
      </c>
      <c r="H6693" t="s">
        <v>56</v>
      </c>
      <c r="O6693" t="s">
        <v>57</v>
      </c>
    </row>
    <row r="6694" spans="1:16" hidden="1">
      <c r="A6694">
        <v>6693</v>
      </c>
      <c r="B6694" t="s">
        <v>2437</v>
      </c>
      <c r="C6694" t="s">
        <v>1167</v>
      </c>
      <c r="D6694">
        <v>2017</v>
      </c>
      <c r="E6694" t="s">
        <v>157</v>
      </c>
      <c r="F6694" t="s">
        <v>7568</v>
      </c>
      <c r="G6694" t="s">
        <v>7741</v>
      </c>
      <c r="H6694" t="s">
        <v>56</v>
      </c>
      <c r="O6694" t="s">
        <v>57</v>
      </c>
    </row>
    <row r="6695" spans="1:16" hidden="1">
      <c r="A6695">
        <v>6694</v>
      </c>
      <c r="B6695" t="s">
        <v>2437</v>
      </c>
      <c r="C6695" t="s">
        <v>1167</v>
      </c>
      <c r="D6695">
        <v>2017</v>
      </c>
      <c r="E6695" t="s">
        <v>157</v>
      </c>
      <c r="F6695" t="s">
        <v>7568</v>
      </c>
      <c r="G6695" t="s">
        <v>7742</v>
      </c>
      <c r="H6695" t="s">
        <v>56</v>
      </c>
      <c r="O6695" t="s">
        <v>57</v>
      </c>
    </row>
    <row r="6696" spans="1:16" hidden="1">
      <c r="A6696">
        <v>6695</v>
      </c>
      <c r="B6696" t="s">
        <v>2437</v>
      </c>
      <c r="C6696" t="s">
        <v>1167</v>
      </c>
      <c r="D6696">
        <v>2017</v>
      </c>
      <c r="E6696" t="s">
        <v>157</v>
      </c>
      <c r="F6696" t="s">
        <v>7568</v>
      </c>
      <c r="G6696" t="s">
        <v>7743</v>
      </c>
      <c r="H6696" t="s">
        <v>56</v>
      </c>
      <c r="O6696" t="s">
        <v>57</v>
      </c>
    </row>
    <row r="6697" spans="1:16" hidden="1">
      <c r="A6697">
        <v>6696</v>
      </c>
      <c r="B6697" t="s">
        <v>2437</v>
      </c>
      <c r="C6697" t="s">
        <v>1167</v>
      </c>
      <c r="D6697">
        <v>2017</v>
      </c>
      <c r="E6697" t="s">
        <v>157</v>
      </c>
      <c r="F6697" t="s">
        <v>7568</v>
      </c>
      <c r="G6697" t="s">
        <v>7744</v>
      </c>
      <c r="H6697" t="s">
        <v>56</v>
      </c>
      <c r="O6697" t="s">
        <v>57</v>
      </c>
    </row>
    <row r="6698" spans="1:16" hidden="1">
      <c r="A6698">
        <v>6697</v>
      </c>
      <c r="B6698" t="s">
        <v>2437</v>
      </c>
      <c r="C6698" t="s">
        <v>1167</v>
      </c>
      <c r="D6698">
        <v>2017</v>
      </c>
      <c r="E6698" t="s">
        <v>157</v>
      </c>
      <c r="F6698" t="s">
        <v>7568</v>
      </c>
      <c r="G6698" t="s">
        <v>7745</v>
      </c>
      <c r="H6698" t="s">
        <v>56</v>
      </c>
      <c r="O6698" t="s">
        <v>57</v>
      </c>
    </row>
    <row r="6699" spans="1:16" hidden="1">
      <c r="A6699">
        <v>6698</v>
      </c>
      <c r="B6699" t="s">
        <v>2437</v>
      </c>
      <c r="C6699" t="s">
        <v>1167</v>
      </c>
      <c r="D6699">
        <v>2017</v>
      </c>
      <c r="E6699" t="s">
        <v>157</v>
      </c>
      <c r="F6699" t="s">
        <v>7570</v>
      </c>
      <c r="G6699" t="s">
        <v>7746</v>
      </c>
      <c r="H6699" t="s">
        <v>56</v>
      </c>
      <c r="O6699" t="s">
        <v>57</v>
      </c>
    </row>
    <row r="6700" spans="1:16" hidden="1">
      <c r="A6700">
        <v>6699</v>
      </c>
      <c r="B6700" t="s">
        <v>2437</v>
      </c>
      <c r="C6700" t="s">
        <v>1167</v>
      </c>
      <c r="D6700">
        <v>2017</v>
      </c>
      <c r="E6700" t="s">
        <v>157</v>
      </c>
      <c r="F6700" t="s">
        <v>7570</v>
      </c>
      <c r="G6700" t="s">
        <v>7747</v>
      </c>
      <c r="H6700" t="s">
        <v>56</v>
      </c>
      <c r="O6700" t="s">
        <v>57</v>
      </c>
    </row>
    <row r="6701" spans="1:16" hidden="1">
      <c r="A6701">
        <v>6700</v>
      </c>
      <c r="B6701" t="s">
        <v>2437</v>
      </c>
      <c r="C6701" t="s">
        <v>1167</v>
      </c>
      <c r="D6701">
        <v>2017</v>
      </c>
      <c r="E6701" t="s">
        <v>157</v>
      </c>
      <c r="F6701" t="s">
        <v>7570</v>
      </c>
      <c r="G6701" t="s">
        <v>7748</v>
      </c>
      <c r="H6701" t="s">
        <v>56</v>
      </c>
      <c r="O6701" t="s">
        <v>57</v>
      </c>
    </row>
    <row r="6702" spans="1:16" hidden="1">
      <c r="A6702">
        <v>6701</v>
      </c>
      <c r="B6702" t="s">
        <v>2437</v>
      </c>
      <c r="C6702" t="s">
        <v>1167</v>
      </c>
      <c r="D6702">
        <v>2017</v>
      </c>
      <c r="E6702" t="s">
        <v>157</v>
      </c>
      <c r="F6702" t="s">
        <v>7570</v>
      </c>
      <c r="G6702" t="s">
        <v>7749</v>
      </c>
      <c r="H6702" t="s">
        <v>56</v>
      </c>
      <c r="O6702" t="s">
        <v>57</v>
      </c>
    </row>
    <row r="6703" spans="1:16" hidden="1">
      <c r="A6703">
        <v>6702</v>
      </c>
      <c r="B6703" t="s">
        <v>2437</v>
      </c>
      <c r="C6703" t="s">
        <v>1167</v>
      </c>
      <c r="D6703">
        <v>2017</v>
      </c>
      <c r="E6703" t="s">
        <v>157</v>
      </c>
      <c r="F6703" t="s">
        <v>7570</v>
      </c>
      <c r="G6703" t="s">
        <v>7750</v>
      </c>
      <c r="H6703" t="s">
        <v>56</v>
      </c>
      <c r="O6703" t="s">
        <v>57</v>
      </c>
    </row>
    <row r="6704" spans="1:16" hidden="1">
      <c r="A6704">
        <v>6703</v>
      </c>
      <c r="B6704" t="s">
        <v>2437</v>
      </c>
      <c r="C6704" t="s">
        <v>1167</v>
      </c>
      <c r="D6704">
        <v>2017</v>
      </c>
      <c r="E6704" t="s">
        <v>157</v>
      </c>
      <c r="F6704" t="s">
        <v>7574</v>
      </c>
      <c r="G6704" t="s">
        <v>7751</v>
      </c>
      <c r="H6704" t="s">
        <v>56</v>
      </c>
      <c r="O6704" t="s">
        <v>57</v>
      </c>
    </row>
    <row r="6705" spans="1:15" hidden="1">
      <c r="A6705">
        <v>6704</v>
      </c>
      <c r="B6705" t="s">
        <v>2437</v>
      </c>
      <c r="C6705" t="s">
        <v>1167</v>
      </c>
      <c r="D6705">
        <v>2017</v>
      </c>
      <c r="E6705" t="s">
        <v>157</v>
      </c>
      <c r="F6705" t="s">
        <v>7574</v>
      </c>
      <c r="G6705" t="s">
        <v>7752</v>
      </c>
      <c r="H6705" t="s">
        <v>56</v>
      </c>
      <c r="O6705" t="s">
        <v>57</v>
      </c>
    </row>
    <row r="6706" spans="1:15" hidden="1">
      <c r="A6706">
        <v>6705</v>
      </c>
      <c r="B6706" t="s">
        <v>2437</v>
      </c>
      <c r="C6706" t="s">
        <v>1167</v>
      </c>
      <c r="D6706">
        <v>2017</v>
      </c>
      <c r="E6706" t="s">
        <v>157</v>
      </c>
      <c r="F6706" t="s">
        <v>7574</v>
      </c>
      <c r="G6706" t="s">
        <v>7753</v>
      </c>
      <c r="H6706" t="s">
        <v>56</v>
      </c>
      <c r="O6706" t="s">
        <v>57</v>
      </c>
    </row>
    <row r="6707" spans="1:15" hidden="1">
      <c r="A6707">
        <v>6706</v>
      </c>
      <c r="B6707" t="s">
        <v>2437</v>
      </c>
      <c r="C6707" t="s">
        <v>1167</v>
      </c>
      <c r="D6707">
        <v>2017</v>
      </c>
      <c r="E6707" t="s">
        <v>157</v>
      </c>
      <c r="F6707" t="s">
        <v>7574</v>
      </c>
      <c r="G6707" t="s">
        <v>7754</v>
      </c>
      <c r="H6707" t="s">
        <v>56</v>
      </c>
      <c r="O6707" t="s">
        <v>57</v>
      </c>
    </row>
    <row r="6708" spans="1:15" hidden="1">
      <c r="A6708">
        <v>6707</v>
      </c>
      <c r="B6708" t="s">
        <v>2437</v>
      </c>
      <c r="C6708" t="s">
        <v>1167</v>
      </c>
      <c r="D6708">
        <v>2017</v>
      </c>
      <c r="E6708" t="s">
        <v>157</v>
      </c>
      <c r="F6708" t="s">
        <v>7578</v>
      </c>
      <c r="G6708" t="s">
        <v>7755</v>
      </c>
      <c r="H6708" t="s">
        <v>56</v>
      </c>
      <c r="O6708" t="s">
        <v>57</v>
      </c>
    </row>
    <row r="6709" spans="1:15" hidden="1">
      <c r="A6709">
        <v>6708</v>
      </c>
      <c r="B6709" t="s">
        <v>2437</v>
      </c>
      <c r="C6709" t="s">
        <v>1167</v>
      </c>
      <c r="D6709">
        <v>2017</v>
      </c>
      <c r="E6709" t="s">
        <v>157</v>
      </c>
      <c r="F6709" t="s">
        <v>157</v>
      </c>
      <c r="G6709" t="s">
        <v>7756</v>
      </c>
      <c r="H6709" t="s">
        <v>7757</v>
      </c>
      <c r="O6709" t="s">
        <v>57</v>
      </c>
    </row>
    <row r="6710" spans="1:15" hidden="1">
      <c r="A6710">
        <v>6709</v>
      </c>
      <c r="B6710" t="s">
        <v>2437</v>
      </c>
      <c r="C6710" t="s">
        <v>1167</v>
      </c>
      <c r="D6710">
        <v>2017</v>
      </c>
      <c r="E6710" t="s">
        <v>157</v>
      </c>
      <c r="F6710" t="s">
        <v>7568</v>
      </c>
      <c r="G6710" t="s">
        <v>7758</v>
      </c>
      <c r="H6710" t="s">
        <v>7757</v>
      </c>
      <c r="O6710" t="s">
        <v>57</v>
      </c>
    </row>
    <row r="6711" spans="1:15" hidden="1">
      <c r="A6711">
        <v>6710</v>
      </c>
      <c r="B6711" t="s">
        <v>2437</v>
      </c>
      <c r="C6711" t="s">
        <v>1167</v>
      </c>
      <c r="D6711">
        <v>2017</v>
      </c>
      <c r="E6711" t="s">
        <v>157</v>
      </c>
      <c r="F6711" t="s">
        <v>7568</v>
      </c>
      <c r="G6711" t="s">
        <v>7759</v>
      </c>
      <c r="H6711" t="s">
        <v>7757</v>
      </c>
      <c r="O6711" t="s">
        <v>57</v>
      </c>
    </row>
    <row r="6712" spans="1:15" hidden="1">
      <c r="A6712">
        <v>6711</v>
      </c>
      <c r="B6712" t="s">
        <v>2437</v>
      </c>
      <c r="C6712" t="s">
        <v>1167</v>
      </c>
      <c r="D6712">
        <v>2017</v>
      </c>
      <c r="E6712" t="s">
        <v>157</v>
      </c>
      <c r="F6712" t="s">
        <v>7568</v>
      </c>
      <c r="G6712" t="s">
        <v>7760</v>
      </c>
      <c r="H6712" t="s">
        <v>7757</v>
      </c>
      <c r="O6712" t="s">
        <v>57</v>
      </c>
    </row>
    <row r="6713" spans="1:15" hidden="1">
      <c r="A6713">
        <v>6712</v>
      </c>
      <c r="B6713" t="s">
        <v>2437</v>
      </c>
      <c r="C6713" t="s">
        <v>1167</v>
      </c>
      <c r="D6713">
        <v>2017</v>
      </c>
      <c r="E6713" t="s">
        <v>157</v>
      </c>
      <c r="F6713" t="s">
        <v>7568</v>
      </c>
      <c r="G6713" t="s">
        <v>7761</v>
      </c>
      <c r="H6713" t="s">
        <v>7757</v>
      </c>
      <c r="O6713" t="s">
        <v>57</v>
      </c>
    </row>
    <row r="6714" spans="1:15" hidden="1">
      <c r="A6714">
        <v>6713</v>
      </c>
      <c r="B6714" t="s">
        <v>2437</v>
      </c>
      <c r="C6714" t="s">
        <v>1167</v>
      </c>
      <c r="D6714">
        <v>2017</v>
      </c>
      <c r="E6714" t="s">
        <v>157</v>
      </c>
      <c r="F6714" t="s">
        <v>7568</v>
      </c>
      <c r="G6714" t="s">
        <v>7762</v>
      </c>
      <c r="H6714" t="s">
        <v>7757</v>
      </c>
      <c r="O6714" t="s">
        <v>57</v>
      </c>
    </row>
    <row r="6715" spans="1:15" hidden="1">
      <c r="A6715">
        <v>6714</v>
      </c>
      <c r="B6715" t="s">
        <v>2437</v>
      </c>
      <c r="C6715" t="s">
        <v>1167</v>
      </c>
      <c r="D6715">
        <v>2017</v>
      </c>
      <c r="E6715" t="s">
        <v>157</v>
      </c>
      <c r="F6715" t="s">
        <v>7568</v>
      </c>
      <c r="G6715" t="s">
        <v>7763</v>
      </c>
      <c r="H6715" t="s">
        <v>7757</v>
      </c>
      <c r="O6715" t="s">
        <v>57</v>
      </c>
    </row>
    <row r="6716" spans="1:15" hidden="1">
      <c r="A6716">
        <v>6715</v>
      </c>
      <c r="B6716" t="s">
        <v>2437</v>
      </c>
      <c r="C6716" t="s">
        <v>1167</v>
      </c>
      <c r="D6716">
        <v>2017</v>
      </c>
      <c r="E6716" t="s">
        <v>157</v>
      </c>
      <c r="F6716" t="s">
        <v>7570</v>
      </c>
      <c r="G6716" t="s">
        <v>7764</v>
      </c>
      <c r="H6716" t="s">
        <v>7757</v>
      </c>
      <c r="O6716" t="s">
        <v>57</v>
      </c>
    </row>
    <row r="6717" spans="1:15" hidden="1">
      <c r="A6717">
        <v>6716</v>
      </c>
      <c r="B6717" t="s">
        <v>2437</v>
      </c>
      <c r="C6717" t="s">
        <v>1167</v>
      </c>
      <c r="D6717">
        <v>2017</v>
      </c>
      <c r="E6717" t="s">
        <v>157</v>
      </c>
      <c r="F6717" t="s">
        <v>7570</v>
      </c>
      <c r="G6717" t="s">
        <v>7765</v>
      </c>
      <c r="H6717" t="s">
        <v>7757</v>
      </c>
      <c r="O6717" t="s">
        <v>57</v>
      </c>
    </row>
    <row r="6718" spans="1:15" hidden="1">
      <c r="A6718">
        <v>6717</v>
      </c>
      <c r="B6718" t="s">
        <v>2437</v>
      </c>
      <c r="C6718" t="s">
        <v>1167</v>
      </c>
      <c r="D6718">
        <v>2017</v>
      </c>
      <c r="E6718" t="s">
        <v>157</v>
      </c>
      <c r="F6718" t="s">
        <v>7570</v>
      </c>
      <c r="G6718" t="s">
        <v>7766</v>
      </c>
      <c r="H6718" t="s">
        <v>7757</v>
      </c>
      <c r="O6718" t="s">
        <v>57</v>
      </c>
    </row>
    <row r="6719" spans="1:15" hidden="1">
      <c r="A6719">
        <v>6718</v>
      </c>
      <c r="B6719" t="s">
        <v>2437</v>
      </c>
      <c r="C6719" t="s">
        <v>1167</v>
      </c>
      <c r="D6719">
        <v>2017</v>
      </c>
      <c r="E6719" t="s">
        <v>157</v>
      </c>
      <c r="F6719" t="s">
        <v>7574</v>
      </c>
      <c r="G6719" t="s">
        <v>7767</v>
      </c>
      <c r="H6719" t="s">
        <v>7757</v>
      </c>
      <c r="O6719" t="s">
        <v>57</v>
      </c>
    </row>
    <row r="6720" spans="1:15" hidden="1">
      <c r="A6720">
        <v>6719</v>
      </c>
      <c r="B6720" t="s">
        <v>2437</v>
      </c>
      <c r="C6720" t="s">
        <v>1167</v>
      </c>
      <c r="D6720">
        <v>2017</v>
      </c>
      <c r="E6720" t="s">
        <v>157</v>
      </c>
      <c r="F6720" t="s">
        <v>7574</v>
      </c>
      <c r="G6720" t="s">
        <v>7768</v>
      </c>
      <c r="H6720" t="s">
        <v>7757</v>
      </c>
      <c r="O6720" t="s">
        <v>57</v>
      </c>
    </row>
    <row r="6721" spans="1:16" hidden="1">
      <c r="A6721">
        <v>6720</v>
      </c>
      <c r="B6721" t="s">
        <v>2437</v>
      </c>
      <c r="C6721" t="s">
        <v>1167</v>
      </c>
      <c r="D6721">
        <v>2017</v>
      </c>
      <c r="E6721" t="s">
        <v>157</v>
      </c>
      <c r="F6721" t="s">
        <v>7574</v>
      </c>
      <c r="G6721" t="s">
        <v>7769</v>
      </c>
      <c r="H6721" t="s">
        <v>7757</v>
      </c>
      <c r="O6721" t="s">
        <v>57</v>
      </c>
    </row>
    <row r="6722" spans="1:16" hidden="1">
      <c r="A6722">
        <v>6721</v>
      </c>
      <c r="B6722" t="s">
        <v>2437</v>
      </c>
      <c r="C6722" t="s">
        <v>1167</v>
      </c>
      <c r="D6722">
        <v>2017</v>
      </c>
      <c r="E6722" t="s">
        <v>157</v>
      </c>
      <c r="F6722" t="s">
        <v>7574</v>
      </c>
      <c r="G6722" t="s">
        <v>7770</v>
      </c>
      <c r="H6722" t="s">
        <v>7757</v>
      </c>
      <c r="O6722" t="s">
        <v>57</v>
      </c>
    </row>
    <row r="6723" spans="1:16" hidden="1">
      <c r="A6723">
        <v>6722</v>
      </c>
      <c r="B6723" t="s">
        <v>2437</v>
      </c>
      <c r="C6723" t="s">
        <v>1167</v>
      </c>
      <c r="D6723">
        <v>2017</v>
      </c>
      <c r="E6723" t="s">
        <v>157</v>
      </c>
      <c r="F6723" t="s">
        <v>7574</v>
      </c>
      <c r="G6723" t="s">
        <v>7771</v>
      </c>
      <c r="H6723" t="s">
        <v>7757</v>
      </c>
      <c r="O6723" t="s">
        <v>57</v>
      </c>
    </row>
    <row r="6724" spans="1:16" hidden="1">
      <c r="A6724">
        <v>6723</v>
      </c>
      <c r="B6724" t="s">
        <v>2437</v>
      </c>
      <c r="C6724" t="s">
        <v>1167</v>
      </c>
      <c r="D6724">
        <v>2017</v>
      </c>
      <c r="E6724" t="s">
        <v>157</v>
      </c>
      <c r="F6724" t="s">
        <v>7578</v>
      </c>
      <c r="G6724" t="s">
        <v>7772</v>
      </c>
      <c r="H6724" t="s">
        <v>7757</v>
      </c>
      <c r="O6724" t="s">
        <v>57</v>
      </c>
    </row>
    <row r="6725" spans="1:16" hidden="1">
      <c r="A6725">
        <v>6724</v>
      </c>
      <c r="B6725" t="s">
        <v>2437</v>
      </c>
      <c r="C6725" t="s">
        <v>1167</v>
      </c>
      <c r="D6725">
        <v>2017</v>
      </c>
      <c r="E6725" t="s">
        <v>157</v>
      </c>
      <c r="F6725" t="s">
        <v>157</v>
      </c>
      <c r="G6725" t="s">
        <v>7773</v>
      </c>
      <c r="H6725" t="s">
        <v>1309</v>
      </c>
      <c r="O6725" t="s">
        <v>57</v>
      </c>
    </row>
    <row r="6726" spans="1:16" hidden="1">
      <c r="A6726">
        <v>6725</v>
      </c>
      <c r="B6726" t="s">
        <v>2437</v>
      </c>
      <c r="C6726" t="s">
        <v>1167</v>
      </c>
      <c r="D6726">
        <v>2017</v>
      </c>
      <c r="E6726" t="s">
        <v>157</v>
      </c>
      <c r="F6726" t="s">
        <v>7568</v>
      </c>
      <c r="G6726" t="s">
        <v>7774</v>
      </c>
      <c r="H6726" t="s">
        <v>1309</v>
      </c>
      <c r="O6726" t="s">
        <v>57</v>
      </c>
    </row>
    <row r="6727" spans="1:16" hidden="1">
      <c r="A6727">
        <v>6726</v>
      </c>
      <c r="B6727" t="s">
        <v>2437</v>
      </c>
      <c r="C6727" t="s">
        <v>1167</v>
      </c>
      <c r="D6727">
        <v>2017</v>
      </c>
      <c r="E6727" t="s">
        <v>157</v>
      </c>
      <c r="F6727" t="s">
        <v>7568</v>
      </c>
      <c r="G6727" t="s">
        <v>7775</v>
      </c>
      <c r="H6727" t="s">
        <v>1309</v>
      </c>
      <c r="O6727" t="s">
        <v>57</v>
      </c>
    </row>
    <row r="6728" spans="1:16" hidden="1">
      <c r="A6728">
        <v>6727</v>
      </c>
      <c r="B6728" t="s">
        <v>2437</v>
      </c>
      <c r="C6728" t="s">
        <v>1167</v>
      </c>
      <c r="D6728">
        <v>2017</v>
      </c>
      <c r="E6728" t="s">
        <v>157</v>
      </c>
      <c r="F6728" t="s">
        <v>7570</v>
      </c>
      <c r="G6728" t="s">
        <v>7776</v>
      </c>
      <c r="H6728" t="s">
        <v>1309</v>
      </c>
      <c r="O6728" t="s">
        <v>57</v>
      </c>
    </row>
    <row r="6729" spans="1:16" hidden="1">
      <c r="A6729">
        <v>6728</v>
      </c>
      <c r="B6729" t="s">
        <v>2437</v>
      </c>
      <c r="C6729" t="s">
        <v>1167</v>
      </c>
      <c r="D6729">
        <v>2017</v>
      </c>
      <c r="E6729" t="s">
        <v>157</v>
      </c>
      <c r="F6729" t="s">
        <v>7570</v>
      </c>
      <c r="G6729" t="s">
        <v>7777</v>
      </c>
      <c r="H6729" t="s">
        <v>1309</v>
      </c>
      <c r="O6729" t="s">
        <v>57</v>
      </c>
    </row>
    <row r="6730" spans="1:16" hidden="1">
      <c r="A6730">
        <v>6729</v>
      </c>
      <c r="B6730" t="s">
        <v>2437</v>
      </c>
      <c r="C6730" t="s">
        <v>1167</v>
      </c>
      <c r="D6730">
        <v>2017</v>
      </c>
      <c r="E6730" t="s">
        <v>157</v>
      </c>
      <c r="F6730" t="s">
        <v>7570</v>
      </c>
      <c r="G6730" t="s">
        <v>7778</v>
      </c>
      <c r="H6730" t="s">
        <v>1309</v>
      </c>
      <c r="O6730" t="s">
        <v>57</v>
      </c>
    </row>
    <row r="6731" spans="1:16" hidden="1">
      <c r="A6731">
        <v>6730</v>
      </c>
      <c r="B6731" t="s">
        <v>2437</v>
      </c>
      <c r="C6731" t="s">
        <v>1167</v>
      </c>
      <c r="D6731">
        <v>2017</v>
      </c>
      <c r="E6731" t="s">
        <v>157</v>
      </c>
      <c r="F6731" t="s">
        <v>7574</v>
      </c>
      <c r="G6731" t="s">
        <v>7779</v>
      </c>
      <c r="H6731" t="s">
        <v>1309</v>
      </c>
      <c r="J6731">
        <v>1</v>
      </c>
      <c r="K6731" t="s">
        <v>213</v>
      </c>
      <c r="L6731" t="s">
        <v>7780</v>
      </c>
      <c r="O6731" t="s">
        <v>57</v>
      </c>
      <c r="P6731" t="s">
        <v>215</v>
      </c>
    </row>
    <row r="6732" spans="1:16" hidden="1">
      <c r="A6732">
        <v>6731</v>
      </c>
      <c r="B6732" t="s">
        <v>2437</v>
      </c>
      <c r="C6732" t="s">
        <v>1167</v>
      </c>
      <c r="D6732">
        <v>2017</v>
      </c>
      <c r="E6732" t="s">
        <v>157</v>
      </c>
      <c r="F6732" t="s">
        <v>7578</v>
      </c>
      <c r="G6732" t="s">
        <v>7781</v>
      </c>
      <c r="H6732" t="s">
        <v>1309</v>
      </c>
      <c r="O6732" t="s">
        <v>57</v>
      </c>
    </row>
    <row r="6733" spans="1:16" hidden="1">
      <c r="A6733">
        <v>6732</v>
      </c>
      <c r="B6733" t="s">
        <v>2437</v>
      </c>
      <c r="C6733" t="s">
        <v>1167</v>
      </c>
      <c r="D6733">
        <v>2017</v>
      </c>
      <c r="E6733" t="s">
        <v>157</v>
      </c>
      <c r="F6733" t="s">
        <v>7578</v>
      </c>
      <c r="G6733" t="s">
        <v>7782</v>
      </c>
      <c r="H6733" t="s">
        <v>1309</v>
      </c>
      <c r="O6733" t="s">
        <v>57</v>
      </c>
    </row>
    <row r="6734" spans="1:16" hidden="1">
      <c r="A6734">
        <v>6733</v>
      </c>
      <c r="B6734" t="s">
        <v>2437</v>
      </c>
      <c r="C6734" t="s">
        <v>1167</v>
      </c>
      <c r="D6734">
        <v>2017</v>
      </c>
      <c r="E6734" t="s">
        <v>157</v>
      </c>
      <c r="F6734" t="s">
        <v>7578</v>
      </c>
      <c r="G6734" t="s">
        <v>7783</v>
      </c>
      <c r="H6734" t="s">
        <v>1309</v>
      </c>
      <c r="O6734" t="s">
        <v>57</v>
      </c>
    </row>
    <row r="6735" spans="1:16" hidden="1">
      <c r="A6735">
        <v>6734</v>
      </c>
      <c r="B6735" t="s">
        <v>2437</v>
      </c>
      <c r="C6735" t="s">
        <v>1167</v>
      </c>
      <c r="D6735">
        <v>2017</v>
      </c>
      <c r="E6735" t="s">
        <v>157</v>
      </c>
      <c r="F6735" t="s">
        <v>157</v>
      </c>
      <c r="G6735" t="s">
        <v>7784</v>
      </c>
      <c r="H6735" t="s">
        <v>7785</v>
      </c>
      <c r="O6735" t="s">
        <v>63</v>
      </c>
    </row>
    <row r="6736" spans="1:16" hidden="1">
      <c r="A6736">
        <v>6735</v>
      </c>
      <c r="B6736" t="s">
        <v>2437</v>
      </c>
      <c r="C6736" t="s">
        <v>1167</v>
      </c>
      <c r="D6736">
        <v>2017</v>
      </c>
      <c r="E6736" t="s">
        <v>157</v>
      </c>
      <c r="F6736" t="s">
        <v>7570</v>
      </c>
      <c r="G6736" t="s">
        <v>7786</v>
      </c>
      <c r="H6736" t="s">
        <v>7785</v>
      </c>
      <c r="O6736" t="s">
        <v>63</v>
      </c>
    </row>
    <row r="6737" spans="1:15" hidden="1">
      <c r="A6737">
        <v>6736</v>
      </c>
      <c r="B6737" t="s">
        <v>2437</v>
      </c>
      <c r="C6737" t="s">
        <v>1167</v>
      </c>
      <c r="D6737">
        <v>2017</v>
      </c>
      <c r="E6737" t="s">
        <v>157</v>
      </c>
      <c r="F6737" t="s">
        <v>7570</v>
      </c>
      <c r="G6737" t="s">
        <v>7787</v>
      </c>
      <c r="H6737" t="s">
        <v>7785</v>
      </c>
      <c r="O6737" t="s">
        <v>63</v>
      </c>
    </row>
    <row r="6738" spans="1:15" hidden="1">
      <c r="A6738">
        <v>6737</v>
      </c>
      <c r="B6738" t="s">
        <v>2437</v>
      </c>
      <c r="C6738" t="s">
        <v>1167</v>
      </c>
      <c r="D6738">
        <v>2017</v>
      </c>
      <c r="E6738" t="s">
        <v>157</v>
      </c>
      <c r="F6738" t="s">
        <v>7574</v>
      </c>
      <c r="G6738" t="s">
        <v>7788</v>
      </c>
      <c r="H6738" t="s">
        <v>7785</v>
      </c>
      <c r="O6738" t="s">
        <v>63</v>
      </c>
    </row>
    <row r="6739" spans="1:15" hidden="1">
      <c r="A6739">
        <v>6738</v>
      </c>
      <c r="B6739" t="s">
        <v>2437</v>
      </c>
      <c r="C6739" t="s">
        <v>1167</v>
      </c>
      <c r="D6739">
        <v>2017</v>
      </c>
      <c r="E6739" t="s">
        <v>157</v>
      </c>
      <c r="F6739" t="s">
        <v>7578</v>
      </c>
      <c r="G6739" t="s">
        <v>7789</v>
      </c>
      <c r="H6739" t="s">
        <v>7785</v>
      </c>
      <c r="O6739" t="s">
        <v>63</v>
      </c>
    </row>
    <row r="6740" spans="1:15" hidden="1">
      <c r="A6740">
        <v>6739</v>
      </c>
      <c r="B6740" t="s">
        <v>2437</v>
      </c>
      <c r="C6740" t="s">
        <v>1167</v>
      </c>
      <c r="D6740">
        <v>2017</v>
      </c>
      <c r="E6740" t="s">
        <v>157</v>
      </c>
      <c r="F6740" t="s">
        <v>157</v>
      </c>
      <c r="G6740" t="s">
        <v>7790</v>
      </c>
      <c r="H6740" t="s">
        <v>7791</v>
      </c>
      <c r="O6740" t="s">
        <v>63</v>
      </c>
    </row>
    <row r="6741" spans="1:15" hidden="1">
      <c r="A6741">
        <v>6740</v>
      </c>
      <c r="B6741" t="s">
        <v>2437</v>
      </c>
      <c r="C6741" t="s">
        <v>1167</v>
      </c>
      <c r="D6741">
        <v>2017</v>
      </c>
      <c r="E6741" t="s">
        <v>157</v>
      </c>
      <c r="F6741" t="s">
        <v>7568</v>
      </c>
      <c r="G6741" t="s">
        <v>7792</v>
      </c>
      <c r="H6741" t="s">
        <v>7791</v>
      </c>
      <c r="O6741" t="s">
        <v>63</v>
      </c>
    </row>
    <row r="6742" spans="1:15" hidden="1">
      <c r="A6742">
        <v>6741</v>
      </c>
      <c r="B6742" t="s">
        <v>2437</v>
      </c>
      <c r="C6742" t="s">
        <v>1167</v>
      </c>
      <c r="D6742">
        <v>2017</v>
      </c>
      <c r="E6742" t="s">
        <v>157</v>
      </c>
      <c r="F6742" t="s">
        <v>7568</v>
      </c>
      <c r="G6742" t="s">
        <v>7793</v>
      </c>
      <c r="H6742" t="s">
        <v>7791</v>
      </c>
      <c r="O6742" t="s">
        <v>63</v>
      </c>
    </row>
    <row r="6743" spans="1:15" hidden="1">
      <c r="A6743">
        <v>6742</v>
      </c>
      <c r="B6743" t="s">
        <v>2437</v>
      </c>
      <c r="C6743" t="s">
        <v>1167</v>
      </c>
      <c r="D6743">
        <v>2017</v>
      </c>
      <c r="E6743" t="s">
        <v>157</v>
      </c>
      <c r="F6743" t="s">
        <v>7570</v>
      </c>
      <c r="G6743" t="s">
        <v>7794</v>
      </c>
      <c r="H6743" t="s">
        <v>7791</v>
      </c>
      <c r="O6743" t="s">
        <v>63</v>
      </c>
    </row>
    <row r="6744" spans="1:15" hidden="1">
      <c r="A6744">
        <v>6743</v>
      </c>
      <c r="B6744" t="s">
        <v>2437</v>
      </c>
      <c r="C6744" t="s">
        <v>1167</v>
      </c>
      <c r="D6744">
        <v>2017</v>
      </c>
      <c r="E6744" t="s">
        <v>157</v>
      </c>
      <c r="F6744" t="s">
        <v>7570</v>
      </c>
      <c r="G6744" t="s">
        <v>7795</v>
      </c>
      <c r="H6744" t="s">
        <v>7791</v>
      </c>
      <c r="O6744" t="s">
        <v>63</v>
      </c>
    </row>
    <row r="6745" spans="1:15" hidden="1">
      <c r="A6745">
        <v>6744</v>
      </c>
      <c r="B6745" t="s">
        <v>2437</v>
      </c>
      <c r="C6745" t="s">
        <v>1167</v>
      </c>
      <c r="D6745">
        <v>2017</v>
      </c>
      <c r="E6745" t="s">
        <v>157</v>
      </c>
      <c r="F6745" t="s">
        <v>7570</v>
      </c>
      <c r="G6745" t="s">
        <v>7796</v>
      </c>
      <c r="H6745" t="s">
        <v>7791</v>
      </c>
      <c r="O6745" t="s">
        <v>63</v>
      </c>
    </row>
    <row r="6746" spans="1:15" hidden="1">
      <c r="A6746">
        <v>6745</v>
      </c>
      <c r="B6746" t="s">
        <v>2437</v>
      </c>
      <c r="C6746" t="s">
        <v>1167</v>
      </c>
      <c r="D6746">
        <v>2017</v>
      </c>
      <c r="E6746" t="s">
        <v>157</v>
      </c>
      <c r="F6746" t="s">
        <v>7570</v>
      </c>
      <c r="G6746" t="s">
        <v>7797</v>
      </c>
      <c r="H6746" t="s">
        <v>7791</v>
      </c>
      <c r="O6746" t="s">
        <v>63</v>
      </c>
    </row>
    <row r="6747" spans="1:15" hidden="1">
      <c r="A6747">
        <v>6746</v>
      </c>
      <c r="B6747" t="s">
        <v>2437</v>
      </c>
      <c r="C6747" t="s">
        <v>1167</v>
      </c>
      <c r="D6747">
        <v>2017</v>
      </c>
      <c r="E6747" t="s">
        <v>157</v>
      </c>
      <c r="F6747" t="s">
        <v>7574</v>
      </c>
      <c r="G6747" t="s">
        <v>7798</v>
      </c>
      <c r="H6747" t="s">
        <v>7791</v>
      </c>
      <c r="O6747" t="s">
        <v>63</v>
      </c>
    </row>
    <row r="6748" spans="1:15" hidden="1">
      <c r="A6748">
        <v>6747</v>
      </c>
      <c r="B6748" t="s">
        <v>2437</v>
      </c>
      <c r="C6748" t="s">
        <v>1167</v>
      </c>
      <c r="D6748">
        <v>2017</v>
      </c>
      <c r="E6748" t="s">
        <v>157</v>
      </c>
      <c r="F6748" t="s">
        <v>7578</v>
      </c>
      <c r="G6748" t="s">
        <v>7799</v>
      </c>
      <c r="H6748" t="s">
        <v>7791</v>
      </c>
      <c r="O6748" t="s">
        <v>63</v>
      </c>
    </row>
    <row r="6749" spans="1:15" hidden="1">
      <c r="A6749">
        <v>6748</v>
      </c>
      <c r="B6749" t="s">
        <v>2437</v>
      </c>
      <c r="C6749" t="s">
        <v>1167</v>
      </c>
      <c r="D6749">
        <v>2017</v>
      </c>
      <c r="E6749" t="s">
        <v>157</v>
      </c>
      <c r="F6749" t="s">
        <v>7578</v>
      </c>
      <c r="G6749" t="s">
        <v>7800</v>
      </c>
      <c r="H6749" t="s">
        <v>7791</v>
      </c>
      <c r="O6749" t="s">
        <v>63</v>
      </c>
    </row>
    <row r="6750" spans="1:15" hidden="1">
      <c r="A6750">
        <v>6749</v>
      </c>
      <c r="B6750" t="s">
        <v>2437</v>
      </c>
      <c r="C6750" t="s">
        <v>1167</v>
      </c>
      <c r="D6750">
        <v>2017</v>
      </c>
      <c r="E6750" t="s">
        <v>157</v>
      </c>
      <c r="F6750" t="s">
        <v>157</v>
      </c>
      <c r="G6750" t="s">
        <v>7801</v>
      </c>
      <c r="H6750" t="s">
        <v>7802</v>
      </c>
      <c r="O6750" t="s">
        <v>100</v>
      </c>
    </row>
    <row r="6751" spans="1:15" hidden="1">
      <c r="A6751">
        <v>6750</v>
      </c>
      <c r="B6751" t="s">
        <v>2437</v>
      </c>
      <c r="C6751" t="s">
        <v>1167</v>
      </c>
      <c r="D6751">
        <v>2017</v>
      </c>
      <c r="E6751" t="s">
        <v>157</v>
      </c>
      <c r="F6751" t="s">
        <v>157</v>
      </c>
      <c r="G6751" t="s">
        <v>7803</v>
      </c>
      <c r="H6751" t="s">
        <v>7802</v>
      </c>
      <c r="O6751" t="s">
        <v>100</v>
      </c>
    </row>
    <row r="6752" spans="1:15" hidden="1">
      <c r="A6752">
        <v>6751</v>
      </c>
      <c r="B6752" t="s">
        <v>2437</v>
      </c>
      <c r="C6752" t="s">
        <v>1167</v>
      </c>
      <c r="D6752">
        <v>2017</v>
      </c>
      <c r="E6752" t="s">
        <v>157</v>
      </c>
      <c r="F6752" t="s">
        <v>157</v>
      </c>
      <c r="G6752" t="s">
        <v>7804</v>
      </c>
      <c r="H6752" t="s">
        <v>7802</v>
      </c>
      <c r="O6752" t="s">
        <v>100</v>
      </c>
    </row>
    <row r="6753" spans="1:31" hidden="1">
      <c r="A6753">
        <v>6752</v>
      </c>
      <c r="B6753" t="s">
        <v>2437</v>
      </c>
      <c r="C6753" t="s">
        <v>1167</v>
      </c>
      <c r="D6753">
        <v>2017</v>
      </c>
      <c r="E6753" t="s">
        <v>157</v>
      </c>
      <c r="F6753" t="s">
        <v>157</v>
      </c>
      <c r="G6753" t="s">
        <v>7805</v>
      </c>
      <c r="H6753" t="s">
        <v>7802</v>
      </c>
      <c r="O6753" t="s">
        <v>100</v>
      </c>
    </row>
    <row r="6754" spans="1:31" hidden="1">
      <c r="A6754">
        <v>6753</v>
      </c>
      <c r="B6754" t="s">
        <v>2437</v>
      </c>
      <c r="C6754" t="s">
        <v>1167</v>
      </c>
      <c r="D6754">
        <v>2017</v>
      </c>
      <c r="E6754" t="s">
        <v>157</v>
      </c>
      <c r="F6754" t="s">
        <v>7568</v>
      </c>
      <c r="G6754" t="s">
        <v>7806</v>
      </c>
      <c r="H6754" t="s">
        <v>7802</v>
      </c>
      <c r="O6754" t="s">
        <v>100</v>
      </c>
    </row>
    <row r="6755" spans="1:31" hidden="1">
      <c r="A6755">
        <v>6754</v>
      </c>
      <c r="B6755" t="s">
        <v>2437</v>
      </c>
      <c r="C6755" t="s">
        <v>1167</v>
      </c>
      <c r="D6755">
        <v>2017</v>
      </c>
      <c r="E6755" t="s">
        <v>157</v>
      </c>
      <c r="F6755" t="s">
        <v>7568</v>
      </c>
      <c r="G6755" t="s">
        <v>7807</v>
      </c>
      <c r="H6755" t="s">
        <v>7802</v>
      </c>
      <c r="O6755" t="s">
        <v>100</v>
      </c>
    </row>
    <row r="6756" spans="1:31" hidden="1">
      <c r="A6756">
        <v>6755</v>
      </c>
      <c r="B6756" t="s">
        <v>2437</v>
      </c>
      <c r="C6756" t="s">
        <v>1167</v>
      </c>
      <c r="D6756">
        <v>2017</v>
      </c>
      <c r="E6756" t="s">
        <v>157</v>
      </c>
      <c r="F6756" t="s">
        <v>7568</v>
      </c>
      <c r="G6756" t="s">
        <v>7808</v>
      </c>
      <c r="H6756" t="s">
        <v>7802</v>
      </c>
      <c r="O6756" t="s">
        <v>100</v>
      </c>
    </row>
    <row r="6757" spans="1:31">
      <c r="A6757">
        <v>6756</v>
      </c>
      <c r="B6757" t="s">
        <v>2437</v>
      </c>
      <c r="C6757" t="s">
        <v>1167</v>
      </c>
      <c r="D6757">
        <v>2017</v>
      </c>
      <c r="E6757" t="s">
        <v>226</v>
      </c>
      <c r="F6757" t="s">
        <v>226</v>
      </c>
      <c r="G6757" t="s">
        <v>7809</v>
      </c>
      <c r="H6757" t="s">
        <v>100</v>
      </c>
      <c r="O6757" t="s">
        <v>100</v>
      </c>
      <c r="S6757" t="s">
        <v>261</v>
      </c>
      <c r="T6757" t="s">
        <v>258</v>
      </c>
      <c r="W6757" t="s">
        <v>101</v>
      </c>
      <c r="X6757" t="s">
        <v>31</v>
      </c>
      <c r="Y6757" t="s">
        <v>234</v>
      </c>
      <c r="Z6757" t="s">
        <v>43</v>
      </c>
      <c r="AA6757" t="s">
        <v>43</v>
      </c>
      <c r="AB6757" t="s">
        <v>41</v>
      </c>
      <c r="AC6757" t="s">
        <v>43</v>
      </c>
      <c r="AD6757" t="s">
        <v>41</v>
      </c>
      <c r="AE6757" t="s">
        <v>43</v>
      </c>
    </row>
    <row r="6758" spans="1:31">
      <c r="A6758">
        <v>6757</v>
      </c>
      <c r="B6758" t="s">
        <v>2437</v>
      </c>
      <c r="C6758" t="s">
        <v>1167</v>
      </c>
      <c r="D6758">
        <v>2017</v>
      </c>
      <c r="E6758" t="s">
        <v>226</v>
      </c>
      <c r="F6758" t="s">
        <v>226</v>
      </c>
      <c r="G6758" t="s">
        <v>7810</v>
      </c>
      <c r="H6758" t="s">
        <v>100</v>
      </c>
      <c r="O6758" t="s">
        <v>100</v>
      </c>
      <c r="S6758" t="s">
        <v>261</v>
      </c>
      <c r="T6758" t="s">
        <v>258</v>
      </c>
      <c r="W6758" t="s">
        <v>101</v>
      </c>
      <c r="X6758" t="s">
        <v>31</v>
      </c>
      <c r="Y6758" t="s">
        <v>234</v>
      </c>
      <c r="Z6758" t="s">
        <v>43</v>
      </c>
      <c r="AA6758" t="s">
        <v>41</v>
      </c>
      <c r="AB6758" t="s">
        <v>41</v>
      </c>
      <c r="AC6758" t="s">
        <v>43</v>
      </c>
      <c r="AD6758" t="s">
        <v>41</v>
      </c>
      <c r="AE6758" t="s">
        <v>43</v>
      </c>
    </row>
    <row r="6759" spans="1:31">
      <c r="A6759">
        <v>6758</v>
      </c>
      <c r="B6759" t="s">
        <v>2437</v>
      </c>
      <c r="C6759" t="s">
        <v>1167</v>
      </c>
      <c r="D6759">
        <v>2017</v>
      </c>
      <c r="E6759" t="s">
        <v>226</v>
      </c>
      <c r="F6759" t="s">
        <v>226</v>
      </c>
      <c r="G6759" t="s">
        <v>7811</v>
      </c>
      <c r="H6759" t="s">
        <v>100</v>
      </c>
      <c r="O6759" t="s">
        <v>100</v>
      </c>
      <c r="S6759" t="s">
        <v>261</v>
      </c>
      <c r="T6759" t="s">
        <v>258</v>
      </c>
      <c r="W6759" t="s">
        <v>101</v>
      </c>
      <c r="X6759" t="s">
        <v>31</v>
      </c>
      <c r="Y6759" t="s">
        <v>234</v>
      </c>
      <c r="Z6759" t="s">
        <v>43</v>
      </c>
      <c r="AA6759" t="s">
        <v>43</v>
      </c>
      <c r="AB6759" t="s">
        <v>41</v>
      </c>
      <c r="AC6759" t="s">
        <v>43</v>
      </c>
      <c r="AD6759" t="s">
        <v>41</v>
      </c>
      <c r="AE6759" t="s">
        <v>43</v>
      </c>
    </row>
    <row r="6760" spans="1:31">
      <c r="A6760">
        <v>6759</v>
      </c>
      <c r="B6760" t="s">
        <v>2437</v>
      </c>
      <c r="C6760" t="s">
        <v>1167</v>
      </c>
      <c r="D6760">
        <v>2017</v>
      </c>
      <c r="E6760" t="s">
        <v>226</v>
      </c>
      <c r="F6760" t="s">
        <v>226</v>
      </c>
      <c r="G6760" t="s">
        <v>7812</v>
      </c>
      <c r="H6760" t="s">
        <v>100</v>
      </c>
      <c r="O6760" t="s">
        <v>100</v>
      </c>
      <c r="S6760" t="s">
        <v>257</v>
      </c>
      <c r="T6760" t="s">
        <v>258</v>
      </c>
      <c r="W6760" t="s">
        <v>101</v>
      </c>
      <c r="Y6760" t="s">
        <v>234</v>
      </c>
      <c r="Z6760" t="s">
        <v>41</v>
      </c>
      <c r="AA6760" t="s">
        <v>41</v>
      </c>
      <c r="AB6760" t="s">
        <v>41</v>
      </c>
      <c r="AC6760" t="s">
        <v>43</v>
      </c>
      <c r="AD6760" t="s">
        <v>41</v>
      </c>
      <c r="AE6760" t="s">
        <v>43</v>
      </c>
    </row>
    <row r="6761" spans="1:31">
      <c r="A6761">
        <v>6760</v>
      </c>
      <c r="B6761" t="s">
        <v>2437</v>
      </c>
      <c r="C6761" t="s">
        <v>1167</v>
      </c>
      <c r="D6761">
        <v>2017</v>
      </c>
      <c r="E6761" t="s">
        <v>226</v>
      </c>
      <c r="F6761" t="s">
        <v>226</v>
      </c>
      <c r="G6761" t="s">
        <v>7813</v>
      </c>
      <c r="H6761" t="s">
        <v>100</v>
      </c>
      <c r="O6761" t="s">
        <v>100</v>
      </c>
      <c r="S6761" t="s">
        <v>257</v>
      </c>
      <c r="T6761" t="s">
        <v>258</v>
      </c>
      <c r="W6761" t="s">
        <v>101</v>
      </c>
      <c r="X6761" t="s">
        <v>31</v>
      </c>
      <c r="Y6761" t="s">
        <v>234</v>
      </c>
      <c r="Z6761" t="s">
        <v>43</v>
      </c>
      <c r="AA6761" t="s">
        <v>43</v>
      </c>
      <c r="AB6761" t="s">
        <v>41</v>
      </c>
      <c r="AC6761" t="s">
        <v>43</v>
      </c>
      <c r="AD6761" t="s">
        <v>41</v>
      </c>
      <c r="AE6761" t="s">
        <v>43</v>
      </c>
    </row>
    <row r="6762" spans="1:31">
      <c r="A6762">
        <v>6761</v>
      </c>
      <c r="B6762" t="s">
        <v>2437</v>
      </c>
      <c r="C6762" t="s">
        <v>1167</v>
      </c>
      <c r="D6762">
        <v>2017</v>
      </c>
      <c r="E6762" t="s">
        <v>226</v>
      </c>
      <c r="F6762" t="s">
        <v>226</v>
      </c>
      <c r="G6762" t="s">
        <v>7814</v>
      </c>
      <c r="H6762" t="s">
        <v>100</v>
      </c>
      <c r="O6762" t="s">
        <v>100</v>
      </c>
      <c r="S6762" t="s">
        <v>257</v>
      </c>
      <c r="T6762" t="s">
        <v>258</v>
      </c>
      <c r="W6762" t="s">
        <v>101</v>
      </c>
      <c r="Y6762" t="s">
        <v>234</v>
      </c>
      <c r="Z6762" t="s">
        <v>41</v>
      </c>
      <c r="AA6762" t="s">
        <v>41</v>
      </c>
      <c r="AB6762" t="s">
        <v>41</v>
      </c>
      <c r="AC6762" t="s">
        <v>43</v>
      </c>
      <c r="AD6762" t="s">
        <v>41</v>
      </c>
      <c r="AE6762" t="s">
        <v>43</v>
      </c>
    </row>
    <row r="6763" spans="1:31">
      <c r="A6763">
        <v>6762</v>
      </c>
      <c r="B6763" t="s">
        <v>2437</v>
      </c>
      <c r="C6763" t="s">
        <v>1167</v>
      </c>
      <c r="D6763">
        <v>2017</v>
      </c>
      <c r="E6763" t="s">
        <v>226</v>
      </c>
      <c r="F6763" t="s">
        <v>226</v>
      </c>
      <c r="G6763" t="s">
        <v>7815</v>
      </c>
      <c r="H6763" t="s">
        <v>100</v>
      </c>
      <c r="O6763" t="s">
        <v>100</v>
      </c>
      <c r="S6763" t="s">
        <v>257</v>
      </c>
      <c r="T6763" t="s">
        <v>258</v>
      </c>
      <c r="W6763" t="s">
        <v>101</v>
      </c>
      <c r="X6763" t="s">
        <v>31</v>
      </c>
      <c r="Y6763" t="s">
        <v>234</v>
      </c>
      <c r="Z6763" t="s">
        <v>43</v>
      </c>
      <c r="AA6763" t="s">
        <v>41</v>
      </c>
      <c r="AB6763" t="s">
        <v>41</v>
      </c>
      <c r="AC6763" t="s">
        <v>43</v>
      </c>
      <c r="AD6763" t="s">
        <v>41</v>
      </c>
      <c r="AE6763" t="s">
        <v>43</v>
      </c>
    </row>
    <row r="6764" spans="1:31">
      <c r="A6764">
        <v>6763</v>
      </c>
      <c r="B6764" t="s">
        <v>2437</v>
      </c>
      <c r="C6764" t="s">
        <v>1167</v>
      </c>
      <c r="D6764">
        <v>2017</v>
      </c>
      <c r="E6764" t="s">
        <v>226</v>
      </c>
      <c r="F6764" t="s">
        <v>226</v>
      </c>
      <c r="G6764" t="s">
        <v>7816</v>
      </c>
      <c r="H6764" t="s">
        <v>100</v>
      </c>
      <c r="O6764" t="s">
        <v>100</v>
      </c>
      <c r="S6764" t="s">
        <v>261</v>
      </c>
      <c r="T6764" t="s">
        <v>258</v>
      </c>
      <c r="W6764" t="s">
        <v>101</v>
      </c>
      <c r="X6764" t="s">
        <v>31</v>
      </c>
      <c r="Y6764" t="s">
        <v>234</v>
      </c>
      <c r="Z6764" t="s">
        <v>43</v>
      </c>
      <c r="AA6764" t="s">
        <v>41</v>
      </c>
      <c r="AB6764" t="s">
        <v>41</v>
      </c>
      <c r="AC6764" t="s">
        <v>43</v>
      </c>
      <c r="AD6764" t="s">
        <v>41</v>
      </c>
      <c r="AE6764" t="s">
        <v>43</v>
      </c>
    </row>
    <row r="6765" spans="1:31">
      <c r="A6765">
        <v>6764</v>
      </c>
      <c r="B6765" t="s">
        <v>2437</v>
      </c>
      <c r="C6765" t="s">
        <v>1167</v>
      </c>
      <c r="D6765">
        <v>2017</v>
      </c>
      <c r="E6765" t="s">
        <v>226</v>
      </c>
      <c r="F6765" t="s">
        <v>226</v>
      </c>
      <c r="G6765" t="s">
        <v>7817</v>
      </c>
      <c r="H6765" t="s">
        <v>100</v>
      </c>
      <c r="O6765" t="s">
        <v>100</v>
      </c>
      <c r="S6765" t="s">
        <v>240</v>
      </c>
      <c r="T6765" t="s">
        <v>10</v>
      </c>
      <c r="W6765" t="s">
        <v>101</v>
      </c>
      <c r="X6765" t="s">
        <v>31</v>
      </c>
      <c r="Y6765" t="s">
        <v>234</v>
      </c>
      <c r="Z6765" t="s">
        <v>43</v>
      </c>
      <c r="AA6765" t="s">
        <v>41</v>
      </c>
      <c r="AB6765" t="s">
        <v>41</v>
      </c>
      <c r="AC6765" t="s">
        <v>43</v>
      </c>
      <c r="AD6765" t="s">
        <v>41</v>
      </c>
      <c r="AE6765" t="s">
        <v>43</v>
      </c>
    </row>
    <row r="6766" spans="1:31">
      <c r="A6766">
        <v>6765</v>
      </c>
      <c r="B6766" t="s">
        <v>2437</v>
      </c>
      <c r="C6766" t="s">
        <v>1167</v>
      </c>
      <c r="D6766">
        <v>2017</v>
      </c>
      <c r="E6766" t="s">
        <v>226</v>
      </c>
      <c r="F6766" t="s">
        <v>226</v>
      </c>
      <c r="G6766" t="s">
        <v>7818</v>
      </c>
      <c r="H6766" t="s">
        <v>100</v>
      </c>
      <c r="O6766" t="s">
        <v>100</v>
      </c>
      <c r="S6766" t="s">
        <v>261</v>
      </c>
      <c r="T6766" t="s">
        <v>258</v>
      </c>
      <c r="W6766" t="s">
        <v>101</v>
      </c>
      <c r="X6766" t="s">
        <v>29</v>
      </c>
      <c r="Y6766" t="s">
        <v>234</v>
      </c>
      <c r="Z6766" t="s">
        <v>43</v>
      </c>
      <c r="AA6766" t="s">
        <v>41</v>
      </c>
      <c r="AB6766" t="s">
        <v>41</v>
      </c>
      <c r="AC6766" t="s">
        <v>43</v>
      </c>
      <c r="AD6766" t="s">
        <v>41</v>
      </c>
      <c r="AE6766" t="s">
        <v>43</v>
      </c>
    </row>
    <row r="6767" spans="1:31">
      <c r="A6767">
        <v>6766</v>
      </c>
      <c r="B6767" t="s">
        <v>2437</v>
      </c>
      <c r="C6767" t="s">
        <v>1167</v>
      </c>
      <c r="D6767">
        <v>2017</v>
      </c>
      <c r="E6767" t="s">
        <v>226</v>
      </c>
      <c r="F6767" t="s">
        <v>226</v>
      </c>
      <c r="G6767" t="s">
        <v>7819</v>
      </c>
      <c r="H6767" t="s">
        <v>100</v>
      </c>
      <c r="O6767" t="s">
        <v>100</v>
      </c>
      <c r="S6767" t="s">
        <v>261</v>
      </c>
      <c r="T6767" t="s">
        <v>258</v>
      </c>
      <c r="W6767" t="s">
        <v>101</v>
      </c>
      <c r="X6767" t="s">
        <v>31</v>
      </c>
      <c r="Y6767" t="s">
        <v>36</v>
      </c>
      <c r="Z6767" t="s">
        <v>43</v>
      </c>
      <c r="AA6767" t="s">
        <v>41</v>
      </c>
      <c r="AB6767" t="s">
        <v>43</v>
      </c>
      <c r="AC6767" t="s">
        <v>43</v>
      </c>
      <c r="AD6767" t="s">
        <v>41</v>
      </c>
      <c r="AE6767" t="s">
        <v>43</v>
      </c>
    </row>
    <row r="6768" spans="1:31">
      <c r="A6768">
        <v>6767</v>
      </c>
      <c r="B6768" t="s">
        <v>2437</v>
      </c>
      <c r="C6768" t="s">
        <v>1167</v>
      </c>
      <c r="D6768">
        <v>2017</v>
      </c>
      <c r="E6768" t="s">
        <v>226</v>
      </c>
      <c r="F6768" t="s">
        <v>226</v>
      </c>
      <c r="G6768" t="s">
        <v>7820</v>
      </c>
      <c r="H6768" t="s">
        <v>100</v>
      </c>
      <c r="O6768" t="s">
        <v>100</v>
      </c>
      <c r="S6768" t="s">
        <v>240</v>
      </c>
      <c r="T6768" t="s">
        <v>10</v>
      </c>
      <c r="W6768" t="s">
        <v>101</v>
      </c>
      <c r="X6768" t="s">
        <v>31</v>
      </c>
      <c r="Y6768" t="s">
        <v>234</v>
      </c>
      <c r="Z6768" t="s">
        <v>43</v>
      </c>
      <c r="AA6768" t="s">
        <v>41</v>
      </c>
      <c r="AB6768" t="s">
        <v>41</v>
      </c>
      <c r="AC6768" t="s">
        <v>43</v>
      </c>
      <c r="AD6768" t="s">
        <v>41</v>
      </c>
      <c r="AE6768" t="s">
        <v>43</v>
      </c>
    </row>
    <row r="6769" spans="1:31">
      <c r="A6769">
        <v>6768</v>
      </c>
      <c r="B6769" t="s">
        <v>2437</v>
      </c>
      <c r="C6769" t="s">
        <v>1167</v>
      </c>
      <c r="D6769">
        <v>2017</v>
      </c>
      <c r="E6769" t="s">
        <v>226</v>
      </c>
      <c r="F6769" t="s">
        <v>226</v>
      </c>
      <c r="G6769" t="s">
        <v>7821</v>
      </c>
      <c r="H6769" t="s">
        <v>100</v>
      </c>
      <c r="O6769" t="s">
        <v>100</v>
      </c>
      <c r="S6769" t="s">
        <v>629</v>
      </c>
      <c r="T6769" t="s">
        <v>258</v>
      </c>
      <c r="W6769" t="s">
        <v>101</v>
      </c>
      <c r="X6769" t="s">
        <v>31</v>
      </c>
      <c r="Y6769" t="s">
        <v>234</v>
      </c>
      <c r="Z6769" t="s">
        <v>43</v>
      </c>
      <c r="AA6769" t="s">
        <v>41</v>
      </c>
      <c r="AB6769" t="s">
        <v>41</v>
      </c>
      <c r="AC6769" t="s">
        <v>43</v>
      </c>
      <c r="AD6769" t="s">
        <v>41</v>
      </c>
      <c r="AE6769" t="s">
        <v>43</v>
      </c>
    </row>
    <row r="6770" spans="1:31">
      <c r="A6770">
        <v>6769</v>
      </c>
      <c r="B6770" t="s">
        <v>2437</v>
      </c>
      <c r="C6770" t="s">
        <v>1167</v>
      </c>
      <c r="D6770">
        <v>2017</v>
      </c>
      <c r="E6770" t="s">
        <v>226</v>
      </c>
      <c r="F6770" t="s">
        <v>226</v>
      </c>
      <c r="G6770" t="s">
        <v>7822</v>
      </c>
      <c r="H6770" t="s">
        <v>100</v>
      </c>
      <c r="O6770" t="s">
        <v>100</v>
      </c>
      <c r="S6770" t="s">
        <v>240</v>
      </c>
      <c r="T6770" t="s">
        <v>10</v>
      </c>
      <c r="W6770" t="s">
        <v>101</v>
      </c>
      <c r="X6770" t="s">
        <v>31</v>
      </c>
      <c r="Y6770" t="s">
        <v>234</v>
      </c>
      <c r="Z6770" t="s">
        <v>43</v>
      </c>
      <c r="AA6770" t="s">
        <v>41</v>
      </c>
      <c r="AB6770" t="s">
        <v>41</v>
      </c>
      <c r="AC6770" t="s">
        <v>43</v>
      </c>
      <c r="AD6770" t="s">
        <v>41</v>
      </c>
      <c r="AE6770" t="s">
        <v>43</v>
      </c>
    </row>
    <row r="6771" spans="1:31">
      <c r="A6771">
        <v>6770</v>
      </c>
      <c r="B6771" t="s">
        <v>2437</v>
      </c>
      <c r="C6771" t="s">
        <v>1167</v>
      </c>
      <c r="D6771">
        <v>2017</v>
      </c>
      <c r="E6771" t="s">
        <v>226</v>
      </c>
      <c r="F6771" t="s">
        <v>226</v>
      </c>
      <c r="G6771" t="s">
        <v>7823</v>
      </c>
      <c r="H6771" t="s">
        <v>100</v>
      </c>
      <c r="O6771" t="s">
        <v>100</v>
      </c>
      <c r="S6771" t="s">
        <v>240</v>
      </c>
      <c r="T6771" t="s">
        <v>10</v>
      </c>
      <c r="W6771" t="s">
        <v>101</v>
      </c>
      <c r="X6771" t="s">
        <v>31</v>
      </c>
      <c r="Y6771" t="s">
        <v>234</v>
      </c>
      <c r="Z6771" t="s">
        <v>43</v>
      </c>
      <c r="AA6771" t="s">
        <v>43</v>
      </c>
      <c r="AB6771" t="s">
        <v>41</v>
      </c>
      <c r="AC6771" t="s">
        <v>43</v>
      </c>
      <c r="AD6771" t="s">
        <v>41</v>
      </c>
      <c r="AE6771" t="s">
        <v>43</v>
      </c>
    </row>
    <row r="6772" spans="1:31">
      <c r="A6772">
        <v>6771</v>
      </c>
      <c r="B6772" t="s">
        <v>2437</v>
      </c>
      <c r="C6772" t="s">
        <v>1167</v>
      </c>
      <c r="D6772">
        <v>2017</v>
      </c>
      <c r="E6772" t="s">
        <v>226</v>
      </c>
      <c r="F6772" t="s">
        <v>226</v>
      </c>
      <c r="G6772" t="s">
        <v>7824</v>
      </c>
      <c r="H6772" t="s">
        <v>100</v>
      </c>
      <c r="O6772" t="s">
        <v>100</v>
      </c>
      <c r="S6772" t="s">
        <v>240</v>
      </c>
      <c r="T6772" t="s">
        <v>10</v>
      </c>
      <c r="W6772" t="s">
        <v>92</v>
      </c>
      <c r="X6772" t="s">
        <v>31</v>
      </c>
      <c r="Y6772" t="s">
        <v>36</v>
      </c>
      <c r="Z6772" t="s">
        <v>43</v>
      </c>
      <c r="AA6772" t="s">
        <v>41</v>
      </c>
      <c r="AB6772" t="s">
        <v>41</v>
      </c>
      <c r="AC6772" t="s">
        <v>43</v>
      </c>
      <c r="AD6772" t="s">
        <v>41</v>
      </c>
      <c r="AE6772" t="s">
        <v>43</v>
      </c>
    </row>
    <row r="6773" spans="1:31">
      <c r="A6773">
        <v>6772</v>
      </c>
      <c r="B6773" t="s">
        <v>2437</v>
      </c>
      <c r="C6773" t="s">
        <v>1167</v>
      </c>
      <c r="D6773">
        <v>2017</v>
      </c>
      <c r="E6773" t="s">
        <v>226</v>
      </c>
      <c r="F6773" t="s">
        <v>226</v>
      </c>
      <c r="G6773" t="s">
        <v>7825</v>
      </c>
      <c r="H6773" t="s">
        <v>100</v>
      </c>
      <c r="O6773" t="s">
        <v>100</v>
      </c>
      <c r="S6773" t="s">
        <v>240</v>
      </c>
      <c r="T6773" t="s">
        <v>6</v>
      </c>
      <c r="W6773" t="s">
        <v>101</v>
      </c>
      <c r="X6773" t="s">
        <v>31</v>
      </c>
      <c r="Y6773" t="s">
        <v>234</v>
      </c>
      <c r="Z6773" t="s">
        <v>43</v>
      </c>
      <c r="AA6773" t="s">
        <v>41</v>
      </c>
      <c r="AB6773" t="s">
        <v>41</v>
      </c>
      <c r="AC6773" t="s">
        <v>43</v>
      </c>
      <c r="AD6773" t="s">
        <v>41</v>
      </c>
      <c r="AE6773" t="s">
        <v>43</v>
      </c>
    </row>
    <row r="6774" spans="1:31" hidden="1">
      <c r="A6774">
        <v>6773</v>
      </c>
      <c r="B6774" t="s">
        <v>2594</v>
      </c>
      <c r="C6774" t="s">
        <v>1167</v>
      </c>
      <c r="D6774">
        <v>2021</v>
      </c>
      <c r="E6774" t="s">
        <v>134</v>
      </c>
      <c r="F6774" t="s">
        <v>134</v>
      </c>
      <c r="G6774" t="s">
        <v>137</v>
      </c>
      <c r="H6774" t="s">
        <v>100</v>
      </c>
      <c r="O6774" t="s">
        <v>100</v>
      </c>
      <c r="Q6774" t="s">
        <v>138</v>
      </c>
    </row>
    <row r="6775" spans="1:31" hidden="1">
      <c r="A6775">
        <v>6774</v>
      </c>
      <c r="B6775" t="s">
        <v>2594</v>
      </c>
      <c r="C6775" t="s">
        <v>1167</v>
      </c>
      <c r="D6775">
        <v>2021</v>
      </c>
      <c r="E6775" t="s">
        <v>134</v>
      </c>
      <c r="F6775" t="s">
        <v>134</v>
      </c>
      <c r="G6775" t="s">
        <v>7826</v>
      </c>
      <c r="H6775" t="s">
        <v>100</v>
      </c>
      <c r="O6775" t="s">
        <v>100</v>
      </c>
      <c r="Q6775" t="s">
        <v>169</v>
      </c>
    </row>
    <row r="6776" spans="1:31" hidden="1">
      <c r="A6776">
        <v>6775</v>
      </c>
      <c r="B6776" t="s">
        <v>2594</v>
      </c>
      <c r="C6776" t="s">
        <v>1167</v>
      </c>
      <c r="D6776">
        <v>2021</v>
      </c>
      <c r="E6776" t="s">
        <v>134</v>
      </c>
      <c r="F6776" t="s">
        <v>134</v>
      </c>
      <c r="G6776" t="s">
        <v>3347</v>
      </c>
      <c r="H6776" t="s">
        <v>100</v>
      </c>
      <c r="O6776" t="s">
        <v>100</v>
      </c>
      <c r="Q6776" t="s">
        <v>140</v>
      </c>
    </row>
    <row r="6777" spans="1:31" hidden="1">
      <c r="A6777">
        <v>6776</v>
      </c>
      <c r="B6777" t="s">
        <v>2594</v>
      </c>
      <c r="C6777" t="s">
        <v>1167</v>
      </c>
      <c r="D6777">
        <v>2021</v>
      </c>
      <c r="E6777" t="s">
        <v>134</v>
      </c>
      <c r="F6777" t="s">
        <v>134</v>
      </c>
      <c r="G6777" t="s">
        <v>1764</v>
      </c>
      <c r="H6777" t="s">
        <v>100</v>
      </c>
      <c r="O6777" t="s">
        <v>100</v>
      </c>
      <c r="Q6777" t="s">
        <v>136</v>
      </c>
    </row>
    <row r="6778" spans="1:31" hidden="1">
      <c r="A6778">
        <v>6777</v>
      </c>
      <c r="B6778" t="s">
        <v>2594</v>
      </c>
      <c r="C6778" t="s">
        <v>1167</v>
      </c>
      <c r="D6778">
        <v>2021</v>
      </c>
      <c r="E6778" t="s">
        <v>134</v>
      </c>
      <c r="F6778" t="s">
        <v>134</v>
      </c>
      <c r="G6778" t="s">
        <v>7827</v>
      </c>
      <c r="H6778" t="s">
        <v>100</v>
      </c>
      <c r="O6778" t="s">
        <v>100</v>
      </c>
      <c r="Q6778" t="s">
        <v>506</v>
      </c>
    </row>
    <row r="6779" spans="1:31" hidden="1">
      <c r="A6779">
        <v>6778</v>
      </c>
      <c r="B6779" t="s">
        <v>2594</v>
      </c>
      <c r="C6779" t="s">
        <v>1167</v>
      </c>
      <c r="D6779">
        <v>2021</v>
      </c>
      <c r="E6779" t="s">
        <v>134</v>
      </c>
      <c r="F6779" t="s">
        <v>134</v>
      </c>
      <c r="G6779" t="s">
        <v>7828</v>
      </c>
      <c r="H6779" t="s">
        <v>100</v>
      </c>
      <c r="O6779" t="s">
        <v>100</v>
      </c>
      <c r="Q6779" t="s">
        <v>167</v>
      </c>
    </row>
    <row r="6780" spans="1:31" hidden="1">
      <c r="A6780">
        <v>6779</v>
      </c>
      <c r="B6780" t="s">
        <v>2594</v>
      </c>
      <c r="C6780" t="s">
        <v>1167</v>
      </c>
      <c r="D6780">
        <v>2021</v>
      </c>
      <c r="E6780" t="s">
        <v>141</v>
      </c>
      <c r="F6780" t="s">
        <v>641</v>
      </c>
      <c r="G6780" t="s">
        <v>7829</v>
      </c>
      <c r="O6780" t="s">
        <v>57</v>
      </c>
      <c r="R6780" t="s">
        <v>274</v>
      </c>
    </row>
    <row r="6781" spans="1:31" hidden="1">
      <c r="A6781">
        <v>6780</v>
      </c>
      <c r="B6781" t="s">
        <v>2594</v>
      </c>
      <c r="C6781" t="s">
        <v>1167</v>
      </c>
      <c r="D6781">
        <v>2021</v>
      </c>
      <c r="E6781" t="s">
        <v>141</v>
      </c>
      <c r="F6781" t="s">
        <v>641</v>
      </c>
      <c r="G6781" t="s">
        <v>7830</v>
      </c>
      <c r="O6781" t="s">
        <v>86</v>
      </c>
      <c r="R6781" t="s">
        <v>148</v>
      </c>
    </row>
    <row r="6782" spans="1:31" hidden="1">
      <c r="A6782">
        <v>6781</v>
      </c>
      <c r="B6782" t="s">
        <v>2594</v>
      </c>
      <c r="C6782" t="s">
        <v>1167</v>
      </c>
      <c r="D6782">
        <v>2021</v>
      </c>
      <c r="E6782" t="s">
        <v>141</v>
      </c>
      <c r="F6782" t="s">
        <v>641</v>
      </c>
      <c r="G6782" t="s">
        <v>7831</v>
      </c>
      <c r="O6782" t="s">
        <v>100</v>
      </c>
      <c r="R6782" t="s">
        <v>1770</v>
      </c>
    </row>
    <row r="6783" spans="1:31" hidden="1">
      <c r="A6783">
        <v>6782</v>
      </c>
      <c r="B6783" t="s">
        <v>2594</v>
      </c>
      <c r="C6783" t="s">
        <v>1167</v>
      </c>
      <c r="D6783">
        <v>2021</v>
      </c>
      <c r="E6783" t="s">
        <v>141</v>
      </c>
      <c r="F6783" t="s">
        <v>641</v>
      </c>
      <c r="G6783" t="s">
        <v>7832</v>
      </c>
      <c r="O6783" t="s">
        <v>82</v>
      </c>
      <c r="R6783" t="s">
        <v>181</v>
      </c>
    </row>
    <row r="6784" spans="1:31" hidden="1">
      <c r="A6784">
        <v>6783</v>
      </c>
      <c r="B6784" t="s">
        <v>2594</v>
      </c>
      <c r="C6784" t="s">
        <v>1167</v>
      </c>
      <c r="D6784">
        <v>2021</v>
      </c>
      <c r="E6784" t="s">
        <v>141</v>
      </c>
      <c r="F6784" t="s">
        <v>641</v>
      </c>
      <c r="G6784" t="s">
        <v>7833</v>
      </c>
      <c r="O6784" t="s">
        <v>63</v>
      </c>
      <c r="R6784" t="s">
        <v>151</v>
      </c>
    </row>
    <row r="6785" spans="1:18" hidden="1">
      <c r="A6785">
        <v>6784</v>
      </c>
      <c r="B6785" t="s">
        <v>2594</v>
      </c>
      <c r="C6785" t="s">
        <v>1167</v>
      </c>
      <c r="D6785">
        <v>2021</v>
      </c>
      <c r="E6785" t="s">
        <v>141</v>
      </c>
      <c r="F6785" t="s">
        <v>641</v>
      </c>
      <c r="G6785" t="s">
        <v>4017</v>
      </c>
      <c r="O6785" t="s">
        <v>91</v>
      </c>
      <c r="R6785" t="s">
        <v>146</v>
      </c>
    </row>
    <row r="6786" spans="1:18" hidden="1">
      <c r="A6786">
        <v>6785</v>
      </c>
      <c r="B6786" t="s">
        <v>2594</v>
      </c>
      <c r="C6786" t="s">
        <v>1167</v>
      </c>
      <c r="D6786">
        <v>2021</v>
      </c>
      <c r="E6786" t="s">
        <v>141</v>
      </c>
      <c r="F6786" t="s">
        <v>641</v>
      </c>
      <c r="G6786" t="s">
        <v>7834</v>
      </c>
      <c r="O6786" t="s">
        <v>74</v>
      </c>
      <c r="R6786" t="s">
        <v>2064</v>
      </c>
    </row>
    <row r="6787" spans="1:18" hidden="1">
      <c r="A6787">
        <v>6786</v>
      </c>
      <c r="B6787" t="s">
        <v>2594</v>
      </c>
      <c r="C6787" t="s">
        <v>1167</v>
      </c>
      <c r="D6787">
        <v>2021</v>
      </c>
      <c r="E6787" t="s">
        <v>190</v>
      </c>
      <c r="F6787" t="s">
        <v>142</v>
      </c>
      <c r="G6787" t="s">
        <v>7835</v>
      </c>
      <c r="H6787" t="s">
        <v>100</v>
      </c>
      <c r="I6787">
        <v>2030</v>
      </c>
      <c r="O6787" t="s">
        <v>100</v>
      </c>
      <c r="P6787" t="s">
        <v>278</v>
      </c>
    </row>
    <row r="6788" spans="1:18" hidden="1">
      <c r="A6788">
        <v>6787</v>
      </c>
      <c r="B6788" t="s">
        <v>2594</v>
      </c>
      <c r="C6788" t="s">
        <v>1167</v>
      </c>
      <c r="D6788">
        <v>2021</v>
      </c>
      <c r="E6788" t="s">
        <v>152</v>
      </c>
      <c r="F6788" t="s">
        <v>4152</v>
      </c>
      <c r="G6788" t="s">
        <v>7836</v>
      </c>
      <c r="H6788" t="s">
        <v>88</v>
      </c>
      <c r="O6788" t="s">
        <v>86</v>
      </c>
    </row>
    <row r="6789" spans="1:18" hidden="1">
      <c r="A6789">
        <v>6788</v>
      </c>
      <c r="B6789" t="s">
        <v>2594</v>
      </c>
      <c r="C6789" t="s">
        <v>1167</v>
      </c>
      <c r="D6789">
        <v>2021</v>
      </c>
      <c r="E6789" t="s">
        <v>152</v>
      </c>
      <c r="F6789" t="s">
        <v>4152</v>
      </c>
      <c r="G6789" t="s">
        <v>7837</v>
      </c>
      <c r="H6789" t="s">
        <v>88</v>
      </c>
      <c r="O6789" t="s">
        <v>86</v>
      </c>
    </row>
    <row r="6790" spans="1:18" hidden="1">
      <c r="A6790">
        <v>6789</v>
      </c>
      <c r="B6790" t="s">
        <v>2594</v>
      </c>
      <c r="C6790" t="s">
        <v>1167</v>
      </c>
      <c r="D6790">
        <v>2021</v>
      </c>
      <c r="E6790" t="s">
        <v>152</v>
      </c>
      <c r="F6790" t="s">
        <v>4152</v>
      </c>
      <c r="G6790" t="s">
        <v>7838</v>
      </c>
      <c r="H6790" t="s">
        <v>88</v>
      </c>
      <c r="O6790" t="s">
        <v>86</v>
      </c>
    </row>
    <row r="6791" spans="1:18" hidden="1">
      <c r="A6791">
        <v>6790</v>
      </c>
      <c r="B6791" t="s">
        <v>2594</v>
      </c>
      <c r="C6791" t="s">
        <v>1167</v>
      </c>
      <c r="D6791">
        <v>2021</v>
      </c>
      <c r="E6791" t="s">
        <v>152</v>
      </c>
      <c r="F6791" t="s">
        <v>2343</v>
      </c>
      <c r="G6791" t="s">
        <v>7839</v>
      </c>
      <c r="H6791" t="s">
        <v>88</v>
      </c>
      <c r="O6791" t="s">
        <v>86</v>
      </c>
    </row>
    <row r="6792" spans="1:18" hidden="1">
      <c r="A6792">
        <v>6791</v>
      </c>
      <c r="B6792" t="s">
        <v>2594</v>
      </c>
      <c r="C6792" t="s">
        <v>1167</v>
      </c>
      <c r="D6792">
        <v>2021</v>
      </c>
      <c r="E6792" t="s">
        <v>152</v>
      </c>
      <c r="F6792" t="s">
        <v>2343</v>
      </c>
      <c r="G6792" t="s">
        <v>7840</v>
      </c>
      <c r="H6792" t="s">
        <v>88</v>
      </c>
      <c r="O6792" t="s">
        <v>86</v>
      </c>
    </row>
    <row r="6793" spans="1:18" hidden="1">
      <c r="A6793">
        <v>6792</v>
      </c>
      <c r="B6793" t="s">
        <v>2594</v>
      </c>
      <c r="C6793" t="s">
        <v>1167</v>
      </c>
      <c r="D6793">
        <v>2021</v>
      </c>
      <c r="E6793" t="s">
        <v>152</v>
      </c>
      <c r="F6793" t="s">
        <v>2343</v>
      </c>
      <c r="G6793" t="s">
        <v>7841</v>
      </c>
      <c r="H6793" t="s">
        <v>88</v>
      </c>
      <c r="O6793" t="s">
        <v>86</v>
      </c>
    </row>
    <row r="6794" spans="1:18" hidden="1">
      <c r="A6794">
        <v>6793</v>
      </c>
      <c r="B6794" t="s">
        <v>2594</v>
      </c>
      <c r="C6794" t="s">
        <v>1167</v>
      </c>
      <c r="D6794">
        <v>2021</v>
      </c>
      <c r="E6794" t="s">
        <v>152</v>
      </c>
      <c r="F6794" t="s">
        <v>2343</v>
      </c>
      <c r="G6794" t="s">
        <v>7842</v>
      </c>
      <c r="H6794" t="s">
        <v>88</v>
      </c>
      <c r="O6794" t="s">
        <v>86</v>
      </c>
    </row>
    <row r="6795" spans="1:18" hidden="1">
      <c r="A6795">
        <v>6794</v>
      </c>
      <c r="B6795" t="s">
        <v>2594</v>
      </c>
      <c r="C6795" t="s">
        <v>1167</v>
      </c>
      <c r="D6795">
        <v>2021</v>
      </c>
      <c r="E6795" t="s">
        <v>152</v>
      </c>
      <c r="F6795" t="s">
        <v>2343</v>
      </c>
      <c r="G6795" t="s">
        <v>7843</v>
      </c>
      <c r="H6795" t="s">
        <v>88</v>
      </c>
      <c r="O6795" t="s">
        <v>86</v>
      </c>
    </row>
    <row r="6796" spans="1:18" hidden="1">
      <c r="A6796">
        <v>6795</v>
      </c>
      <c r="B6796" t="s">
        <v>2594</v>
      </c>
      <c r="C6796" t="s">
        <v>1167</v>
      </c>
      <c r="D6796">
        <v>2021</v>
      </c>
      <c r="E6796" t="s">
        <v>152</v>
      </c>
      <c r="F6796" t="s">
        <v>2343</v>
      </c>
      <c r="G6796" t="s">
        <v>7844</v>
      </c>
      <c r="H6796" t="s">
        <v>88</v>
      </c>
      <c r="O6796" t="s">
        <v>86</v>
      </c>
    </row>
    <row r="6797" spans="1:18" hidden="1">
      <c r="A6797">
        <v>6796</v>
      </c>
      <c r="B6797" t="s">
        <v>2594</v>
      </c>
      <c r="C6797" t="s">
        <v>1167</v>
      </c>
      <c r="D6797">
        <v>2021</v>
      </c>
      <c r="E6797" t="s">
        <v>152</v>
      </c>
      <c r="F6797" t="s">
        <v>2343</v>
      </c>
      <c r="G6797" t="s">
        <v>7845</v>
      </c>
      <c r="H6797" t="s">
        <v>88</v>
      </c>
      <c r="O6797" t="s">
        <v>86</v>
      </c>
    </row>
    <row r="6798" spans="1:18" hidden="1">
      <c r="A6798">
        <v>6797</v>
      </c>
      <c r="B6798" t="s">
        <v>2594</v>
      </c>
      <c r="C6798" t="s">
        <v>1167</v>
      </c>
      <c r="D6798">
        <v>2021</v>
      </c>
      <c r="E6798" t="s">
        <v>152</v>
      </c>
      <c r="F6798" t="s">
        <v>2343</v>
      </c>
      <c r="G6798" t="s">
        <v>7846</v>
      </c>
      <c r="H6798" t="s">
        <v>88</v>
      </c>
      <c r="O6798" t="s">
        <v>86</v>
      </c>
    </row>
    <row r="6799" spans="1:18" hidden="1">
      <c r="A6799">
        <v>6798</v>
      </c>
      <c r="B6799" t="s">
        <v>2594</v>
      </c>
      <c r="C6799" t="s">
        <v>1167</v>
      </c>
      <c r="D6799">
        <v>2021</v>
      </c>
      <c r="E6799" t="s">
        <v>152</v>
      </c>
      <c r="F6799" t="s">
        <v>2343</v>
      </c>
      <c r="G6799" t="s">
        <v>7847</v>
      </c>
      <c r="H6799" t="s">
        <v>88</v>
      </c>
      <c r="O6799" t="s">
        <v>86</v>
      </c>
    </row>
    <row r="6800" spans="1:18" hidden="1">
      <c r="A6800">
        <v>6799</v>
      </c>
      <c r="B6800" t="s">
        <v>2594</v>
      </c>
      <c r="C6800" t="s">
        <v>1167</v>
      </c>
      <c r="D6800">
        <v>2021</v>
      </c>
      <c r="E6800" t="s">
        <v>152</v>
      </c>
      <c r="F6800" t="s">
        <v>2343</v>
      </c>
      <c r="G6800" t="s">
        <v>7848</v>
      </c>
      <c r="H6800" t="s">
        <v>88</v>
      </c>
      <c r="O6800" t="s">
        <v>86</v>
      </c>
    </row>
    <row r="6801" spans="1:15" hidden="1">
      <c r="A6801">
        <v>6800</v>
      </c>
      <c r="B6801" t="s">
        <v>2594</v>
      </c>
      <c r="C6801" t="s">
        <v>1167</v>
      </c>
      <c r="D6801">
        <v>2021</v>
      </c>
      <c r="E6801" t="s">
        <v>152</v>
      </c>
      <c r="F6801" t="s">
        <v>2343</v>
      </c>
      <c r="G6801" t="s">
        <v>7849</v>
      </c>
      <c r="H6801" t="s">
        <v>88</v>
      </c>
      <c r="O6801" t="s">
        <v>86</v>
      </c>
    </row>
    <row r="6802" spans="1:15" hidden="1">
      <c r="A6802">
        <v>6801</v>
      </c>
      <c r="B6802" t="s">
        <v>2594</v>
      </c>
      <c r="C6802" t="s">
        <v>1167</v>
      </c>
      <c r="D6802">
        <v>2021</v>
      </c>
      <c r="E6802" t="s">
        <v>152</v>
      </c>
      <c r="F6802" t="s">
        <v>2343</v>
      </c>
      <c r="G6802" t="s">
        <v>7850</v>
      </c>
      <c r="H6802" t="s">
        <v>88</v>
      </c>
      <c r="O6802" t="s">
        <v>86</v>
      </c>
    </row>
    <row r="6803" spans="1:15" hidden="1">
      <c r="A6803">
        <v>6802</v>
      </c>
      <c r="B6803" t="s">
        <v>2594</v>
      </c>
      <c r="C6803" t="s">
        <v>1167</v>
      </c>
      <c r="D6803">
        <v>2021</v>
      </c>
      <c r="E6803" t="s">
        <v>152</v>
      </c>
      <c r="F6803" t="s">
        <v>2343</v>
      </c>
      <c r="G6803" t="s">
        <v>7851</v>
      </c>
      <c r="H6803" t="s">
        <v>88</v>
      </c>
      <c r="O6803" t="s">
        <v>86</v>
      </c>
    </row>
    <row r="6804" spans="1:15" hidden="1">
      <c r="A6804">
        <v>6803</v>
      </c>
      <c r="B6804" t="s">
        <v>2594</v>
      </c>
      <c r="C6804" t="s">
        <v>1167</v>
      </c>
      <c r="D6804">
        <v>2021</v>
      </c>
      <c r="E6804" t="s">
        <v>152</v>
      </c>
      <c r="F6804" t="s">
        <v>2343</v>
      </c>
      <c r="G6804" t="s">
        <v>7852</v>
      </c>
      <c r="H6804" t="s">
        <v>88</v>
      </c>
      <c r="O6804" t="s">
        <v>86</v>
      </c>
    </row>
    <row r="6805" spans="1:15" hidden="1">
      <c r="A6805">
        <v>6804</v>
      </c>
      <c r="B6805" t="s">
        <v>2594</v>
      </c>
      <c r="C6805" t="s">
        <v>1167</v>
      </c>
      <c r="D6805">
        <v>2021</v>
      </c>
      <c r="E6805" t="s">
        <v>152</v>
      </c>
      <c r="F6805" t="s">
        <v>2343</v>
      </c>
      <c r="G6805" t="s">
        <v>7853</v>
      </c>
      <c r="H6805" t="s">
        <v>88</v>
      </c>
      <c r="O6805" t="s">
        <v>86</v>
      </c>
    </row>
    <row r="6806" spans="1:15" hidden="1">
      <c r="A6806">
        <v>6805</v>
      </c>
      <c r="B6806" t="s">
        <v>2594</v>
      </c>
      <c r="C6806" t="s">
        <v>1167</v>
      </c>
      <c r="D6806">
        <v>2021</v>
      </c>
      <c r="E6806" t="s">
        <v>152</v>
      </c>
      <c r="F6806" t="s">
        <v>2343</v>
      </c>
      <c r="G6806" t="s">
        <v>7854</v>
      </c>
      <c r="H6806" t="s">
        <v>88</v>
      </c>
      <c r="O6806" t="s">
        <v>86</v>
      </c>
    </row>
    <row r="6807" spans="1:15" hidden="1">
      <c r="A6807">
        <v>6806</v>
      </c>
      <c r="B6807" t="s">
        <v>2594</v>
      </c>
      <c r="C6807" t="s">
        <v>1167</v>
      </c>
      <c r="D6807">
        <v>2021</v>
      </c>
      <c r="E6807" t="s">
        <v>152</v>
      </c>
      <c r="F6807" t="s">
        <v>2343</v>
      </c>
      <c r="G6807" t="s">
        <v>7855</v>
      </c>
      <c r="H6807" t="s">
        <v>88</v>
      </c>
      <c r="O6807" t="s">
        <v>86</v>
      </c>
    </row>
    <row r="6808" spans="1:15" hidden="1">
      <c r="A6808">
        <v>6807</v>
      </c>
      <c r="B6808" t="s">
        <v>2594</v>
      </c>
      <c r="C6808" t="s">
        <v>1167</v>
      </c>
      <c r="D6808">
        <v>2021</v>
      </c>
      <c r="E6808" t="s">
        <v>152</v>
      </c>
      <c r="F6808" t="s">
        <v>7856</v>
      </c>
      <c r="G6808" t="s">
        <v>7857</v>
      </c>
      <c r="H6808" t="s">
        <v>56</v>
      </c>
      <c r="O6808" t="s">
        <v>57</v>
      </c>
    </row>
    <row r="6809" spans="1:15" hidden="1">
      <c r="A6809">
        <v>6808</v>
      </c>
      <c r="B6809" t="s">
        <v>2594</v>
      </c>
      <c r="C6809" t="s">
        <v>1167</v>
      </c>
      <c r="D6809">
        <v>2021</v>
      </c>
      <c r="E6809" t="s">
        <v>152</v>
      </c>
      <c r="F6809" t="s">
        <v>7856</v>
      </c>
      <c r="G6809" t="s">
        <v>7858</v>
      </c>
      <c r="H6809" t="s">
        <v>7859</v>
      </c>
      <c r="O6809" t="s">
        <v>82</v>
      </c>
    </row>
    <row r="6810" spans="1:15" hidden="1">
      <c r="A6810">
        <v>6809</v>
      </c>
      <c r="B6810" t="s">
        <v>2594</v>
      </c>
      <c r="C6810" t="s">
        <v>1167</v>
      </c>
      <c r="D6810">
        <v>2021</v>
      </c>
      <c r="E6810" t="s">
        <v>152</v>
      </c>
      <c r="F6810" t="s">
        <v>7860</v>
      </c>
      <c r="G6810" t="s">
        <v>7861</v>
      </c>
      <c r="H6810" t="s">
        <v>7859</v>
      </c>
      <c r="O6810" t="s">
        <v>82</v>
      </c>
    </row>
    <row r="6811" spans="1:15" hidden="1">
      <c r="A6811">
        <v>6810</v>
      </c>
      <c r="B6811" t="s">
        <v>2594</v>
      </c>
      <c r="C6811" t="s">
        <v>1167</v>
      </c>
      <c r="D6811">
        <v>2021</v>
      </c>
      <c r="E6811" t="s">
        <v>152</v>
      </c>
      <c r="F6811" t="s">
        <v>7860</v>
      </c>
      <c r="G6811" t="s">
        <v>7862</v>
      </c>
      <c r="H6811" t="s">
        <v>7859</v>
      </c>
      <c r="O6811" t="s">
        <v>82</v>
      </c>
    </row>
    <row r="6812" spans="1:15" hidden="1">
      <c r="A6812">
        <v>6811</v>
      </c>
      <c r="B6812" t="s">
        <v>2594</v>
      </c>
      <c r="C6812" t="s">
        <v>1167</v>
      </c>
      <c r="D6812">
        <v>2021</v>
      </c>
      <c r="E6812" t="s">
        <v>152</v>
      </c>
      <c r="F6812" t="s">
        <v>7860</v>
      </c>
      <c r="G6812" t="s">
        <v>7863</v>
      </c>
      <c r="H6812" t="s">
        <v>7859</v>
      </c>
      <c r="O6812" t="s">
        <v>82</v>
      </c>
    </row>
    <row r="6813" spans="1:15" hidden="1">
      <c r="A6813">
        <v>6812</v>
      </c>
      <c r="B6813" t="s">
        <v>2594</v>
      </c>
      <c r="C6813" t="s">
        <v>1167</v>
      </c>
      <c r="D6813">
        <v>2021</v>
      </c>
      <c r="E6813" t="s">
        <v>152</v>
      </c>
      <c r="F6813" t="s">
        <v>7860</v>
      </c>
      <c r="G6813" t="s">
        <v>7864</v>
      </c>
      <c r="H6813" t="s">
        <v>7859</v>
      </c>
      <c r="O6813" t="s">
        <v>82</v>
      </c>
    </row>
    <row r="6814" spans="1:15" hidden="1">
      <c r="A6814">
        <v>6813</v>
      </c>
      <c r="B6814" t="s">
        <v>2594</v>
      </c>
      <c r="C6814" t="s">
        <v>1167</v>
      </c>
      <c r="D6814">
        <v>2021</v>
      </c>
      <c r="E6814" t="s">
        <v>152</v>
      </c>
      <c r="F6814" t="s">
        <v>7856</v>
      </c>
      <c r="G6814" t="s">
        <v>7865</v>
      </c>
      <c r="H6814" t="s">
        <v>62</v>
      </c>
      <c r="O6814" t="s">
        <v>63</v>
      </c>
    </row>
    <row r="6815" spans="1:15" hidden="1">
      <c r="A6815">
        <v>6814</v>
      </c>
      <c r="B6815" t="s">
        <v>2594</v>
      </c>
      <c r="C6815" t="s">
        <v>1167</v>
      </c>
      <c r="D6815">
        <v>2021</v>
      </c>
      <c r="E6815" t="s">
        <v>152</v>
      </c>
      <c r="F6815" t="s">
        <v>7860</v>
      </c>
      <c r="G6815" t="s">
        <v>7866</v>
      </c>
      <c r="H6815" t="s">
        <v>62</v>
      </c>
      <c r="O6815" t="s">
        <v>63</v>
      </c>
    </row>
    <row r="6816" spans="1:15" hidden="1">
      <c r="A6816">
        <v>6815</v>
      </c>
      <c r="B6816" t="s">
        <v>2594</v>
      </c>
      <c r="C6816" t="s">
        <v>1167</v>
      </c>
      <c r="D6816">
        <v>2021</v>
      </c>
      <c r="E6816" t="s">
        <v>152</v>
      </c>
      <c r="F6816" t="s">
        <v>7860</v>
      </c>
      <c r="G6816" t="s">
        <v>7867</v>
      </c>
      <c r="H6816" t="s">
        <v>62</v>
      </c>
      <c r="O6816" t="s">
        <v>63</v>
      </c>
    </row>
    <row r="6817" spans="1:15" hidden="1">
      <c r="A6817">
        <v>6816</v>
      </c>
      <c r="B6817" t="s">
        <v>2594</v>
      </c>
      <c r="C6817" t="s">
        <v>1167</v>
      </c>
      <c r="D6817">
        <v>2021</v>
      </c>
      <c r="E6817" t="s">
        <v>152</v>
      </c>
      <c r="F6817" t="s">
        <v>7860</v>
      </c>
      <c r="G6817" t="s">
        <v>7868</v>
      </c>
      <c r="H6817" t="s">
        <v>62</v>
      </c>
      <c r="O6817" t="s">
        <v>63</v>
      </c>
    </row>
    <row r="6818" spans="1:15" hidden="1">
      <c r="A6818">
        <v>6817</v>
      </c>
      <c r="B6818" t="s">
        <v>2594</v>
      </c>
      <c r="C6818" t="s">
        <v>1167</v>
      </c>
      <c r="D6818">
        <v>2021</v>
      </c>
      <c r="E6818" t="s">
        <v>152</v>
      </c>
      <c r="F6818" t="s">
        <v>7856</v>
      </c>
      <c r="G6818" t="s">
        <v>7869</v>
      </c>
      <c r="H6818" t="s">
        <v>1309</v>
      </c>
      <c r="O6818" t="s">
        <v>57</v>
      </c>
    </row>
    <row r="6819" spans="1:15" hidden="1">
      <c r="A6819">
        <v>6818</v>
      </c>
      <c r="B6819" t="s">
        <v>2594</v>
      </c>
      <c r="C6819" t="s">
        <v>1167</v>
      </c>
      <c r="D6819">
        <v>2021</v>
      </c>
      <c r="E6819" t="s">
        <v>152</v>
      </c>
      <c r="F6819" t="s">
        <v>7860</v>
      </c>
      <c r="G6819" t="s">
        <v>7870</v>
      </c>
      <c r="H6819" t="s">
        <v>1309</v>
      </c>
      <c r="O6819" t="s">
        <v>57</v>
      </c>
    </row>
    <row r="6820" spans="1:15" hidden="1">
      <c r="A6820">
        <v>6819</v>
      </c>
      <c r="B6820" t="s">
        <v>2594</v>
      </c>
      <c r="C6820" t="s">
        <v>1167</v>
      </c>
      <c r="D6820">
        <v>2021</v>
      </c>
      <c r="E6820" t="s">
        <v>152</v>
      </c>
      <c r="F6820" t="s">
        <v>7860</v>
      </c>
      <c r="G6820" t="s">
        <v>7871</v>
      </c>
      <c r="H6820" t="s">
        <v>1309</v>
      </c>
      <c r="O6820" t="s">
        <v>57</v>
      </c>
    </row>
    <row r="6821" spans="1:15" hidden="1">
      <c r="A6821">
        <v>6820</v>
      </c>
      <c r="B6821" t="s">
        <v>2594</v>
      </c>
      <c r="C6821" t="s">
        <v>1167</v>
      </c>
      <c r="D6821">
        <v>2021</v>
      </c>
      <c r="E6821" t="s">
        <v>152</v>
      </c>
      <c r="F6821" t="s">
        <v>7856</v>
      </c>
      <c r="G6821" t="s">
        <v>7872</v>
      </c>
      <c r="H6821" t="s">
        <v>287</v>
      </c>
      <c r="O6821" t="s">
        <v>86</v>
      </c>
    </row>
    <row r="6822" spans="1:15" hidden="1">
      <c r="A6822">
        <v>6821</v>
      </c>
      <c r="B6822" t="s">
        <v>2594</v>
      </c>
      <c r="C6822" t="s">
        <v>1167</v>
      </c>
      <c r="D6822">
        <v>2021</v>
      </c>
      <c r="E6822" t="s">
        <v>152</v>
      </c>
      <c r="F6822" t="s">
        <v>7860</v>
      </c>
      <c r="G6822" t="s">
        <v>7873</v>
      </c>
      <c r="H6822" t="s">
        <v>287</v>
      </c>
      <c r="O6822" t="s">
        <v>86</v>
      </c>
    </row>
    <row r="6823" spans="1:15" hidden="1">
      <c r="A6823">
        <v>6822</v>
      </c>
      <c r="B6823" t="s">
        <v>2594</v>
      </c>
      <c r="C6823" t="s">
        <v>1167</v>
      </c>
      <c r="D6823">
        <v>2021</v>
      </c>
      <c r="E6823" t="s">
        <v>152</v>
      </c>
      <c r="F6823" t="s">
        <v>7860</v>
      </c>
      <c r="G6823" t="s">
        <v>7874</v>
      </c>
      <c r="H6823" t="s">
        <v>287</v>
      </c>
      <c r="O6823" t="s">
        <v>86</v>
      </c>
    </row>
    <row r="6824" spans="1:15" hidden="1">
      <c r="A6824">
        <v>6823</v>
      </c>
      <c r="B6824" t="s">
        <v>2594</v>
      </c>
      <c r="C6824" t="s">
        <v>1167</v>
      </c>
      <c r="D6824">
        <v>2021</v>
      </c>
      <c r="E6824" t="s">
        <v>152</v>
      </c>
      <c r="F6824" t="s">
        <v>7860</v>
      </c>
      <c r="G6824" t="s">
        <v>7875</v>
      </c>
      <c r="H6824" t="s">
        <v>287</v>
      </c>
      <c r="O6824" t="s">
        <v>86</v>
      </c>
    </row>
    <row r="6825" spans="1:15" hidden="1">
      <c r="A6825">
        <v>6824</v>
      </c>
      <c r="B6825" t="s">
        <v>2594</v>
      </c>
      <c r="C6825" t="s">
        <v>1167</v>
      </c>
      <c r="D6825">
        <v>2021</v>
      </c>
      <c r="E6825" t="s">
        <v>152</v>
      </c>
      <c r="F6825" t="s">
        <v>7856</v>
      </c>
      <c r="G6825" t="s">
        <v>7876</v>
      </c>
      <c r="H6825" t="s">
        <v>7877</v>
      </c>
      <c r="O6825" t="s">
        <v>63</v>
      </c>
    </row>
    <row r="6826" spans="1:15" hidden="1">
      <c r="A6826">
        <v>6825</v>
      </c>
      <c r="B6826" t="s">
        <v>2594</v>
      </c>
      <c r="C6826" t="s">
        <v>1167</v>
      </c>
      <c r="D6826">
        <v>2021</v>
      </c>
      <c r="E6826" t="s">
        <v>152</v>
      </c>
      <c r="F6826" t="s">
        <v>7860</v>
      </c>
      <c r="G6826" t="s">
        <v>7878</v>
      </c>
      <c r="H6826" t="s">
        <v>7877</v>
      </c>
      <c r="O6826" t="s">
        <v>63</v>
      </c>
    </row>
    <row r="6827" spans="1:15" hidden="1">
      <c r="A6827">
        <v>6826</v>
      </c>
      <c r="B6827" t="s">
        <v>2594</v>
      </c>
      <c r="C6827" t="s">
        <v>1167</v>
      </c>
      <c r="D6827">
        <v>2021</v>
      </c>
      <c r="E6827" t="s">
        <v>152</v>
      </c>
      <c r="F6827" t="s">
        <v>7860</v>
      </c>
      <c r="G6827" t="s">
        <v>7879</v>
      </c>
      <c r="H6827" t="s">
        <v>7877</v>
      </c>
      <c r="O6827" t="s">
        <v>63</v>
      </c>
    </row>
    <row r="6828" spans="1:15" hidden="1">
      <c r="A6828">
        <v>6827</v>
      </c>
      <c r="B6828" t="s">
        <v>2594</v>
      </c>
      <c r="C6828" t="s">
        <v>1167</v>
      </c>
      <c r="D6828">
        <v>2021</v>
      </c>
      <c r="E6828" t="s">
        <v>152</v>
      </c>
      <c r="F6828" t="s">
        <v>7856</v>
      </c>
      <c r="G6828" t="s">
        <v>7880</v>
      </c>
      <c r="H6828" t="s">
        <v>100</v>
      </c>
      <c r="O6828" t="s">
        <v>100</v>
      </c>
    </row>
    <row r="6829" spans="1:15" hidden="1">
      <c r="A6829">
        <v>6828</v>
      </c>
      <c r="B6829" t="s">
        <v>2594</v>
      </c>
      <c r="C6829" t="s">
        <v>1167</v>
      </c>
      <c r="D6829">
        <v>2021</v>
      </c>
      <c r="E6829" t="s">
        <v>152</v>
      </c>
      <c r="F6829" t="s">
        <v>7856</v>
      </c>
      <c r="G6829" t="s">
        <v>7881</v>
      </c>
      <c r="H6829" t="s">
        <v>100</v>
      </c>
      <c r="O6829" t="s">
        <v>100</v>
      </c>
    </row>
    <row r="6830" spans="1:15" hidden="1">
      <c r="A6830">
        <v>6829</v>
      </c>
      <c r="B6830" t="s">
        <v>2594</v>
      </c>
      <c r="C6830" t="s">
        <v>1167</v>
      </c>
      <c r="D6830">
        <v>2021</v>
      </c>
      <c r="E6830" t="s">
        <v>157</v>
      </c>
      <c r="F6830" t="s">
        <v>7882</v>
      </c>
      <c r="G6830" t="s">
        <v>7883</v>
      </c>
      <c r="H6830" t="s">
        <v>88</v>
      </c>
      <c r="O6830" t="s">
        <v>86</v>
      </c>
    </row>
    <row r="6831" spans="1:15" hidden="1">
      <c r="A6831">
        <v>6830</v>
      </c>
      <c r="B6831" t="s">
        <v>2594</v>
      </c>
      <c r="C6831" t="s">
        <v>1167</v>
      </c>
      <c r="D6831">
        <v>2021</v>
      </c>
      <c r="E6831" t="s">
        <v>157</v>
      </c>
      <c r="F6831" t="s">
        <v>7882</v>
      </c>
      <c r="G6831" t="s">
        <v>7884</v>
      </c>
      <c r="H6831" t="s">
        <v>88</v>
      </c>
      <c r="O6831" t="s">
        <v>86</v>
      </c>
    </row>
    <row r="6832" spans="1:15" hidden="1">
      <c r="A6832">
        <v>6831</v>
      </c>
      <c r="B6832" t="s">
        <v>2594</v>
      </c>
      <c r="C6832" t="s">
        <v>1167</v>
      </c>
      <c r="D6832">
        <v>2021</v>
      </c>
      <c r="E6832" t="s">
        <v>157</v>
      </c>
      <c r="F6832" t="s">
        <v>7882</v>
      </c>
      <c r="G6832" t="s">
        <v>7885</v>
      </c>
      <c r="H6832" t="s">
        <v>88</v>
      </c>
      <c r="O6832" t="s">
        <v>86</v>
      </c>
    </row>
    <row r="6833" spans="1:16" hidden="1">
      <c r="A6833">
        <v>6832</v>
      </c>
      <c r="B6833" t="s">
        <v>2594</v>
      </c>
      <c r="C6833" t="s">
        <v>1167</v>
      </c>
      <c r="D6833">
        <v>2021</v>
      </c>
      <c r="E6833" t="s">
        <v>157</v>
      </c>
      <c r="F6833" t="s">
        <v>7882</v>
      </c>
      <c r="G6833" t="s">
        <v>7886</v>
      </c>
      <c r="H6833" t="s">
        <v>88</v>
      </c>
      <c r="J6833">
        <v>1</v>
      </c>
      <c r="K6833" t="s">
        <v>213</v>
      </c>
      <c r="L6833" t="s">
        <v>7887</v>
      </c>
      <c r="O6833" t="s">
        <v>86</v>
      </c>
      <c r="P6833" t="s">
        <v>215</v>
      </c>
    </row>
    <row r="6834" spans="1:16" hidden="1">
      <c r="A6834">
        <v>6833</v>
      </c>
      <c r="B6834" t="s">
        <v>2594</v>
      </c>
      <c r="C6834" t="s">
        <v>1167</v>
      </c>
      <c r="D6834">
        <v>2021</v>
      </c>
      <c r="E6834" t="s">
        <v>157</v>
      </c>
      <c r="F6834" t="s">
        <v>7882</v>
      </c>
      <c r="G6834" t="s">
        <v>7888</v>
      </c>
      <c r="H6834" t="s">
        <v>88</v>
      </c>
      <c r="O6834" t="s">
        <v>86</v>
      </c>
    </row>
    <row r="6835" spans="1:16" hidden="1">
      <c r="A6835">
        <v>6834</v>
      </c>
      <c r="B6835" t="s">
        <v>2594</v>
      </c>
      <c r="C6835" t="s">
        <v>1167</v>
      </c>
      <c r="D6835">
        <v>2021</v>
      </c>
      <c r="E6835" t="s">
        <v>157</v>
      </c>
      <c r="F6835" t="s">
        <v>7882</v>
      </c>
      <c r="G6835" t="s">
        <v>7889</v>
      </c>
      <c r="H6835" t="s">
        <v>88</v>
      </c>
      <c r="O6835" t="s">
        <v>86</v>
      </c>
    </row>
    <row r="6836" spans="1:16" hidden="1">
      <c r="A6836">
        <v>6835</v>
      </c>
      <c r="B6836" t="s">
        <v>2594</v>
      </c>
      <c r="C6836" t="s">
        <v>1167</v>
      </c>
      <c r="D6836">
        <v>2021</v>
      </c>
      <c r="E6836" t="s">
        <v>157</v>
      </c>
      <c r="F6836" t="s">
        <v>7882</v>
      </c>
      <c r="G6836" t="s">
        <v>7890</v>
      </c>
      <c r="H6836" t="s">
        <v>88</v>
      </c>
      <c r="O6836" t="s">
        <v>86</v>
      </c>
    </row>
    <row r="6837" spans="1:16" hidden="1">
      <c r="A6837">
        <v>6836</v>
      </c>
      <c r="B6837" t="s">
        <v>2594</v>
      </c>
      <c r="C6837" t="s">
        <v>1167</v>
      </c>
      <c r="D6837">
        <v>2021</v>
      </c>
      <c r="E6837" t="s">
        <v>157</v>
      </c>
      <c r="F6837" t="s">
        <v>7882</v>
      </c>
      <c r="G6837" t="s">
        <v>7891</v>
      </c>
      <c r="H6837" t="s">
        <v>88</v>
      </c>
      <c r="O6837" t="s">
        <v>86</v>
      </c>
    </row>
    <row r="6838" spans="1:16" hidden="1">
      <c r="A6838">
        <v>6837</v>
      </c>
      <c r="B6838" t="s">
        <v>2594</v>
      </c>
      <c r="C6838" t="s">
        <v>1167</v>
      </c>
      <c r="D6838">
        <v>2021</v>
      </c>
      <c r="E6838" t="s">
        <v>157</v>
      </c>
      <c r="F6838" t="s">
        <v>7882</v>
      </c>
      <c r="G6838" t="s">
        <v>7892</v>
      </c>
      <c r="H6838" t="s">
        <v>88</v>
      </c>
      <c r="O6838" t="s">
        <v>86</v>
      </c>
    </row>
    <row r="6839" spans="1:16" hidden="1">
      <c r="A6839">
        <v>6838</v>
      </c>
      <c r="B6839" t="s">
        <v>2594</v>
      </c>
      <c r="C6839" t="s">
        <v>1167</v>
      </c>
      <c r="D6839">
        <v>2021</v>
      </c>
      <c r="E6839" t="s">
        <v>157</v>
      </c>
      <c r="F6839" t="s">
        <v>7882</v>
      </c>
      <c r="G6839" t="s">
        <v>7893</v>
      </c>
      <c r="H6839" t="s">
        <v>88</v>
      </c>
      <c r="O6839" t="s">
        <v>86</v>
      </c>
    </row>
    <row r="6840" spans="1:16" hidden="1">
      <c r="A6840">
        <v>6839</v>
      </c>
      <c r="B6840" t="s">
        <v>2594</v>
      </c>
      <c r="C6840" t="s">
        <v>1167</v>
      </c>
      <c r="D6840">
        <v>2021</v>
      </c>
      <c r="E6840" t="s">
        <v>157</v>
      </c>
      <c r="F6840" t="s">
        <v>7882</v>
      </c>
      <c r="G6840" t="s">
        <v>7894</v>
      </c>
      <c r="H6840" t="s">
        <v>88</v>
      </c>
      <c r="O6840" t="s">
        <v>86</v>
      </c>
    </row>
    <row r="6841" spans="1:16" hidden="1">
      <c r="A6841">
        <v>6840</v>
      </c>
      <c r="B6841" t="s">
        <v>2594</v>
      </c>
      <c r="C6841" t="s">
        <v>1167</v>
      </c>
      <c r="D6841">
        <v>2021</v>
      </c>
      <c r="E6841" t="s">
        <v>157</v>
      </c>
      <c r="F6841" t="s">
        <v>7882</v>
      </c>
      <c r="G6841" t="s">
        <v>7895</v>
      </c>
      <c r="H6841" t="s">
        <v>88</v>
      </c>
      <c r="O6841" t="s">
        <v>86</v>
      </c>
    </row>
    <row r="6842" spans="1:16" hidden="1">
      <c r="A6842">
        <v>6841</v>
      </c>
      <c r="B6842" t="s">
        <v>2594</v>
      </c>
      <c r="C6842" t="s">
        <v>1167</v>
      </c>
      <c r="D6842">
        <v>2021</v>
      </c>
      <c r="E6842" t="s">
        <v>157</v>
      </c>
      <c r="F6842" t="s">
        <v>7882</v>
      </c>
      <c r="G6842" t="s">
        <v>7896</v>
      </c>
      <c r="H6842" t="s">
        <v>88</v>
      </c>
      <c r="O6842" t="s">
        <v>86</v>
      </c>
    </row>
    <row r="6843" spans="1:16" hidden="1">
      <c r="A6843">
        <v>6842</v>
      </c>
      <c r="B6843" t="s">
        <v>2594</v>
      </c>
      <c r="C6843" t="s">
        <v>1167</v>
      </c>
      <c r="D6843">
        <v>2021</v>
      </c>
      <c r="E6843" t="s">
        <v>157</v>
      </c>
      <c r="F6843" t="s">
        <v>7882</v>
      </c>
      <c r="G6843" t="s">
        <v>7897</v>
      </c>
      <c r="H6843" t="s">
        <v>88</v>
      </c>
      <c r="O6843" t="s">
        <v>86</v>
      </c>
    </row>
    <row r="6844" spans="1:16" hidden="1">
      <c r="A6844">
        <v>6843</v>
      </c>
      <c r="B6844" t="s">
        <v>2594</v>
      </c>
      <c r="C6844" t="s">
        <v>1167</v>
      </c>
      <c r="D6844">
        <v>2021</v>
      </c>
      <c r="E6844" t="s">
        <v>157</v>
      </c>
      <c r="F6844" t="s">
        <v>7882</v>
      </c>
      <c r="G6844" t="s">
        <v>7898</v>
      </c>
      <c r="H6844" t="s">
        <v>88</v>
      </c>
      <c r="O6844" t="s">
        <v>86</v>
      </c>
    </row>
    <row r="6845" spans="1:16" hidden="1">
      <c r="A6845">
        <v>6844</v>
      </c>
      <c r="B6845" t="s">
        <v>2594</v>
      </c>
      <c r="C6845" t="s">
        <v>1167</v>
      </c>
      <c r="D6845">
        <v>2021</v>
      </c>
      <c r="E6845" t="s">
        <v>157</v>
      </c>
      <c r="F6845" t="s">
        <v>7882</v>
      </c>
      <c r="G6845" t="s">
        <v>7899</v>
      </c>
      <c r="H6845" t="s">
        <v>88</v>
      </c>
      <c r="J6845">
        <v>1</v>
      </c>
      <c r="K6845" t="s">
        <v>213</v>
      </c>
      <c r="L6845" t="s">
        <v>7900</v>
      </c>
      <c r="O6845" t="s">
        <v>86</v>
      </c>
      <c r="P6845" t="s">
        <v>215</v>
      </c>
    </row>
    <row r="6846" spans="1:16" hidden="1">
      <c r="A6846">
        <v>6845</v>
      </c>
      <c r="B6846" t="s">
        <v>2594</v>
      </c>
      <c r="C6846" t="s">
        <v>1167</v>
      </c>
      <c r="D6846">
        <v>2021</v>
      </c>
      <c r="E6846" t="s">
        <v>157</v>
      </c>
      <c r="F6846" t="s">
        <v>7882</v>
      </c>
      <c r="G6846" t="s">
        <v>7901</v>
      </c>
      <c r="H6846" t="s">
        <v>88</v>
      </c>
      <c r="O6846" t="s">
        <v>86</v>
      </c>
    </row>
    <row r="6847" spans="1:16" hidden="1">
      <c r="A6847">
        <v>6846</v>
      </c>
      <c r="B6847" t="s">
        <v>2594</v>
      </c>
      <c r="C6847" t="s">
        <v>1167</v>
      </c>
      <c r="D6847">
        <v>2021</v>
      </c>
      <c r="E6847" t="s">
        <v>157</v>
      </c>
      <c r="F6847" t="s">
        <v>7902</v>
      </c>
      <c r="G6847" t="s">
        <v>7903</v>
      </c>
      <c r="H6847" t="s">
        <v>56</v>
      </c>
      <c r="O6847" t="s">
        <v>57</v>
      </c>
    </row>
    <row r="6848" spans="1:16" hidden="1">
      <c r="A6848">
        <v>6847</v>
      </c>
      <c r="B6848" t="s">
        <v>2594</v>
      </c>
      <c r="C6848" t="s">
        <v>1167</v>
      </c>
      <c r="D6848">
        <v>2021</v>
      </c>
      <c r="E6848" t="s">
        <v>157</v>
      </c>
      <c r="F6848" t="s">
        <v>7902</v>
      </c>
      <c r="G6848" t="s">
        <v>7904</v>
      </c>
      <c r="H6848" t="s">
        <v>56</v>
      </c>
      <c r="O6848" t="s">
        <v>57</v>
      </c>
    </row>
    <row r="6849" spans="1:16" hidden="1">
      <c r="A6849">
        <v>6848</v>
      </c>
      <c r="B6849" t="s">
        <v>2594</v>
      </c>
      <c r="C6849" t="s">
        <v>1167</v>
      </c>
      <c r="D6849">
        <v>2021</v>
      </c>
      <c r="E6849" t="s">
        <v>157</v>
      </c>
      <c r="F6849" t="s">
        <v>7902</v>
      </c>
      <c r="G6849" t="s">
        <v>7905</v>
      </c>
      <c r="H6849" t="s">
        <v>56</v>
      </c>
      <c r="O6849" t="s">
        <v>57</v>
      </c>
    </row>
    <row r="6850" spans="1:16" hidden="1">
      <c r="A6850">
        <v>6849</v>
      </c>
      <c r="B6850" t="s">
        <v>2594</v>
      </c>
      <c r="C6850" t="s">
        <v>1167</v>
      </c>
      <c r="D6850">
        <v>2021</v>
      </c>
      <c r="E6850" t="s">
        <v>157</v>
      </c>
      <c r="F6850" t="s">
        <v>7902</v>
      </c>
      <c r="G6850" t="s">
        <v>7906</v>
      </c>
      <c r="H6850" t="s">
        <v>56</v>
      </c>
      <c r="O6850" t="s">
        <v>57</v>
      </c>
    </row>
    <row r="6851" spans="1:16" hidden="1">
      <c r="A6851">
        <v>6850</v>
      </c>
      <c r="B6851" t="s">
        <v>2594</v>
      </c>
      <c r="C6851" t="s">
        <v>1167</v>
      </c>
      <c r="D6851">
        <v>2021</v>
      </c>
      <c r="E6851" t="s">
        <v>157</v>
      </c>
      <c r="F6851" t="s">
        <v>7902</v>
      </c>
      <c r="G6851" t="s">
        <v>7907</v>
      </c>
      <c r="H6851" t="s">
        <v>56</v>
      </c>
      <c r="O6851" t="s">
        <v>57</v>
      </c>
    </row>
    <row r="6852" spans="1:16" hidden="1">
      <c r="A6852">
        <v>6851</v>
      </c>
      <c r="B6852" t="s">
        <v>2594</v>
      </c>
      <c r="C6852" t="s">
        <v>1167</v>
      </c>
      <c r="D6852">
        <v>2021</v>
      </c>
      <c r="E6852" t="s">
        <v>157</v>
      </c>
      <c r="F6852" t="s">
        <v>7902</v>
      </c>
      <c r="G6852" t="s">
        <v>7908</v>
      </c>
      <c r="H6852" t="s">
        <v>56</v>
      </c>
      <c r="O6852" t="s">
        <v>57</v>
      </c>
    </row>
    <row r="6853" spans="1:16" hidden="1">
      <c r="A6853">
        <v>6852</v>
      </c>
      <c r="B6853" t="s">
        <v>2594</v>
      </c>
      <c r="C6853" t="s">
        <v>1167</v>
      </c>
      <c r="D6853">
        <v>2021</v>
      </c>
      <c r="E6853" t="s">
        <v>157</v>
      </c>
      <c r="F6853" t="s">
        <v>7902</v>
      </c>
      <c r="G6853" t="s">
        <v>7909</v>
      </c>
      <c r="H6853" t="s">
        <v>56</v>
      </c>
      <c r="O6853" t="s">
        <v>57</v>
      </c>
    </row>
    <row r="6854" spans="1:16" hidden="1">
      <c r="A6854">
        <v>6853</v>
      </c>
      <c r="B6854" t="s">
        <v>2594</v>
      </c>
      <c r="C6854" t="s">
        <v>1167</v>
      </c>
      <c r="D6854">
        <v>2021</v>
      </c>
      <c r="E6854" t="s">
        <v>157</v>
      </c>
      <c r="F6854" t="s">
        <v>7902</v>
      </c>
      <c r="G6854" t="s">
        <v>7910</v>
      </c>
      <c r="H6854" t="s">
        <v>56</v>
      </c>
      <c r="O6854" t="s">
        <v>57</v>
      </c>
    </row>
    <row r="6855" spans="1:16" hidden="1">
      <c r="A6855">
        <v>6854</v>
      </c>
      <c r="B6855" t="s">
        <v>2594</v>
      </c>
      <c r="C6855" t="s">
        <v>1167</v>
      </c>
      <c r="D6855">
        <v>2021</v>
      </c>
      <c r="E6855" t="s">
        <v>157</v>
      </c>
      <c r="F6855" t="s">
        <v>7902</v>
      </c>
      <c r="G6855" t="s">
        <v>7911</v>
      </c>
      <c r="H6855" t="s">
        <v>56</v>
      </c>
      <c r="O6855" t="s">
        <v>57</v>
      </c>
    </row>
    <row r="6856" spans="1:16" hidden="1">
      <c r="A6856">
        <v>6855</v>
      </c>
      <c r="B6856" t="s">
        <v>2594</v>
      </c>
      <c r="C6856" t="s">
        <v>1167</v>
      </c>
      <c r="D6856">
        <v>2021</v>
      </c>
      <c r="E6856" t="s">
        <v>157</v>
      </c>
      <c r="F6856" t="s">
        <v>7902</v>
      </c>
      <c r="G6856" t="s">
        <v>7912</v>
      </c>
      <c r="H6856" t="s">
        <v>56</v>
      </c>
      <c r="O6856" t="s">
        <v>57</v>
      </c>
    </row>
    <row r="6857" spans="1:16" hidden="1">
      <c r="A6857">
        <v>6856</v>
      </c>
      <c r="B6857" t="s">
        <v>2594</v>
      </c>
      <c r="C6857" t="s">
        <v>1167</v>
      </c>
      <c r="D6857">
        <v>2021</v>
      </c>
      <c r="E6857" t="s">
        <v>157</v>
      </c>
      <c r="F6857" t="s">
        <v>7902</v>
      </c>
      <c r="G6857" t="s">
        <v>7913</v>
      </c>
      <c r="H6857" t="s">
        <v>56</v>
      </c>
      <c r="O6857" t="s">
        <v>57</v>
      </c>
    </row>
    <row r="6858" spans="1:16" hidden="1">
      <c r="A6858">
        <v>6857</v>
      </c>
      <c r="B6858" t="s">
        <v>2594</v>
      </c>
      <c r="C6858" t="s">
        <v>1167</v>
      </c>
      <c r="D6858">
        <v>2021</v>
      </c>
      <c r="E6858" t="s">
        <v>157</v>
      </c>
      <c r="F6858" t="s">
        <v>7902</v>
      </c>
      <c r="G6858" t="s">
        <v>7914</v>
      </c>
      <c r="H6858" t="s">
        <v>56</v>
      </c>
      <c r="J6858">
        <v>1</v>
      </c>
      <c r="K6858" t="s">
        <v>213</v>
      </c>
      <c r="L6858" t="s">
        <v>6482</v>
      </c>
      <c r="O6858" t="s">
        <v>57</v>
      </c>
      <c r="P6858" t="s">
        <v>215</v>
      </c>
    </row>
    <row r="6859" spans="1:16" hidden="1">
      <c r="A6859">
        <v>6858</v>
      </c>
      <c r="B6859" t="s">
        <v>2594</v>
      </c>
      <c r="C6859" t="s">
        <v>1167</v>
      </c>
      <c r="D6859">
        <v>2021</v>
      </c>
      <c r="E6859" t="s">
        <v>157</v>
      </c>
      <c r="F6859" t="s">
        <v>7902</v>
      </c>
      <c r="G6859" t="s">
        <v>7915</v>
      </c>
      <c r="H6859" t="s">
        <v>7859</v>
      </c>
      <c r="O6859" t="s">
        <v>82</v>
      </c>
    </row>
    <row r="6860" spans="1:16" hidden="1">
      <c r="A6860">
        <v>6859</v>
      </c>
      <c r="B6860" t="s">
        <v>2594</v>
      </c>
      <c r="C6860" t="s">
        <v>1167</v>
      </c>
      <c r="D6860">
        <v>2021</v>
      </c>
      <c r="E6860" t="s">
        <v>157</v>
      </c>
      <c r="F6860" t="s">
        <v>7902</v>
      </c>
      <c r="G6860" t="s">
        <v>7916</v>
      </c>
      <c r="H6860" t="s">
        <v>7859</v>
      </c>
      <c r="O6860" t="s">
        <v>82</v>
      </c>
    </row>
    <row r="6861" spans="1:16" hidden="1">
      <c r="A6861">
        <v>6860</v>
      </c>
      <c r="B6861" t="s">
        <v>2594</v>
      </c>
      <c r="C6861" t="s">
        <v>1167</v>
      </c>
      <c r="D6861">
        <v>2021</v>
      </c>
      <c r="E6861" t="s">
        <v>157</v>
      </c>
      <c r="F6861" t="s">
        <v>7902</v>
      </c>
      <c r="G6861" t="s">
        <v>7917</v>
      </c>
      <c r="H6861" t="s">
        <v>7859</v>
      </c>
      <c r="J6861">
        <v>1</v>
      </c>
      <c r="K6861" t="s">
        <v>213</v>
      </c>
      <c r="L6861" t="s">
        <v>7918</v>
      </c>
      <c r="O6861" t="s">
        <v>82</v>
      </c>
      <c r="P6861" t="s">
        <v>215</v>
      </c>
    </row>
    <row r="6862" spans="1:16" hidden="1">
      <c r="A6862">
        <v>6861</v>
      </c>
      <c r="B6862" t="s">
        <v>2594</v>
      </c>
      <c r="C6862" t="s">
        <v>1167</v>
      </c>
      <c r="D6862">
        <v>2021</v>
      </c>
      <c r="E6862" t="s">
        <v>157</v>
      </c>
      <c r="F6862" t="s">
        <v>7902</v>
      </c>
      <c r="G6862" t="s">
        <v>7919</v>
      </c>
      <c r="H6862" t="s">
        <v>7859</v>
      </c>
      <c r="O6862" t="s">
        <v>82</v>
      </c>
    </row>
    <row r="6863" spans="1:16" hidden="1">
      <c r="A6863">
        <v>6862</v>
      </c>
      <c r="B6863" t="s">
        <v>2594</v>
      </c>
      <c r="C6863" t="s">
        <v>1167</v>
      </c>
      <c r="D6863">
        <v>2021</v>
      </c>
      <c r="E6863" t="s">
        <v>157</v>
      </c>
      <c r="F6863" t="s">
        <v>7902</v>
      </c>
      <c r="G6863" t="s">
        <v>7920</v>
      </c>
      <c r="H6863" t="s">
        <v>7859</v>
      </c>
      <c r="O6863" t="s">
        <v>82</v>
      </c>
    </row>
    <row r="6864" spans="1:16" hidden="1">
      <c r="A6864">
        <v>6863</v>
      </c>
      <c r="B6864" t="s">
        <v>2594</v>
      </c>
      <c r="C6864" t="s">
        <v>1167</v>
      </c>
      <c r="D6864">
        <v>2021</v>
      </c>
      <c r="E6864" t="s">
        <v>157</v>
      </c>
      <c r="F6864" t="s">
        <v>7902</v>
      </c>
      <c r="G6864" t="s">
        <v>7921</v>
      </c>
      <c r="H6864" t="s">
        <v>7859</v>
      </c>
      <c r="J6864">
        <v>1</v>
      </c>
      <c r="K6864" t="s">
        <v>213</v>
      </c>
      <c r="L6864" t="s">
        <v>5546</v>
      </c>
      <c r="O6864" t="s">
        <v>82</v>
      </c>
      <c r="P6864" t="s">
        <v>215</v>
      </c>
    </row>
    <row r="6865" spans="1:16" hidden="1">
      <c r="A6865">
        <v>6864</v>
      </c>
      <c r="B6865" t="s">
        <v>2594</v>
      </c>
      <c r="C6865" t="s">
        <v>1167</v>
      </c>
      <c r="D6865">
        <v>2021</v>
      </c>
      <c r="E6865" t="s">
        <v>157</v>
      </c>
      <c r="F6865" t="s">
        <v>7902</v>
      </c>
      <c r="G6865" t="s">
        <v>7922</v>
      </c>
      <c r="H6865" t="s">
        <v>7859</v>
      </c>
      <c r="J6865">
        <v>1</v>
      </c>
      <c r="K6865" t="s">
        <v>213</v>
      </c>
      <c r="L6865" t="s">
        <v>7923</v>
      </c>
      <c r="O6865" t="s">
        <v>82</v>
      </c>
      <c r="P6865" t="s">
        <v>215</v>
      </c>
    </row>
    <row r="6866" spans="1:16" hidden="1">
      <c r="A6866">
        <v>6865</v>
      </c>
      <c r="B6866" t="s">
        <v>2594</v>
      </c>
      <c r="C6866" t="s">
        <v>1167</v>
      </c>
      <c r="D6866">
        <v>2021</v>
      </c>
      <c r="E6866" t="s">
        <v>157</v>
      </c>
      <c r="F6866" t="s">
        <v>7902</v>
      </c>
      <c r="G6866" t="s">
        <v>7924</v>
      </c>
      <c r="H6866" t="s">
        <v>7859</v>
      </c>
      <c r="O6866" t="s">
        <v>82</v>
      </c>
    </row>
    <row r="6867" spans="1:16" hidden="1">
      <c r="A6867">
        <v>6866</v>
      </c>
      <c r="B6867" t="s">
        <v>2594</v>
      </c>
      <c r="C6867" t="s">
        <v>1167</v>
      </c>
      <c r="D6867">
        <v>2021</v>
      </c>
      <c r="E6867" t="s">
        <v>157</v>
      </c>
      <c r="F6867" t="s">
        <v>7902</v>
      </c>
      <c r="G6867" t="s">
        <v>7925</v>
      </c>
      <c r="H6867" t="s">
        <v>62</v>
      </c>
      <c r="J6867">
        <v>1</v>
      </c>
      <c r="K6867" t="s">
        <v>213</v>
      </c>
      <c r="L6867" t="s">
        <v>7926</v>
      </c>
      <c r="O6867" t="s">
        <v>63</v>
      </c>
      <c r="P6867" t="s">
        <v>215</v>
      </c>
    </row>
    <row r="6868" spans="1:16" hidden="1">
      <c r="A6868">
        <v>6867</v>
      </c>
      <c r="B6868" t="s">
        <v>2594</v>
      </c>
      <c r="C6868" t="s">
        <v>1167</v>
      </c>
      <c r="D6868">
        <v>2021</v>
      </c>
      <c r="E6868" t="s">
        <v>157</v>
      </c>
      <c r="F6868" t="s">
        <v>7902</v>
      </c>
      <c r="G6868" t="s">
        <v>7927</v>
      </c>
      <c r="H6868" t="s">
        <v>62</v>
      </c>
      <c r="O6868" t="s">
        <v>63</v>
      </c>
    </row>
    <row r="6869" spans="1:16" hidden="1">
      <c r="A6869">
        <v>6868</v>
      </c>
      <c r="B6869" t="s">
        <v>2594</v>
      </c>
      <c r="C6869" t="s">
        <v>1167</v>
      </c>
      <c r="D6869">
        <v>2021</v>
      </c>
      <c r="E6869" t="s">
        <v>157</v>
      </c>
      <c r="F6869" t="s">
        <v>7902</v>
      </c>
      <c r="G6869" t="s">
        <v>7928</v>
      </c>
      <c r="H6869" t="s">
        <v>62</v>
      </c>
      <c r="O6869" t="s">
        <v>63</v>
      </c>
    </row>
    <row r="6870" spans="1:16" hidden="1">
      <c r="A6870">
        <v>6869</v>
      </c>
      <c r="B6870" t="s">
        <v>2594</v>
      </c>
      <c r="C6870" t="s">
        <v>1167</v>
      </c>
      <c r="D6870">
        <v>2021</v>
      </c>
      <c r="E6870" t="s">
        <v>157</v>
      </c>
      <c r="F6870" t="s">
        <v>7902</v>
      </c>
      <c r="G6870" t="s">
        <v>7929</v>
      </c>
      <c r="H6870" t="s">
        <v>62</v>
      </c>
      <c r="O6870" t="s">
        <v>63</v>
      </c>
    </row>
    <row r="6871" spans="1:16" hidden="1">
      <c r="A6871">
        <v>6870</v>
      </c>
      <c r="B6871" t="s">
        <v>2594</v>
      </c>
      <c r="C6871" t="s">
        <v>1167</v>
      </c>
      <c r="D6871">
        <v>2021</v>
      </c>
      <c r="E6871" t="s">
        <v>157</v>
      </c>
      <c r="F6871" t="s">
        <v>7902</v>
      </c>
      <c r="G6871" t="s">
        <v>7930</v>
      </c>
      <c r="H6871" t="s">
        <v>62</v>
      </c>
      <c r="O6871" t="s">
        <v>63</v>
      </c>
    </row>
    <row r="6872" spans="1:16" hidden="1">
      <c r="A6872">
        <v>6871</v>
      </c>
      <c r="B6872" t="s">
        <v>2594</v>
      </c>
      <c r="C6872" t="s">
        <v>1167</v>
      </c>
      <c r="D6872">
        <v>2021</v>
      </c>
      <c r="E6872" t="s">
        <v>157</v>
      </c>
      <c r="F6872" t="s">
        <v>7902</v>
      </c>
      <c r="G6872" t="s">
        <v>7931</v>
      </c>
      <c r="H6872" t="s">
        <v>62</v>
      </c>
      <c r="O6872" t="s">
        <v>63</v>
      </c>
    </row>
    <row r="6873" spans="1:16" hidden="1">
      <c r="A6873">
        <v>6872</v>
      </c>
      <c r="B6873" t="s">
        <v>2594</v>
      </c>
      <c r="C6873" t="s">
        <v>1167</v>
      </c>
      <c r="D6873">
        <v>2021</v>
      </c>
      <c r="E6873" t="s">
        <v>157</v>
      </c>
      <c r="F6873" t="s">
        <v>7902</v>
      </c>
      <c r="G6873" t="s">
        <v>7932</v>
      </c>
      <c r="H6873" t="s">
        <v>62</v>
      </c>
      <c r="O6873" t="s">
        <v>63</v>
      </c>
    </row>
    <row r="6874" spans="1:16" hidden="1">
      <c r="A6874">
        <v>6873</v>
      </c>
      <c r="B6874" t="s">
        <v>2594</v>
      </c>
      <c r="C6874" t="s">
        <v>1167</v>
      </c>
      <c r="D6874">
        <v>2021</v>
      </c>
      <c r="E6874" t="s">
        <v>157</v>
      </c>
      <c r="F6874" t="s">
        <v>7902</v>
      </c>
      <c r="G6874" t="s">
        <v>7933</v>
      </c>
      <c r="H6874" t="s">
        <v>62</v>
      </c>
      <c r="O6874" t="s">
        <v>63</v>
      </c>
    </row>
    <row r="6875" spans="1:16" hidden="1">
      <c r="A6875">
        <v>6874</v>
      </c>
      <c r="B6875" t="s">
        <v>2594</v>
      </c>
      <c r="C6875" t="s">
        <v>1167</v>
      </c>
      <c r="D6875">
        <v>2021</v>
      </c>
      <c r="E6875" t="s">
        <v>157</v>
      </c>
      <c r="F6875" t="s">
        <v>7902</v>
      </c>
      <c r="G6875" t="s">
        <v>7934</v>
      </c>
      <c r="H6875" t="s">
        <v>62</v>
      </c>
      <c r="O6875" t="s">
        <v>63</v>
      </c>
    </row>
    <row r="6876" spans="1:16" hidden="1">
      <c r="A6876">
        <v>6875</v>
      </c>
      <c r="B6876" t="s">
        <v>2594</v>
      </c>
      <c r="C6876" t="s">
        <v>1167</v>
      </c>
      <c r="D6876">
        <v>2021</v>
      </c>
      <c r="E6876" t="s">
        <v>157</v>
      </c>
      <c r="F6876" t="s">
        <v>7902</v>
      </c>
      <c r="G6876" t="s">
        <v>7935</v>
      </c>
      <c r="H6876" t="s">
        <v>1309</v>
      </c>
      <c r="O6876" t="s">
        <v>57</v>
      </c>
    </row>
    <row r="6877" spans="1:16" hidden="1">
      <c r="A6877">
        <v>6876</v>
      </c>
      <c r="B6877" t="s">
        <v>2594</v>
      </c>
      <c r="C6877" t="s">
        <v>1167</v>
      </c>
      <c r="D6877">
        <v>2021</v>
      </c>
      <c r="E6877" t="s">
        <v>157</v>
      </c>
      <c r="F6877" t="s">
        <v>7902</v>
      </c>
      <c r="G6877" t="s">
        <v>7936</v>
      </c>
      <c r="H6877" t="s">
        <v>1309</v>
      </c>
      <c r="O6877" t="s">
        <v>57</v>
      </c>
    </row>
    <row r="6878" spans="1:16" hidden="1">
      <c r="A6878">
        <v>6877</v>
      </c>
      <c r="B6878" t="s">
        <v>2594</v>
      </c>
      <c r="C6878" t="s">
        <v>1167</v>
      </c>
      <c r="D6878">
        <v>2021</v>
      </c>
      <c r="E6878" t="s">
        <v>157</v>
      </c>
      <c r="F6878" t="s">
        <v>7902</v>
      </c>
      <c r="G6878" t="s">
        <v>7937</v>
      </c>
      <c r="H6878" t="s">
        <v>1309</v>
      </c>
      <c r="O6878" t="s">
        <v>57</v>
      </c>
    </row>
    <row r="6879" spans="1:16" hidden="1">
      <c r="A6879">
        <v>6878</v>
      </c>
      <c r="B6879" t="s">
        <v>2594</v>
      </c>
      <c r="C6879" t="s">
        <v>1167</v>
      </c>
      <c r="D6879">
        <v>2021</v>
      </c>
      <c r="E6879" t="s">
        <v>157</v>
      </c>
      <c r="F6879" t="s">
        <v>7902</v>
      </c>
      <c r="G6879" t="s">
        <v>7938</v>
      </c>
      <c r="H6879" t="s">
        <v>1309</v>
      </c>
      <c r="O6879" t="s">
        <v>57</v>
      </c>
    </row>
    <row r="6880" spans="1:16" hidden="1">
      <c r="A6880">
        <v>6879</v>
      </c>
      <c r="B6880" t="s">
        <v>2594</v>
      </c>
      <c r="C6880" t="s">
        <v>1167</v>
      </c>
      <c r="D6880">
        <v>2021</v>
      </c>
      <c r="E6880" t="s">
        <v>157</v>
      </c>
      <c r="F6880" t="s">
        <v>7902</v>
      </c>
      <c r="G6880" t="s">
        <v>7939</v>
      </c>
      <c r="H6880" t="s">
        <v>1309</v>
      </c>
      <c r="O6880" t="s">
        <v>57</v>
      </c>
    </row>
    <row r="6881" spans="1:16" hidden="1">
      <c r="A6881">
        <v>6880</v>
      </c>
      <c r="B6881" t="s">
        <v>2594</v>
      </c>
      <c r="C6881" t="s">
        <v>1167</v>
      </c>
      <c r="D6881">
        <v>2021</v>
      </c>
      <c r="E6881" t="s">
        <v>157</v>
      </c>
      <c r="F6881" t="s">
        <v>7902</v>
      </c>
      <c r="G6881" t="s">
        <v>7940</v>
      </c>
      <c r="H6881" t="s">
        <v>1309</v>
      </c>
      <c r="O6881" t="s">
        <v>57</v>
      </c>
    </row>
    <row r="6882" spans="1:16" hidden="1">
      <c r="A6882">
        <v>6881</v>
      </c>
      <c r="B6882" t="s">
        <v>2594</v>
      </c>
      <c r="C6882" t="s">
        <v>1167</v>
      </c>
      <c r="D6882">
        <v>2021</v>
      </c>
      <c r="E6882" t="s">
        <v>157</v>
      </c>
      <c r="F6882" t="s">
        <v>7902</v>
      </c>
      <c r="G6882" t="s">
        <v>7941</v>
      </c>
      <c r="H6882" t="s">
        <v>1309</v>
      </c>
      <c r="O6882" t="s">
        <v>57</v>
      </c>
    </row>
    <row r="6883" spans="1:16" hidden="1">
      <c r="A6883">
        <v>6882</v>
      </c>
      <c r="B6883" t="s">
        <v>2594</v>
      </c>
      <c r="C6883" t="s">
        <v>1167</v>
      </c>
      <c r="D6883">
        <v>2021</v>
      </c>
      <c r="E6883" t="s">
        <v>157</v>
      </c>
      <c r="F6883" t="s">
        <v>7902</v>
      </c>
      <c r="G6883" t="s">
        <v>7942</v>
      </c>
      <c r="H6883" t="s">
        <v>1309</v>
      </c>
      <c r="O6883" t="s">
        <v>57</v>
      </c>
    </row>
    <row r="6884" spans="1:16" hidden="1">
      <c r="A6884">
        <v>6883</v>
      </c>
      <c r="B6884" t="s">
        <v>2594</v>
      </c>
      <c r="C6884" t="s">
        <v>1167</v>
      </c>
      <c r="D6884">
        <v>2021</v>
      </c>
      <c r="E6884" t="s">
        <v>157</v>
      </c>
      <c r="F6884" t="s">
        <v>7902</v>
      </c>
      <c r="G6884" t="s">
        <v>7943</v>
      </c>
      <c r="H6884" t="s">
        <v>1309</v>
      </c>
      <c r="O6884" t="s">
        <v>57</v>
      </c>
    </row>
    <row r="6885" spans="1:16" hidden="1">
      <c r="A6885">
        <v>6884</v>
      </c>
      <c r="B6885" t="s">
        <v>2594</v>
      </c>
      <c r="C6885" t="s">
        <v>1167</v>
      </c>
      <c r="D6885">
        <v>2021</v>
      </c>
      <c r="E6885" t="s">
        <v>157</v>
      </c>
      <c r="F6885" t="s">
        <v>7902</v>
      </c>
      <c r="G6885" t="s">
        <v>7944</v>
      </c>
      <c r="H6885" t="s">
        <v>1309</v>
      </c>
      <c r="O6885" t="s">
        <v>57</v>
      </c>
    </row>
    <row r="6886" spans="1:16" hidden="1">
      <c r="A6886">
        <v>6885</v>
      </c>
      <c r="B6886" t="s">
        <v>2594</v>
      </c>
      <c r="C6886" t="s">
        <v>1167</v>
      </c>
      <c r="D6886">
        <v>2021</v>
      </c>
      <c r="E6886" t="s">
        <v>157</v>
      </c>
      <c r="F6886" t="s">
        <v>7902</v>
      </c>
      <c r="G6886" t="s">
        <v>7945</v>
      </c>
      <c r="H6886" t="s">
        <v>1309</v>
      </c>
      <c r="J6886">
        <v>1</v>
      </c>
      <c r="K6886" t="s">
        <v>213</v>
      </c>
      <c r="L6886" t="s">
        <v>7946</v>
      </c>
      <c r="O6886" t="s">
        <v>57</v>
      </c>
      <c r="P6886" t="s">
        <v>215</v>
      </c>
    </row>
    <row r="6887" spans="1:16" hidden="1">
      <c r="A6887">
        <v>6886</v>
      </c>
      <c r="B6887" t="s">
        <v>2594</v>
      </c>
      <c r="C6887" t="s">
        <v>1167</v>
      </c>
      <c r="D6887">
        <v>2021</v>
      </c>
      <c r="E6887" t="s">
        <v>157</v>
      </c>
      <c r="F6887" t="s">
        <v>7902</v>
      </c>
      <c r="G6887" t="s">
        <v>7947</v>
      </c>
      <c r="H6887" t="s">
        <v>1309</v>
      </c>
      <c r="J6887">
        <v>1</v>
      </c>
      <c r="K6887" t="s">
        <v>213</v>
      </c>
      <c r="L6887" t="s">
        <v>7948</v>
      </c>
      <c r="O6887" t="s">
        <v>57</v>
      </c>
      <c r="P6887" t="s">
        <v>215</v>
      </c>
    </row>
    <row r="6888" spans="1:16" hidden="1">
      <c r="A6888">
        <v>6887</v>
      </c>
      <c r="B6888" t="s">
        <v>2594</v>
      </c>
      <c r="C6888" t="s">
        <v>1167</v>
      </c>
      <c r="D6888">
        <v>2021</v>
      </c>
      <c r="E6888" t="s">
        <v>157</v>
      </c>
      <c r="F6888" t="s">
        <v>7902</v>
      </c>
      <c r="G6888" t="s">
        <v>7949</v>
      </c>
      <c r="H6888" t="s">
        <v>1309</v>
      </c>
      <c r="O6888" t="s">
        <v>57</v>
      </c>
    </row>
    <row r="6889" spans="1:16" hidden="1">
      <c r="A6889">
        <v>6888</v>
      </c>
      <c r="B6889" t="s">
        <v>2594</v>
      </c>
      <c r="C6889" t="s">
        <v>1167</v>
      </c>
      <c r="D6889">
        <v>2021</v>
      </c>
      <c r="E6889" t="s">
        <v>157</v>
      </c>
      <c r="F6889" t="s">
        <v>7902</v>
      </c>
      <c r="G6889" t="s">
        <v>7950</v>
      </c>
      <c r="H6889" t="s">
        <v>287</v>
      </c>
      <c r="O6889" t="s">
        <v>86</v>
      </c>
    </row>
    <row r="6890" spans="1:16" hidden="1">
      <c r="A6890">
        <v>6889</v>
      </c>
      <c r="B6890" t="s">
        <v>2594</v>
      </c>
      <c r="C6890" t="s">
        <v>1167</v>
      </c>
      <c r="D6890">
        <v>2021</v>
      </c>
      <c r="E6890" t="s">
        <v>157</v>
      </c>
      <c r="F6890" t="s">
        <v>7902</v>
      </c>
      <c r="G6890" t="s">
        <v>7951</v>
      </c>
      <c r="H6890" t="s">
        <v>287</v>
      </c>
      <c r="O6890" t="s">
        <v>86</v>
      </c>
    </row>
    <row r="6891" spans="1:16" hidden="1">
      <c r="A6891">
        <v>6890</v>
      </c>
      <c r="B6891" t="s">
        <v>2594</v>
      </c>
      <c r="C6891" t="s">
        <v>1167</v>
      </c>
      <c r="D6891">
        <v>2021</v>
      </c>
      <c r="E6891" t="s">
        <v>157</v>
      </c>
      <c r="F6891" t="s">
        <v>7902</v>
      </c>
      <c r="G6891" t="s">
        <v>7952</v>
      </c>
      <c r="H6891" t="s">
        <v>287</v>
      </c>
      <c r="O6891" t="s">
        <v>86</v>
      </c>
    </row>
    <row r="6892" spans="1:16" hidden="1">
      <c r="A6892">
        <v>6891</v>
      </c>
      <c r="B6892" t="s">
        <v>2594</v>
      </c>
      <c r="C6892" t="s">
        <v>1167</v>
      </c>
      <c r="D6892">
        <v>2021</v>
      </c>
      <c r="E6892" t="s">
        <v>157</v>
      </c>
      <c r="F6892" t="s">
        <v>7902</v>
      </c>
      <c r="G6892" t="s">
        <v>7953</v>
      </c>
      <c r="H6892" t="s">
        <v>287</v>
      </c>
      <c r="O6892" t="s">
        <v>86</v>
      </c>
    </row>
    <row r="6893" spans="1:16" hidden="1">
      <c r="A6893">
        <v>6892</v>
      </c>
      <c r="B6893" t="s">
        <v>2594</v>
      </c>
      <c r="C6893" t="s">
        <v>1167</v>
      </c>
      <c r="D6893">
        <v>2021</v>
      </c>
      <c r="E6893" t="s">
        <v>157</v>
      </c>
      <c r="F6893" t="s">
        <v>7902</v>
      </c>
      <c r="G6893" t="s">
        <v>7954</v>
      </c>
      <c r="H6893" t="s">
        <v>287</v>
      </c>
      <c r="O6893" t="s">
        <v>86</v>
      </c>
    </row>
    <row r="6894" spans="1:16" hidden="1">
      <c r="A6894">
        <v>6893</v>
      </c>
      <c r="B6894" t="s">
        <v>2594</v>
      </c>
      <c r="C6894" t="s">
        <v>1167</v>
      </c>
      <c r="D6894">
        <v>2021</v>
      </c>
      <c r="E6894" t="s">
        <v>157</v>
      </c>
      <c r="F6894" t="s">
        <v>7902</v>
      </c>
      <c r="G6894" t="s">
        <v>7955</v>
      </c>
      <c r="H6894" t="s">
        <v>287</v>
      </c>
      <c r="J6894">
        <v>1</v>
      </c>
      <c r="K6894" t="s">
        <v>213</v>
      </c>
      <c r="L6894" t="s">
        <v>6482</v>
      </c>
      <c r="O6894" t="s">
        <v>86</v>
      </c>
      <c r="P6894" t="s">
        <v>215</v>
      </c>
    </row>
    <row r="6895" spans="1:16" hidden="1">
      <c r="A6895">
        <v>6894</v>
      </c>
      <c r="B6895" t="s">
        <v>2594</v>
      </c>
      <c r="C6895" t="s">
        <v>1167</v>
      </c>
      <c r="D6895">
        <v>2021</v>
      </c>
      <c r="E6895" t="s">
        <v>157</v>
      </c>
      <c r="F6895" t="s">
        <v>7902</v>
      </c>
      <c r="G6895" t="s">
        <v>7956</v>
      </c>
      <c r="H6895" t="s">
        <v>7877</v>
      </c>
      <c r="O6895" t="s">
        <v>63</v>
      </c>
    </row>
    <row r="6896" spans="1:16" hidden="1">
      <c r="A6896">
        <v>6895</v>
      </c>
      <c r="B6896" t="s">
        <v>2594</v>
      </c>
      <c r="C6896" t="s">
        <v>1167</v>
      </c>
      <c r="D6896">
        <v>2021</v>
      </c>
      <c r="E6896" t="s">
        <v>157</v>
      </c>
      <c r="F6896" t="s">
        <v>7902</v>
      </c>
      <c r="G6896" t="s">
        <v>7957</v>
      </c>
      <c r="H6896" t="s">
        <v>7877</v>
      </c>
      <c r="J6896">
        <v>1</v>
      </c>
      <c r="K6896" t="s">
        <v>213</v>
      </c>
      <c r="L6896" t="s">
        <v>7958</v>
      </c>
      <c r="O6896" t="s">
        <v>63</v>
      </c>
      <c r="P6896" t="s">
        <v>215</v>
      </c>
    </row>
    <row r="6897" spans="1:31" hidden="1">
      <c r="A6897">
        <v>6896</v>
      </c>
      <c r="B6897" t="s">
        <v>2594</v>
      </c>
      <c r="C6897" t="s">
        <v>1167</v>
      </c>
      <c r="D6897">
        <v>2021</v>
      </c>
      <c r="E6897" t="s">
        <v>157</v>
      </c>
      <c r="F6897" t="s">
        <v>7902</v>
      </c>
      <c r="G6897" t="s">
        <v>7959</v>
      </c>
      <c r="H6897" t="s">
        <v>7877</v>
      </c>
      <c r="O6897" t="s">
        <v>63</v>
      </c>
    </row>
    <row r="6898" spans="1:31" hidden="1">
      <c r="A6898">
        <v>6897</v>
      </c>
      <c r="B6898" t="s">
        <v>2594</v>
      </c>
      <c r="C6898" t="s">
        <v>1167</v>
      </c>
      <c r="D6898">
        <v>2021</v>
      </c>
      <c r="E6898" t="s">
        <v>157</v>
      </c>
      <c r="F6898" t="s">
        <v>7902</v>
      </c>
      <c r="G6898" t="s">
        <v>7960</v>
      </c>
      <c r="H6898" t="s">
        <v>7877</v>
      </c>
      <c r="O6898" t="s">
        <v>63</v>
      </c>
    </row>
    <row r="6899" spans="1:31" hidden="1">
      <c r="A6899">
        <v>6898</v>
      </c>
      <c r="B6899" t="s">
        <v>2594</v>
      </c>
      <c r="C6899" t="s">
        <v>1167</v>
      </c>
      <c r="D6899">
        <v>2021</v>
      </c>
      <c r="E6899" t="s">
        <v>157</v>
      </c>
      <c r="F6899" t="s">
        <v>7902</v>
      </c>
      <c r="G6899" t="s">
        <v>7961</v>
      </c>
      <c r="H6899" t="s">
        <v>7877</v>
      </c>
      <c r="O6899" t="s">
        <v>63</v>
      </c>
    </row>
    <row r="6900" spans="1:31" hidden="1">
      <c r="A6900">
        <v>6899</v>
      </c>
      <c r="B6900" t="s">
        <v>2594</v>
      </c>
      <c r="C6900" t="s">
        <v>1167</v>
      </c>
      <c r="D6900">
        <v>2021</v>
      </c>
      <c r="E6900" t="s">
        <v>157</v>
      </c>
      <c r="F6900" t="s">
        <v>7962</v>
      </c>
      <c r="G6900" t="s">
        <v>7963</v>
      </c>
      <c r="H6900" t="s">
        <v>283</v>
      </c>
      <c r="O6900" t="s">
        <v>76</v>
      </c>
    </row>
    <row r="6901" spans="1:31" hidden="1">
      <c r="A6901">
        <v>6900</v>
      </c>
      <c r="B6901" t="s">
        <v>2594</v>
      </c>
      <c r="C6901" t="s">
        <v>1167</v>
      </c>
      <c r="D6901">
        <v>2021</v>
      </c>
      <c r="E6901" t="s">
        <v>157</v>
      </c>
      <c r="F6901" t="s">
        <v>7962</v>
      </c>
      <c r="G6901" t="s">
        <v>7964</v>
      </c>
      <c r="H6901" t="s">
        <v>283</v>
      </c>
      <c r="O6901" t="s">
        <v>76</v>
      </c>
    </row>
    <row r="6902" spans="1:31" hidden="1">
      <c r="A6902">
        <v>6901</v>
      </c>
      <c r="B6902" t="s">
        <v>2594</v>
      </c>
      <c r="C6902" t="s">
        <v>1167</v>
      </c>
      <c r="D6902">
        <v>2021</v>
      </c>
      <c r="E6902" t="s">
        <v>157</v>
      </c>
      <c r="F6902" t="s">
        <v>7962</v>
      </c>
      <c r="G6902" t="s">
        <v>7965</v>
      </c>
      <c r="H6902" t="s">
        <v>187</v>
      </c>
      <c r="O6902" t="s">
        <v>86</v>
      </c>
    </row>
    <row r="6903" spans="1:31" hidden="1">
      <c r="A6903">
        <v>6902</v>
      </c>
      <c r="B6903" t="s">
        <v>2594</v>
      </c>
      <c r="C6903" t="s">
        <v>1167</v>
      </c>
      <c r="D6903">
        <v>2021</v>
      </c>
      <c r="E6903" t="s">
        <v>157</v>
      </c>
      <c r="F6903" t="s">
        <v>7962</v>
      </c>
      <c r="G6903" t="s">
        <v>7966</v>
      </c>
      <c r="H6903" t="s">
        <v>187</v>
      </c>
      <c r="O6903" t="s">
        <v>86</v>
      </c>
    </row>
    <row r="6904" spans="1:31" hidden="1">
      <c r="A6904">
        <v>6903</v>
      </c>
      <c r="B6904" t="s">
        <v>2594</v>
      </c>
      <c r="C6904" t="s">
        <v>1167</v>
      </c>
      <c r="D6904">
        <v>2021</v>
      </c>
      <c r="E6904" t="s">
        <v>157</v>
      </c>
      <c r="F6904" t="s">
        <v>7962</v>
      </c>
      <c r="G6904" t="s">
        <v>7967</v>
      </c>
      <c r="H6904" t="s">
        <v>187</v>
      </c>
      <c r="O6904" t="s">
        <v>86</v>
      </c>
    </row>
    <row r="6905" spans="1:31">
      <c r="A6905">
        <v>6904</v>
      </c>
      <c r="B6905" t="s">
        <v>2594</v>
      </c>
      <c r="C6905" t="s">
        <v>1167</v>
      </c>
      <c r="D6905">
        <v>2021</v>
      </c>
      <c r="E6905" t="s">
        <v>226</v>
      </c>
      <c r="F6905" t="s">
        <v>226</v>
      </c>
      <c r="G6905" t="s">
        <v>7968</v>
      </c>
      <c r="H6905" t="s">
        <v>88</v>
      </c>
      <c r="O6905" t="s">
        <v>86</v>
      </c>
      <c r="S6905" t="s">
        <v>261</v>
      </c>
      <c r="T6905" t="s">
        <v>258</v>
      </c>
      <c r="W6905" t="s">
        <v>83</v>
      </c>
      <c r="X6905" t="s">
        <v>31</v>
      </c>
      <c r="Y6905" t="s">
        <v>36</v>
      </c>
      <c r="Z6905" t="s">
        <v>43</v>
      </c>
      <c r="AA6905" t="s">
        <v>43</v>
      </c>
      <c r="AB6905" t="s">
        <v>43</v>
      </c>
      <c r="AC6905" t="s">
        <v>43</v>
      </c>
      <c r="AD6905" t="s">
        <v>41</v>
      </c>
      <c r="AE6905" t="s">
        <v>43</v>
      </c>
    </row>
    <row r="6906" spans="1:31">
      <c r="A6906">
        <v>6905</v>
      </c>
      <c r="B6906" t="s">
        <v>2594</v>
      </c>
      <c r="C6906" t="s">
        <v>1167</v>
      </c>
      <c r="D6906">
        <v>2021</v>
      </c>
      <c r="E6906" t="s">
        <v>226</v>
      </c>
      <c r="F6906" t="s">
        <v>226</v>
      </c>
      <c r="G6906" t="s">
        <v>7969</v>
      </c>
      <c r="H6906" t="s">
        <v>88</v>
      </c>
      <c r="O6906" t="s">
        <v>86</v>
      </c>
      <c r="S6906" t="s">
        <v>261</v>
      </c>
      <c r="T6906" t="s">
        <v>258</v>
      </c>
      <c r="W6906" t="s">
        <v>83</v>
      </c>
      <c r="X6906" t="s">
        <v>31</v>
      </c>
      <c r="Y6906" t="s">
        <v>36</v>
      </c>
      <c r="Z6906" t="s">
        <v>43</v>
      </c>
      <c r="AA6906" t="s">
        <v>43</v>
      </c>
      <c r="AB6906" t="s">
        <v>43</v>
      </c>
      <c r="AC6906" t="s">
        <v>43</v>
      </c>
      <c r="AD6906" t="s">
        <v>41</v>
      </c>
      <c r="AE6906" t="s">
        <v>43</v>
      </c>
    </row>
    <row r="6907" spans="1:31">
      <c r="A6907">
        <v>6906</v>
      </c>
      <c r="B6907" t="s">
        <v>2594</v>
      </c>
      <c r="C6907" t="s">
        <v>1167</v>
      </c>
      <c r="D6907">
        <v>2021</v>
      </c>
      <c r="E6907" t="s">
        <v>226</v>
      </c>
      <c r="F6907" t="s">
        <v>226</v>
      </c>
      <c r="G6907" t="s">
        <v>7970</v>
      </c>
      <c r="H6907" t="s">
        <v>88</v>
      </c>
      <c r="O6907" t="s">
        <v>86</v>
      </c>
      <c r="S6907" t="s">
        <v>629</v>
      </c>
      <c r="T6907" t="s">
        <v>258</v>
      </c>
      <c r="W6907" t="s">
        <v>83</v>
      </c>
      <c r="X6907" t="s">
        <v>31</v>
      </c>
      <c r="Y6907" t="s">
        <v>36</v>
      </c>
      <c r="Z6907" t="s">
        <v>43</v>
      </c>
      <c r="AA6907" t="s">
        <v>43</v>
      </c>
      <c r="AB6907" t="s">
        <v>41</v>
      </c>
      <c r="AC6907" t="s">
        <v>43</v>
      </c>
      <c r="AD6907" t="s">
        <v>41</v>
      </c>
      <c r="AE6907" t="s">
        <v>43</v>
      </c>
    </row>
    <row r="6908" spans="1:31">
      <c r="A6908">
        <v>6907</v>
      </c>
      <c r="B6908" t="s">
        <v>2594</v>
      </c>
      <c r="C6908" t="s">
        <v>1167</v>
      </c>
      <c r="D6908">
        <v>2021</v>
      </c>
      <c r="E6908" t="s">
        <v>226</v>
      </c>
      <c r="F6908" t="s">
        <v>226</v>
      </c>
      <c r="G6908" t="s">
        <v>7971</v>
      </c>
      <c r="H6908" t="s">
        <v>88</v>
      </c>
      <c r="O6908" t="s">
        <v>86</v>
      </c>
      <c r="S6908" t="s">
        <v>240</v>
      </c>
      <c r="T6908" t="s">
        <v>258</v>
      </c>
      <c r="W6908" t="s">
        <v>83</v>
      </c>
      <c r="X6908" t="s">
        <v>31</v>
      </c>
      <c r="Y6908" t="s">
        <v>36</v>
      </c>
      <c r="Z6908" t="s">
        <v>43</v>
      </c>
      <c r="AA6908" t="s">
        <v>41</v>
      </c>
      <c r="AB6908" t="s">
        <v>43</v>
      </c>
      <c r="AC6908" t="s">
        <v>43</v>
      </c>
      <c r="AD6908" t="s">
        <v>41</v>
      </c>
      <c r="AE6908" t="s">
        <v>43</v>
      </c>
    </row>
    <row r="6909" spans="1:31">
      <c r="A6909">
        <v>6908</v>
      </c>
      <c r="B6909" t="s">
        <v>2594</v>
      </c>
      <c r="C6909" t="s">
        <v>1167</v>
      </c>
      <c r="D6909">
        <v>2021</v>
      </c>
      <c r="E6909" t="s">
        <v>226</v>
      </c>
      <c r="F6909" t="s">
        <v>226</v>
      </c>
      <c r="G6909" t="s">
        <v>7972</v>
      </c>
      <c r="H6909" t="s">
        <v>88</v>
      </c>
      <c r="O6909" t="s">
        <v>86</v>
      </c>
      <c r="S6909" t="s">
        <v>257</v>
      </c>
      <c r="T6909" t="s">
        <v>258</v>
      </c>
      <c r="W6909" t="s">
        <v>83</v>
      </c>
      <c r="X6909" t="s">
        <v>31</v>
      </c>
      <c r="Y6909" t="s">
        <v>234</v>
      </c>
      <c r="Z6909" t="s">
        <v>43</v>
      </c>
      <c r="AA6909" t="s">
        <v>41</v>
      </c>
      <c r="AB6909" t="s">
        <v>41</v>
      </c>
      <c r="AC6909" t="s">
        <v>43</v>
      </c>
      <c r="AD6909" t="s">
        <v>41</v>
      </c>
      <c r="AE6909" t="s">
        <v>43</v>
      </c>
    </row>
    <row r="6910" spans="1:31">
      <c r="A6910">
        <v>6909</v>
      </c>
      <c r="B6910" t="s">
        <v>2594</v>
      </c>
      <c r="C6910" t="s">
        <v>1167</v>
      </c>
      <c r="D6910">
        <v>2021</v>
      </c>
      <c r="E6910" t="s">
        <v>226</v>
      </c>
      <c r="F6910" t="s">
        <v>226</v>
      </c>
      <c r="G6910" t="s">
        <v>7973</v>
      </c>
      <c r="H6910" t="s">
        <v>88</v>
      </c>
      <c r="O6910" t="s">
        <v>86</v>
      </c>
      <c r="S6910" t="s">
        <v>261</v>
      </c>
      <c r="T6910" t="s">
        <v>258</v>
      </c>
      <c r="W6910" t="s">
        <v>83</v>
      </c>
      <c r="X6910" t="s">
        <v>31</v>
      </c>
      <c r="Y6910" t="s">
        <v>36</v>
      </c>
      <c r="Z6910" t="s">
        <v>43</v>
      </c>
      <c r="AA6910" t="s">
        <v>41</v>
      </c>
      <c r="AB6910" t="s">
        <v>43</v>
      </c>
      <c r="AC6910" t="s">
        <v>43</v>
      </c>
      <c r="AD6910" t="s">
        <v>41</v>
      </c>
      <c r="AE6910" t="s">
        <v>43</v>
      </c>
    </row>
    <row r="6911" spans="1:31">
      <c r="A6911">
        <v>6910</v>
      </c>
      <c r="B6911" t="s">
        <v>2594</v>
      </c>
      <c r="C6911" t="s">
        <v>1167</v>
      </c>
      <c r="D6911">
        <v>2021</v>
      </c>
      <c r="E6911" t="s">
        <v>226</v>
      </c>
      <c r="F6911" t="s">
        <v>226</v>
      </c>
      <c r="G6911" t="s">
        <v>7974</v>
      </c>
      <c r="H6911" t="s">
        <v>88</v>
      </c>
      <c r="O6911" t="s">
        <v>86</v>
      </c>
      <c r="S6911" t="s">
        <v>261</v>
      </c>
      <c r="T6911" t="s">
        <v>258</v>
      </c>
      <c r="W6911" t="s">
        <v>83</v>
      </c>
      <c r="X6911" t="s">
        <v>29</v>
      </c>
      <c r="Y6911" t="s">
        <v>36</v>
      </c>
      <c r="Z6911" t="s">
        <v>43</v>
      </c>
      <c r="AA6911" t="s">
        <v>43</v>
      </c>
      <c r="AB6911" t="s">
        <v>43</v>
      </c>
      <c r="AC6911" t="s">
        <v>43</v>
      </c>
      <c r="AD6911" t="s">
        <v>41</v>
      </c>
      <c r="AE6911" t="s">
        <v>43</v>
      </c>
    </row>
    <row r="6912" spans="1:31">
      <c r="A6912">
        <v>6911</v>
      </c>
      <c r="B6912" t="s">
        <v>2594</v>
      </c>
      <c r="C6912" t="s">
        <v>1167</v>
      </c>
      <c r="D6912">
        <v>2021</v>
      </c>
      <c r="E6912" t="s">
        <v>226</v>
      </c>
      <c r="F6912" t="s">
        <v>226</v>
      </c>
      <c r="G6912" t="s">
        <v>7975</v>
      </c>
      <c r="H6912" t="s">
        <v>88</v>
      </c>
      <c r="O6912" t="s">
        <v>86</v>
      </c>
      <c r="S6912" t="s">
        <v>261</v>
      </c>
      <c r="T6912" t="s">
        <v>258</v>
      </c>
      <c r="W6912" t="s">
        <v>83</v>
      </c>
      <c r="X6912" t="s">
        <v>31</v>
      </c>
      <c r="Y6912" t="s">
        <v>234</v>
      </c>
      <c r="Z6912" t="s">
        <v>43</v>
      </c>
      <c r="AA6912" t="s">
        <v>41</v>
      </c>
      <c r="AB6912" t="s">
        <v>41</v>
      </c>
      <c r="AC6912" t="s">
        <v>43</v>
      </c>
      <c r="AD6912" t="s">
        <v>41</v>
      </c>
      <c r="AE6912" t="s">
        <v>43</v>
      </c>
    </row>
    <row r="6913" spans="1:31">
      <c r="A6913">
        <v>6912</v>
      </c>
      <c r="B6913" t="s">
        <v>2594</v>
      </c>
      <c r="C6913" t="s">
        <v>1167</v>
      </c>
      <c r="D6913">
        <v>2021</v>
      </c>
      <c r="E6913" t="s">
        <v>226</v>
      </c>
      <c r="F6913" t="s">
        <v>226</v>
      </c>
      <c r="G6913" t="s">
        <v>7976</v>
      </c>
      <c r="H6913" t="s">
        <v>88</v>
      </c>
      <c r="O6913" t="s">
        <v>86</v>
      </c>
      <c r="S6913" t="s">
        <v>629</v>
      </c>
      <c r="T6913" t="s">
        <v>258</v>
      </c>
      <c r="W6913" t="s">
        <v>83</v>
      </c>
      <c r="X6913" t="s">
        <v>31</v>
      </c>
      <c r="Y6913" t="s">
        <v>36</v>
      </c>
      <c r="Z6913" t="s">
        <v>43</v>
      </c>
      <c r="AA6913" t="s">
        <v>43</v>
      </c>
      <c r="AB6913" t="s">
        <v>43</v>
      </c>
      <c r="AC6913" t="s">
        <v>43</v>
      </c>
      <c r="AD6913" t="s">
        <v>41</v>
      </c>
      <c r="AE6913" t="s">
        <v>43</v>
      </c>
    </row>
    <row r="6914" spans="1:31">
      <c r="A6914">
        <v>6913</v>
      </c>
      <c r="B6914" t="s">
        <v>2594</v>
      </c>
      <c r="C6914" t="s">
        <v>1167</v>
      </c>
      <c r="D6914">
        <v>2021</v>
      </c>
      <c r="E6914" t="s">
        <v>226</v>
      </c>
      <c r="F6914" t="s">
        <v>226</v>
      </c>
      <c r="G6914" t="s">
        <v>7977</v>
      </c>
      <c r="H6914" t="s">
        <v>88</v>
      </c>
      <c r="O6914" t="s">
        <v>86</v>
      </c>
      <c r="S6914" t="s">
        <v>629</v>
      </c>
      <c r="T6914" t="s">
        <v>258</v>
      </c>
      <c r="W6914" t="s">
        <v>83</v>
      </c>
      <c r="X6914" t="s">
        <v>31</v>
      </c>
      <c r="Y6914" t="s">
        <v>234</v>
      </c>
      <c r="Z6914" t="s">
        <v>43</v>
      </c>
      <c r="AA6914" t="s">
        <v>43</v>
      </c>
      <c r="AB6914" t="s">
        <v>41</v>
      </c>
      <c r="AC6914" t="s">
        <v>43</v>
      </c>
      <c r="AD6914" t="s">
        <v>41</v>
      </c>
      <c r="AE6914" t="s">
        <v>43</v>
      </c>
    </row>
    <row r="6915" spans="1:31">
      <c r="A6915">
        <v>6914</v>
      </c>
      <c r="B6915" t="s">
        <v>2594</v>
      </c>
      <c r="C6915" t="s">
        <v>1167</v>
      </c>
      <c r="D6915">
        <v>2021</v>
      </c>
      <c r="E6915" t="s">
        <v>226</v>
      </c>
      <c r="F6915" t="s">
        <v>226</v>
      </c>
      <c r="G6915" t="s">
        <v>7978</v>
      </c>
      <c r="H6915" t="s">
        <v>88</v>
      </c>
      <c r="O6915" t="s">
        <v>86</v>
      </c>
      <c r="S6915" t="s">
        <v>257</v>
      </c>
      <c r="T6915" t="s">
        <v>258</v>
      </c>
      <c r="W6915" t="s">
        <v>83</v>
      </c>
      <c r="X6915" t="s">
        <v>231</v>
      </c>
      <c r="Y6915" t="s">
        <v>36</v>
      </c>
      <c r="Z6915" t="s">
        <v>43</v>
      </c>
      <c r="AA6915" t="s">
        <v>43</v>
      </c>
      <c r="AB6915" t="s">
        <v>43</v>
      </c>
      <c r="AC6915" t="s">
        <v>43</v>
      </c>
      <c r="AD6915" t="s">
        <v>41</v>
      </c>
      <c r="AE6915" t="s">
        <v>43</v>
      </c>
    </row>
    <row r="6916" spans="1:31">
      <c r="A6916">
        <v>6915</v>
      </c>
      <c r="B6916" t="s">
        <v>2594</v>
      </c>
      <c r="C6916" t="s">
        <v>1167</v>
      </c>
      <c r="D6916">
        <v>2021</v>
      </c>
      <c r="E6916" t="s">
        <v>226</v>
      </c>
      <c r="F6916" t="s">
        <v>226</v>
      </c>
      <c r="G6916" t="s">
        <v>7979</v>
      </c>
      <c r="H6916" t="s">
        <v>56</v>
      </c>
      <c r="O6916" t="s">
        <v>57</v>
      </c>
      <c r="S6916" t="s">
        <v>257</v>
      </c>
      <c r="T6916" t="s">
        <v>258</v>
      </c>
      <c r="W6916" t="s">
        <v>244</v>
      </c>
      <c r="X6916" t="s">
        <v>31</v>
      </c>
      <c r="Y6916" t="s">
        <v>234</v>
      </c>
      <c r="Z6916" t="s">
        <v>43</v>
      </c>
      <c r="AA6916" t="s">
        <v>43</v>
      </c>
      <c r="AB6916" t="s">
        <v>41</v>
      </c>
      <c r="AC6916" t="s">
        <v>43</v>
      </c>
      <c r="AD6916" t="s">
        <v>41</v>
      </c>
      <c r="AE6916" t="s">
        <v>43</v>
      </c>
    </row>
    <row r="6917" spans="1:31">
      <c r="A6917">
        <v>6916</v>
      </c>
      <c r="B6917" t="s">
        <v>2594</v>
      </c>
      <c r="C6917" t="s">
        <v>1167</v>
      </c>
      <c r="D6917">
        <v>2021</v>
      </c>
      <c r="E6917" t="s">
        <v>226</v>
      </c>
      <c r="F6917" t="s">
        <v>226</v>
      </c>
      <c r="G6917" t="s">
        <v>7980</v>
      </c>
      <c r="H6917" t="s">
        <v>56</v>
      </c>
      <c r="O6917" t="s">
        <v>57</v>
      </c>
      <c r="S6917" t="s">
        <v>257</v>
      </c>
      <c r="T6917" t="s">
        <v>258</v>
      </c>
      <c r="W6917" t="s">
        <v>244</v>
      </c>
      <c r="X6917" t="s">
        <v>31</v>
      </c>
      <c r="Y6917" t="s">
        <v>234</v>
      </c>
      <c r="Z6917" t="s">
        <v>43</v>
      </c>
      <c r="AA6917" t="s">
        <v>43</v>
      </c>
      <c r="AB6917" t="s">
        <v>43</v>
      </c>
      <c r="AC6917" t="s">
        <v>43</v>
      </c>
      <c r="AD6917" t="s">
        <v>41</v>
      </c>
      <c r="AE6917" t="s">
        <v>43</v>
      </c>
    </row>
    <row r="6918" spans="1:31">
      <c r="A6918">
        <v>6917</v>
      </c>
      <c r="B6918" t="s">
        <v>2594</v>
      </c>
      <c r="C6918" t="s">
        <v>1167</v>
      </c>
      <c r="D6918">
        <v>2021</v>
      </c>
      <c r="E6918" t="s">
        <v>226</v>
      </c>
      <c r="F6918" t="s">
        <v>226</v>
      </c>
      <c r="G6918" t="s">
        <v>7981</v>
      </c>
      <c r="H6918" t="s">
        <v>56</v>
      </c>
      <c r="O6918" t="s">
        <v>57</v>
      </c>
      <c r="S6918" t="s">
        <v>240</v>
      </c>
      <c r="T6918" t="s">
        <v>258</v>
      </c>
      <c r="W6918" t="s">
        <v>244</v>
      </c>
      <c r="X6918" t="s">
        <v>31</v>
      </c>
      <c r="Y6918" t="s">
        <v>36</v>
      </c>
      <c r="Z6918" t="s">
        <v>41</v>
      </c>
      <c r="AA6918" t="s">
        <v>43</v>
      </c>
      <c r="AB6918" t="s">
        <v>43</v>
      </c>
      <c r="AC6918" t="s">
        <v>43</v>
      </c>
      <c r="AD6918" t="s">
        <v>41</v>
      </c>
      <c r="AE6918" t="s">
        <v>43</v>
      </c>
    </row>
    <row r="6919" spans="1:31">
      <c r="A6919">
        <v>6918</v>
      </c>
      <c r="B6919" t="s">
        <v>2594</v>
      </c>
      <c r="C6919" t="s">
        <v>1167</v>
      </c>
      <c r="D6919">
        <v>2021</v>
      </c>
      <c r="E6919" t="s">
        <v>226</v>
      </c>
      <c r="F6919" t="s">
        <v>226</v>
      </c>
      <c r="G6919" t="s">
        <v>7982</v>
      </c>
      <c r="H6919" t="s">
        <v>56</v>
      </c>
      <c r="O6919" t="s">
        <v>57</v>
      </c>
      <c r="S6919" t="s">
        <v>257</v>
      </c>
      <c r="T6919" t="s">
        <v>258</v>
      </c>
      <c r="W6919" t="s">
        <v>244</v>
      </c>
      <c r="X6919" t="s">
        <v>31</v>
      </c>
      <c r="Y6919" t="s">
        <v>234</v>
      </c>
      <c r="Z6919" t="s">
        <v>43</v>
      </c>
      <c r="AA6919" t="s">
        <v>43</v>
      </c>
      <c r="AB6919" t="s">
        <v>41</v>
      </c>
      <c r="AC6919" t="s">
        <v>43</v>
      </c>
      <c r="AD6919" t="s">
        <v>41</v>
      </c>
      <c r="AE6919" t="s">
        <v>43</v>
      </c>
    </row>
    <row r="6920" spans="1:31">
      <c r="A6920">
        <v>6919</v>
      </c>
      <c r="B6920" t="s">
        <v>2594</v>
      </c>
      <c r="C6920" t="s">
        <v>1167</v>
      </c>
      <c r="D6920">
        <v>2021</v>
      </c>
      <c r="E6920" t="s">
        <v>226</v>
      </c>
      <c r="F6920" t="s">
        <v>226</v>
      </c>
      <c r="G6920" t="s">
        <v>7983</v>
      </c>
      <c r="H6920" t="s">
        <v>56</v>
      </c>
      <c r="J6920">
        <v>1</v>
      </c>
      <c r="K6920" t="s">
        <v>213</v>
      </c>
      <c r="L6920" t="s">
        <v>7984</v>
      </c>
      <c r="O6920" t="s">
        <v>57</v>
      </c>
      <c r="P6920" t="s">
        <v>215</v>
      </c>
      <c r="S6920" t="s">
        <v>257</v>
      </c>
      <c r="T6920" t="s">
        <v>258</v>
      </c>
      <c r="W6920" t="s">
        <v>244</v>
      </c>
      <c r="X6920" t="s">
        <v>31</v>
      </c>
      <c r="Y6920" t="s">
        <v>36</v>
      </c>
      <c r="Z6920" t="s">
        <v>43</v>
      </c>
      <c r="AA6920" t="s">
        <v>43</v>
      </c>
      <c r="AB6920" t="s">
        <v>43</v>
      </c>
      <c r="AC6920" t="s">
        <v>43</v>
      </c>
      <c r="AD6920" t="s">
        <v>41</v>
      </c>
      <c r="AE6920" t="s">
        <v>43</v>
      </c>
    </row>
    <row r="6921" spans="1:31">
      <c r="A6921">
        <v>6920</v>
      </c>
      <c r="B6921" t="s">
        <v>2594</v>
      </c>
      <c r="C6921" t="s">
        <v>1167</v>
      </c>
      <c r="D6921">
        <v>2021</v>
      </c>
      <c r="E6921" t="s">
        <v>226</v>
      </c>
      <c r="F6921" t="s">
        <v>226</v>
      </c>
      <c r="G6921" t="s">
        <v>7985</v>
      </c>
      <c r="H6921" t="s">
        <v>56</v>
      </c>
      <c r="J6921">
        <v>1</v>
      </c>
      <c r="K6921" t="s">
        <v>213</v>
      </c>
      <c r="L6921" t="s">
        <v>7986</v>
      </c>
      <c r="O6921" t="s">
        <v>57</v>
      </c>
      <c r="P6921" t="s">
        <v>215</v>
      </c>
      <c r="S6921" t="s">
        <v>257</v>
      </c>
      <c r="T6921" t="s">
        <v>258</v>
      </c>
      <c r="W6921" t="s">
        <v>244</v>
      </c>
      <c r="X6921" t="s">
        <v>31</v>
      </c>
      <c r="Y6921" t="s">
        <v>36</v>
      </c>
      <c r="Z6921" t="s">
        <v>43</v>
      </c>
      <c r="AA6921" t="s">
        <v>43</v>
      </c>
      <c r="AB6921" t="s">
        <v>43</v>
      </c>
      <c r="AC6921" t="s">
        <v>43</v>
      </c>
      <c r="AD6921" t="s">
        <v>41</v>
      </c>
      <c r="AE6921" t="s">
        <v>43</v>
      </c>
    </row>
    <row r="6922" spans="1:31">
      <c r="A6922">
        <v>6921</v>
      </c>
      <c r="B6922" t="s">
        <v>2594</v>
      </c>
      <c r="C6922" t="s">
        <v>1167</v>
      </c>
      <c r="D6922">
        <v>2021</v>
      </c>
      <c r="E6922" t="s">
        <v>226</v>
      </c>
      <c r="F6922" t="s">
        <v>226</v>
      </c>
      <c r="G6922" t="s">
        <v>7987</v>
      </c>
      <c r="H6922" t="s">
        <v>56</v>
      </c>
      <c r="O6922" t="s">
        <v>57</v>
      </c>
      <c r="S6922" t="s">
        <v>257</v>
      </c>
      <c r="T6922" t="s">
        <v>258</v>
      </c>
      <c r="W6922" t="s">
        <v>244</v>
      </c>
      <c r="X6922" t="s">
        <v>231</v>
      </c>
      <c r="Y6922" t="s">
        <v>36</v>
      </c>
      <c r="Z6922" t="s">
        <v>43</v>
      </c>
      <c r="AA6922" t="s">
        <v>41</v>
      </c>
      <c r="AB6922" t="s">
        <v>41</v>
      </c>
      <c r="AC6922" t="s">
        <v>43</v>
      </c>
      <c r="AD6922" t="s">
        <v>41</v>
      </c>
      <c r="AE6922" t="s">
        <v>43</v>
      </c>
    </row>
    <row r="6923" spans="1:31">
      <c r="A6923">
        <v>6922</v>
      </c>
      <c r="B6923" t="s">
        <v>2594</v>
      </c>
      <c r="C6923" t="s">
        <v>1167</v>
      </c>
      <c r="D6923">
        <v>2021</v>
      </c>
      <c r="E6923" t="s">
        <v>226</v>
      </c>
      <c r="F6923" t="s">
        <v>226</v>
      </c>
      <c r="G6923" t="s">
        <v>7988</v>
      </c>
      <c r="H6923" t="s">
        <v>56</v>
      </c>
      <c r="O6923" t="s">
        <v>57</v>
      </c>
      <c r="S6923" t="s">
        <v>257</v>
      </c>
      <c r="T6923" t="s">
        <v>258</v>
      </c>
      <c r="W6923" t="s">
        <v>244</v>
      </c>
      <c r="X6923" t="s">
        <v>31</v>
      </c>
      <c r="Y6923" t="s">
        <v>36</v>
      </c>
      <c r="Z6923" t="s">
        <v>43</v>
      </c>
      <c r="AA6923" t="s">
        <v>43</v>
      </c>
      <c r="AB6923" t="s">
        <v>41</v>
      </c>
      <c r="AC6923" t="s">
        <v>43</v>
      </c>
      <c r="AD6923" t="s">
        <v>41</v>
      </c>
      <c r="AE6923" t="s">
        <v>43</v>
      </c>
    </row>
    <row r="6924" spans="1:31">
      <c r="A6924">
        <v>6923</v>
      </c>
      <c r="B6924" t="s">
        <v>2594</v>
      </c>
      <c r="C6924" t="s">
        <v>1167</v>
      </c>
      <c r="D6924">
        <v>2021</v>
      </c>
      <c r="E6924" t="s">
        <v>226</v>
      </c>
      <c r="F6924" t="s">
        <v>226</v>
      </c>
      <c r="G6924" t="s">
        <v>7989</v>
      </c>
      <c r="H6924" t="s">
        <v>7859</v>
      </c>
      <c r="J6924">
        <v>1</v>
      </c>
      <c r="K6924" t="s">
        <v>213</v>
      </c>
      <c r="L6924" t="s">
        <v>7990</v>
      </c>
      <c r="O6924" t="s">
        <v>82</v>
      </c>
      <c r="P6924" t="s">
        <v>215</v>
      </c>
      <c r="S6924" t="s">
        <v>257</v>
      </c>
      <c r="T6924" t="s">
        <v>258</v>
      </c>
      <c r="W6924" t="s">
        <v>83</v>
      </c>
      <c r="X6924" t="s">
        <v>31</v>
      </c>
      <c r="Y6924" t="s">
        <v>36</v>
      </c>
      <c r="Z6924" t="s">
        <v>43</v>
      </c>
      <c r="AA6924" t="s">
        <v>43</v>
      </c>
      <c r="AB6924" t="s">
        <v>43</v>
      </c>
      <c r="AC6924" t="s">
        <v>43</v>
      </c>
      <c r="AD6924" t="s">
        <v>41</v>
      </c>
      <c r="AE6924" t="s">
        <v>43</v>
      </c>
    </row>
    <row r="6925" spans="1:31">
      <c r="A6925">
        <v>6924</v>
      </c>
      <c r="B6925" t="s">
        <v>2594</v>
      </c>
      <c r="C6925" t="s">
        <v>1167</v>
      </c>
      <c r="D6925">
        <v>2021</v>
      </c>
      <c r="E6925" t="s">
        <v>226</v>
      </c>
      <c r="F6925" t="s">
        <v>226</v>
      </c>
      <c r="G6925" t="s">
        <v>7991</v>
      </c>
      <c r="H6925" t="s">
        <v>7859</v>
      </c>
      <c r="O6925" t="s">
        <v>82</v>
      </c>
      <c r="S6925" t="s">
        <v>261</v>
      </c>
      <c r="T6925" t="s">
        <v>258</v>
      </c>
      <c r="W6925" t="s">
        <v>83</v>
      </c>
      <c r="X6925" t="s">
        <v>31</v>
      </c>
      <c r="Y6925" t="s">
        <v>36</v>
      </c>
      <c r="Z6925" t="s">
        <v>43</v>
      </c>
      <c r="AA6925" t="s">
        <v>43</v>
      </c>
      <c r="AB6925" t="s">
        <v>41</v>
      </c>
      <c r="AC6925" t="s">
        <v>43</v>
      </c>
      <c r="AD6925" t="s">
        <v>41</v>
      </c>
      <c r="AE6925" t="s">
        <v>43</v>
      </c>
    </row>
    <row r="6926" spans="1:31">
      <c r="A6926">
        <v>6925</v>
      </c>
      <c r="B6926" t="s">
        <v>2594</v>
      </c>
      <c r="C6926" t="s">
        <v>1167</v>
      </c>
      <c r="D6926">
        <v>2021</v>
      </c>
      <c r="E6926" t="s">
        <v>226</v>
      </c>
      <c r="F6926" t="s">
        <v>226</v>
      </c>
      <c r="G6926" t="s">
        <v>7992</v>
      </c>
      <c r="H6926" t="s">
        <v>7859</v>
      </c>
      <c r="O6926" t="s">
        <v>82</v>
      </c>
      <c r="S6926" t="s">
        <v>257</v>
      </c>
      <c r="T6926" t="s">
        <v>258</v>
      </c>
      <c r="W6926" t="s">
        <v>83</v>
      </c>
      <c r="X6926" t="s">
        <v>231</v>
      </c>
      <c r="Y6926" t="s">
        <v>234</v>
      </c>
      <c r="Z6926" t="s">
        <v>43</v>
      </c>
      <c r="AA6926" t="s">
        <v>41</v>
      </c>
      <c r="AB6926" t="s">
        <v>41</v>
      </c>
      <c r="AC6926" t="s">
        <v>43</v>
      </c>
      <c r="AD6926" t="s">
        <v>41</v>
      </c>
      <c r="AE6926" t="s">
        <v>43</v>
      </c>
    </row>
    <row r="6927" spans="1:31">
      <c r="A6927">
        <v>6926</v>
      </c>
      <c r="B6927" t="s">
        <v>2594</v>
      </c>
      <c r="C6927" t="s">
        <v>1167</v>
      </c>
      <c r="D6927">
        <v>2021</v>
      </c>
      <c r="E6927" t="s">
        <v>226</v>
      </c>
      <c r="F6927" t="s">
        <v>226</v>
      </c>
      <c r="G6927" t="s">
        <v>7993</v>
      </c>
      <c r="H6927" t="s">
        <v>7859</v>
      </c>
      <c r="O6927" t="s">
        <v>82</v>
      </c>
      <c r="S6927" t="s">
        <v>257</v>
      </c>
      <c r="T6927" t="s">
        <v>258</v>
      </c>
      <c r="W6927" t="s">
        <v>83</v>
      </c>
      <c r="X6927" t="s">
        <v>31</v>
      </c>
      <c r="Y6927" t="s">
        <v>234</v>
      </c>
      <c r="Z6927" t="s">
        <v>43</v>
      </c>
      <c r="AA6927" t="s">
        <v>41</v>
      </c>
      <c r="AB6927" t="s">
        <v>41</v>
      </c>
      <c r="AC6927" t="s">
        <v>43</v>
      </c>
      <c r="AD6927" t="s">
        <v>41</v>
      </c>
      <c r="AE6927" t="s">
        <v>43</v>
      </c>
    </row>
    <row r="6928" spans="1:31">
      <c r="A6928">
        <v>6927</v>
      </c>
      <c r="B6928" t="s">
        <v>2594</v>
      </c>
      <c r="C6928" t="s">
        <v>1167</v>
      </c>
      <c r="D6928">
        <v>2021</v>
      </c>
      <c r="E6928" t="s">
        <v>226</v>
      </c>
      <c r="F6928" t="s">
        <v>226</v>
      </c>
      <c r="G6928" t="s">
        <v>7994</v>
      </c>
      <c r="H6928" t="s">
        <v>7859</v>
      </c>
      <c r="O6928" t="s">
        <v>82</v>
      </c>
      <c r="S6928" t="s">
        <v>629</v>
      </c>
      <c r="T6928" t="s">
        <v>258</v>
      </c>
      <c r="W6928" t="s">
        <v>83</v>
      </c>
      <c r="X6928" t="s">
        <v>31</v>
      </c>
      <c r="Y6928" t="s">
        <v>234</v>
      </c>
      <c r="Z6928" t="s">
        <v>43</v>
      </c>
      <c r="AA6928" t="s">
        <v>43</v>
      </c>
      <c r="AB6928" t="s">
        <v>41</v>
      </c>
      <c r="AC6928" t="s">
        <v>43</v>
      </c>
      <c r="AD6928" t="s">
        <v>41</v>
      </c>
      <c r="AE6928" t="s">
        <v>43</v>
      </c>
    </row>
    <row r="6929" spans="1:31">
      <c r="A6929">
        <v>6928</v>
      </c>
      <c r="B6929" t="s">
        <v>2594</v>
      </c>
      <c r="C6929" t="s">
        <v>1167</v>
      </c>
      <c r="D6929">
        <v>2021</v>
      </c>
      <c r="E6929" t="s">
        <v>226</v>
      </c>
      <c r="F6929" t="s">
        <v>226</v>
      </c>
      <c r="G6929" t="s">
        <v>7995</v>
      </c>
      <c r="H6929" t="s">
        <v>7859</v>
      </c>
      <c r="O6929" t="s">
        <v>82</v>
      </c>
      <c r="S6929" t="s">
        <v>257</v>
      </c>
      <c r="T6929" t="s">
        <v>258</v>
      </c>
      <c r="W6929" t="s">
        <v>83</v>
      </c>
      <c r="X6929" t="s">
        <v>31</v>
      </c>
      <c r="Y6929" t="s">
        <v>36</v>
      </c>
      <c r="Z6929" t="s">
        <v>43</v>
      </c>
      <c r="AA6929" t="s">
        <v>43</v>
      </c>
      <c r="AB6929" t="s">
        <v>41</v>
      </c>
      <c r="AC6929" t="s">
        <v>43</v>
      </c>
      <c r="AD6929" t="s">
        <v>41</v>
      </c>
      <c r="AE6929" t="s">
        <v>43</v>
      </c>
    </row>
    <row r="6930" spans="1:31">
      <c r="A6930">
        <v>6929</v>
      </c>
      <c r="B6930" t="s">
        <v>2594</v>
      </c>
      <c r="C6930" t="s">
        <v>1167</v>
      </c>
      <c r="D6930">
        <v>2021</v>
      </c>
      <c r="E6930" t="s">
        <v>226</v>
      </c>
      <c r="F6930" t="s">
        <v>226</v>
      </c>
      <c r="G6930" t="s">
        <v>7996</v>
      </c>
      <c r="H6930" t="s">
        <v>7859</v>
      </c>
      <c r="O6930" t="s">
        <v>82</v>
      </c>
      <c r="S6930" t="s">
        <v>257</v>
      </c>
      <c r="T6930" t="s">
        <v>258</v>
      </c>
      <c r="W6930" t="s">
        <v>83</v>
      </c>
      <c r="X6930" t="s">
        <v>31</v>
      </c>
      <c r="Y6930" t="s">
        <v>234</v>
      </c>
      <c r="Z6930" t="s">
        <v>43</v>
      </c>
      <c r="AA6930" t="s">
        <v>43</v>
      </c>
      <c r="AB6930" t="s">
        <v>41</v>
      </c>
      <c r="AC6930" t="s">
        <v>43</v>
      </c>
      <c r="AD6930" t="s">
        <v>41</v>
      </c>
      <c r="AE6930" t="s">
        <v>43</v>
      </c>
    </row>
    <row r="6931" spans="1:31">
      <c r="A6931">
        <v>6930</v>
      </c>
      <c r="B6931" t="s">
        <v>2594</v>
      </c>
      <c r="C6931" t="s">
        <v>1167</v>
      </c>
      <c r="D6931">
        <v>2021</v>
      </c>
      <c r="E6931" t="s">
        <v>226</v>
      </c>
      <c r="F6931" t="s">
        <v>226</v>
      </c>
      <c r="G6931" t="s">
        <v>7997</v>
      </c>
      <c r="H6931" t="s">
        <v>7859</v>
      </c>
      <c r="O6931" t="s">
        <v>82</v>
      </c>
      <c r="S6931" t="s">
        <v>257</v>
      </c>
      <c r="T6931" t="s">
        <v>258</v>
      </c>
      <c r="W6931" t="s">
        <v>83</v>
      </c>
      <c r="X6931" t="s">
        <v>31</v>
      </c>
      <c r="Y6931" t="s">
        <v>234</v>
      </c>
      <c r="Z6931" t="s">
        <v>43</v>
      </c>
      <c r="AA6931" t="s">
        <v>43</v>
      </c>
      <c r="AB6931" t="s">
        <v>41</v>
      </c>
      <c r="AC6931" t="s">
        <v>43</v>
      </c>
      <c r="AD6931" t="s">
        <v>41</v>
      </c>
      <c r="AE6931" t="s">
        <v>43</v>
      </c>
    </row>
    <row r="6932" spans="1:31">
      <c r="A6932">
        <v>6931</v>
      </c>
      <c r="B6932" t="s">
        <v>2594</v>
      </c>
      <c r="C6932" t="s">
        <v>1167</v>
      </c>
      <c r="D6932">
        <v>2021</v>
      </c>
      <c r="E6932" t="s">
        <v>226</v>
      </c>
      <c r="F6932" t="s">
        <v>226</v>
      </c>
      <c r="G6932" t="s">
        <v>7998</v>
      </c>
      <c r="H6932" t="s">
        <v>7859</v>
      </c>
      <c r="O6932" t="s">
        <v>82</v>
      </c>
      <c r="S6932" t="s">
        <v>261</v>
      </c>
      <c r="T6932" t="s">
        <v>258</v>
      </c>
      <c r="W6932" t="s">
        <v>83</v>
      </c>
      <c r="X6932" t="s">
        <v>31</v>
      </c>
      <c r="Y6932" t="s">
        <v>234</v>
      </c>
      <c r="Z6932" t="s">
        <v>43</v>
      </c>
      <c r="AA6932" t="s">
        <v>41</v>
      </c>
      <c r="AB6932" t="s">
        <v>41</v>
      </c>
      <c r="AC6932" t="s">
        <v>43</v>
      </c>
      <c r="AD6932" t="s">
        <v>41</v>
      </c>
      <c r="AE6932" t="s">
        <v>43</v>
      </c>
    </row>
    <row r="6933" spans="1:31">
      <c r="A6933">
        <v>6932</v>
      </c>
      <c r="B6933" t="s">
        <v>2594</v>
      </c>
      <c r="C6933" t="s">
        <v>1167</v>
      </c>
      <c r="D6933">
        <v>2021</v>
      </c>
      <c r="E6933" t="s">
        <v>226</v>
      </c>
      <c r="F6933" t="s">
        <v>226</v>
      </c>
      <c r="G6933" t="s">
        <v>7999</v>
      </c>
      <c r="H6933" t="s">
        <v>62</v>
      </c>
      <c r="O6933" t="s">
        <v>63</v>
      </c>
      <c r="S6933" t="s">
        <v>629</v>
      </c>
      <c r="T6933" t="s">
        <v>258</v>
      </c>
      <c r="W6933" t="s">
        <v>66</v>
      </c>
      <c r="X6933" t="s">
        <v>31</v>
      </c>
      <c r="Y6933" t="s">
        <v>234</v>
      </c>
      <c r="Z6933" t="s">
        <v>43</v>
      </c>
      <c r="AA6933" t="s">
        <v>41</v>
      </c>
      <c r="AB6933" t="s">
        <v>41</v>
      </c>
      <c r="AC6933" t="s">
        <v>43</v>
      </c>
      <c r="AD6933" t="s">
        <v>41</v>
      </c>
      <c r="AE6933" t="s">
        <v>43</v>
      </c>
    </row>
    <row r="6934" spans="1:31">
      <c r="A6934">
        <v>6933</v>
      </c>
      <c r="B6934" t="s">
        <v>2594</v>
      </c>
      <c r="C6934" t="s">
        <v>1167</v>
      </c>
      <c r="D6934">
        <v>2021</v>
      </c>
      <c r="E6934" t="s">
        <v>226</v>
      </c>
      <c r="F6934" t="s">
        <v>226</v>
      </c>
      <c r="G6934" t="s">
        <v>8000</v>
      </c>
      <c r="H6934" t="s">
        <v>62</v>
      </c>
      <c r="O6934" t="s">
        <v>63</v>
      </c>
      <c r="S6934" t="s">
        <v>629</v>
      </c>
      <c r="T6934" t="s">
        <v>258</v>
      </c>
      <c r="W6934" t="s">
        <v>66</v>
      </c>
      <c r="X6934" t="s">
        <v>31</v>
      </c>
      <c r="Y6934" t="s">
        <v>36</v>
      </c>
      <c r="Z6934" t="s">
        <v>43</v>
      </c>
      <c r="AA6934" t="s">
        <v>43</v>
      </c>
      <c r="AB6934" t="s">
        <v>43</v>
      </c>
      <c r="AC6934" t="s">
        <v>43</v>
      </c>
      <c r="AD6934" t="s">
        <v>41</v>
      </c>
      <c r="AE6934" t="s">
        <v>43</v>
      </c>
    </row>
    <row r="6935" spans="1:31">
      <c r="A6935">
        <v>6934</v>
      </c>
      <c r="B6935" t="s">
        <v>2594</v>
      </c>
      <c r="C6935" t="s">
        <v>1167</v>
      </c>
      <c r="D6935">
        <v>2021</v>
      </c>
      <c r="E6935" t="s">
        <v>226</v>
      </c>
      <c r="F6935" t="s">
        <v>226</v>
      </c>
      <c r="G6935" t="s">
        <v>8001</v>
      </c>
      <c r="H6935" t="s">
        <v>62</v>
      </c>
      <c r="O6935" t="s">
        <v>63</v>
      </c>
      <c r="S6935" t="s">
        <v>257</v>
      </c>
      <c r="T6935" t="s">
        <v>258</v>
      </c>
      <c r="W6935" t="s">
        <v>66</v>
      </c>
      <c r="X6935" t="s">
        <v>31</v>
      </c>
      <c r="Y6935" t="s">
        <v>234</v>
      </c>
      <c r="Z6935" t="s">
        <v>43</v>
      </c>
      <c r="AA6935" t="s">
        <v>43</v>
      </c>
      <c r="AB6935" t="s">
        <v>41</v>
      </c>
      <c r="AC6935" t="s">
        <v>43</v>
      </c>
      <c r="AD6935" t="s">
        <v>41</v>
      </c>
      <c r="AE6935" t="s">
        <v>43</v>
      </c>
    </row>
    <row r="6936" spans="1:31">
      <c r="A6936">
        <v>6935</v>
      </c>
      <c r="B6936" t="s">
        <v>2594</v>
      </c>
      <c r="C6936" t="s">
        <v>1167</v>
      </c>
      <c r="D6936">
        <v>2021</v>
      </c>
      <c r="E6936" t="s">
        <v>226</v>
      </c>
      <c r="F6936" t="s">
        <v>226</v>
      </c>
      <c r="G6936" t="s">
        <v>8002</v>
      </c>
      <c r="H6936" t="s">
        <v>62</v>
      </c>
      <c r="O6936" t="s">
        <v>63</v>
      </c>
      <c r="S6936" t="s">
        <v>261</v>
      </c>
      <c r="T6936" t="s">
        <v>258</v>
      </c>
      <c r="W6936" t="s">
        <v>66</v>
      </c>
      <c r="X6936" t="s">
        <v>31</v>
      </c>
      <c r="Y6936" t="s">
        <v>36</v>
      </c>
      <c r="Z6936" t="s">
        <v>43</v>
      </c>
      <c r="AA6936" t="s">
        <v>41</v>
      </c>
      <c r="AB6936" t="s">
        <v>41</v>
      </c>
      <c r="AC6936" t="s">
        <v>43</v>
      </c>
      <c r="AD6936" t="s">
        <v>41</v>
      </c>
      <c r="AE6936" t="s">
        <v>43</v>
      </c>
    </row>
    <row r="6937" spans="1:31">
      <c r="A6937">
        <v>6936</v>
      </c>
      <c r="B6937" t="s">
        <v>2594</v>
      </c>
      <c r="C6937" t="s">
        <v>1167</v>
      </c>
      <c r="D6937">
        <v>2021</v>
      </c>
      <c r="E6937" t="s">
        <v>226</v>
      </c>
      <c r="F6937" t="s">
        <v>226</v>
      </c>
      <c r="G6937" t="s">
        <v>8003</v>
      </c>
      <c r="H6937" t="s">
        <v>62</v>
      </c>
      <c r="O6937" t="s">
        <v>63</v>
      </c>
      <c r="S6937" t="s">
        <v>257</v>
      </c>
      <c r="T6937" t="s">
        <v>258</v>
      </c>
      <c r="W6937" t="s">
        <v>66</v>
      </c>
      <c r="X6937" t="s">
        <v>31</v>
      </c>
      <c r="Y6937" t="s">
        <v>36</v>
      </c>
      <c r="Z6937" t="s">
        <v>43</v>
      </c>
      <c r="AA6937" t="s">
        <v>43</v>
      </c>
      <c r="AB6937" t="s">
        <v>43</v>
      </c>
      <c r="AC6937" t="s">
        <v>43</v>
      </c>
      <c r="AD6937" t="s">
        <v>41</v>
      </c>
      <c r="AE6937" t="s">
        <v>43</v>
      </c>
    </row>
    <row r="6938" spans="1:31">
      <c r="A6938">
        <v>6937</v>
      </c>
      <c r="B6938" t="s">
        <v>2594</v>
      </c>
      <c r="C6938" t="s">
        <v>1167</v>
      </c>
      <c r="D6938">
        <v>2021</v>
      </c>
      <c r="E6938" t="s">
        <v>226</v>
      </c>
      <c r="F6938" t="s">
        <v>226</v>
      </c>
      <c r="G6938" t="s">
        <v>8004</v>
      </c>
      <c r="H6938" t="s">
        <v>62</v>
      </c>
      <c r="O6938" t="s">
        <v>63</v>
      </c>
      <c r="S6938" t="s">
        <v>257</v>
      </c>
      <c r="T6938" t="s">
        <v>258</v>
      </c>
      <c r="W6938" t="s">
        <v>66</v>
      </c>
      <c r="X6938" t="s">
        <v>31</v>
      </c>
      <c r="Y6938" t="s">
        <v>234</v>
      </c>
      <c r="Z6938" t="s">
        <v>43</v>
      </c>
      <c r="AA6938" t="s">
        <v>41</v>
      </c>
      <c r="AB6938" t="s">
        <v>41</v>
      </c>
      <c r="AC6938" t="s">
        <v>43</v>
      </c>
      <c r="AD6938" t="s">
        <v>41</v>
      </c>
      <c r="AE6938" t="s">
        <v>43</v>
      </c>
    </row>
    <row r="6939" spans="1:31">
      <c r="A6939">
        <v>6938</v>
      </c>
      <c r="B6939" t="s">
        <v>2594</v>
      </c>
      <c r="C6939" t="s">
        <v>1167</v>
      </c>
      <c r="D6939">
        <v>2021</v>
      </c>
      <c r="E6939" t="s">
        <v>226</v>
      </c>
      <c r="F6939" t="s">
        <v>226</v>
      </c>
      <c r="G6939" t="s">
        <v>8005</v>
      </c>
      <c r="H6939" t="s">
        <v>62</v>
      </c>
      <c r="O6939" t="s">
        <v>63</v>
      </c>
      <c r="S6939" t="s">
        <v>261</v>
      </c>
      <c r="T6939" t="s">
        <v>258</v>
      </c>
      <c r="W6939" t="s">
        <v>66</v>
      </c>
      <c r="X6939" t="s">
        <v>31</v>
      </c>
      <c r="Y6939" t="s">
        <v>36</v>
      </c>
      <c r="Z6939" t="s">
        <v>43</v>
      </c>
      <c r="AA6939" t="s">
        <v>41</v>
      </c>
      <c r="AB6939" t="s">
        <v>41</v>
      </c>
      <c r="AC6939" t="s">
        <v>43</v>
      </c>
      <c r="AD6939" t="s">
        <v>41</v>
      </c>
      <c r="AE6939" t="s">
        <v>43</v>
      </c>
    </row>
    <row r="6940" spans="1:31">
      <c r="A6940">
        <v>6939</v>
      </c>
      <c r="B6940" t="s">
        <v>2594</v>
      </c>
      <c r="C6940" t="s">
        <v>1167</v>
      </c>
      <c r="D6940">
        <v>2021</v>
      </c>
      <c r="E6940" t="s">
        <v>226</v>
      </c>
      <c r="F6940" t="s">
        <v>226</v>
      </c>
      <c r="G6940" t="s">
        <v>8006</v>
      </c>
      <c r="H6940" t="s">
        <v>1309</v>
      </c>
      <c r="O6940" t="s">
        <v>57</v>
      </c>
      <c r="S6940" t="s">
        <v>257</v>
      </c>
      <c r="T6940" t="s">
        <v>258</v>
      </c>
      <c r="W6940" t="s">
        <v>244</v>
      </c>
      <c r="X6940" t="s">
        <v>31</v>
      </c>
      <c r="Y6940" t="s">
        <v>36</v>
      </c>
      <c r="Z6940" t="s">
        <v>43</v>
      </c>
      <c r="AA6940" t="s">
        <v>41</v>
      </c>
      <c r="AB6940" t="s">
        <v>41</v>
      </c>
      <c r="AC6940" t="s">
        <v>43</v>
      </c>
      <c r="AD6940" t="s">
        <v>41</v>
      </c>
      <c r="AE6940" t="s">
        <v>43</v>
      </c>
    </row>
    <row r="6941" spans="1:31">
      <c r="A6941">
        <v>6940</v>
      </c>
      <c r="B6941" t="s">
        <v>2594</v>
      </c>
      <c r="C6941" t="s">
        <v>1167</v>
      </c>
      <c r="D6941">
        <v>2021</v>
      </c>
      <c r="E6941" t="s">
        <v>226</v>
      </c>
      <c r="F6941" t="s">
        <v>226</v>
      </c>
      <c r="G6941" t="s">
        <v>8007</v>
      </c>
      <c r="H6941" t="s">
        <v>1309</v>
      </c>
      <c r="O6941" t="s">
        <v>57</v>
      </c>
      <c r="S6941" t="s">
        <v>257</v>
      </c>
      <c r="T6941" t="s">
        <v>258</v>
      </c>
      <c r="W6941" t="s">
        <v>244</v>
      </c>
      <c r="X6941" t="s">
        <v>31</v>
      </c>
      <c r="Y6941" t="s">
        <v>234</v>
      </c>
      <c r="Z6941" t="s">
        <v>43</v>
      </c>
      <c r="AA6941" t="s">
        <v>43</v>
      </c>
      <c r="AB6941" t="s">
        <v>41</v>
      </c>
      <c r="AC6941" t="s">
        <v>43</v>
      </c>
      <c r="AD6941" t="s">
        <v>41</v>
      </c>
      <c r="AE6941" t="s">
        <v>43</v>
      </c>
    </row>
    <row r="6942" spans="1:31">
      <c r="A6942">
        <v>6941</v>
      </c>
      <c r="B6942" t="s">
        <v>2594</v>
      </c>
      <c r="C6942" t="s">
        <v>1167</v>
      </c>
      <c r="D6942">
        <v>2021</v>
      </c>
      <c r="E6942" t="s">
        <v>226</v>
      </c>
      <c r="F6942" t="s">
        <v>226</v>
      </c>
      <c r="G6942" t="s">
        <v>8008</v>
      </c>
      <c r="H6942" t="s">
        <v>1309</v>
      </c>
      <c r="O6942" t="s">
        <v>57</v>
      </c>
      <c r="S6942" t="s">
        <v>257</v>
      </c>
      <c r="T6942" t="s">
        <v>258</v>
      </c>
      <c r="W6942" t="s">
        <v>244</v>
      </c>
      <c r="X6942" t="s">
        <v>31</v>
      </c>
      <c r="Y6942" t="s">
        <v>36</v>
      </c>
      <c r="Z6942" t="s">
        <v>43</v>
      </c>
      <c r="AA6942" t="s">
        <v>43</v>
      </c>
      <c r="AB6942" t="s">
        <v>41</v>
      </c>
      <c r="AC6942" t="s">
        <v>43</v>
      </c>
      <c r="AD6942" t="s">
        <v>41</v>
      </c>
      <c r="AE6942" t="s">
        <v>43</v>
      </c>
    </row>
    <row r="6943" spans="1:31">
      <c r="A6943">
        <v>6942</v>
      </c>
      <c r="B6943" t="s">
        <v>2594</v>
      </c>
      <c r="C6943" t="s">
        <v>1167</v>
      </c>
      <c r="D6943">
        <v>2021</v>
      </c>
      <c r="E6943" t="s">
        <v>226</v>
      </c>
      <c r="F6943" t="s">
        <v>226</v>
      </c>
      <c r="G6943" t="s">
        <v>8009</v>
      </c>
      <c r="H6943" t="s">
        <v>1309</v>
      </c>
      <c r="O6943" t="s">
        <v>57</v>
      </c>
      <c r="S6943" t="s">
        <v>257</v>
      </c>
      <c r="T6943" t="s">
        <v>258</v>
      </c>
      <c r="W6943" t="s">
        <v>244</v>
      </c>
      <c r="X6943" t="s">
        <v>31</v>
      </c>
      <c r="Y6943" t="s">
        <v>234</v>
      </c>
      <c r="Z6943" t="s">
        <v>43</v>
      </c>
      <c r="AA6943" t="s">
        <v>41</v>
      </c>
      <c r="AB6943" t="s">
        <v>41</v>
      </c>
      <c r="AC6943" t="s">
        <v>43</v>
      </c>
      <c r="AD6943" t="s">
        <v>41</v>
      </c>
      <c r="AE6943" t="s">
        <v>43</v>
      </c>
    </row>
    <row r="6944" spans="1:31">
      <c r="A6944">
        <v>6943</v>
      </c>
      <c r="B6944" t="s">
        <v>2594</v>
      </c>
      <c r="C6944" t="s">
        <v>1167</v>
      </c>
      <c r="D6944">
        <v>2021</v>
      </c>
      <c r="E6944" t="s">
        <v>226</v>
      </c>
      <c r="F6944" t="s">
        <v>226</v>
      </c>
      <c r="G6944" t="s">
        <v>8010</v>
      </c>
      <c r="H6944" t="s">
        <v>1309</v>
      </c>
      <c r="O6944" t="s">
        <v>57</v>
      </c>
      <c r="S6944" t="s">
        <v>257</v>
      </c>
      <c r="T6944" t="s">
        <v>258</v>
      </c>
      <c r="W6944" t="s">
        <v>244</v>
      </c>
      <c r="X6944" t="s">
        <v>31</v>
      </c>
      <c r="Y6944" t="s">
        <v>36</v>
      </c>
      <c r="Z6944" t="s">
        <v>43</v>
      </c>
      <c r="AA6944" t="s">
        <v>41</v>
      </c>
      <c r="AB6944" t="s">
        <v>41</v>
      </c>
      <c r="AC6944" t="s">
        <v>43</v>
      </c>
      <c r="AD6944" t="s">
        <v>41</v>
      </c>
      <c r="AE6944" t="s">
        <v>43</v>
      </c>
    </row>
    <row r="6945" spans="1:31">
      <c r="A6945">
        <v>6944</v>
      </c>
      <c r="B6945" t="s">
        <v>2594</v>
      </c>
      <c r="C6945" t="s">
        <v>1167</v>
      </c>
      <c r="D6945">
        <v>2021</v>
      </c>
      <c r="E6945" t="s">
        <v>226</v>
      </c>
      <c r="F6945" t="s">
        <v>226</v>
      </c>
      <c r="G6945" t="s">
        <v>8011</v>
      </c>
      <c r="H6945" t="s">
        <v>1309</v>
      </c>
      <c r="O6945" t="s">
        <v>57</v>
      </c>
      <c r="S6945" t="s">
        <v>257</v>
      </c>
      <c r="T6945" t="s">
        <v>258</v>
      </c>
      <c r="W6945" t="s">
        <v>244</v>
      </c>
      <c r="X6945" t="s">
        <v>31</v>
      </c>
      <c r="Y6945" t="s">
        <v>36</v>
      </c>
      <c r="Z6945" t="s">
        <v>43</v>
      </c>
      <c r="AA6945" t="s">
        <v>43</v>
      </c>
      <c r="AB6945" t="s">
        <v>43</v>
      </c>
      <c r="AC6945" t="s">
        <v>43</v>
      </c>
      <c r="AD6945" t="s">
        <v>41</v>
      </c>
      <c r="AE6945" t="s">
        <v>43</v>
      </c>
    </row>
    <row r="6946" spans="1:31">
      <c r="A6946">
        <v>6945</v>
      </c>
      <c r="B6946" t="s">
        <v>2594</v>
      </c>
      <c r="C6946" t="s">
        <v>1167</v>
      </c>
      <c r="D6946">
        <v>2021</v>
      </c>
      <c r="E6946" t="s">
        <v>226</v>
      </c>
      <c r="F6946" t="s">
        <v>226</v>
      </c>
      <c r="G6946" t="s">
        <v>8012</v>
      </c>
      <c r="H6946" t="s">
        <v>1309</v>
      </c>
      <c r="J6946">
        <v>1</v>
      </c>
      <c r="K6946" t="s">
        <v>213</v>
      </c>
      <c r="L6946" t="s">
        <v>8013</v>
      </c>
      <c r="O6946" t="s">
        <v>57</v>
      </c>
      <c r="P6946" t="s">
        <v>215</v>
      </c>
      <c r="S6946" t="s">
        <v>257</v>
      </c>
      <c r="T6946" t="s">
        <v>258</v>
      </c>
      <c r="W6946" t="s">
        <v>244</v>
      </c>
      <c r="X6946" t="s">
        <v>31</v>
      </c>
      <c r="Y6946" t="s">
        <v>36</v>
      </c>
      <c r="Z6946" t="s">
        <v>43</v>
      </c>
      <c r="AA6946" t="s">
        <v>43</v>
      </c>
      <c r="AB6946" t="s">
        <v>43</v>
      </c>
      <c r="AC6946" t="s">
        <v>43</v>
      </c>
      <c r="AD6946" t="s">
        <v>41</v>
      </c>
      <c r="AE6946" t="s">
        <v>43</v>
      </c>
    </row>
    <row r="6947" spans="1:31">
      <c r="A6947">
        <v>6946</v>
      </c>
      <c r="B6947" t="s">
        <v>2594</v>
      </c>
      <c r="C6947" t="s">
        <v>1167</v>
      </c>
      <c r="D6947">
        <v>2021</v>
      </c>
      <c r="E6947" t="s">
        <v>226</v>
      </c>
      <c r="F6947" t="s">
        <v>226</v>
      </c>
      <c r="G6947" t="s">
        <v>8014</v>
      </c>
      <c r="H6947" t="s">
        <v>1309</v>
      </c>
      <c r="O6947" t="s">
        <v>57</v>
      </c>
      <c r="S6947" t="s">
        <v>257</v>
      </c>
      <c r="T6947" t="s">
        <v>258</v>
      </c>
      <c r="W6947" t="s">
        <v>244</v>
      </c>
      <c r="X6947" t="s">
        <v>231</v>
      </c>
      <c r="Y6947" t="s">
        <v>234</v>
      </c>
      <c r="Z6947" t="s">
        <v>43</v>
      </c>
      <c r="AA6947" t="s">
        <v>43</v>
      </c>
      <c r="AB6947" t="s">
        <v>41</v>
      </c>
      <c r="AC6947" t="s">
        <v>43</v>
      </c>
      <c r="AD6947" t="s">
        <v>41</v>
      </c>
      <c r="AE6947" t="s">
        <v>43</v>
      </c>
    </row>
    <row r="6948" spans="1:31">
      <c r="A6948">
        <v>6947</v>
      </c>
      <c r="B6948" t="s">
        <v>2594</v>
      </c>
      <c r="C6948" t="s">
        <v>1167</v>
      </c>
      <c r="D6948">
        <v>2021</v>
      </c>
      <c r="E6948" t="s">
        <v>226</v>
      </c>
      <c r="F6948" t="s">
        <v>226</v>
      </c>
      <c r="G6948" t="s">
        <v>8015</v>
      </c>
      <c r="H6948" t="s">
        <v>1309</v>
      </c>
      <c r="O6948" t="s">
        <v>57</v>
      </c>
      <c r="S6948" t="s">
        <v>257</v>
      </c>
      <c r="T6948" t="s">
        <v>258</v>
      </c>
      <c r="W6948" t="s">
        <v>244</v>
      </c>
      <c r="X6948" t="s">
        <v>31</v>
      </c>
      <c r="Y6948" t="s">
        <v>36</v>
      </c>
      <c r="Z6948" t="s">
        <v>43</v>
      </c>
      <c r="AA6948" t="s">
        <v>43</v>
      </c>
      <c r="AB6948" t="s">
        <v>43</v>
      </c>
      <c r="AC6948" t="s">
        <v>43</v>
      </c>
      <c r="AD6948" t="s">
        <v>41</v>
      </c>
      <c r="AE6948" t="s">
        <v>43</v>
      </c>
    </row>
    <row r="6949" spans="1:31">
      <c r="A6949">
        <v>6948</v>
      </c>
      <c r="B6949" t="s">
        <v>2594</v>
      </c>
      <c r="C6949" t="s">
        <v>1167</v>
      </c>
      <c r="D6949">
        <v>2021</v>
      </c>
      <c r="E6949" t="s">
        <v>226</v>
      </c>
      <c r="F6949" t="s">
        <v>226</v>
      </c>
      <c r="G6949" t="s">
        <v>8016</v>
      </c>
      <c r="H6949" t="s">
        <v>287</v>
      </c>
      <c r="O6949" t="s">
        <v>86</v>
      </c>
      <c r="S6949" t="s">
        <v>629</v>
      </c>
      <c r="T6949" t="s">
        <v>258</v>
      </c>
      <c r="W6949" t="s">
        <v>83</v>
      </c>
      <c r="X6949" t="s">
        <v>31</v>
      </c>
      <c r="Y6949" t="s">
        <v>36</v>
      </c>
      <c r="Z6949" t="s">
        <v>43</v>
      </c>
      <c r="AA6949" t="s">
        <v>43</v>
      </c>
      <c r="AB6949" t="s">
        <v>43</v>
      </c>
      <c r="AC6949" t="s">
        <v>43</v>
      </c>
      <c r="AD6949" t="s">
        <v>41</v>
      </c>
      <c r="AE6949" t="s">
        <v>43</v>
      </c>
    </row>
    <row r="6950" spans="1:31">
      <c r="A6950">
        <v>6949</v>
      </c>
      <c r="B6950" t="s">
        <v>2594</v>
      </c>
      <c r="C6950" t="s">
        <v>1167</v>
      </c>
      <c r="D6950">
        <v>2021</v>
      </c>
      <c r="E6950" t="s">
        <v>226</v>
      </c>
      <c r="F6950" t="s">
        <v>226</v>
      </c>
      <c r="G6950" t="s">
        <v>8017</v>
      </c>
      <c r="H6950" t="s">
        <v>287</v>
      </c>
      <c r="O6950" t="s">
        <v>86</v>
      </c>
      <c r="S6950" t="s">
        <v>629</v>
      </c>
      <c r="T6950" t="s">
        <v>258</v>
      </c>
      <c r="W6950" t="s">
        <v>83</v>
      </c>
      <c r="X6950" t="s">
        <v>31</v>
      </c>
      <c r="Y6950" t="s">
        <v>36</v>
      </c>
      <c r="Z6950" t="s">
        <v>43</v>
      </c>
      <c r="AA6950" t="s">
        <v>43</v>
      </c>
      <c r="AB6950" t="s">
        <v>43</v>
      </c>
      <c r="AC6950" t="s">
        <v>43</v>
      </c>
      <c r="AD6950" t="s">
        <v>41</v>
      </c>
      <c r="AE6950" t="s">
        <v>43</v>
      </c>
    </row>
    <row r="6951" spans="1:31">
      <c r="A6951">
        <v>6950</v>
      </c>
      <c r="B6951" t="s">
        <v>2594</v>
      </c>
      <c r="C6951" t="s">
        <v>1167</v>
      </c>
      <c r="D6951">
        <v>2021</v>
      </c>
      <c r="E6951" t="s">
        <v>226</v>
      </c>
      <c r="F6951" t="s">
        <v>226</v>
      </c>
      <c r="G6951" t="s">
        <v>8018</v>
      </c>
      <c r="H6951" t="s">
        <v>287</v>
      </c>
      <c r="O6951" t="s">
        <v>86</v>
      </c>
      <c r="S6951" t="s">
        <v>257</v>
      </c>
      <c r="T6951" t="s">
        <v>258</v>
      </c>
      <c r="W6951" t="s">
        <v>83</v>
      </c>
      <c r="X6951" t="s">
        <v>31</v>
      </c>
      <c r="Y6951" t="s">
        <v>36</v>
      </c>
      <c r="Z6951" t="s">
        <v>43</v>
      </c>
      <c r="AA6951" t="s">
        <v>41</v>
      </c>
      <c r="AB6951" t="s">
        <v>41</v>
      </c>
      <c r="AC6951" t="s">
        <v>43</v>
      </c>
      <c r="AD6951" t="s">
        <v>41</v>
      </c>
      <c r="AE6951" t="s">
        <v>43</v>
      </c>
    </row>
    <row r="6952" spans="1:31">
      <c r="A6952">
        <v>6951</v>
      </c>
      <c r="B6952" t="s">
        <v>2594</v>
      </c>
      <c r="C6952" t="s">
        <v>1167</v>
      </c>
      <c r="D6952">
        <v>2021</v>
      </c>
      <c r="E6952" t="s">
        <v>226</v>
      </c>
      <c r="F6952" t="s">
        <v>226</v>
      </c>
      <c r="G6952" t="s">
        <v>8019</v>
      </c>
      <c r="H6952" t="s">
        <v>287</v>
      </c>
      <c r="O6952" t="s">
        <v>86</v>
      </c>
      <c r="S6952" t="s">
        <v>257</v>
      </c>
      <c r="T6952" t="s">
        <v>258</v>
      </c>
      <c r="W6952" t="s">
        <v>83</v>
      </c>
      <c r="X6952" t="s">
        <v>31</v>
      </c>
      <c r="Y6952" t="s">
        <v>36</v>
      </c>
      <c r="Z6952" t="s">
        <v>43</v>
      </c>
      <c r="AA6952" t="s">
        <v>43</v>
      </c>
      <c r="AB6952" t="s">
        <v>43</v>
      </c>
      <c r="AC6952" t="s">
        <v>43</v>
      </c>
      <c r="AD6952" t="s">
        <v>41</v>
      </c>
      <c r="AE6952" t="s">
        <v>43</v>
      </c>
    </row>
    <row r="6953" spans="1:31">
      <c r="A6953">
        <v>6952</v>
      </c>
      <c r="B6953" t="s">
        <v>2594</v>
      </c>
      <c r="C6953" t="s">
        <v>1167</v>
      </c>
      <c r="D6953">
        <v>2021</v>
      </c>
      <c r="E6953" t="s">
        <v>226</v>
      </c>
      <c r="F6953" t="s">
        <v>226</v>
      </c>
      <c r="G6953" t="s">
        <v>8020</v>
      </c>
      <c r="H6953" t="s">
        <v>287</v>
      </c>
      <c r="O6953" t="s">
        <v>86</v>
      </c>
      <c r="S6953" t="s">
        <v>257</v>
      </c>
      <c r="T6953" t="s">
        <v>258</v>
      </c>
      <c r="W6953" t="s">
        <v>83</v>
      </c>
      <c r="X6953" t="s">
        <v>31</v>
      </c>
      <c r="Y6953" t="s">
        <v>36</v>
      </c>
      <c r="Z6953" t="s">
        <v>43</v>
      </c>
      <c r="AA6953" t="s">
        <v>43</v>
      </c>
      <c r="AB6953" t="s">
        <v>43</v>
      </c>
      <c r="AC6953" t="s">
        <v>43</v>
      </c>
      <c r="AD6953" t="s">
        <v>41</v>
      </c>
      <c r="AE6953" t="s">
        <v>43</v>
      </c>
    </row>
    <row r="6954" spans="1:31">
      <c r="A6954">
        <v>6953</v>
      </c>
      <c r="B6954" t="s">
        <v>2594</v>
      </c>
      <c r="C6954" t="s">
        <v>1167</v>
      </c>
      <c r="D6954">
        <v>2021</v>
      </c>
      <c r="E6954" t="s">
        <v>226</v>
      </c>
      <c r="F6954" t="s">
        <v>226</v>
      </c>
      <c r="G6954" t="s">
        <v>8021</v>
      </c>
      <c r="H6954" t="s">
        <v>287</v>
      </c>
      <c r="O6954" t="s">
        <v>86</v>
      </c>
      <c r="S6954" t="s">
        <v>257</v>
      </c>
      <c r="T6954" t="s">
        <v>258</v>
      </c>
      <c r="W6954" t="s">
        <v>83</v>
      </c>
      <c r="X6954" t="s">
        <v>31</v>
      </c>
      <c r="Y6954" t="s">
        <v>36</v>
      </c>
      <c r="Z6954" t="s">
        <v>43</v>
      </c>
      <c r="AA6954" t="s">
        <v>43</v>
      </c>
      <c r="AB6954" t="s">
        <v>43</v>
      </c>
      <c r="AC6954" t="s">
        <v>43</v>
      </c>
      <c r="AD6954" t="s">
        <v>41</v>
      </c>
      <c r="AE6954" t="s">
        <v>43</v>
      </c>
    </row>
    <row r="6955" spans="1:31">
      <c r="A6955">
        <v>6954</v>
      </c>
      <c r="B6955" t="s">
        <v>2594</v>
      </c>
      <c r="C6955" t="s">
        <v>1167</v>
      </c>
      <c r="D6955">
        <v>2021</v>
      </c>
      <c r="E6955" t="s">
        <v>226</v>
      </c>
      <c r="F6955" t="s">
        <v>226</v>
      </c>
      <c r="G6955" t="s">
        <v>8022</v>
      </c>
      <c r="H6955" t="s">
        <v>7877</v>
      </c>
      <c r="O6955" t="s">
        <v>63</v>
      </c>
      <c r="S6955" t="s">
        <v>257</v>
      </c>
      <c r="T6955" t="s">
        <v>258</v>
      </c>
      <c r="W6955" t="s">
        <v>66</v>
      </c>
      <c r="X6955" t="s">
        <v>31</v>
      </c>
      <c r="Y6955" t="s">
        <v>36</v>
      </c>
      <c r="Z6955" t="s">
        <v>43</v>
      </c>
      <c r="AA6955" t="s">
        <v>41</v>
      </c>
      <c r="AB6955" t="s">
        <v>43</v>
      </c>
      <c r="AC6955" t="s">
        <v>43</v>
      </c>
      <c r="AD6955" t="s">
        <v>41</v>
      </c>
      <c r="AE6955" t="s">
        <v>43</v>
      </c>
    </row>
    <row r="6956" spans="1:31">
      <c r="A6956">
        <v>6955</v>
      </c>
      <c r="B6956" t="s">
        <v>2594</v>
      </c>
      <c r="C6956" t="s">
        <v>1167</v>
      </c>
      <c r="D6956">
        <v>2021</v>
      </c>
      <c r="E6956" t="s">
        <v>226</v>
      </c>
      <c r="F6956" t="s">
        <v>226</v>
      </c>
      <c r="G6956" t="s">
        <v>8023</v>
      </c>
      <c r="H6956" t="s">
        <v>7877</v>
      </c>
      <c r="O6956" t="s">
        <v>63</v>
      </c>
      <c r="S6956" t="s">
        <v>261</v>
      </c>
      <c r="T6956" t="s">
        <v>258</v>
      </c>
      <c r="W6956" t="s">
        <v>66</v>
      </c>
      <c r="X6956" t="s">
        <v>31</v>
      </c>
      <c r="Y6956" t="s">
        <v>36</v>
      </c>
      <c r="Z6956" t="s">
        <v>43</v>
      </c>
      <c r="AA6956" t="s">
        <v>43</v>
      </c>
      <c r="AB6956" t="s">
        <v>43</v>
      </c>
      <c r="AC6956" t="s">
        <v>43</v>
      </c>
      <c r="AD6956" t="s">
        <v>41</v>
      </c>
      <c r="AE6956" t="s">
        <v>43</v>
      </c>
    </row>
    <row r="6957" spans="1:31">
      <c r="A6957">
        <v>6956</v>
      </c>
      <c r="B6957" t="s">
        <v>2594</v>
      </c>
      <c r="C6957" t="s">
        <v>1167</v>
      </c>
      <c r="D6957">
        <v>2021</v>
      </c>
      <c r="E6957" t="s">
        <v>226</v>
      </c>
      <c r="F6957" t="s">
        <v>226</v>
      </c>
      <c r="G6957" t="s">
        <v>8024</v>
      </c>
      <c r="H6957" t="s">
        <v>7877</v>
      </c>
      <c r="O6957" t="s">
        <v>63</v>
      </c>
      <c r="S6957" t="s">
        <v>257</v>
      </c>
      <c r="T6957" t="s">
        <v>258</v>
      </c>
      <c r="W6957" t="s">
        <v>66</v>
      </c>
      <c r="X6957" t="s">
        <v>31</v>
      </c>
      <c r="Y6957" t="s">
        <v>36</v>
      </c>
      <c r="Z6957" t="s">
        <v>43</v>
      </c>
      <c r="AA6957" t="s">
        <v>43</v>
      </c>
      <c r="AB6957" t="s">
        <v>43</v>
      </c>
      <c r="AC6957" t="s">
        <v>43</v>
      </c>
      <c r="AD6957" t="s">
        <v>41</v>
      </c>
      <c r="AE6957" t="s">
        <v>43</v>
      </c>
    </row>
    <row r="6958" spans="1:31">
      <c r="A6958">
        <v>6957</v>
      </c>
      <c r="B6958" t="s">
        <v>2594</v>
      </c>
      <c r="C6958" t="s">
        <v>1167</v>
      </c>
      <c r="D6958">
        <v>2021</v>
      </c>
      <c r="E6958" t="s">
        <v>226</v>
      </c>
      <c r="F6958" t="s">
        <v>226</v>
      </c>
      <c r="G6958" t="s">
        <v>8025</v>
      </c>
      <c r="H6958" t="s">
        <v>7877</v>
      </c>
      <c r="O6958" t="s">
        <v>63</v>
      </c>
      <c r="S6958" t="s">
        <v>257</v>
      </c>
      <c r="T6958" t="s">
        <v>258</v>
      </c>
      <c r="W6958" t="s">
        <v>66</v>
      </c>
      <c r="X6958" t="s">
        <v>31</v>
      </c>
      <c r="Y6958" t="s">
        <v>36</v>
      </c>
      <c r="Z6958" t="s">
        <v>43</v>
      </c>
      <c r="AA6958" t="s">
        <v>43</v>
      </c>
      <c r="AB6958" t="s">
        <v>43</v>
      </c>
      <c r="AC6958" t="s">
        <v>43</v>
      </c>
      <c r="AD6958" t="s">
        <v>41</v>
      </c>
      <c r="AE6958" t="s">
        <v>43</v>
      </c>
    </row>
    <row r="6959" spans="1:31">
      <c r="A6959">
        <v>6958</v>
      </c>
      <c r="B6959" t="s">
        <v>2594</v>
      </c>
      <c r="C6959" t="s">
        <v>1167</v>
      </c>
      <c r="D6959">
        <v>2021</v>
      </c>
      <c r="E6959" t="s">
        <v>226</v>
      </c>
      <c r="F6959" t="s">
        <v>226</v>
      </c>
      <c r="G6959" t="s">
        <v>8026</v>
      </c>
      <c r="H6959" t="s">
        <v>7877</v>
      </c>
      <c r="O6959" t="s">
        <v>63</v>
      </c>
      <c r="S6959" t="s">
        <v>261</v>
      </c>
      <c r="T6959" t="s">
        <v>258</v>
      </c>
      <c r="W6959" t="s">
        <v>66</v>
      </c>
      <c r="X6959" t="s">
        <v>31</v>
      </c>
      <c r="Y6959" t="s">
        <v>36</v>
      </c>
      <c r="Z6959" t="s">
        <v>43</v>
      </c>
      <c r="AA6959" t="s">
        <v>43</v>
      </c>
      <c r="AB6959" t="s">
        <v>43</v>
      </c>
      <c r="AC6959" t="s">
        <v>43</v>
      </c>
      <c r="AD6959" t="s">
        <v>41</v>
      </c>
      <c r="AE6959" t="s">
        <v>43</v>
      </c>
    </row>
    <row r="6960" spans="1:31" hidden="1">
      <c r="A6960">
        <v>6959</v>
      </c>
      <c r="B6960" t="s">
        <v>4310</v>
      </c>
      <c r="C6960" t="s">
        <v>1167</v>
      </c>
      <c r="D6960">
        <v>2022</v>
      </c>
      <c r="E6960" t="s">
        <v>134</v>
      </c>
      <c r="F6960" t="s">
        <v>134</v>
      </c>
      <c r="G6960" t="s">
        <v>3583</v>
      </c>
      <c r="H6960" t="s">
        <v>100</v>
      </c>
      <c r="O6960" t="s">
        <v>100</v>
      </c>
      <c r="Q6960" t="s">
        <v>643</v>
      </c>
    </row>
    <row r="6961" spans="1:18" hidden="1">
      <c r="A6961">
        <v>6960</v>
      </c>
      <c r="B6961" t="s">
        <v>4310</v>
      </c>
      <c r="C6961" t="s">
        <v>1167</v>
      </c>
      <c r="D6961">
        <v>2022</v>
      </c>
      <c r="E6961" t="s">
        <v>134</v>
      </c>
      <c r="F6961" t="s">
        <v>134</v>
      </c>
      <c r="G6961" t="s">
        <v>8027</v>
      </c>
      <c r="H6961" t="s">
        <v>100</v>
      </c>
      <c r="O6961" t="s">
        <v>100</v>
      </c>
      <c r="Q6961" t="s">
        <v>506</v>
      </c>
    </row>
    <row r="6962" spans="1:18" hidden="1">
      <c r="A6962">
        <v>6961</v>
      </c>
      <c r="B6962" t="s">
        <v>4310</v>
      </c>
      <c r="C6962" t="s">
        <v>1167</v>
      </c>
      <c r="D6962">
        <v>2022</v>
      </c>
      <c r="E6962" t="s">
        <v>134</v>
      </c>
      <c r="F6962" t="s">
        <v>134</v>
      </c>
      <c r="G6962" t="s">
        <v>8028</v>
      </c>
      <c r="H6962" t="s">
        <v>100</v>
      </c>
      <c r="O6962" t="s">
        <v>100</v>
      </c>
      <c r="Q6962" t="s">
        <v>136</v>
      </c>
    </row>
    <row r="6963" spans="1:18" hidden="1">
      <c r="A6963">
        <v>6962</v>
      </c>
      <c r="B6963" t="s">
        <v>4310</v>
      </c>
      <c r="C6963" t="s">
        <v>1167</v>
      </c>
      <c r="D6963">
        <v>2022</v>
      </c>
      <c r="E6963" t="s">
        <v>134</v>
      </c>
      <c r="F6963" t="s">
        <v>134</v>
      </c>
      <c r="G6963" t="s">
        <v>8029</v>
      </c>
      <c r="H6963" t="s">
        <v>100</v>
      </c>
      <c r="O6963" t="s">
        <v>100</v>
      </c>
      <c r="Q6963" t="s">
        <v>1837</v>
      </c>
    </row>
    <row r="6964" spans="1:18" hidden="1">
      <c r="A6964">
        <v>6963</v>
      </c>
      <c r="B6964" t="s">
        <v>4310</v>
      </c>
      <c r="C6964" t="s">
        <v>1167</v>
      </c>
      <c r="D6964">
        <v>2022</v>
      </c>
      <c r="E6964" t="s">
        <v>134</v>
      </c>
      <c r="F6964" t="s">
        <v>134</v>
      </c>
      <c r="G6964" t="s">
        <v>8030</v>
      </c>
      <c r="H6964" t="s">
        <v>100</v>
      </c>
      <c r="O6964" t="s">
        <v>100</v>
      </c>
      <c r="Q6964" t="s">
        <v>140</v>
      </c>
    </row>
    <row r="6965" spans="1:18" hidden="1">
      <c r="A6965">
        <v>6964</v>
      </c>
      <c r="B6965" t="s">
        <v>4310</v>
      </c>
      <c r="C6965" t="s">
        <v>1167</v>
      </c>
      <c r="D6965">
        <v>2022</v>
      </c>
      <c r="E6965" t="s">
        <v>134</v>
      </c>
      <c r="F6965" t="s">
        <v>134</v>
      </c>
      <c r="G6965" t="s">
        <v>8031</v>
      </c>
      <c r="H6965" t="s">
        <v>100</v>
      </c>
      <c r="O6965" t="s">
        <v>100</v>
      </c>
      <c r="Q6965" t="s">
        <v>138</v>
      </c>
    </row>
    <row r="6966" spans="1:18" hidden="1">
      <c r="A6966">
        <v>6965</v>
      </c>
      <c r="B6966" t="s">
        <v>4310</v>
      </c>
      <c r="C6966" t="s">
        <v>1167</v>
      </c>
      <c r="D6966">
        <v>2022</v>
      </c>
      <c r="E6966" t="s">
        <v>134</v>
      </c>
      <c r="F6966" t="s">
        <v>134</v>
      </c>
      <c r="G6966" t="s">
        <v>8032</v>
      </c>
      <c r="H6966" t="s">
        <v>100</v>
      </c>
      <c r="O6966" t="s">
        <v>100</v>
      </c>
      <c r="Q6966" t="s">
        <v>169</v>
      </c>
    </row>
    <row r="6967" spans="1:18" hidden="1">
      <c r="A6967">
        <v>6966</v>
      </c>
      <c r="B6967" t="s">
        <v>4310</v>
      </c>
      <c r="C6967" t="s">
        <v>1167</v>
      </c>
      <c r="D6967">
        <v>2022</v>
      </c>
      <c r="E6967" t="s">
        <v>134</v>
      </c>
      <c r="F6967" t="s">
        <v>134</v>
      </c>
      <c r="G6967" t="s">
        <v>2525</v>
      </c>
      <c r="H6967" t="s">
        <v>100</v>
      </c>
      <c r="O6967" t="s">
        <v>100</v>
      </c>
      <c r="Q6967" t="s">
        <v>784</v>
      </c>
    </row>
    <row r="6968" spans="1:18" hidden="1">
      <c r="A6968">
        <v>6967</v>
      </c>
      <c r="B6968" t="s">
        <v>4310</v>
      </c>
      <c r="C6968" t="s">
        <v>1167</v>
      </c>
      <c r="D6968">
        <v>2022</v>
      </c>
      <c r="E6968" t="s">
        <v>141</v>
      </c>
      <c r="F6968" t="s">
        <v>641</v>
      </c>
      <c r="G6968" t="s">
        <v>8033</v>
      </c>
      <c r="O6968" t="s">
        <v>57</v>
      </c>
      <c r="R6968" t="s">
        <v>274</v>
      </c>
    </row>
    <row r="6969" spans="1:18" hidden="1">
      <c r="A6969">
        <v>6968</v>
      </c>
      <c r="B6969" t="s">
        <v>4310</v>
      </c>
      <c r="C6969" t="s">
        <v>1167</v>
      </c>
      <c r="D6969">
        <v>2022</v>
      </c>
      <c r="E6969" t="s">
        <v>141</v>
      </c>
      <c r="F6969" t="s">
        <v>641</v>
      </c>
      <c r="G6969" t="s">
        <v>8034</v>
      </c>
      <c r="O6969" t="s">
        <v>57</v>
      </c>
      <c r="R6969" t="s">
        <v>511</v>
      </c>
    </row>
    <row r="6970" spans="1:18" hidden="1">
      <c r="A6970">
        <v>6969</v>
      </c>
      <c r="B6970" t="s">
        <v>4310</v>
      </c>
      <c r="C6970" t="s">
        <v>1167</v>
      </c>
      <c r="D6970">
        <v>2022</v>
      </c>
      <c r="E6970" t="s">
        <v>141</v>
      </c>
      <c r="F6970" t="s">
        <v>641</v>
      </c>
      <c r="G6970" t="s">
        <v>8035</v>
      </c>
      <c r="O6970" t="s">
        <v>100</v>
      </c>
      <c r="R6970" t="s">
        <v>1770</v>
      </c>
    </row>
    <row r="6971" spans="1:18" hidden="1">
      <c r="A6971">
        <v>6970</v>
      </c>
      <c r="B6971" t="s">
        <v>4310</v>
      </c>
      <c r="C6971" t="s">
        <v>1167</v>
      </c>
      <c r="D6971">
        <v>2022</v>
      </c>
      <c r="E6971" t="s">
        <v>141</v>
      </c>
      <c r="F6971" t="s">
        <v>641</v>
      </c>
      <c r="G6971" t="s">
        <v>8036</v>
      </c>
      <c r="O6971" t="s">
        <v>86</v>
      </c>
      <c r="R6971" t="s">
        <v>148</v>
      </c>
    </row>
    <row r="6972" spans="1:18" hidden="1">
      <c r="A6972">
        <v>6971</v>
      </c>
      <c r="B6972" t="s">
        <v>4310</v>
      </c>
      <c r="C6972" t="s">
        <v>1167</v>
      </c>
      <c r="D6972">
        <v>2022</v>
      </c>
      <c r="E6972" t="s">
        <v>141</v>
      </c>
      <c r="F6972" t="s">
        <v>641</v>
      </c>
      <c r="G6972" t="s">
        <v>8037</v>
      </c>
      <c r="O6972" t="s">
        <v>82</v>
      </c>
      <c r="R6972" t="s">
        <v>181</v>
      </c>
    </row>
    <row r="6973" spans="1:18" hidden="1">
      <c r="A6973">
        <v>6972</v>
      </c>
      <c r="B6973" t="s">
        <v>4310</v>
      </c>
      <c r="C6973" t="s">
        <v>1167</v>
      </c>
      <c r="D6973">
        <v>2022</v>
      </c>
      <c r="E6973" t="s">
        <v>141</v>
      </c>
      <c r="F6973" t="s">
        <v>641</v>
      </c>
      <c r="G6973" t="s">
        <v>8038</v>
      </c>
      <c r="O6973" t="s">
        <v>86</v>
      </c>
      <c r="R6973" t="s">
        <v>144</v>
      </c>
    </row>
    <row r="6974" spans="1:18" hidden="1">
      <c r="A6974">
        <v>6973</v>
      </c>
      <c r="B6974" t="s">
        <v>4310</v>
      </c>
      <c r="C6974" t="s">
        <v>1167</v>
      </c>
      <c r="D6974">
        <v>2022</v>
      </c>
      <c r="E6974" t="s">
        <v>141</v>
      </c>
      <c r="F6974" t="s">
        <v>641</v>
      </c>
      <c r="G6974" t="s">
        <v>8039</v>
      </c>
      <c r="O6974" t="s">
        <v>57</v>
      </c>
      <c r="R6974" t="s">
        <v>179</v>
      </c>
    </row>
    <row r="6975" spans="1:18" hidden="1">
      <c r="A6975">
        <v>6974</v>
      </c>
      <c r="B6975" t="s">
        <v>4310</v>
      </c>
      <c r="C6975" t="s">
        <v>1167</v>
      </c>
      <c r="D6975">
        <v>2022</v>
      </c>
      <c r="E6975" t="s">
        <v>141</v>
      </c>
      <c r="F6975" t="s">
        <v>641</v>
      </c>
      <c r="G6975" t="s">
        <v>8040</v>
      </c>
      <c r="O6975" t="s">
        <v>91</v>
      </c>
      <c r="R6975" t="s">
        <v>146</v>
      </c>
    </row>
    <row r="6976" spans="1:18" hidden="1">
      <c r="A6976">
        <v>6975</v>
      </c>
      <c r="B6976" t="s">
        <v>4310</v>
      </c>
      <c r="C6976" t="s">
        <v>1167</v>
      </c>
      <c r="D6976">
        <v>2022</v>
      </c>
      <c r="E6976" t="s">
        <v>190</v>
      </c>
      <c r="F6976" t="s">
        <v>964</v>
      </c>
      <c r="G6976" t="s">
        <v>8041</v>
      </c>
      <c r="H6976" t="s">
        <v>100</v>
      </c>
      <c r="I6976">
        <v>2030</v>
      </c>
      <c r="O6976" t="s">
        <v>100</v>
      </c>
      <c r="P6976" t="s">
        <v>278</v>
      </c>
    </row>
    <row r="6977" spans="1:15" hidden="1">
      <c r="A6977">
        <v>6976</v>
      </c>
      <c r="B6977" t="s">
        <v>4310</v>
      </c>
      <c r="C6977" t="s">
        <v>1167</v>
      </c>
      <c r="D6977">
        <v>2022</v>
      </c>
      <c r="E6977" t="s">
        <v>152</v>
      </c>
      <c r="F6977" t="s">
        <v>152</v>
      </c>
      <c r="G6977" t="s">
        <v>8042</v>
      </c>
      <c r="H6977" t="s">
        <v>142</v>
      </c>
      <c r="O6977" t="s">
        <v>142</v>
      </c>
    </row>
    <row r="6978" spans="1:15" hidden="1">
      <c r="A6978">
        <v>6977</v>
      </c>
      <c r="B6978" t="s">
        <v>4310</v>
      </c>
      <c r="C6978" t="s">
        <v>1167</v>
      </c>
      <c r="D6978">
        <v>2022</v>
      </c>
      <c r="E6978" t="s">
        <v>152</v>
      </c>
      <c r="F6978" t="s">
        <v>152</v>
      </c>
      <c r="G6978" t="s">
        <v>8043</v>
      </c>
      <c r="H6978" t="s">
        <v>142</v>
      </c>
      <c r="O6978" t="s">
        <v>142</v>
      </c>
    </row>
    <row r="6979" spans="1:15" hidden="1">
      <c r="A6979">
        <v>6978</v>
      </c>
      <c r="B6979" t="s">
        <v>4310</v>
      </c>
      <c r="C6979" t="s">
        <v>1167</v>
      </c>
      <c r="D6979">
        <v>2022</v>
      </c>
      <c r="E6979" t="s">
        <v>152</v>
      </c>
      <c r="F6979" t="s">
        <v>8044</v>
      </c>
      <c r="G6979" t="s">
        <v>8045</v>
      </c>
      <c r="H6979" t="s">
        <v>4394</v>
      </c>
      <c r="O6979" t="s">
        <v>57</v>
      </c>
    </row>
    <row r="6980" spans="1:15" hidden="1">
      <c r="A6980">
        <v>6979</v>
      </c>
      <c r="B6980" t="s">
        <v>4310</v>
      </c>
      <c r="C6980" t="s">
        <v>1167</v>
      </c>
      <c r="D6980">
        <v>2022</v>
      </c>
      <c r="E6980" t="s">
        <v>152</v>
      </c>
      <c r="F6980" t="s">
        <v>8044</v>
      </c>
      <c r="G6980" t="s">
        <v>8046</v>
      </c>
      <c r="H6980" t="s">
        <v>4394</v>
      </c>
      <c r="O6980" t="s">
        <v>57</v>
      </c>
    </row>
    <row r="6981" spans="1:15" hidden="1">
      <c r="A6981">
        <v>6980</v>
      </c>
      <c r="B6981" t="s">
        <v>4310</v>
      </c>
      <c r="C6981" t="s">
        <v>1167</v>
      </c>
      <c r="D6981">
        <v>2022</v>
      </c>
      <c r="E6981" t="s">
        <v>152</v>
      </c>
      <c r="F6981" t="s">
        <v>8044</v>
      </c>
      <c r="G6981" t="s">
        <v>8047</v>
      </c>
      <c r="H6981" t="s">
        <v>8048</v>
      </c>
      <c r="O6981" t="s">
        <v>76</v>
      </c>
    </row>
    <row r="6982" spans="1:15" hidden="1">
      <c r="A6982">
        <v>6981</v>
      </c>
      <c r="B6982" t="s">
        <v>4310</v>
      </c>
      <c r="C6982" t="s">
        <v>1167</v>
      </c>
      <c r="D6982">
        <v>2022</v>
      </c>
      <c r="E6982" t="s">
        <v>152</v>
      </c>
      <c r="F6982" t="s">
        <v>8044</v>
      </c>
      <c r="G6982" t="s">
        <v>8049</v>
      </c>
      <c r="H6982" t="s">
        <v>8048</v>
      </c>
      <c r="O6982" t="s">
        <v>76</v>
      </c>
    </row>
    <row r="6983" spans="1:15" hidden="1">
      <c r="A6983">
        <v>6982</v>
      </c>
      <c r="B6983" t="s">
        <v>4310</v>
      </c>
      <c r="C6983" t="s">
        <v>1167</v>
      </c>
      <c r="D6983">
        <v>2022</v>
      </c>
      <c r="E6983" t="s">
        <v>152</v>
      </c>
      <c r="F6983" t="s">
        <v>8044</v>
      </c>
      <c r="G6983" t="s">
        <v>8050</v>
      </c>
      <c r="H6983" t="s">
        <v>8048</v>
      </c>
      <c r="O6983" t="s">
        <v>76</v>
      </c>
    </row>
    <row r="6984" spans="1:15" hidden="1">
      <c r="A6984">
        <v>6983</v>
      </c>
      <c r="B6984" t="s">
        <v>4310</v>
      </c>
      <c r="C6984" t="s">
        <v>1167</v>
      </c>
      <c r="D6984">
        <v>2022</v>
      </c>
      <c r="E6984" t="s">
        <v>152</v>
      </c>
      <c r="F6984" t="s">
        <v>8044</v>
      </c>
      <c r="G6984" t="s">
        <v>8051</v>
      </c>
      <c r="H6984" t="s">
        <v>65</v>
      </c>
      <c r="O6984" t="s">
        <v>63</v>
      </c>
    </row>
    <row r="6985" spans="1:15" hidden="1">
      <c r="A6985">
        <v>6984</v>
      </c>
      <c r="B6985" t="s">
        <v>4310</v>
      </c>
      <c r="C6985" t="s">
        <v>1167</v>
      </c>
      <c r="D6985">
        <v>2022</v>
      </c>
      <c r="E6985" t="s">
        <v>152</v>
      </c>
      <c r="F6985" t="s">
        <v>8044</v>
      </c>
      <c r="G6985" t="s">
        <v>8052</v>
      </c>
      <c r="H6985" t="s">
        <v>65</v>
      </c>
      <c r="O6985" t="s">
        <v>63</v>
      </c>
    </row>
    <row r="6986" spans="1:15" hidden="1">
      <c r="A6986">
        <v>6985</v>
      </c>
      <c r="B6986" t="s">
        <v>4310</v>
      </c>
      <c r="C6986" t="s">
        <v>1167</v>
      </c>
      <c r="D6986">
        <v>2022</v>
      </c>
      <c r="E6986" t="s">
        <v>152</v>
      </c>
      <c r="F6986" t="s">
        <v>8044</v>
      </c>
      <c r="G6986" t="s">
        <v>8053</v>
      </c>
      <c r="H6986" t="s">
        <v>65</v>
      </c>
      <c r="O6986" t="s">
        <v>63</v>
      </c>
    </row>
    <row r="6987" spans="1:15" hidden="1">
      <c r="A6987">
        <v>6986</v>
      </c>
      <c r="B6987" t="s">
        <v>4310</v>
      </c>
      <c r="C6987" t="s">
        <v>1167</v>
      </c>
      <c r="D6987">
        <v>2022</v>
      </c>
      <c r="E6987" t="s">
        <v>152</v>
      </c>
      <c r="F6987" t="s">
        <v>8044</v>
      </c>
      <c r="G6987" t="s">
        <v>8054</v>
      </c>
      <c r="H6987" t="s">
        <v>2280</v>
      </c>
      <c r="O6987" t="s">
        <v>82</v>
      </c>
    </row>
    <row r="6988" spans="1:15" hidden="1">
      <c r="A6988">
        <v>6987</v>
      </c>
      <c r="B6988" t="s">
        <v>4310</v>
      </c>
      <c r="C6988" t="s">
        <v>1167</v>
      </c>
      <c r="D6988">
        <v>2022</v>
      </c>
      <c r="E6988" t="s">
        <v>152</v>
      </c>
      <c r="F6988" t="s">
        <v>8044</v>
      </c>
      <c r="G6988" t="s">
        <v>8055</v>
      </c>
      <c r="H6988" t="s">
        <v>2280</v>
      </c>
      <c r="O6988" t="s">
        <v>82</v>
      </c>
    </row>
    <row r="6989" spans="1:15" hidden="1">
      <c r="A6989">
        <v>6988</v>
      </c>
      <c r="B6989" t="s">
        <v>4310</v>
      </c>
      <c r="C6989" t="s">
        <v>1167</v>
      </c>
      <c r="D6989">
        <v>2022</v>
      </c>
      <c r="E6989" t="s">
        <v>152</v>
      </c>
      <c r="F6989" t="s">
        <v>8044</v>
      </c>
      <c r="G6989" t="s">
        <v>8056</v>
      </c>
      <c r="H6989" t="s">
        <v>2280</v>
      </c>
      <c r="O6989" t="s">
        <v>82</v>
      </c>
    </row>
    <row r="6990" spans="1:15" hidden="1">
      <c r="A6990">
        <v>6989</v>
      </c>
      <c r="B6990" t="s">
        <v>4310</v>
      </c>
      <c r="C6990" t="s">
        <v>1167</v>
      </c>
      <c r="D6990">
        <v>2022</v>
      </c>
      <c r="E6990" t="s">
        <v>152</v>
      </c>
      <c r="F6990" t="s">
        <v>8044</v>
      </c>
      <c r="G6990" t="s">
        <v>8057</v>
      </c>
      <c r="H6990" t="s">
        <v>88</v>
      </c>
      <c r="O6990" t="s">
        <v>86</v>
      </c>
    </row>
    <row r="6991" spans="1:15" hidden="1">
      <c r="A6991">
        <v>6990</v>
      </c>
      <c r="B6991" t="s">
        <v>4310</v>
      </c>
      <c r="C6991" t="s">
        <v>1167</v>
      </c>
      <c r="D6991">
        <v>2022</v>
      </c>
      <c r="E6991" t="s">
        <v>152</v>
      </c>
      <c r="F6991" t="s">
        <v>8044</v>
      </c>
      <c r="G6991" t="s">
        <v>8058</v>
      </c>
      <c r="H6991" t="s">
        <v>88</v>
      </c>
      <c r="O6991" t="s">
        <v>86</v>
      </c>
    </row>
    <row r="6992" spans="1:15" hidden="1">
      <c r="A6992">
        <v>6991</v>
      </c>
      <c r="B6992" t="s">
        <v>4310</v>
      </c>
      <c r="C6992" t="s">
        <v>1167</v>
      </c>
      <c r="D6992">
        <v>2022</v>
      </c>
      <c r="E6992" t="s">
        <v>152</v>
      </c>
      <c r="F6992" t="s">
        <v>8044</v>
      </c>
      <c r="G6992" t="s">
        <v>8053</v>
      </c>
      <c r="H6992" t="s">
        <v>88</v>
      </c>
      <c r="O6992" t="s">
        <v>86</v>
      </c>
    </row>
    <row r="6993" spans="1:15" hidden="1">
      <c r="A6993">
        <v>6992</v>
      </c>
      <c r="B6993" t="s">
        <v>4310</v>
      </c>
      <c r="C6993" t="s">
        <v>1167</v>
      </c>
      <c r="D6993">
        <v>2022</v>
      </c>
      <c r="E6993" t="s">
        <v>152</v>
      </c>
      <c r="F6993" t="s">
        <v>8044</v>
      </c>
      <c r="G6993" t="s">
        <v>8059</v>
      </c>
      <c r="H6993" t="s">
        <v>88</v>
      </c>
      <c r="O6993" t="s">
        <v>86</v>
      </c>
    </row>
    <row r="6994" spans="1:15" hidden="1">
      <c r="A6994">
        <v>6993</v>
      </c>
      <c r="B6994" t="s">
        <v>4310</v>
      </c>
      <c r="C6994" t="s">
        <v>1167</v>
      </c>
      <c r="D6994">
        <v>2022</v>
      </c>
      <c r="E6994" t="s">
        <v>152</v>
      </c>
      <c r="F6994" t="s">
        <v>8044</v>
      </c>
      <c r="G6994" t="s">
        <v>8060</v>
      </c>
      <c r="H6994" t="s">
        <v>8061</v>
      </c>
      <c r="O6994" t="s">
        <v>100</v>
      </c>
    </row>
    <row r="6995" spans="1:15" hidden="1">
      <c r="A6995">
        <v>6994</v>
      </c>
      <c r="B6995" t="s">
        <v>4310</v>
      </c>
      <c r="C6995" t="s">
        <v>1167</v>
      </c>
      <c r="D6995">
        <v>2022</v>
      </c>
      <c r="E6995" t="s">
        <v>152</v>
      </c>
      <c r="F6995" t="s">
        <v>8044</v>
      </c>
      <c r="G6995" t="s">
        <v>8062</v>
      </c>
      <c r="H6995" t="s">
        <v>8061</v>
      </c>
      <c r="O6995" t="s">
        <v>100</v>
      </c>
    </row>
    <row r="6996" spans="1:15" hidden="1">
      <c r="A6996">
        <v>6995</v>
      </c>
      <c r="B6996" t="s">
        <v>4310</v>
      </c>
      <c r="C6996" t="s">
        <v>1167</v>
      </c>
      <c r="D6996">
        <v>2022</v>
      </c>
      <c r="E6996" t="s">
        <v>157</v>
      </c>
      <c r="F6996" t="s">
        <v>4238</v>
      </c>
      <c r="G6996" t="s">
        <v>8063</v>
      </c>
      <c r="H6996" t="s">
        <v>4394</v>
      </c>
      <c r="O6996" t="s">
        <v>57</v>
      </c>
    </row>
    <row r="6997" spans="1:15" hidden="1">
      <c r="A6997">
        <v>6996</v>
      </c>
      <c r="B6997" t="s">
        <v>4310</v>
      </c>
      <c r="C6997" t="s">
        <v>1167</v>
      </c>
      <c r="D6997">
        <v>2022</v>
      </c>
      <c r="E6997" t="s">
        <v>157</v>
      </c>
      <c r="F6997" t="s">
        <v>4238</v>
      </c>
      <c r="G6997" t="s">
        <v>8064</v>
      </c>
      <c r="H6997" t="s">
        <v>4394</v>
      </c>
      <c r="O6997" t="s">
        <v>57</v>
      </c>
    </row>
    <row r="6998" spans="1:15" hidden="1">
      <c r="A6998">
        <v>6997</v>
      </c>
      <c r="B6998" t="s">
        <v>4310</v>
      </c>
      <c r="C6998" t="s">
        <v>1167</v>
      </c>
      <c r="D6998">
        <v>2022</v>
      </c>
      <c r="E6998" t="s">
        <v>157</v>
      </c>
      <c r="F6998" t="s">
        <v>4238</v>
      </c>
      <c r="G6998" t="s">
        <v>8065</v>
      </c>
      <c r="H6998" t="s">
        <v>4394</v>
      </c>
      <c r="O6998" t="s">
        <v>57</v>
      </c>
    </row>
    <row r="6999" spans="1:15" hidden="1">
      <c r="A6999">
        <v>6998</v>
      </c>
      <c r="B6999" t="s">
        <v>4310</v>
      </c>
      <c r="C6999" t="s">
        <v>1167</v>
      </c>
      <c r="D6999">
        <v>2022</v>
      </c>
      <c r="E6999" t="s">
        <v>157</v>
      </c>
      <c r="F6999" t="s">
        <v>4238</v>
      </c>
      <c r="G6999" t="s">
        <v>8066</v>
      </c>
      <c r="H6999" t="s">
        <v>4394</v>
      </c>
      <c r="O6999" t="s">
        <v>57</v>
      </c>
    </row>
    <row r="7000" spans="1:15" hidden="1">
      <c r="A7000">
        <v>6999</v>
      </c>
      <c r="B7000" t="s">
        <v>4310</v>
      </c>
      <c r="C7000" t="s">
        <v>1167</v>
      </c>
      <c r="D7000">
        <v>2022</v>
      </c>
      <c r="E7000" t="s">
        <v>157</v>
      </c>
      <c r="F7000" t="s">
        <v>4238</v>
      </c>
      <c r="G7000" t="s">
        <v>8067</v>
      </c>
      <c r="H7000" t="s">
        <v>4394</v>
      </c>
      <c r="O7000" t="s">
        <v>57</v>
      </c>
    </row>
    <row r="7001" spans="1:15" hidden="1">
      <c r="A7001">
        <v>7000</v>
      </c>
      <c r="B7001" t="s">
        <v>4310</v>
      </c>
      <c r="C7001" t="s">
        <v>1167</v>
      </c>
      <c r="D7001">
        <v>2022</v>
      </c>
      <c r="E7001" t="s">
        <v>157</v>
      </c>
      <c r="F7001" t="s">
        <v>4238</v>
      </c>
      <c r="G7001" t="s">
        <v>8068</v>
      </c>
      <c r="H7001" t="s">
        <v>4394</v>
      </c>
      <c r="O7001" t="s">
        <v>57</v>
      </c>
    </row>
    <row r="7002" spans="1:15" hidden="1">
      <c r="A7002">
        <v>7001</v>
      </c>
      <c r="B7002" t="s">
        <v>4310</v>
      </c>
      <c r="C7002" t="s">
        <v>1167</v>
      </c>
      <c r="D7002">
        <v>2022</v>
      </c>
      <c r="E7002" t="s">
        <v>157</v>
      </c>
      <c r="F7002" t="s">
        <v>4238</v>
      </c>
      <c r="G7002" t="s">
        <v>8069</v>
      </c>
      <c r="H7002" t="s">
        <v>4394</v>
      </c>
      <c r="O7002" t="s">
        <v>57</v>
      </c>
    </row>
    <row r="7003" spans="1:15" hidden="1">
      <c r="A7003">
        <v>7002</v>
      </c>
      <c r="B7003" t="s">
        <v>4310</v>
      </c>
      <c r="C7003" t="s">
        <v>1167</v>
      </c>
      <c r="D7003">
        <v>2022</v>
      </c>
      <c r="E7003" t="s">
        <v>157</v>
      </c>
      <c r="F7003" t="s">
        <v>4238</v>
      </c>
      <c r="G7003" t="s">
        <v>4427</v>
      </c>
      <c r="H7003" t="s">
        <v>4394</v>
      </c>
      <c r="O7003" t="s">
        <v>57</v>
      </c>
    </row>
    <row r="7004" spans="1:15" hidden="1">
      <c r="A7004">
        <v>7003</v>
      </c>
      <c r="B7004" t="s">
        <v>4310</v>
      </c>
      <c r="C7004" t="s">
        <v>1167</v>
      </c>
      <c r="D7004">
        <v>2022</v>
      </c>
      <c r="E7004" t="s">
        <v>157</v>
      </c>
      <c r="F7004" t="s">
        <v>4238</v>
      </c>
      <c r="G7004" t="s">
        <v>8070</v>
      </c>
      <c r="H7004" t="s">
        <v>4394</v>
      </c>
      <c r="O7004" t="s">
        <v>57</v>
      </c>
    </row>
    <row r="7005" spans="1:15" hidden="1">
      <c r="A7005">
        <v>7004</v>
      </c>
      <c r="B7005" t="s">
        <v>4310</v>
      </c>
      <c r="C7005" t="s">
        <v>1167</v>
      </c>
      <c r="D7005">
        <v>2022</v>
      </c>
      <c r="E7005" t="s">
        <v>157</v>
      </c>
      <c r="F7005" t="s">
        <v>4238</v>
      </c>
      <c r="G7005" t="s">
        <v>8071</v>
      </c>
      <c r="H7005" t="s">
        <v>4394</v>
      </c>
      <c r="O7005" t="s">
        <v>57</v>
      </c>
    </row>
    <row r="7006" spans="1:15" hidden="1">
      <c r="A7006">
        <v>7005</v>
      </c>
      <c r="B7006" t="s">
        <v>4310</v>
      </c>
      <c r="C7006" t="s">
        <v>1167</v>
      </c>
      <c r="D7006">
        <v>2022</v>
      </c>
      <c r="E7006" t="s">
        <v>157</v>
      </c>
      <c r="F7006" t="s">
        <v>4238</v>
      </c>
      <c r="G7006" t="s">
        <v>8072</v>
      </c>
      <c r="H7006" t="s">
        <v>4394</v>
      </c>
      <c r="O7006" t="s">
        <v>57</v>
      </c>
    </row>
    <row r="7007" spans="1:15" hidden="1">
      <c r="A7007">
        <v>7006</v>
      </c>
      <c r="B7007" t="s">
        <v>4310</v>
      </c>
      <c r="C7007" t="s">
        <v>1167</v>
      </c>
      <c r="D7007">
        <v>2022</v>
      </c>
      <c r="E7007" t="s">
        <v>157</v>
      </c>
      <c r="F7007" t="s">
        <v>4238</v>
      </c>
      <c r="G7007" t="s">
        <v>8073</v>
      </c>
      <c r="H7007" t="s">
        <v>4394</v>
      </c>
      <c r="O7007" t="s">
        <v>57</v>
      </c>
    </row>
    <row r="7008" spans="1:15" hidden="1">
      <c r="A7008">
        <v>7007</v>
      </c>
      <c r="B7008" t="s">
        <v>4310</v>
      </c>
      <c r="C7008" t="s">
        <v>1167</v>
      </c>
      <c r="D7008">
        <v>2022</v>
      </c>
      <c r="E7008" t="s">
        <v>157</v>
      </c>
      <c r="F7008" t="s">
        <v>4238</v>
      </c>
      <c r="G7008" t="s">
        <v>8074</v>
      </c>
      <c r="H7008" t="s">
        <v>8048</v>
      </c>
      <c r="O7008" t="s">
        <v>76</v>
      </c>
    </row>
    <row r="7009" spans="1:16" hidden="1">
      <c r="A7009">
        <v>7008</v>
      </c>
      <c r="B7009" t="s">
        <v>4310</v>
      </c>
      <c r="C7009" t="s">
        <v>1167</v>
      </c>
      <c r="D7009">
        <v>2022</v>
      </c>
      <c r="E7009" t="s">
        <v>157</v>
      </c>
      <c r="F7009" t="s">
        <v>4238</v>
      </c>
      <c r="G7009" t="s">
        <v>8075</v>
      </c>
      <c r="H7009" t="s">
        <v>8048</v>
      </c>
      <c r="O7009" t="s">
        <v>76</v>
      </c>
    </row>
    <row r="7010" spans="1:16" hidden="1">
      <c r="A7010">
        <v>7009</v>
      </c>
      <c r="B7010" t="s">
        <v>4310</v>
      </c>
      <c r="C7010" t="s">
        <v>1167</v>
      </c>
      <c r="D7010">
        <v>2022</v>
      </c>
      <c r="E7010" t="s">
        <v>157</v>
      </c>
      <c r="F7010" t="s">
        <v>4238</v>
      </c>
      <c r="G7010" t="s">
        <v>8076</v>
      </c>
      <c r="H7010" t="s">
        <v>8048</v>
      </c>
      <c r="O7010" t="s">
        <v>76</v>
      </c>
    </row>
    <row r="7011" spans="1:16" hidden="1">
      <c r="A7011">
        <v>7010</v>
      </c>
      <c r="B7011" t="s">
        <v>4310</v>
      </c>
      <c r="C7011" t="s">
        <v>1167</v>
      </c>
      <c r="D7011">
        <v>2022</v>
      </c>
      <c r="E7011" t="s">
        <v>157</v>
      </c>
      <c r="F7011" t="s">
        <v>4238</v>
      </c>
      <c r="G7011" t="s">
        <v>8077</v>
      </c>
      <c r="H7011" t="s">
        <v>8048</v>
      </c>
      <c r="O7011" t="s">
        <v>76</v>
      </c>
    </row>
    <row r="7012" spans="1:16" hidden="1">
      <c r="A7012">
        <v>7011</v>
      </c>
      <c r="B7012" t="s">
        <v>4310</v>
      </c>
      <c r="C7012" t="s">
        <v>1167</v>
      </c>
      <c r="D7012">
        <v>2022</v>
      </c>
      <c r="E7012" t="s">
        <v>157</v>
      </c>
      <c r="F7012" t="s">
        <v>4238</v>
      </c>
      <c r="G7012" t="s">
        <v>8078</v>
      </c>
      <c r="H7012" t="s">
        <v>8048</v>
      </c>
      <c r="O7012" t="s">
        <v>76</v>
      </c>
    </row>
    <row r="7013" spans="1:16" hidden="1">
      <c r="A7013">
        <v>7012</v>
      </c>
      <c r="B7013" t="s">
        <v>4310</v>
      </c>
      <c r="C7013" t="s">
        <v>1167</v>
      </c>
      <c r="D7013">
        <v>2022</v>
      </c>
      <c r="E7013" t="s">
        <v>157</v>
      </c>
      <c r="F7013" t="s">
        <v>4238</v>
      </c>
      <c r="G7013" t="s">
        <v>8079</v>
      </c>
      <c r="H7013" t="s">
        <v>8048</v>
      </c>
      <c r="J7013">
        <v>1</v>
      </c>
      <c r="K7013" t="s">
        <v>213</v>
      </c>
      <c r="L7013" t="s">
        <v>8080</v>
      </c>
      <c r="O7013" t="s">
        <v>76</v>
      </c>
      <c r="P7013" t="s">
        <v>215</v>
      </c>
    </row>
    <row r="7014" spans="1:16" hidden="1">
      <c r="A7014">
        <v>7013</v>
      </c>
      <c r="B7014" t="s">
        <v>4310</v>
      </c>
      <c r="C7014" t="s">
        <v>1167</v>
      </c>
      <c r="D7014">
        <v>2022</v>
      </c>
      <c r="E7014" t="s">
        <v>157</v>
      </c>
      <c r="F7014" t="s">
        <v>4238</v>
      </c>
      <c r="G7014" t="s">
        <v>8081</v>
      </c>
      <c r="H7014" t="s">
        <v>8048</v>
      </c>
      <c r="O7014" t="s">
        <v>76</v>
      </c>
    </row>
    <row r="7015" spans="1:16" hidden="1">
      <c r="A7015">
        <v>7014</v>
      </c>
      <c r="B7015" t="s">
        <v>4310</v>
      </c>
      <c r="C7015" t="s">
        <v>1167</v>
      </c>
      <c r="D7015">
        <v>2022</v>
      </c>
      <c r="E7015" t="s">
        <v>157</v>
      </c>
      <c r="F7015" t="s">
        <v>4238</v>
      </c>
      <c r="G7015" t="s">
        <v>8082</v>
      </c>
      <c r="H7015" t="s">
        <v>8048</v>
      </c>
      <c r="O7015" t="s">
        <v>76</v>
      </c>
    </row>
    <row r="7016" spans="1:16" hidden="1">
      <c r="A7016">
        <v>7015</v>
      </c>
      <c r="B7016" t="s">
        <v>4310</v>
      </c>
      <c r="C7016" t="s">
        <v>1167</v>
      </c>
      <c r="D7016">
        <v>2022</v>
      </c>
      <c r="E7016" t="s">
        <v>157</v>
      </c>
      <c r="F7016" t="s">
        <v>4238</v>
      </c>
      <c r="G7016" t="s">
        <v>8083</v>
      </c>
      <c r="H7016" t="s">
        <v>8048</v>
      </c>
      <c r="O7016" t="s">
        <v>76</v>
      </c>
    </row>
    <row r="7017" spans="1:16" hidden="1">
      <c r="A7017">
        <v>7016</v>
      </c>
      <c r="B7017" t="s">
        <v>4310</v>
      </c>
      <c r="C7017" t="s">
        <v>1167</v>
      </c>
      <c r="D7017">
        <v>2022</v>
      </c>
      <c r="E7017" t="s">
        <v>157</v>
      </c>
      <c r="F7017" t="s">
        <v>4238</v>
      </c>
      <c r="G7017" t="s">
        <v>8084</v>
      </c>
      <c r="H7017" t="s">
        <v>8048</v>
      </c>
      <c r="O7017" t="s">
        <v>76</v>
      </c>
    </row>
    <row r="7018" spans="1:16" hidden="1">
      <c r="A7018">
        <v>7017</v>
      </c>
      <c r="B7018" t="s">
        <v>4310</v>
      </c>
      <c r="C7018" t="s">
        <v>1167</v>
      </c>
      <c r="D7018">
        <v>2022</v>
      </c>
      <c r="E7018" t="s">
        <v>157</v>
      </c>
      <c r="F7018" t="s">
        <v>4238</v>
      </c>
      <c r="G7018" t="s">
        <v>8085</v>
      </c>
      <c r="H7018" t="s">
        <v>8048</v>
      </c>
      <c r="O7018" t="s">
        <v>76</v>
      </c>
    </row>
    <row r="7019" spans="1:16" hidden="1">
      <c r="A7019">
        <v>7018</v>
      </c>
      <c r="B7019" t="s">
        <v>4310</v>
      </c>
      <c r="C7019" t="s">
        <v>1167</v>
      </c>
      <c r="D7019">
        <v>2022</v>
      </c>
      <c r="E7019" t="s">
        <v>157</v>
      </c>
      <c r="F7019" t="s">
        <v>4238</v>
      </c>
      <c r="G7019" t="s">
        <v>8086</v>
      </c>
      <c r="H7019" t="s">
        <v>8048</v>
      </c>
      <c r="O7019" t="s">
        <v>76</v>
      </c>
    </row>
    <row r="7020" spans="1:16" hidden="1">
      <c r="A7020">
        <v>7019</v>
      </c>
      <c r="B7020" t="s">
        <v>4310</v>
      </c>
      <c r="C7020" t="s">
        <v>1167</v>
      </c>
      <c r="D7020">
        <v>2022</v>
      </c>
      <c r="E7020" t="s">
        <v>157</v>
      </c>
      <c r="F7020" t="s">
        <v>4238</v>
      </c>
      <c r="G7020" t="s">
        <v>8087</v>
      </c>
      <c r="H7020" t="s">
        <v>8048</v>
      </c>
      <c r="O7020" t="s">
        <v>76</v>
      </c>
    </row>
    <row r="7021" spans="1:16" hidden="1">
      <c r="A7021">
        <v>7020</v>
      </c>
      <c r="B7021" t="s">
        <v>4310</v>
      </c>
      <c r="C7021" t="s">
        <v>1167</v>
      </c>
      <c r="D7021">
        <v>2022</v>
      </c>
      <c r="E7021" t="s">
        <v>157</v>
      </c>
      <c r="F7021" t="s">
        <v>4238</v>
      </c>
      <c r="G7021" t="s">
        <v>8088</v>
      </c>
      <c r="H7021" t="s">
        <v>8048</v>
      </c>
      <c r="O7021" t="s">
        <v>76</v>
      </c>
    </row>
    <row r="7022" spans="1:16" hidden="1">
      <c r="A7022">
        <v>7021</v>
      </c>
      <c r="B7022" t="s">
        <v>4310</v>
      </c>
      <c r="C7022" t="s">
        <v>1167</v>
      </c>
      <c r="D7022">
        <v>2022</v>
      </c>
      <c r="E7022" t="s">
        <v>157</v>
      </c>
      <c r="F7022" t="s">
        <v>4238</v>
      </c>
      <c r="G7022" t="s">
        <v>8089</v>
      </c>
      <c r="H7022" t="s">
        <v>8048</v>
      </c>
      <c r="O7022" t="s">
        <v>76</v>
      </c>
    </row>
    <row r="7023" spans="1:16" hidden="1">
      <c r="A7023">
        <v>7022</v>
      </c>
      <c r="B7023" t="s">
        <v>4310</v>
      </c>
      <c r="C7023" t="s">
        <v>1167</v>
      </c>
      <c r="D7023">
        <v>2022</v>
      </c>
      <c r="E7023" t="s">
        <v>157</v>
      </c>
      <c r="F7023" t="s">
        <v>4238</v>
      </c>
      <c r="G7023" t="s">
        <v>8090</v>
      </c>
      <c r="H7023" t="s">
        <v>8048</v>
      </c>
      <c r="O7023" t="s">
        <v>76</v>
      </c>
    </row>
    <row r="7024" spans="1:16" hidden="1">
      <c r="A7024">
        <v>7023</v>
      </c>
      <c r="B7024" t="s">
        <v>4310</v>
      </c>
      <c r="C7024" t="s">
        <v>1167</v>
      </c>
      <c r="D7024">
        <v>2022</v>
      </c>
      <c r="E7024" t="s">
        <v>157</v>
      </c>
      <c r="F7024" t="s">
        <v>4238</v>
      </c>
      <c r="G7024" t="s">
        <v>8091</v>
      </c>
      <c r="H7024" t="s">
        <v>8048</v>
      </c>
      <c r="O7024" t="s">
        <v>76</v>
      </c>
    </row>
    <row r="7025" spans="1:16" hidden="1">
      <c r="A7025">
        <v>7024</v>
      </c>
      <c r="B7025" t="s">
        <v>4310</v>
      </c>
      <c r="C7025" t="s">
        <v>1167</v>
      </c>
      <c r="D7025">
        <v>2022</v>
      </c>
      <c r="E7025" t="s">
        <v>157</v>
      </c>
      <c r="F7025" t="s">
        <v>4238</v>
      </c>
      <c r="G7025" t="s">
        <v>8092</v>
      </c>
      <c r="H7025" t="s">
        <v>8048</v>
      </c>
      <c r="O7025" t="s">
        <v>76</v>
      </c>
    </row>
    <row r="7026" spans="1:16" hidden="1">
      <c r="A7026">
        <v>7025</v>
      </c>
      <c r="B7026" t="s">
        <v>4310</v>
      </c>
      <c r="C7026" t="s">
        <v>1167</v>
      </c>
      <c r="D7026">
        <v>2022</v>
      </c>
      <c r="E7026" t="s">
        <v>157</v>
      </c>
      <c r="F7026" t="s">
        <v>4238</v>
      </c>
      <c r="G7026" t="s">
        <v>8093</v>
      </c>
      <c r="H7026" t="s">
        <v>65</v>
      </c>
      <c r="O7026" t="s">
        <v>63</v>
      </c>
    </row>
    <row r="7027" spans="1:16" hidden="1">
      <c r="A7027">
        <v>7026</v>
      </c>
      <c r="B7027" t="s">
        <v>4310</v>
      </c>
      <c r="C7027" t="s">
        <v>1167</v>
      </c>
      <c r="D7027">
        <v>2022</v>
      </c>
      <c r="E7027" t="s">
        <v>157</v>
      </c>
      <c r="F7027" t="s">
        <v>4238</v>
      </c>
      <c r="G7027" t="s">
        <v>8094</v>
      </c>
      <c r="H7027" t="s">
        <v>65</v>
      </c>
      <c r="O7027" t="s">
        <v>63</v>
      </c>
    </row>
    <row r="7028" spans="1:16" hidden="1">
      <c r="A7028">
        <v>7027</v>
      </c>
      <c r="B7028" t="s">
        <v>4310</v>
      </c>
      <c r="C7028" t="s">
        <v>1167</v>
      </c>
      <c r="D7028">
        <v>2022</v>
      </c>
      <c r="E7028" t="s">
        <v>157</v>
      </c>
      <c r="F7028" t="s">
        <v>4238</v>
      </c>
      <c r="G7028" t="s">
        <v>8095</v>
      </c>
      <c r="H7028" t="s">
        <v>65</v>
      </c>
      <c r="O7028" t="s">
        <v>63</v>
      </c>
    </row>
    <row r="7029" spans="1:16" hidden="1">
      <c r="A7029">
        <v>7028</v>
      </c>
      <c r="B7029" t="s">
        <v>4310</v>
      </c>
      <c r="C7029" t="s">
        <v>1167</v>
      </c>
      <c r="D7029">
        <v>2022</v>
      </c>
      <c r="E7029" t="s">
        <v>157</v>
      </c>
      <c r="F7029" t="s">
        <v>4238</v>
      </c>
      <c r="G7029" t="s">
        <v>7657</v>
      </c>
      <c r="H7029" t="s">
        <v>65</v>
      </c>
      <c r="O7029" t="s">
        <v>63</v>
      </c>
    </row>
    <row r="7030" spans="1:16" hidden="1">
      <c r="A7030">
        <v>7029</v>
      </c>
      <c r="B7030" t="s">
        <v>4310</v>
      </c>
      <c r="C7030" t="s">
        <v>1167</v>
      </c>
      <c r="D7030">
        <v>2022</v>
      </c>
      <c r="E7030" t="s">
        <v>157</v>
      </c>
      <c r="F7030" t="s">
        <v>4238</v>
      </c>
      <c r="G7030" t="s">
        <v>8096</v>
      </c>
      <c r="H7030" t="s">
        <v>65</v>
      </c>
      <c r="O7030" t="s">
        <v>63</v>
      </c>
    </row>
    <row r="7031" spans="1:16" hidden="1">
      <c r="A7031">
        <v>7030</v>
      </c>
      <c r="B7031" t="s">
        <v>4310</v>
      </c>
      <c r="C7031" t="s">
        <v>1167</v>
      </c>
      <c r="D7031">
        <v>2022</v>
      </c>
      <c r="E7031" t="s">
        <v>157</v>
      </c>
      <c r="F7031" t="s">
        <v>4238</v>
      </c>
      <c r="G7031" t="s">
        <v>8097</v>
      </c>
      <c r="H7031" t="s">
        <v>65</v>
      </c>
      <c r="O7031" t="s">
        <v>63</v>
      </c>
    </row>
    <row r="7032" spans="1:16" hidden="1">
      <c r="A7032">
        <v>7031</v>
      </c>
      <c r="B7032" t="s">
        <v>4310</v>
      </c>
      <c r="C7032" t="s">
        <v>1167</v>
      </c>
      <c r="D7032">
        <v>2022</v>
      </c>
      <c r="E7032" t="s">
        <v>157</v>
      </c>
      <c r="F7032" t="s">
        <v>4238</v>
      </c>
      <c r="G7032" t="s">
        <v>8098</v>
      </c>
      <c r="H7032" t="s">
        <v>65</v>
      </c>
      <c r="O7032" t="s">
        <v>63</v>
      </c>
    </row>
    <row r="7033" spans="1:16" hidden="1">
      <c r="A7033">
        <v>7032</v>
      </c>
      <c r="B7033" t="s">
        <v>4310</v>
      </c>
      <c r="C7033" t="s">
        <v>1167</v>
      </c>
      <c r="D7033">
        <v>2022</v>
      </c>
      <c r="E7033" t="s">
        <v>157</v>
      </c>
      <c r="F7033" t="s">
        <v>4238</v>
      </c>
      <c r="G7033" t="s">
        <v>8099</v>
      </c>
      <c r="H7033" t="s">
        <v>65</v>
      </c>
      <c r="O7033" t="s">
        <v>63</v>
      </c>
    </row>
    <row r="7034" spans="1:16" hidden="1">
      <c r="A7034">
        <v>7033</v>
      </c>
      <c r="B7034" t="s">
        <v>4310</v>
      </c>
      <c r="C7034" t="s">
        <v>1167</v>
      </c>
      <c r="D7034">
        <v>2022</v>
      </c>
      <c r="E7034" t="s">
        <v>157</v>
      </c>
      <c r="F7034" t="s">
        <v>4238</v>
      </c>
      <c r="G7034" t="s">
        <v>8100</v>
      </c>
      <c r="H7034" t="s">
        <v>65</v>
      </c>
      <c r="O7034" t="s">
        <v>63</v>
      </c>
    </row>
    <row r="7035" spans="1:16" hidden="1">
      <c r="A7035">
        <v>7034</v>
      </c>
      <c r="B7035" t="s">
        <v>4310</v>
      </c>
      <c r="C7035" t="s">
        <v>1167</v>
      </c>
      <c r="D7035">
        <v>2022</v>
      </c>
      <c r="E7035" t="s">
        <v>157</v>
      </c>
      <c r="F7035" t="s">
        <v>4238</v>
      </c>
      <c r="G7035" t="s">
        <v>8101</v>
      </c>
      <c r="H7035" t="s">
        <v>65</v>
      </c>
      <c r="O7035" t="s">
        <v>63</v>
      </c>
    </row>
    <row r="7036" spans="1:16" hidden="1">
      <c r="A7036">
        <v>7035</v>
      </c>
      <c r="B7036" t="s">
        <v>4310</v>
      </c>
      <c r="C7036" t="s">
        <v>1167</v>
      </c>
      <c r="D7036">
        <v>2022</v>
      </c>
      <c r="E7036" t="s">
        <v>157</v>
      </c>
      <c r="F7036" t="s">
        <v>4238</v>
      </c>
      <c r="G7036" t="s">
        <v>8102</v>
      </c>
      <c r="H7036" t="s">
        <v>2280</v>
      </c>
      <c r="O7036" t="s">
        <v>82</v>
      </c>
    </row>
    <row r="7037" spans="1:16" hidden="1">
      <c r="A7037">
        <v>7036</v>
      </c>
      <c r="B7037" t="s">
        <v>4310</v>
      </c>
      <c r="C7037" t="s">
        <v>1167</v>
      </c>
      <c r="D7037">
        <v>2022</v>
      </c>
      <c r="E7037" t="s">
        <v>157</v>
      </c>
      <c r="F7037" t="s">
        <v>4238</v>
      </c>
      <c r="G7037" t="s">
        <v>4469</v>
      </c>
      <c r="H7037" t="s">
        <v>2280</v>
      </c>
      <c r="O7037" t="s">
        <v>82</v>
      </c>
    </row>
    <row r="7038" spans="1:16" hidden="1">
      <c r="A7038">
        <v>7037</v>
      </c>
      <c r="B7038" t="s">
        <v>4310</v>
      </c>
      <c r="C7038" t="s">
        <v>1167</v>
      </c>
      <c r="D7038">
        <v>2022</v>
      </c>
      <c r="E7038" t="s">
        <v>157</v>
      </c>
      <c r="F7038" t="s">
        <v>4238</v>
      </c>
      <c r="G7038" t="s">
        <v>8103</v>
      </c>
      <c r="H7038" t="s">
        <v>2280</v>
      </c>
      <c r="O7038" t="s">
        <v>82</v>
      </c>
    </row>
    <row r="7039" spans="1:16" hidden="1">
      <c r="A7039">
        <v>7038</v>
      </c>
      <c r="B7039" t="s">
        <v>4310</v>
      </c>
      <c r="C7039" t="s">
        <v>1167</v>
      </c>
      <c r="D7039">
        <v>2022</v>
      </c>
      <c r="E7039" t="s">
        <v>157</v>
      </c>
      <c r="F7039" t="s">
        <v>4238</v>
      </c>
      <c r="G7039" t="s">
        <v>8104</v>
      </c>
      <c r="H7039" t="s">
        <v>2280</v>
      </c>
      <c r="O7039" t="s">
        <v>82</v>
      </c>
    </row>
    <row r="7040" spans="1:16" hidden="1">
      <c r="A7040">
        <v>7039</v>
      </c>
      <c r="B7040" t="s">
        <v>4310</v>
      </c>
      <c r="C7040" t="s">
        <v>1167</v>
      </c>
      <c r="D7040">
        <v>2022</v>
      </c>
      <c r="E7040" t="s">
        <v>157</v>
      </c>
      <c r="F7040" t="s">
        <v>4238</v>
      </c>
      <c r="G7040" t="s">
        <v>8105</v>
      </c>
      <c r="H7040" t="s">
        <v>2280</v>
      </c>
      <c r="J7040">
        <v>1</v>
      </c>
      <c r="K7040" t="s">
        <v>213</v>
      </c>
      <c r="L7040" t="s">
        <v>7918</v>
      </c>
      <c r="O7040" t="s">
        <v>82</v>
      </c>
      <c r="P7040" t="s">
        <v>215</v>
      </c>
    </row>
    <row r="7041" spans="1:15" hidden="1">
      <c r="A7041">
        <v>7040</v>
      </c>
      <c r="B7041" t="s">
        <v>4310</v>
      </c>
      <c r="C7041" t="s">
        <v>1167</v>
      </c>
      <c r="D7041">
        <v>2022</v>
      </c>
      <c r="E7041" t="s">
        <v>157</v>
      </c>
      <c r="F7041" t="s">
        <v>4238</v>
      </c>
      <c r="G7041" t="s">
        <v>8106</v>
      </c>
      <c r="H7041" t="s">
        <v>2280</v>
      </c>
      <c r="O7041" t="s">
        <v>82</v>
      </c>
    </row>
    <row r="7042" spans="1:15" hidden="1">
      <c r="A7042">
        <v>7041</v>
      </c>
      <c r="B7042" t="s">
        <v>4310</v>
      </c>
      <c r="C7042" t="s">
        <v>1167</v>
      </c>
      <c r="D7042">
        <v>2022</v>
      </c>
      <c r="E7042" t="s">
        <v>157</v>
      </c>
      <c r="F7042" t="s">
        <v>4238</v>
      </c>
      <c r="G7042" t="s">
        <v>8107</v>
      </c>
      <c r="H7042" t="s">
        <v>2280</v>
      </c>
      <c r="O7042" t="s">
        <v>82</v>
      </c>
    </row>
    <row r="7043" spans="1:15" hidden="1">
      <c r="A7043">
        <v>7042</v>
      </c>
      <c r="B7043" t="s">
        <v>4310</v>
      </c>
      <c r="C7043" t="s">
        <v>1167</v>
      </c>
      <c r="D7043">
        <v>2022</v>
      </c>
      <c r="E7043" t="s">
        <v>157</v>
      </c>
      <c r="F7043" t="s">
        <v>4238</v>
      </c>
      <c r="G7043" t="s">
        <v>8108</v>
      </c>
      <c r="H7043" t="s">
        <v>2280</v>
      </c>
      <c r="O7043" t="s">
        <v>82</v>
      </c>
    </row>
    <row r="7044" spans="1:15" hidden="1">
      <c r="A7044">
        <v>7043</v>
      </c>
      <c r="B7044" t="s">
        <v>4310</v>
      </c>
      <c r="C7044" t="s">
        <v>1167</v>
      </c>
      <c r="D7044">
        <v>2022</v>
      </c>
      <c r="E7044" t="s">
        <v>157</v>
      </c>
      <c r="F7044" t="s">
        <v>4238</v>
      </c>
      <c r="G7044" t="s">
        <v>8109</v>
      </c>
      <c r="H7044" t="s">
        <v>2280</v>
      </c>
      <c r="O7044" t="s">
        <v>82</v>
      </c>
    </row>
    <row r="7045" spans="1:15" hidden="1">
      <c r="A7045">
        <v>7044</v>
      </c>
      <c r="B7045" t="s">
        <v>4310</v>
      </c>
      <c r="C7045" t="s">
        <v>1167</v>
      </c>
      <c r="D7045">
        <v>2022</v>
      </c>
      <c r="E7045" t="s">
        <v>157</v>
      </c>
      <c r="F7045" t="s">
        <v>4238</v>
      </c>
      <c r="G7045" t="s">
        <v>8110</v>
      </c>
      <c r="H7045" t="s">
        <v>2280</v>
      </c>
      <c r="O7045" t="s">
        <v>82</v>
      </c>
    </row>
    <row r="7046" spans="1:15" hidden="1">
      <c r="A7046">
        <v>7045</v>
      </c>
      <c r="B7046" t="s">
        <v>4310</v>
      </c>
      <c r="C7046" t="s">
        <v>1167</v>
      </c>
      <c r="D7046">
        <v>2022</v>
      </c>
      <c r="E7046" t="s">
        <v>157</v>
      </c>
      <c r="F7046" t="s">
        <v>4238</v>
      </c>
      <c r="G7046" t="s">
        <v>8111</v>
      </c>
      <c r="H7046" t="s">
        <v>2280</v>
      </c>
      <c r="O7046" t="s">
        <v>82</v>
      </c>
    </row>
    <row r="7047" spans="1:15" hidden="1">
      <c r="A7047">
        <v>7046</v>
      </c>
      <c r="B7047" t="s">
        <v>4310</v>
      </c>
      <c r="C7047" t="s">
        <v>1167</v>
      </c>
      <c r="D7047">
        <v>2022</v>
      </c>
      <c r="E7047" t="s">
        <v>157</v>
      </c>
      <c r="F7047" t="s">
        <v>4238</v>
      </c>
      <c r="G7047" t="s">
        <v>8112</v>
      </c>
      <c r="H7047" t="s">
        <v>2280</v>
      </c>
      <c r="O7047" t="s">
        <v>82</v>
      </c>
    </row>
    <row r="7048" spans="1:15" hidden="1">
      <c r="A7048">
        <v>7047</v>
      </c>
      <c r="B7048" t="s">
        <v>4310</v>
      </c>
      <c r="C7048" t="s">
        <v>1167</v>
      </c>
      <c r="D7048">
        <v>2022</v>
      </c>
      <c r="E7048" t="s">
        <v>157</v>
      </c>
      <c r="F7048" t="s">
        <v>4238</v>
      </c>
      <c r="G7048" t="s">
        <v>8113</v>
      </c>
      <c r="H7048" t="s">
        <v>2280</v>
      </c>
      <c r="O7048" t="s">
        <v>82</v>
      </c>
    </row>
    <row r="7049" spans="1:15" hidden="1">
      <c r="A7049">
        <v>7048</v>
      </c>
      <c r="B7049" t="s">
        <v>4310</v>
      </c>
      <c r="C7049" t="s">
        <v>1167</v>
      </c>
      <c r="D7049">
        <v>2022</v>
      </c>
      <c r="E7049" t="s">
        <v>157</v>
      </c>
      <c r="F7049" t="s">
        <v>4238</v>
      </c>
      <c r="G7049" t="s">
        <v>8114</v>
      </c>
      <c r="H7049" t="s">
        <v>2280</v>
      </c>
      <c r="O7049" t="s">
        <v>82</v>
      </c>
    </row>
    <row r="7050" spans="1:15" hidden="1">
      <c r="A7050">
        <v>7049</v>
      </c>
      <c r="B7050" t="s">
        <v>4310</v>
      </c>
      <c r="C7050" t="s">
        <v>1167</v>
      </c>
      <c r="D7050">
        <v>2022</v>
      </c>
      <c r="E7050" t="s">
        <v>157</v>
      </c>
      <c r="F7050" t="s">
        <v>4238</v>
      </c>
      <c r="G7050" t="s">
        <v>8115</v>
      </c>
      <c r="H7050" t="s">
        <v>88</v>
      </c>
      <c r="O7050" t="s">
        <v>86</v>
      </c>
    </row>
    <row r="7051" spans="1:15" hidden="1">
      <c r="A7051">
        <v>7050</v>
      </c>
      <c r="B7051" t="s">
        <v>4310</v>
      </c>
      <c r="C7051" t="s">
        <v>1167</v>
      </c>
      <c r="D7051">
        <v>2022</v>
      </c>
      <c r="E7051" t="s">
        <v>157</v>
      </c>
      <c r="F7051" t="s">
        <v>4238</v>
      </c>
      <c r="G7051" t="s">
        <v>8116</v>
      </c>
      <c r="H7051" t="s">
        <v>88</v>
      </c>
      <c r="O7051" t="s">
        <v>86</v>
      </c>
    </row>
    <row r="7052" spans="1:15" hidden="1">
      <c r="A7052">
        <v>7051</v>
      </c>
      <c r="B7052" t="s">
        <v>4310</v>
      </c>
      <c r="C7052" t="s">
        <v>1167</v>
      </c>
      <c r="D7052">
        <v>2022</v>
      </c>
      <c r="E7052" t="s">
        <v>157</v>
      </c>
      <c r="F7052" t="s">
        <v>4238</v>
      </c>
      <c r="G7052" t="s">
        <v>8117</v>
      </c>
      <c r="H7052" t="s">
        <v>88</v>
      </c>
      <c r="O7052" t="s">
        <v>86</v>
      </c>
    </row>
    <row r="7053" spans="1:15" hidden="1">
      <c r="A7053">
        <v>7052</v>
      </c>
      <c r="B7053" t="s">
        <v>4310</v>
      </c>
      <c r="C7053" t="s">
        <v>1167</v>
      </c>
      <c r="D7053">
        <v>2022</v>
      </c>
      <c r="E7053" t="s">
        <v>157</v>
      </c>
      <c r="F7053" t="s">
        <v>4238</v>
      </c>
      <c r="G7053" t="s">
        <v>7732</v>
      </c>
      <c r="H7053" t="s">
        <v>88</v>
      </c>
      <c r="O7053" t="s">
        <v>86</v>
      </c>
    </row>
    <row r="7054" spans="1:15" hidden="1">
      <c r="A7054">
        <v>7053</v>
      </c>
      <c r="B7054" t="s">
        <v>4310</v>
      </c>
      <c r="C7054" t="s">
        <v>1167</v>
      </c>
      <c r="D7054">
        <v>2022</v>
      </c>
      <c r="E7054" t="s">
        <v>157</v>
      </c>
      <c r="F7054" t="s">
        <v>4238</v>
      </c>
      <c r="G7054" t="s">
        <v>8118</v>
      </c>
      <c r="H7054" t="s">
        <v>88</v>
      </c>
      <c r="O7054" t="s">
        <v>86</v>
      </c>
    </row>
    <row r="7055" spans="1:15" hidden="1">
      <c r="A7055">
        <v>7054</v>
      </c>
      <c r="B7055" t="s">
        <v>4310</v>
      </c>
      <c r="C7055" t="s">
        <v>1167</v>
      </c>
      <c r="D7055">
        <v>2022</v>
      </c>
      <c r="E7055" t="s">
        <v>157</v>
      </c>
      <c r="F7055" t="s">
        <v>4238</v>
      </c>
      <c r="G7055" t="s">
        <v>8119</v>
      </c>
      <c r="H7055" t="s">
        <v>88</v>
      </c>
      <c r="O7055" t="s">
        <v>86</v>
      </c>
    </row>
    <row r="7056" spans="1:15" hidden="1">
      <c r="A7056">
        <v>7055</v>
      </c>
      <c r="B7056" t="s">
        <v>4310</v>
      </c>
      <c r="C7056" t="s">
        <v>1167</v>
      </c>
      <c r="D7056">
        <v>2022</v>
      </c>
      <c r="E7056" t="s">
        <v>157</v>
      </c>
      <c r="F7056" t="s">
        <v>4238</v>
      </c>
      <c r="G7056" t="s">
        <v>8120</v>
      </c>
      <c r="H7056" t="s">
        <v>88</v>
      </c>
      <c r="O7056" t="s">
        <v>86</v>
      </c>
    </row>
    <row r="7057" spans="1:17" hidden="1">
      <c r="A7057">
        <v>7056</v>
      </c>
      <c r="B7057" t="s">
        <v>4310</v>
      </c>
      <c r="C7057" t="s">
        <v>1167</v>
      </c>
      <c r="D7057">
        <v>2022</v>
      </c>
      <c r="E7057" t="s">
        <v>157</v>
      </c>
      <c r="F7057" t="s">
        <v>4238</v>
      </c>
      <c r="G7057" t="s">
        <v>8121</v>
      </c>
      <c r="H7057" t="s">
        <v>88</v>
      </c>
      <c r="O7057" t="s">
        <v>86</v>
      </c>
    </row>
    <row r="7058" spans="1:17" hidden="1">
      <c r="A7058">
        <v>7057</v>
      </c>
      <c r="B7058" t="s">
        <v>4310</v>
      </c>
      <c r="C7058" t="s">
        <v>1167</v>
      </c>
      <c r="D7058">
        <v>2022</v>
      </c>
      <c r="E7058" t="s">
        <v>157</v>
      </c>
      <c r="F7058" t="s">
        <v>4238</v>
      </c>
      <c r="G7058" t="s">
        <v>8122</v>
      </c>
      <c r="H7058" t="s">
        <v>88</v>
      </c>
      <c r="J7058">
        <v>1</v>
      </c>
      <c r="K7058" t="s">
        <v>213</v>
      </c>
      <c r="L7058" t="s">
        <v>8080</v>
      </c>
      <c r="O7058" t="s">
        <v>86</v>
      </c>
      <c r="P7058" t="s">
        <v>215</v>
      </c>
    </row>
    <row r="7059" spans="1:17" hidden="1">
      <c r="A7059">
        <v>7058</v>
      </c>
      <c r="B7059" t="s">
        <v>4310</v>
      </c>
      <c r="C7059" t="s">
        <v>1167</v>
      </c>
      <c r="D7059">
        <v>2022</v>
      </c>
      <c r="E7059" t="s">
        <v>157</v>
      </c>
      <c r="F7059" t="s">
        <v>4238</v>
      </c>
      <c r="G7059" t="s">
        <v>8123</v>
      </c>
      <c r="H7059" t="s">
        <v>88</v>
      </c>
      <c r="J7059">
        <v>1</v>
      </c>
      <c r="K7059" t="s">
        <v>213</v>
      </c>
      <c r="L7059" t="s">
        <v>8080</v>
      </c>
      <c r="O7059" t="s">
        <v>86</v>
      </c>
      <c r="P7059" t="s">
        <v>215</v>
      </c>
    </row>
    <row r="7060" spans="1:17" hidden="1">
      <c r="A7060">
        <v>7059</v>
      </c>
      <c r="B7060" t="s">
        <v>4310</v>
      </c>
      <c r="C7060" t="s">
        <v>1167</v>
      </c>
      <c r="D7060">
        <v>2022</v>
      </c>
      <c r="E7060" t="s">
        <v>157</v>
      </c>
      <c r="F7060" t="s">
        <v>4238</v>
      </c>
      <c r="G7060" t="s">
        <v>8124</v>
      </c>
      <c r="H7060" t="s">
        <v>88</v>
      </c>
      <c r="O7060" t="s">
        <v>86</v>
      </c>
    </row>
    <row r="7061" spans="1:17" hidden="1">
      <c r="A7061">
        <v>7060</v>
      </c>
      <c r="B7061" t="s">
        <v>4310</v>
      </c>
      <c r="C7061" t="s">
        <v>1167</v>
      </c>
      <c r="D7061">
        <v>2022</v>
      </c>
      <c r="E7061" t="s">
        <v>157</v>
      </c>
      <c r="F7061" t="s">
        <v>4238</v>
      </c>
      <c r="G7061" t="s">
        <v>8125</v>
      </c>
      <c r="H7061" t="s">
        <v>8061</v>
      </c>
      <c r="O7061" t="s">
        <v>100</v>
      </c>
    </row>
    <row r="7062" spans="1:17" hidden="1">
      <c r="A7062">
        <v>7061</v>
      </c>
      <c r="B7062" t="s">
        <v>4310</v>
      </c>
      <c r="C7062" t="s">
        <v>1167</v>
      </c>
      <c r="D7062">
        <v>2022</v>
      </c>
      <c r="E7062" t="s">
        <v>157</v>
      </c>
      <c r="F7062" t="s">
        <v>4238</v>
      </c>
      <c r="G7062" t="s">
        <v>8126</v>
      </c>
      <c r="H7062" t="s">
        <v>8061</v>
      </c>
      <c r="O7062" t="s">
        <v>100</v>
      </c>
    </row>
    <row r="7063" spans="1:17" hidden="1">
      <c r="A7063">
        <v>7062</v>
      </c>
      <c r="B7063" t="s">
        <v>4310</v>
      </c>
      <c r="C7063" t="s">
        <v>1167</v>
      </c>
      <c r="D7063">
        <v>2022</v>
      </c>
      <c r="E7063" t="s">
        <v>157</v>
      </c>
      <c r="F7063" t="s">
        <v>4238</v>
      </c>
      <c r="G7063" t="s">
        <v>8127</v>
      </c>
      <c r="H7063" t="s">
        <v>8061</v>
      </c>
      <c r="O7063" t="s">
        <v>100</v>
      </c>
    </row>
    <row r="7064" spans="1:17" hidden="1">
      <c r="A7064">
        <v>7063</v>
      </c>
      <c r="B7064" t="s">
        <v>4310</v>
      </c>
      <c r="C7064" t="s">
        <v>1167</v>
      </c>
      <c r="D7064">
        <v>2022</v>
      </c>
      <c r="E7064" t="s">
        <v>157</v>
      </c>
      <c r="F7064" t="s">
        <v>4238</v>
      </c>
      <c r="G7064" t="s">
        <v>8128</v>
      </c>
      <c r="H7064" t="s">
        <v>8061</v>
      </c>
      <c r="O7064" t="s">
        <v>100</v>
      </c>
    </row>
    <row r="7065" spans="1:17" hidden="1">
      <c r="A7065">
        <v>7064</v>
      </c>
      <c r="B7065" t="s">
        <v>4310</v>
      </c>
      <c r="C7065" t="s">
        <v>1167</v>
      </c>
      <c r="D7065">
        <v>2022</v>
      </c>
      <c r="E7065" t="s">
        <v>157</v>
      </c>
      <c r="F7065" t="s">
        <v>4238</v>
      </c>
      <c r="G7065" t="s">
        <v>8129</v>
      </c>
      <c r="H7065" t="s">
        <v>8061</v>
      </c>
      <c r="O7065" t="s">
        <v>100</v>
      </c>
    </row>
    <row r="7066" spans="1:17" hidden="1">
      <c r="A7066">
        <v>7065</v>
      </c>
      <c r="B7066" t="s">
        <v>4310</v>
      </c>
      <c r="C7066" t="s">
        <v>1167</v>
      </c>
      <c r="D7066">
        <v>2022</v>
      </c>
      <c r="E7066" t="s">
        <v>157</v>
      </c>
      <c r="F7066" t="s">
        <v>4238</v>
      </c>
      <c r="G7066" t="s">
        <v>8130</v>
      </c>
      <c r="H7066" t="s">
        <v>8061</v>
      </c>
      <c r="O7066" t="s">
        <v>100</v>
      </c>
    </row>
    <row r="7067" spans="1:17" hidden="1">
      <c r="A7067">
        <v>7066</v>
      </c>
      <c r="B7067" t="s">
        <v>4310</v>
      </c>
      <c r="C7067" t="s">
        <v>1167</v>
      </c>
      <c r="D7067">
        <v>2022</v>
      </c>
      <c r="E7067" t="s">
        <v>157</v>
      </c>
      <c r="F7067" t="s">
        <v>4238</v>
      </c>
      <c r="G7067" t="s">
        <v>8131</v>
      </c>
      <c r="H7067" t="s">
        <v>8061</v>
      </c>
      <c r="O7067" t="s">
        <v>100</v>
      </c>
    </row>
    <row r="7068" spans="1:17" hidden="1">
      <c r="A7068">
        <v>7067</v>
      </c>
      <c r="B7068" t="s">
        <v>4310</v>
      </c>
      <c r="C7068" t="s">
        <v>1167</v>
      </c>
      <c r="D7068">
        <v>2022</v>
      </c>
      <c r="E7068" t="s">
        <v>157</v>
      </c>
      <c r="F7068" t="s">
        <v>4238</v>
      </c>
      <c r="G7068" t="s">
        <v>8132</v>
      </c>
      <c r="H7068" t="s">
        <v>8061</v>
      </c>
      <c r="J7068">
        <v>1</v>
      </c>
      <c r="K7068" t="s">
        <v>213</v>
      </c>
      <c r="L7068" t="s">
        <v>4491</v>
      </c>
      <c r="O7068" t="s">
        <v>100</v>
      </c>
      <c r="P7068" t="s">
        <v>215</v>
      </c>
    </row>
    <row r="7069" spans="1:17" hidden="1">
      <c r="A7069">
        <v>7068</v>
      </c>
      <c r="B7069" t="s">
        <v>4310</v>
      </c>
      <c r="C7069" t="s">
        <v>1167</v>
      </c>
      <c r="D7069">
        <v>2022</v>
      </c>
      <c r="E7069" t="s">
        <v>157</v>
      </c>
      <c r="F7069" t="s">
        <v>4238</v>
      </c>
      <c r="G7069" t="s">
        <v>8133</v>
      </c>
      <c r="H7069" t="s">
        <v>8061</v>
      </c>
      <c r="J7069">
        <v>1</v>
      </c>
      <c r="K7069" t="s">
        <v>213</v>
      </c>
      <c r="L7069" t="s">
        <v>8080</v>
      </c>
      <c r="O7069" t="s">
        <v>100</v>
      </c>
      <c r="P7069" t="s">
        <v>215</v>
      </c>
    </row>
    <row r="7070" spans="1:17" hidden="1">
      <c r="A7070">
        <v>7069</v>
      </c>
      <c r="B7070" t="s">
        <v>4908</v>
      </c>
      <c r="C7070" t="s">
        <v>1167</v>
      </c>
      <c r="D7070">
        <v>2022</v>
      </c>
      <c r="E7070" t="s">
        <v>134</v>
      </c>
      <c r="F7070" t="s">
        <v>134</v>
      </c>
      <c r="G7070" t="s">
        <v>8134</v>
      </c>
      <c r="H7070" t="s">
        <v>100</v>
      </c>
      <c r="O7070" t="s">
        <v>100</v>
      </c>
      <c r="Q7070" t="s">
        <v>138</v>
      </c>
    </row>
    <row r="7071" spans="1:17" hidden="1">
      <c r="A7071">
        <v>7070</v>
      </c>
      <c r="B7071" t="s">
        <v>4908</v>
      </c>
      <c r="C7071" t="s">
        <v>1167</v>
      </c>
      <c r="D7071">
        <v>2022</v>
      </c>
      <c r="E7071" t="s">
        <v>134</v>
      </c>
      <c r="F7071" t="s">
        <v>134</v>
      </c>
      <c r="G7071" t="s">
        <v>8135</v>
      </c>
      <c r="H7071" t="s">
        <v>100</v>
      </c>
      <c r="O7071" t="s">
        <v>100</v>
      </c>
      <c r="Q7071" t="s">
        <v>136</v>
      </c>
    </row>
    <row r="7072" spans="1:17" hidden="1">
      <c r="A7072">
        <v>7071</v>
      </c>
      <c r="B7072" t="s">
        <v>4908</v>
      </c>
      <c r="C7072" t="s">
        <v>1167</v>
      </c>
      <c r="D7072">
        <v>2022</v>
      </c>
      <c r="E7072" t="s">
        <v>134</v>
      </c>
      <c r="F7072" t="s">
        <v>134</v>
      </c>
      <c r="G7072" t="s">
        <v>8136</v>
      </c>
      <c r="H7072" t="s">
        <v>100</v>
      </c>
      <c r="O7072" t="s">
        <v>100</v>
      </c>
      <c r="Q7072" t="s">
        <v>643</v>
      </c>
    </row>
    <row r="7073" spans="1:18" hidden="1">
      <c r="A7073">
        <v>7072</v>
      </c>
      <c r="B7073" t="s">
        <v>4908</v>
      </c>
      <c r="C7073" t="s">
        <v>1167</v>
      </c>
      <c r="D7073">
        <v>2022</v>
      </c>
      <c r="E7073" t="s">
        <v>134</v>
      </c>
      <c r="F7073" t="s">
        <v>134</v>
      </c>
      <c r="G7073" t="s">
        <v>8137</v>
      </c>
      <c r="H7073" t="s">
        <v>100</v>
      </c>
      <c r="O7073" t="s">
        <v>100</v>
      </c>
      <c r="Q7073" t="s">
        <v>506</v>
      </c>
    </row>
    <row r="7074" spans="1:18" hidden="1">
      <c r="A7074">
        <v>7073</v>
      </c>
      <c r="B7074" t="s">
        <v>4908</v>
      </c>
      <c r="C7074" t="s">
        <v>1167</v>
      </c>
      <c r="D7074">
        <v>2022</v>
      </c>
      <c r="E7074" t="s">
        <v>141</v>
      </c>
      <c r="F7074" t="s">
        <v>793</v>
      </c>
      <c r="G7074" t="s">
        <v>8138</v>
      </c>
      <c r="O7074" t="s">
        <v>57</v>
      </c>
      <c r="R7074" t="s">
        <v>274</v>
      </c>
    </row>
    <row r="7075" spans="1:18" hidden="1">
      <c r="A7075">
        <v>7074</v>
      </c>
      <c r="B7075" t="s">
        <v>4908</v>
      </c>
      <c r="C7075" t="s">
        <v>1167</v>
      </c>
      <c r="D7075">
        <v>2022</v>
      </c>
      <c r="E7075" t="s">
        <v>141</v>
      </c>
      <c r="F7075" t="s">
        <v>793</v>
      </c>
      <c r="G7075" t="s">
        <v>8139</v>
      </c>
      <c r="O7075" t="s">
        <v>57</v>
      </c>
      <c r="R7075" t="s">
        <v>526</v>
      </c>
    </row>
    <row r="7076" spans="1:18" hidden="1">
      <c r="A7076">
        <v>7075</v>
      </c>
      <c r="B7076" t="s">
        <v>4908</v>
      </c>
      <c r="C7076" t="s">
        <v>1167</v>
      </c>
      <c r="D7076">
        <v>2022</v>
      </c>
      <c r="E7076" t="s">
        <v>141</v>
      </c>
      <c r="F7076" t="s">
        <v>793</v>
      </c>
      <c r="G7076" t="s">
        <v>8140</v>
      </c>
      <c r="O7076" t="s">
        <v>91</v>
      </c>
      <c r="R7076" t="s">
        <v>146</v>
      </c>
    </row>
    <row r="7077" spans="1:18" hidden="1">
      <c r="A7077">
        <v>7076</v>
      </c>
      <c r="B7077" t="s">
        <v>4908</v>
      </c>
      <c r="C7077" t="s">
        <v>1167</v>
      </c>
      <c r="D7077">
        <v>2022</v>
      </c>
      <c r="E7077" t="s">
        <v>141</v>
      </c>
      <c r="F7077" t="s">
        <v>793</v>
      </c>
      <c r="G7077" t="s">
        <v>8141</v>
      </c>
      <c r="O7077" t="s">
        <v>74</v>
      </c>
      <c r="R7077" t="s">
        <v>2064</v>
      </c>
    </row>
    <row r="7078" spans="1:18" hidden="1">
      <c r="A7078">
        <v>7077</v>
      </c>
      <c r="B7078" t="s">
        <v>4908</v>
      </c>
      <c r="C7078" t="s">
        <v>1167</v>
      </c>
      <c r="D7078">
        <v>2022</v>
      </c>
      <c r="E7078" t="s">
        <v>141</v>
      </c>
      <c r="F7078" t="s">
        <v>793</v>
      </c>
      <c r="G7078" t="s">
        <v>8142</v>
      </c>
      <c r="O7078" t="s">
        <v>86</v>
      </c>
      <c r="R7078" t="s">
        <v>144</v>
      </c>
    </row>
    <row r="7079" spans="1:18" hidden="1">
      <c r="A7079">
        <v>7078</v>
      </c>
      <c r="B7079" t="s">
        <v>4908</v>
      </c>
      <c r="C7079" t="s">
        <v>1167</v>
      </c>
      <c r="D7079">
        <v>2022</v>
      </c>
      <c r="E7079" t="s">
        <v>141</v>
      </c>
      <c r="F7079" t="s">
        <v>793</v>
      </c>
      <c r="G7079" t="s">
        <v>8143</v>
      </c>
      <c r="O7079" t="s">
        <v>86</v>
      </c>
      <c r="R7079" t="s">
        <v>148</v>
      </c>
    </row>
    <row r="7080" spans="1:18" hidden="1">
      <c r="A7080">
        <v>7079</v>
      </c>
      <c r="B7080" t="s">
        <v>4908</v>
      </c>
      <c r="C7080" t="s">
        <v>1167</v>
      </c>
      <c r="D7080">
        <v>2022</v>
      </c>
      <c r="E7080" t="s">
        <v>141</v>
      </c>
      <c r="F7080" t="s">
        <v>793</v>
      </c>
      <c r="G7080" t="s">
        <v>1309</v>
      </c>
      <c r="O7080" t="s">
        <v>57</v>
      </c>
      <c r="R7080" t="s">
        <v>179</v>
      </c>
    </row>
    <row r="7081" spans="1:18" hidden="1">
      <c r="A7081">
        <v>7080</v>
      </c>
      <c r="B7081" t="s">
        <v>4908</v>
      </c>
      <c r="C7081" t="s">
        <v>1167</v>
      </c>
      <c r="D7081">
        <v>2022</v>
      </c>
      <c r="E7081" t="s">
        <v>141</v>
      </c>
      <c r="F7081" t="s">
        <v>793</v>
      </c>
      <c r="G7081" t="s">
        <v>73</v>
      </c>
      <c r="O7081" t="s">
        <v>74</v>
      </c>
      <c r="R7081" t="s">
        <v>73</v>
      </c>
    </row>
    <row r="7082" spans="1:18" hidden="1">
      <c r="A7082">
        <v>7081</v>
      </c>
      <c r="B7082" t="s">
        <v>4908</v>
      </c>
      <c r="C7082" t="s">
        <v>1167</v>
      </c>
      <c r="D7082">
        <v>2022</v>
      </c>
      <c r="E7082" t="s">
        <v>141</v>
      </c>
      <c r="F7082" t="s">
        <v>793</v>
      </c>
      <c r="G7082" t="s">
        <v>8144</v>
      </c>
      <c r="O7082" t="s">
        <v>63</v>
      </c>
      <c r="R7082" t="s">
        <v>151</v>
      </c>
    </row>
    <row r="7083" spans="1:18" hidden="1">
      <c r="A7083">
        <v>7082</v>
      </c>
      <c r="B7083" t="s">
        <v>4908</v>
      </c>
      <c r="C7083" t="s">
        <v>1167</v>
      </c>
      <c r="D7083">
        <v>2022</v>
      </c>
      <c r="E7083" t="s">
        <v>141</v>
      </c>
      <c r="F7083" t="s">
        <v>793</v>
      </c>
      <c r="G7083" t="s">
        <v>187</v>
      </c>
      <c r="O7083" t="s">
        <v>86</v>
      </c>
      <c r="R7083" t="s">
        <v>187</v>
      </c>
    </row>
    <row r="7084" spans="1:18" hidden="1">
      <c r="A7084">
        <v>7083</v>
      </c>
      <c r="B7084" t="s">
        <v>4908</v>
      </c>
      <c r="C7084" t="s">
        <v>1167</v>
      </c>
      <c r="D7084">
        <v>2022</v>
      </c>
      <c r="E7084" t="s">
        <v>152</v>
      </c>
      <c r="F7084" t="s">
        <v>8145</v>
      </c>
      <c r="G7084" t="s">
        <v>8146</v>
      </c>
      <c r="H7084" t="s">
        <v>142</v>
      </c>
      <c r="O7084" t="s">
        <v>142</v>
      </c>
    </row>
    <row r="7085" spans="1:18" hidden="1">
      <c r="A7085">
        <v>7084</v>
      </c>
      <c r="B7085" t="s">
        <v>4908</v>
      </c>
      <c r="C7085" t="s">
        <v>1167</v>
      </c>
      <c r="D7085">
        <v>2022</v>
      </c>
      <c r="E7085" t="s">
        <v>152</v>
      </c>
      <c r="F7085" t="s">
        <v>8145</v>
      </c>
      <c r="G7085" t="s">
        <v>8147</v>
      </c>
      <c r="H7085" t="s">
        <v>142</v>
      </c>
      <c r="O7085" t="s">
        <v>142</v>
      </c>
    </row>
    <row r="7086" spans="1:18" hidden="1">
      <c r="A7086">
        <v>7085</v>
      </c>
      <c r="B7086" t="s">
        <v>4908</v>
      </c>
      <c r="C7086" t="s">
        <v>1167</v>
      </c>
      <c r="D7086">
        <v>2022</v>
      </c>
      <c r="E7086" t="s">
        <v>152</v>
      </c>
      <c r="F7086" t="s">
        <v>8145</v>
      </c>
      <c r="G7086" t="s">
        <v>8148</v>
      </c>
      <c r="H7086" t="s">
        <v>142</v>
      </c>
      <c r="O7086" t="s">
        <v>142</v>
      </c>
    </row>
    <row r="7087" spans="1:18" hidden="1">
      <c r="A7087">
        <v>7086</v>
      </c>
      <c r="B7087" t="s">
        <v>4908</v>
      </c>
      <c r="C7087" t="s">
        <v>1167</v>
      </c>
      <c r="D7087">
        <v>2022</v>
      </c>
      <c r="E7087" t="s">
        <v>152</v>
      </c>
      <c r="F7087" t="s">
        <v>8145</v>
      </c>
      <c r="G7087" t="s">
        <v>8149</v>
      </c>
      <c r="H7087" t="s">
        <v>142</v>
      </c>
      <c r="O7087" t="s">
        <v>142</v>
      </c>
    </row>
    <row r="7088" spans="1:18" hidden="1">
      <c r="A7088">
        <v>7087</v>
      </c>
      <c r="B7088" t="s">
        <v>4908</v>
      </c>
      <c r="C7088" t="s">
        <v>1167</v>
      </c>
      <c r="D7088">
        <v>2022</v>
      </c>
      <c r="E7088" t="s">
        <v>152</v>
      </c>
      <c r="F7088" t="s">
        <v>8145</v>
      </c>
      <c r="G7088" t="s">
        <v>8150</v>
      </c>
      <c r="H7088" t="s">
        <v>142</v>
      </c>
      <c r="O7088" t="s">
        <v>142</v>
      </c>
    </row>
    <row r="7089" spans="1:16" hidden="1">
      <c r="A7089">
        <v>7088</v>
      </c>
      <c r="B7089" t="s">
        <v>4908</v>
      </c>
      <c r="C7089" t="s">
        <v>1167</v>
      </c>
      <c r="D7089">
        <v>2022</v>
      </c>
      <c r="E7089" t="s">
        <v>152</v>
      </c>
      <c r="F7089" t="s">
        <v>8145</v>
      </c>
      <c r="G7089" t="s">
        <v>8151</v>
      </c>
      <c r="H7089" t="s">
        <v>142</v>
      </c>
      <c r="O7089" t="s">
        <v>142</v>
      </c>
    </row>
    <row r="7090" spans="1:16" hidden="1">
      <c r="A7090">
        <v>7089</v>
      </c>
      <c r="B7090" t="s">
        <v>4908</v>
      </c>
      <c r="C7090" t="s">
        <v>1167</v>
      </c>
      <c r="D7090">
        <v>2022</v>
      </c>
      <c r="E7090" t="s">
        <v>157</v>
      </c>
      <c r="F7090" t="s">
        <v>1192</v>
      </c>
      <c r="G7090" t="s">
        <v>8152</v>
      </c>
      <c r="H7090" t="s">
        <v>142</v>
      </c>
      <c r="O7090" t="s">
        <v>142</v>
      </c>
    </row>
    <row r="7091" spans="1:16" hidden="1">
      <c r="A7091">
        <v>7090</v>
      </c>
      <c r="B7091" t="s">
        <v>4908</v>
      </c>
      <c r="C7091" t="s">
        <v>1167</v>
      </c>
      <c r="D7091">
        <v>2022</v>
      </c>
      <c r="E7091" t="s">
        <v>157</v>
      </c>
      <c r="F7091" t="s">
        <v>157</v>
      </c>
      <c r="G7091" t="s">
        <v>8153</v>
      </c>
      <c r="H7091" t="s">
        <v>142</v>
      </c>
      <c r="O7091" t="s">
        <v>142</v>
      </c>
    </row>
    <row r="7092" spans="1:16" hidden="1">
      <c r="A7092">
        <v>7091</v>
      </c>
      <c r="B7092" t="s">
        <v>4908</v>
      </c>
      <c r="C7092" t="s">
        <v>1167</v>
      </c>
      <c r="D7092">
        <v>2022</v>
      </c>
      <c r="E7092" t="s">
        <v>157</v>
      </c>
      <c r="F7092" t="s">
        <v>157</v>
      </c>
      <c r="G7092" t="s">
        <v>8154</v>
      </c>
      <c r="H7092" t="s">
        <v>142</v>
      </c>
      <c r="O7092" t="s">
        <v>142</v>
      </c>
    </row>
    <row r="7093" spans="1:16" hidden="1">
      <c r="A7093">
        <v>7092</v>
      </c>
      <c r="B7093" t="s">
        <v>4908</v>
      </c>
      <c r="C7093" t="s">
        <v>1167</v>
      </c>
      <c r="D7093">
        <v>2022</v>
      </c>
      <c r="E7093" t="s">
        <v>157</v>
      </c>
      <c r="F7093" t="s">
        <v>157</v>
      </c>
      <c r="G7093" t="s">
        <v>8155</v>
      </c>
      <c r="H7093" t="s">
        <v>142</v>
      </c>
      <c r="O7093" t="s">
        <v>142</v>
      </c>
    </row>
    <row r="7094" spans="1:16" hidden="1">
      <c r="A7094">
        <v>7093</v>
      </c>
      <c r="B7094" t="s">
        <v>4908</v>
      </c>
      <c r="C7094" t="s">
        <v>1167</v>
      </c>
      <c r="D7094">
        <v>2022</v>
      </c>
      <c r="E7094" t="s">
        <v>157</v>
      </c>
      <c r="F7094" t="s">
        <v>157</v>
      </c>
      <c r="G7094" t="s">
        <v>8156</v>
      </c>
      <c r="H7094" t="s">
        <v>142</v>
      </c>
      <c r="O7094" t="s">
        <v>142</v>
      </c>
    </row>
    <row r="7095" spans="1:16" hidden="1">
      <c r="A7095">
        <v>7094</v>
      </c>
      <c r="B7095" t="s">
        <v>4908</v>
      </c>
      <c r="C7095" t="s">
        <v>1167</v>
      </c>
      <c r="D7095">
        <v>2022</v>
      </c>
      <c r="E7095" t="s">
        <v>157</v>
      </c>
      <c r="F7095" t="s">
        <v>157</v>
      </c>
      <c r="G7095" t="s">
        <v>8157</v>
      </c>
      <c r="H7095" t="s">
        <v>142</v>
      </c>
      <c r="O7095" t="s">
        <v>142</v>
      </c>
    </row>
    <row r="7096" spans="1:16" hidden="1">
      <c r="A7096">
        <v>7095</v>
      </c>
      <c r="B7096" t="s">
        <v>4908</v>
      </c>
      <c r="C7096" t="s">
        <v>1167</v>
      </c>
      <c r="D7096">
        <v>2022</v>
      </c>
      <c r="E7096" t="s">
        <v>157</v>
      </c>
      <c r="F7096" t="s">
        <v>157</v>
      </c>
      <c r="G7096" t="s">
        <v>8158</v>
      </c>
      <c r="H7096" t="s">
        <v>142</v>
      </c>
      <c r="O7096" t="s">
        <v>142</v>
      </c>
    </row>
    <row r="7097" spans="1:16" hidden="1">
      <c r="A7097">
        <v>7096</v>
      </c>
      <c r="B7097" t="s">
        <v>4908</v>
      </c>
      <c r="C7097" t="s">
        <v>1167</v>
      </c>
      <c r="D7097">
        <v>2022</v>
      </c>
      <c r="E7097" t="s">
        <v>157</v>
      </c>
      <c r="F7097" t="s">
        <v>157</v>
      </c>
      <c r="G7097" t="s">
        <v>8159</v>
      </c>
      <c r="H7097" t="s">
        <v>142</v>
      </c>
      <c r="O7097" t="s">
        <v>142</v>
      </c>
    </row>
    <row r="7098" spans="1:16" hidden="1">
      <c r="A7098">
        <v>7097</v>
      </c>
      <c r="B7098" t="s">
        <v>4908</v>
      </c>
      <c r="C7098" t="s">
        <v>1167</v>
      </c>
      <c r="D7098">
        <v>2022</v>
      </c>
      <c r="E7098" t="s">
        <v>157</v>
      </c>
      <c r="F7098" t="s">
        <v>157</v>
      </c>
      <c r="G7098" t="s">
        <v>8160</v>
      </c>
      <c r="H7098" t="s">
        <v>142</v>
      </c>
      <c r="J7098">
        <v>1</v>
      </c>
      <c r="K7098" t="s">
        <v>213</v>
      </c>
      <c r="L7098" t="s">
        <v>8080</v>
      </c>
      <c r="O7098" t="s">
        <v>142</v>
      </c>
      <c r="P7098" t="s">
        <v>215</v>
      </c>
    </row>
    <row r="7099" spans="1:16" hidden="1">
      <c r="A7099">
        <v>7098</v>
      </c>
      <c r="B7099" t="s">
        <v>4908</v>
      </c>
      <c r="C7099" t="s">
        <v>1167</v>
      </c>
      <c r="D7099">
        <v>2022</v>
      </c>
      <c r="E7099" t="s">
        <v>157</v>
      </c>
      <c r="F7099" t="s">
        <v>157</v>
      </c>
      <c r="G7099" t="s">
        <v>8161</v>
      </c>
      <c r="H7099" t="s">
        <v>142</v>
      </c>
      <c r="O7099" t="s">
        <v>142</v>
      </c>
    </row>
    <row r="7100" spans="1:16" hidden="1">
      <c r="A7100">
        <v>7099</v>
      </c>
      <c r="B7100" t="s">
        <v>4908</v>
      </c>
      <c r="C7100" t="s">
        <v>1167</v>
      </c>
      <c r="D7100">
        <v>2022</v>
      </c>
      <c r="E7100" t="s">
        <v>157</v>
      </c>
      <c r="F7100" t="s">
        <v>157</v>
      </c>
      <c r="G7100" t="s">
        <v>8162</v>
      </c>
      <c r="H7100" t="s">
        <v>142</v>
      </c>
      <c r="O7100" t="s">
        <v>142</v>
      </c>
    </row>
    <row r="7101" spans="1:16" hidden="1">
      <c r="A7101">
        <v>7100</v>
      </c>
      <c r="B7101" t="s">
        <v>4908</v>
      </c>
      <c r="C7101" t="s">
        <v>1167</v>
      </c>
      <c r="D7101">
        <v>2022</v>
      </c>
      <c r="E7101" t="s">
        <v>157</v>
      </c>
      <c r="F7101" t="s">
        <v>157</v>
      </c>
      <c r="G7101" t="s">
        <v>8163</v>
      </c>
      <c r="H7101" t="s">
        <v>142</v>
      </c>
      <c r="O7101" t="s">
        <v>142</v>
      </c>
    </row>
    <row r="7102" spans="1:16" hidden="1">
      <c r="A7102">
        <v>7101</v>
      </c>
      <c r="B7102" t="s">
        <v>4908</v>
      </c>
      <c r="C7102" t="s">
        <v>1167</v>
      </c>
      <c r="D7102">
        <v>2022</v>
      </c>
      <c r="E7102" t="s">
        <v>157</v>
      </c>
      <c r="F7102" t="s">
        <v>157</v>
      </c>
      <c r="G7102" t="s">
        <v>8164</v>
      </c>
      <c r="H7102" t="s">
        <v>142</v>
      </c>
      <c r="O7102" t="s">
        <v>142</v>
      </c>
    </row>
    <row r="7103" spans="1:16" hidden="1">
      <c r="A7103">
        <v>7102</v>
      </c>
      <c r="B7103" t="s">
        <v>4908</v>
      </c>
      <c r="C7103" t="s">
        <v>1167</v>
      </c>
      <c r="D7103">
        <v>2022</v>
      </c>
      <c r="E7103" t="s">
        <v>157</v>
      </c>
      <c r="F7103" t="s">
        <v>157</v>
      </c>
      <c r="G7103" t="s">
        <v>8165</v>
      </c>
      <c r="H7103" t="s">
        <v>142</v>
      </c>
      <c r="O7103" t="s">
        <v>142</v>
      </c>
    </row>
    <row r="7104" spans="1:16" hidden="1">
      <c r="A7104">
        <v>7103</v>
      </c>
      <c r="B7104" t="s">
        <v>4908</v>
      </c>
      <c r="C7104" t="s">
        <v>1167</v>
      </c>
      <c r="D7104">
        <v>2022</v>
      </c>
      <c r="E7104" t="s">
        <v>157</v>
      </c>
      <c r="F7104" t="s">
        <v>157</v>
      </c>
      <c r="G7104" t="s">
        <v>8166</v>
      </c>
      <c r="H7104" t="s">
        <v>142</v>
      </c>
      <c r="O7104" t="s">
        <v>142</v>
      </c>
    </row>
    <row r="7105" spans="1:15" hidden="1">
      <c r="A7105">
        <v>7104</v>
      </c>
      <c r="B7105" t="s">
        <v>4908</v>
      </c>
      <c r="C7105" t="s">
        <v>1167</v>
      </c>
      <c r="D7105">
        <v>2022</v>
      </c>
      <c r="E7105" t="s">
        <v>157</v>
      </c>
      <c r="F7105" t="s">
        <v>157</v>
      </c>
      <c r="G7105" t="s">
        <v>8167</v>
      </c>
      <c r="H7105" t="s">
        <v>142</v>
      </c>
      <c r="O7105" t="s">
        <v>142</v>
      </c>
    </row>
    <row r="7106" spans="1:15" hidden="1">
      <c r="A7106">
        <v>7105</v>
      </c>
      <c r="B7106" t="s">
        <v>4908</v>
      </c>
      <c r="C7106" t="s">
        <v>1167</v>
      </c>
      <c r="D7106">
        <v>2022</v>
      </c>
      <c r="E7106" t="s">
        <v>157</v>
      </c>
      <c r="F7106" t="s">
        <v>157</v>
      </c>
      <c r="G7106" t="s">
        <v>8168</v>
      </c>
      <c r="H7106" t="s">
        <v>142</v>
      </c>
      <c r="O7106" t="s">
        <v>142</v>
      </c>
    </row>
    <row r="7107" spans="1:15" hidden="1">
      <c r="A7107">
        <v>7106</v>
      </c>
      <c r="B7107" t="s">
        <v>4908</v>
      </c>
      <c r="C7107" t="s">
        <v>1167</v>
      </c>
      <c r="D7107">
        <v>2022</v>
      </c>
      <c r="E7107" t="s">
        <v>157</v>
      </c>
      <c r="F7107" t="s">
        <v>157</v>
      </c>
      <c r="G7107" t="s">
        <v>8169</v>
      </c>
      <c r="H7107" t="s">
        <v>142</v>
      </c>
      <c r="O7107" t="s">
        <v>142</v>
      </c>
    </row>
    <row r="7108" spans="1:15" hidden="1">
      <c r="A7108">
        <v>7107</v>
      </c>
      <c r="B7108" t="s">
        <v>4908</v>
      </c>
      <c r="C7108" t="s">
        <v>1167</v>
      </c>
      <c r="D7108">
        <v>2022</v>
      </c>
      <c r="E7108" t="s">
        <v>157</v>
      </c>
      <c r="F7108" t="s">
        <v>157</v>
      </c>
      <c r="G7108" t="s">
        <v>8170</v>
      </c>
      <c r="H7108" t="s">
        <v>142</v>
      </c>
      <c r="O7108" t="s">
        <v>142</v>
      </c>
    </row>
    <row r="7109" spans="1:15" hidden="1">
      <c r="A7109">
        <v>7108</v>
      </c>
      <c r="B7109" t="s">
        <v>4908</v>
      </c>
      <c r="C7109" t="s">
        <v>1167</v>
      </c>
      <c r="D7109">
        <v>2022</v>
      </c>
      <c r="E7109" t="s">
        <v>157</v>
      </c>
      <c r="F7109" t="s">
        <v>157</v>
      </c>
      <c r="G7109" t="s">
        <v>8171</v>
      </c>
      <c r="H7109" t="s">
        <v>142</v>
      </c>
      <c r="O7109" t="s">
        <v>142</v>
      </c>
    </row>
    <row r="7110" spans="1:15" hidden="1">
      <c r="A7110">
        <v>7109</v>
      </c>
      <c r="B7110" t="s">
        <v>4908</v>
      </c>
      <c r="C7110" t="s">
        <v>1167</v>
      </c>
      <c r="D7110">
        <v>2022</v>
      </c>
      <c r="E7110" t="s">
        <v>157</v>
      </c>
      <c r="F7110" t="s">
        <v>157</v>
      </c>
      <c r="G7110" t="s">
        <v>8172</v>
      </c>
      <c r="H7110" t="s">
        <v>142</v>
      </c>
      <c r="O7110" t="s">
        <v>142</v>
      </c>
    </row>
    <row r="7111" spans="1:15" hidden="1">
      <c r="A7111">
        <v>7110</v>
      </c>
      <c r="B7111" t="s">
        <v>4908</v>
      </c>
      <c r="C7111" t="s">
        <v>1167</v>
      </c>
      <c r="D7111">
        <v>2022</v>
      </c>
      <c r="E7111" t="s">
        <v>157</v>
      </c>
      <c r="F7111" t="s">
        <v>157</v>
      </c>
      <c r="G7111" t="s">
        <v>8173</v>
      </c>
      <c r="H7111" t="s">
        <v>142</v>
      </c>
      <c r="O7111" t="s">
        <v>142</v>
      </c>
    </row>
    <row r="7112" spans="1:15" hidden="1">
      <c r="A7112">
        <v>7111</v>
      </c>
      <c r="B7112" t="s">
        <v>4908</v>
      </c>
      <c r="C7112" t="s">
        <v>1167</v>
      </c>
      <c r="D7112">
        <v>2022</v>
      </c>
      <c r="E7112" t="s">
        <v>157</v>
      </c>
      <c r="F7112" t="s">
        <v>157</v>
      </c>
      <c r="G7112" t="s">
        <v>8174</v>
      </c>
      <c r="H7112" t="s">
        <v>142</v>
      </c>
      <c r="O7112" t="s">
        <v>142</v>
      </c>
    </row>
    <row r="7113" spans="1:15" hidden="1">
      <c r="A7113">
        <v>7112</v>
      </c>
      <c r="B7113" t="s">
        <v>4908</v>
      </c>
      <c r="C7113" t="s">
        <v>1167</v>
      </c>
      <c r="D7113">
        <v>2022</v>
      </c>
      <c r="E7113" t="s">
        <v>157</v>
      </c>
      <c r="F7113" t="s">
        <v>157</v>
      </c>
      <c r="G7113" t="s">
        <v>8175</v>
      </c>
      <c r="H7113" t="s">
        <v>142</v>
      </c>
      <c r="O7113" t="s">
        <v>142</v>
      </c>
    </row>
    <row r="7114" spans="1:15" hidden="1">
      <c r="A7114">
        <v>7113</v>
      </c>
      <c r="B7114" t="s">
        <v>4908</v>
      </c>
      <c r="C7114" t="s">
        <v>1167</v>
      </c>
      <c r="D7114">
        <v>2022</v>
      </c>
      <c r="E7114" t="s">
        <v>157</v>
      </c>
      <c r="F7114" t="s">
        <v>1192</v>
      </c>
      <c r="G7114" t="s">
        <v>8153</v>
      </c>
      <c r="H7114" t="s">
        <v>142</v>
      </c>
      <c r="O7114" t="s">
        <v>142</v>
      </c>
    </row>
    <row r="7115" spans="1:15" hidden="1">
      <c r="A7115">
        <v>7114</v>
      </c>
      <c r="B7115" t="s">
        <v>4908</v>
      </c>
      <c r="C7115" t="s">
        <v>1167</v>
      </c>
      <c r="D7115">
        <v>2022</v>
      </c>
      <c r="E7115" t="s">
        <v>157</v>
      </c>
      <c r="F7115" t="s">
        <v>157</v>
      </c>
      <c r="G7115" t="s">
        <v>8176</v>
      </c>
      <c r="H7115" t="s">
        <v>142</v>
      </c>
      <c r="O7115" t="s">
        <v>142</v>
      </c>
    </row>
    <row r="7116" spans="1:15" hidden="1">
      <c r="A7116">
        <v>7115</v>
      </c>
      <c r="B7116" t="s">
        <v>4908</v>
      </c>
      <c r="C7116" t="s">
        <v>1167</v>
      </c>
      <c r="D7116">
        <v>2022</v>
      </c>
      <c r="E7116" t="s">
        <v>157</v>
      </c>
      <c r="F7116" t="s">
        <v>157</v>
      </c>
      <c r="G7116" t="s">
        <v>8177</v>
      </c>
      <c r="H7116" t="s">
        <v>142</v>
      </c>
      <c r="O7116" t="s">
        <v>142</v>
      </c>
    </row>
    <row r="7117" spans="1:15" hidden="1">
      <c r="A7117">
        <v>7116</v>
      </c>
      <c r="B7117" t="s">
        <v>4908</v>
      </c>
      <c r="C7117" t="s">
        <v>1167</v>
      </c>
      <c r="D7117">
        <v>2022</v>
      </c>
      <c r="E7117" t="s">
        <v>157</v>
      </c>
      <c r="F7117" t="s">
        <v>157</v>
      </c>
      <c r="G7117" t="s">
        <v>8178</v>
      </c>
      <c r="H7117" t="s">
        <v>142</v>
      </c>
      <c r="O7117" t="s">
        <v>142</v>
      </c>
    </row>
    <row r="7118" spans="1:15" hidden="1">
      <c r="A7118">
        <v>7117</v>
      </c>
      <c r="B7118" t="s">
        <v>4908</v>
      </c>
      <c r="C7118" t="s">
        <v>1167</v>
      </c>
      <c r="D7118">
        <v>2022</v>
      </c>
      <c r="E7118" t="s">
        <v>157</v>
      </c>
      <c r="F7118" t="s">
        <v>157</v>
      </c>
      <c r="G7118" t="s">
        <v>8179</v>
      </c>
      <c r="H7118" t="s">
        <v>142</v>
      </c>
      <c r="O7118" t="s">
        <v>142</v>
      </c>
    </row>
    <row r="7119" spans="1:15" hidden="1">
      <c r="A7119">
        <v>7118</v>
      </c>
      <c r="B7119" t="s">
        <v>4908</v>
      </c>
      <c r="C7119" t="s">
        <v>1167</v>
      </c>
      <c r="D7119">
        <v>2022</v>
      </c>
      <c r="E7119" t="s">
        <v>157</v>
      </c>
      <c r="F7119" t="s">
        <v>157</v>
      </c>
      <c r="G7119" t="s">
        <v>8180</v>
      </c>
      <c r="H7119" t="s">
        <v>142</v>
      </c>
      <c r="O7119" t="s">
        <v>142</v>
      </c>
    </row>
    <row r="7120" spans="1:15" hidden="1">
      <c r="A7120">
        <v>7119</v>
      </c>
      <c r="B7120" t="s">
        <v>4908</v>
      </c>
      <c r="C7120" t="s">
        <v>1167</v>
      </c>
      <c r="D7120">
        <v>2022</v>
      </c>
      <c r="E7120" t="s">
        <v>157</v>
      </c>
      <c r="F7120" t="s">
        <v>157</v>
      </c>
      <c r="G7120" t="s">
        <v>8181</v>
      </c>
      <c r="H7120" t="s">
        <v>142</v>
      </c>
      <c r="O7120" t="s">
        <v>142</v>
      </c>
    </row>
    <row r="7121" spans="1:16" hidden="1">
      <c r="A7121">
        <v>7120</v>
      </c>
      <c r="B7121" t="s">
        <v>4908</v>
      </c>
      <c r="C7121" t="s">
        <v>1167</v>
      </c>
      <c r="D7121">
        <v>2022</v>
      </c>
      <c r="E7121" t="s">
        <v>157</v>
      </c>
      <c r="F7121" t="s">
        <v>157</v>
      </c>
      <c r="G7121" t="s">
        <v>8182</v>
      </c>
      <c r="H7121" t="s">
        <v>142</v>
      </c>
      <c r="O7121" t="s">
        <v>142</v>
      </c>
    </row>
    <row r="7122" spans="1:16" hidden="1">
      <c r="A7122">
        <v>7121</v>
      </c>
      <c r="B7122" t="s">
        <v>4908</v>
      </c>
      <c r="C7122" t="s">
        <v>1167</v>
      </c>
      <c r="D7122">
        <v>2022</v>
      </c>
      <c r="E7122" t="s">
        <v>157</v>
      </c>
      <c r="F7122" t="s">
        <v>157</v>
      </c>
      <c r="G7122" t="s">
        <v>8183</v>
      </c>
      <c r="H7122" t="s">
        <v>142</v>
      </c>
      <c r="O7122" t="s">
        <v>142</v>
      </c>
    </row>
    <row r="7123" spans="1:16" hidden="1">
      <c r="A7123">
        <v>7122</v>
      </c>
      <c r="B7123" t="s">
        <v>4908</v>
      </c>
      <c r="C7123" t="s">
        <v>1167</v>
      </c>
      <c r="D7123">
        <v>2022</v>
      </c>
      <c r="E7123" t="s">
        <v>157</v>
      </c>
      <c r="F7123" t="s">
        <v>157</v>
      </c>
      <c r="G7123" t="s">
        <v>8184</v>
      </c>
      <c r="H7123" t="s">
        <v>142</v>
      </c>
      <c r="O7123" t="s">
        <v>142</v>
      </c>
    </row>
    <row r="7124" spans="1:16" hidden="1">
      <c r="A7124">
        <v>7123</v>
      </c>
      <c r="B7124" t="s">
        <v>4908</v>
      </c>
      <c r="C7124" t="s">
        <v>1167</v>
      </c>
      <c r="D7124">
        <v>2022</v>
      </c>
      <c r="E7124" t="s">
        <v>157</v>
      </c>
      <c r="F7124" t="s">
        <v>157</v>
      </c>
      <c r="G7124" t="s">
        <v>8185</v>
      </c>
      <c r="H7124" t="s">
        <v>142</v>
      </c>
      <c r="O7124" t="s">
        <v>142</v>
      </c>
    </row>
    <row r="7125" spans="1:16" hidden="1">
      <c r="A7125">
        <v>7124</v>
      </c>
      <c r="B7125" t="s">
        <v>4908</v>
      </c>
      <c r="C7125" t="s">
        <v>1167</v>
      </c>
      <c r="D7125">
        <v>2022</v>
      </c>
      <c r="E7125" t="s">
        <v>157</v>
      </c>
      <c r="F7125" t="s">
        <v>157</v>
      </c>
      <c r="G7125" t="s">
        <v>8186</v>
      </c>
      <c r="H7125" t="s">
        <v>142</v>
      </c>
      <c r="O7125" t="s">
        <v>142</v>
      </c>
    </row>
    <row r="7126" spans="1:16" hidden="1">
      <c r="A7126">
        <v>7125</v>
      </c>
      <c r="B7126" t="s">
        <v>4908</v>
      </c>
      <c r="C7126" t="s">
        <v>1167</v>
      </c>
      <c r="D7126">
        <v>2022</v>
      </c>
      <c r="E7126" t="s">
        <v>157</v>
      </c>
      <c r="F7126" t="s">
        <v>157</v>
      </c>
      <c r="G7126" t="s">
        <v>8187</v>
      </c>
      <c r="H7126" t="s">
        <v>142</v>
      </c>
      <c r="J7126">
        <v>1</v>
      </c>
      <c r="K7126" t="s">
        <v>213</v>
      </c>
      <c r="L7126" t="s">
        <v>8188</v>
      </c>
      <c r="O7126" t="s">
        <v>142</v>
      </c>
      <c r="P7126" t="s">
        <v>215</v>
      </c>
    </row>
    <row r="7127" spans="1:16" hidden="1">
      <c r="A7127">
        <v>7126</v>
      </c>
      <c r="B7127" t="s">
        <v>4908</v>
      </c>
      <c r="C7127" t="s">
        <v>1167</v>
      </c>
      <c r="D7127">
        <v>2022</v>
      </c>
      <c r="E7127" t="s">
        <v>157</v>
      </c>
      <c r="F7127" t="s">
        <v>157</v>
      </c>
      <c r="G7127" t="s">
        <v>8189</v>
      </c>
      <c r="H7127" t="s">
        <v>142</v>
      </c>
      <c r="J7127">
        <v>1</v>
      </c>
      <c r="K7127" t="s">
        <v>213</v>
      </c>
      <c r="L7127" t="s">
        <v>6482</v>
      </c>
      <c r="O7127" t="s">
        <v>142</v>
      </c>
      <c r="P7127" t="s">
        <v>215</v>
      </c>
    </row>
    <row r="7128" spans="1:16" hidden="1">
      <c r="A7128">
        <v>7127</v>
      </c>
      <c r="B7128" t="s">
        <v>4908</v>
      </c>
      <c r="C7128" t="s">
        <v>1167</v>
      </c>
      <c r="D7128">
        <v>2022</v>
      </c>
      <c r="E7128" t="s">
        <v>157</v>
      </c>
      <c r="F7128" t="s">
        <v>157</v>
      </c>
      <c r="G7128" t="s">
        <v>8190</v>
      </c>
      <c r="H7128" t="s">
        <v>142</v>
      </c>
      <c r="J7128">
        <v>1</v>
      </c>
      <c r="K7128" t="s">
        <v>213</v>
      </c>
      <c r="L7128" t="s">
        <v>8191</v>
      </c>
      <c r="O7128" t="s">
        <v>142</v>
      </c>
      <c r="P7128" t="s">
        <v>215</v>
      </c>
    </row>
    <row r="7129" spans="1:16" hidden="1">
      <c r="A7129">
        <v>7128</v>
      </c>
      <c r="B7129" t="s">
        <v>4908</v>
      </c>
      <c r="C7129" t="s">
        <v>1167</v>
      </c>
      <c r="D7129">
        <v>2022</v>
      </c>
      <c r="E7129" t="s">
        <v>157</v>
      </c>
      <c r="F7129" t="s">
        <v>157</v>
      </c>
      <c r="G7129" t="s">
        <v>8192</v>
      </c>
      <c r="H7129" t="s">
        <v>142</v>
      </c>
      <c r="J7129">
        <v>1</v>
      </c>
      <c r="K7129" t="s">
        <v>213</v>
      </c>
      <c r="L7129" t="s">
        <v>1226</v>
      </c>
      <c r="O7129" t="s">
        <v>142</v>
      </c>
      <c r="P7129" t="s">
        <v>215</v>
      </c>
    </row>
    <row r="7130" spans="1:16" hidden="1">
      <c r="A7130">
        <v>7129</v>
      </c>
      <c r="B7130" t="s">
        <v>4908</v>
      </c>
      <c r="C7130" t="s">
        <v>1167</v>
      </c>
      <c r="D7130">
        <v>2022</v>
      </c>
      <c r="E7130" t="s">
        <v>157</v>
      </c>
      <c r="F7130" t="s">
        <v>157</v>
      </c>
      <c r="G7130" t="s">
        <v>8193</v>
      </c>
      <c r="H7130" t="s">
        <v>142</v>
      </c>
      <c r="O7130" t="s">
        <v>142</v>
      </c>
    </row>
    <row r="7131" spans="1:16" hidden="1">
      <c r="A7131">
        <v>7130</v>
      </c>
      <c r="B7131" t="s">
        <v>4908</v>
      </c>
      <c r="C7131" t="s">
        <v>1167</v>
      </c>
      <c r="D7131">
        <v>2022</v>
      </c>
      <c r="E7131" t="s">
        <v>157</v>
      </c>
      <c r="F7131" t="s">
        <v>157</v>
      </c>
      <c r="G7131" t="s">
        <v>8194</v>
      </c>
      <c r="H7131" t="s">
        <v>142</v>
      </c>
      <c r="O7131" t="s">
        <v>142</v>
      </c>
    </row>
    <row r="7132" spans="1:16" hidden="1">
      <c r="A7132">
        <v>7131</v>
      </c>
      <c r="B7132" t="s">
        <v>4908</v>
      </c>
      <c r="C7132" t="s">
        <v>1167</v>
      </c>
      <c r="D7132">
        <v>2022</v>
      </c>
      <c r="E7132" t="s">
        <v>157</v>
      </c>
      <c r="F7132" t="s">
        <v>157</v>
      </c>
      <c r="G7132" t="s">
        <v>8195</v>
      </c>
      <c r="H7132" t="s">
        <v>142</v>
      </c>
      <c r="O7132" t="s">
        <v>142</v>
      </c>
    </row>
    <row r="7133" spans="1:16" hidden="1">
      <c r="A7133">
        <v>7132</v>
      </c>
      <c r="B7133" t="s">
        <v>4908</v>
      </c>
      <c r="C7133" t="s">
        <v>1167</v>
      </c>
      <c r="D7133">
        <v>2022</v>
      </c>
      <c r="E7133" t="s">
        <v>157</v>
      </c>
      <c r="F7133" t="s">
        <v>157</v>
      </c>
      <c r="G7133" t="s">
        <v>8196</v>
      </c>
      <c r="H7133" t="s">
        <v>142</v>
      </c>
      <c r="O7133" t="s">
        <v>142</v>
      </c>
    </row>
    <row r="7134" spans="1:16" hidden="1">
      <c r="A7134">
        <v>7133</v>
      </c>
      <c r="B7134" t="s">
        <v>4908</v>
      </c>
      <c r="C7134" t="s">
        <v>1167</v>
      </c>
      <c r="D7134">
        <v>2022</v>
      </c>
      <c r="E7134" t="s">
        <v>157</v>
      </c>
      <c r="F7134" t="s">
        <v>1192</v>
      </c>
      <c r="G7134" t="s">
        <v>8154</v>
      </c>
      <c r="H7134" t="s">
        <v>142</v>
      </c>
      <c r="O7134" t="s">
        <v>142</v>
      </c>
    </row>
    <row r="7135" spans="1:16" hidden="1">
      <c r="A7135">
        <v>7134</v>
      </c>
      <c r="B7135" t="s">
        <v>4908</v>
      </c>
      <c r="C7135" t="s">
        <v>1167</v>
      </c>
      <c r="D7135">
        <v>2022</v>
      </c>
      <c r="E7135" t="s">
        <v>157</v>
      </c>
      <c r="F7135" t="s">
        <v>157</v>
      </c>
      <c r="G7135" t="s">
        <v>8197</v>
      </c>
      <c r="H7135" t="s">
        <v>142</v>
      </c>
      <c r="O7135" t="s">
        <v>142</v>
      </c>
    </row>
    <row r="7136" spans="1:16" hidden="1">
      <c r="A7136">
        <v>7135</v>
      </c>
      <c r="B7136" t="s">
        <v>4908</v>
      </c>
      <c r="C7136" t="s">
        <v>1167</v>
      </c>
      <c r="D7136">
        <v>2022</v>
      </c>
      <c r="E7136" t="s">
        <v>157</v>
      </c>
      <c r="F7136" t="s">
        <v>157</v>
      </c>
      <c r="G7136" t="s">
        <v>8198</v>
      </c>
      <c r="H7136" t="s">
        <v>142</v>
      </c>
      <c r="O7136" t="s">
        <v>142</v>
      </c>
    </row>
    <row r="7137" spans="1:16" hidden="1">
      <c r="A7137">
        <v>7136</v>
      </c>
      <c r="B7137" t="s">
        <v>4908</v>
      </c>
      <c r="C7137" t="s">
        <v>1167</v>
      </c>
      <c r="D7137">
        <v>2022</v>
      </c>
      <c r="E7137" t="s">
        <v>157</v>
      </c>
      <c r="F7137" t="s">
        <v>157</v>
      </c>
      <c r="G7137" t="s">
        <v>8199</v>
      </c>
      <c r="H7137" t="s">
        <v>142</v>
      </c>
      <c r="O7137" t="s">
        <v>142</v>
      </c>
    </row>
    <row r="7138" spans="1:16" hidden="1">
      <c r="A7138">
        <v>7137</v>
      </c>
      <c r="B7138" t="s">
        <v>4908</v>
      </c>
      <c r="C7138" t="s">
        <v>1167</v>
      </c>
      <c r="D7138">
        <v>2022</v>
      </c>
      <c r="E7138" t="s">
        <v>157</v>
      </c>
      <c r="F7138" t="s">
        <v>157</v>
      </c>
      <c r="G7138" t="s">
        <v>8200</v>
      </c>
      <c r="H7138" t="s">
        <v>142</v>
      </c>
      <c r="O7138" t="s">
        <v>142</v>
      </c>
    </row>
    <row r="7139" spans="1:16" hidden="1">
      <c r="A7139">
        <v>7138</v>
      </c>
      <c r="B7139" t="s">
        <v>4908</v>
      </c>
      <c r="C7139" t="s">
        <v>1167</v>
      </c>
      <c r="D7139">
        <v>2022</v>
      </c>
      <c r="E7139" t="s">
        <v>157</v>
      </c>
      <c r="F7139" t="s">
        <v>157</v>
      </c>
      <c r="G7139" t="s">
        <v>8201</v>
      </c>
      <c r="H7139" t="s">
        <v>142</v>
      </c>
      <c r="O7139" t="s">
        <v>142</v>
      </c>
    </row>
    <row r="7140" spans="1:16" hidden="1">
      <c r="A7140">
        <v>7139</v>
      </c>
      <c r="B7140" t="s">
        <v>4908</v>
      </c>
      <c r="C7140" t="s">
        <v>1167</v>
      </c>
      <c r="D7140">
        <v>2022</v>
      </c>
      <c r="E7140" t="s">
        <v>157</v>
      </c>
      <c r="F7140" t="s">
        <v>157</v>
      </c>
      <c r="G7140" t="s">
        <v>8202</v>
      </c>
      <c r="H7140" t="s">
        <v>142</v>
      </c>
      <c r="O7140" t="s">
        <v>142</v>
      </c>
    </row>
    <row r="7141" spans="1:16" hidden="1">
      <c r="A7141">
        <v>7140</v>
      </c>
      <c r="B7141" t="s">
        <v>4908</v>
      </c>
      <c r="C7141" t="s">
        <v>1167</v>
      </c>
      <c r="D7141">
        <v>2022</v>
      </c>
      <c r="E7141" t="s">
        <v>157</v>
      </c>
      <c r="F7141" t="s">
        <v>157</v>
      </c>
      <c r="G7141" t="s">
        <v>8203</v>
      </c>
      <c r="H7141" t="s">
        <v>142</v>
      </c>
      <c r="O7141" t="s">
        <v>142</v>
      </c>
    </row>
    <row r="7142" spans="1:16" hidden="1">
      <c r="A7142">
        <v>7141</v>
      </c>
      <c r="B7142" t="s">
        <v>4908</v>
      </c>
      <c r="C7142" t="s">
        <v>1167</v>
      </c>
      <c r="D7142">
        <v>2022</v>
      </c>
      <c r="E7142" t="s">
        <v>157</v>
      </c>
      <c r="F7142" t="s">
        <v>157</v>
      </c>
      <c r="G7142" t="s">
        <v>8204</v>
      </c>
      <c r="H7142" t="s">
        <v>142</v>
      </c>
      <c r="O7142" t="s">
        <v>142</v>
      </c>
    </row>
    <row r="7143" spans="1:16" hidden="1">
      <c r="A7143">
        <v>7142</v>
      </c>
      <c r="B7143" t="s">
        <v>4908</v>
      </c>
      <c r="C7143" t="s">
        <v>1167</v>
      </c>
      <c r="D7143">
        <v>2022</v>
      </c>
      <c r="E7143" t="s">
        <v>157</v>
      </c>
      <c r="F7143" t="s">
        <v>157</v>
      </c>
      <c r="G7143" t="s">
        <v>8205</v>
      </c>
      <c r="H7143" t="s">
        <v>142</v>
      </c>
      <c r="O7143" t="s">
        <v>142</v>
      </c>
    </row>
    <row r="7144" spans="1:16" hidden="1">
      <c r="A7144">
        <v>7143</v>
      </c>
      <c r="B7144" t="s">
        <v>4908</v>
      </c>
      <c r="C7144" t="s">
        <v>1167</v>
      </c>
      <c r="D7144">
        <v>2022</v>
      </c>
      <c r="E7144" t="s">
        <v>157</v>
      </c>
      <c r="F7144" t="s">
        <v>157</v>
      </c>
      <c r="G7144" t="s">
        <v>8206</v>
      </c>
      <c r="H7144" t="s">
        <v>142</v>
      </c>
      <c r="O7144" t="s">
        <v>142</v>
      </c>
    </row>
    <row r="7145" spans="1:16" hidden="1">
      <c r="A7145">
        <v>7144</v>
      </c>
      <c r="B7145" t="s">
        <v>4908</v>
      </c>
      <c r="C7145" t="s">
        <v>1167</v>
      </c>
      <c r="D7145">
        <v>2022</v>
      </c>
      <c r="E7145" t="s">
        <v>157</v>
      </c>
      <c r="F7145" t="s">
        <v>157</v>
      </c>
      <c r="G7145" t="s">
        <v>8207</v>
      </c>
      <c r="H7145" t="s">
        <v>142</v>
      </c>
      <c r="J7145">
        <v>1</v>
      </c>
      <c r="K7145" t="s">
        <v>213</v>
      </c>
      <c r="L7145" t="s">
        <v>8208</v>
      </c>
      <c r="O7145" t="s">
        <v>142</v>
      </c>
      <c r="P7145" t="s">
        <v>215</v>
      </c>
    </row>
    <row r="7146" spans="1:16" hidden="1">
      <c r="A7146">
        <v>7145</v>
      </c>
      <c r="B7146" t="s">
        <v>4908</v>
      </c>
      <c r="C7146" t="s">
        <v>1167</v>
      </c>
      <c r="D7146">
        <v>2022</v>
      </c>
      <c r="E7146" t="s">
        <v>157</v>
      </c>
      <c r="F7146" t="s">
        <v>157</v>
      </c>
      <c r="G7146" t="s">
        <v>8209</v>
      </c>
      <c r="H7146" t="s">
        <v>142</v>
      </c>
      <c r="O7146" t="s">
        <v>142</v>
      </c>
    </row>
    <row r="7147" spans="1:16" hidden="1">
      <c r="A7147">
        <v>7146</v>
      </c>
      <c r="B7147" t="s">
        <v>4908</v>
      </c>
      <c r="C7147" t="s">
        <v>1167</v>
      </c>
      <c r="D7147">
        <v>2022</v>
      </c>
      <c r="E7147" t="s">
        <v>157</v>
      </c>
      <c r="F7147" t="s">
        <v>157</v>
      </c>
      <c r="G7147" t="s">
        <v>8210</v>
      </c>
      <c r="H7147" t="s">
        <v>142</v>
      </c>
      <c r="O7147" t="s">
        <v>142</v>
      </c>
    </row>
    <row r="7148" spans="1:16" hidden="1">
      <c r="A7148">
        <v>7147</v>
      </c>
      <c r="B7148" t="s">
        <v>4908</v>
      </c>
      <c r="C7148" t="s">
        <v>1167</v>
      </c>
      <c r="D7148">
        <v>2022</v>
      </c>
      <c r="E7148" t="s">
        <v>157</v>
      </c>
      <c r="F7148" t="s">
        <v>157</v>
      </c>
      <c r="G7148" t="s">
        <v>8211</v>
      </c>
      <c r="H7148" t="s">
        <v>142</v>
      </c>
      <c r="O7148" t="s">
        <v>142</v>
      </c>
    </row>
    <row r="7149" spans="1:16" hidden="1">
      <c r="A7149">
        <v>7148</v>
      </c>
      <c r="B7149" t="s">
        <v>4908</v>
      </c>
      <c r="C7149" t="s">
        <v>1167</v>
      </c>
      <c r="D7149">
        <v>2022</v>
      </c>
      <c r="E7149" t="s">
        <v>157</v>
      </c>
      <c r="F7149" t="s">
        <v>157</v>
      </c>
      <c r="G7149" t="s">
        <v>8212</v>
      </c>
      <c r="H7149" t="s">
        <v>142</v>
      </c>
      <c r="O7149" t="s">
        <v>142</v>
      </c>
    </row>
    <row r="7150" spans="1:16" hidden="1">
      <c r="A7150">
        <v>7149</v>
      </c>
      <c r="B7150" t="s">
        <v>4908</v>
      </c>
      <c r="C7150" t="s">
        <v>1167</v>
      </c>
      <c r="D7150">
        <v>2022</v>
      </c>
      <c r="E7150" t="s">
        <v>157</v>
      </c>
      <c r="F7150" t="s">
        <v>157</v>
      </c>
      <c r="G7150" t="s">
        <v>8213</v>
      </c>
      <c r="H7150" t="s">
        <v>142</v>
      </c>
      <c r="O7150" t="s">
        <v>142</v>
      </c>
    </row>
    <row r="7151" spans="1:16" hidden="1">
      <c r="A7151">
        <v>7150</v>
      </c>
      <c r="B7151" t="s">
        <v>4908</v>
      </c>
      <c r="C7151" t="s">
        <v>1167</v>
      </c>
      <c r="D7151">
        <v>2022</v>
      </c>
      <c r="E7151" t="s">
        <v>157</v>
      </c>
      <c r="F7151" t="s">
        <v>157</v>
      </c>
      <c r="G7151" t="s">
        <v>8214</v>
      </c>
      <c r="H7151" t="s">
        <v>142</v>
      </c>
      <c r="O7151" t="s">
        <v>142</v>
      </c>
    </row>
    <row r="7152" spans="1:16" hidden="1">
      <c r="A7152">
        <v>7151</v>
      </c>
      <c r="B7152" t="s">
        <v>4908</v>
      </c>
      <c r="C7152" t="s">
        <v>1167</v>
      </c>
      <c r="D7152">
        <v>2022</v>
      </c>
      <c r="E7152" t="s">
        <v>157</v>
      </c>
      <c r="F7152" t="s">
        <v>157</v>
      </c>
      <c r="G7152" t="s">
        <v>8215</v>
      </c>
      <c r="H7152" t="s">
        <v>142</v>
      </c>
      <c r="O7152" t="s">
        <v>142</v>
      </c>
    </row>
    <row r="7153" spans="1:16" hidden="1">
      <c r="A7153">
        <v>7152</v>
      </c>
      <c r="B7153" t="s">
        <v>4908</v>
      </c>
      <c r="C7153" t="s">
        <v>1167</v>
      </c>
      <c r="D7153">
        <v>2022</v>
      </c>
      <c r="E7153" t="s">
        <v>157</v>
      </c>
      <c r="F7153" t="s">
        <v>157</v>
      </c>
      <c r="G7153" t="s">
        <v>8216</v>
      </c>
      <c r="H7153" t="s">
        <v>142</v>
      </c>
      <c r="O7153" t="s">
        <v>142</v>
      </c>
    </row>
    <row r="7154" spans="1:16" hidden="1">
      <c r="A7154">
        <v>7153</v>
      </c>
      <c r="B7154" t="s">
        <v>4908</v>
      </c>
      <c r="C7154" t="s">
        <v>1167</v>
      </c>
      <c r="D7154">
        <v>2022</v>
      </c>
      <c r="E7154" t="s">
        <v>157</v>
      </c>
      <c r="F7154" t="s">
        <v>1192</v>
      </c>
      <c r="G7154" t="s">
        <v>8217</v>
      </c>
      <c r="H7154" t="s">
        <v>283</v>
      </c>
      <c r="O7154" t="s">
        <v>76</v>
      </c>
    </row>
    <row r="7155" spans="1:16" hidden="1">
      <c r="A7155">
        <v>7154</v>
      </c>
      <c r="B7155" t="s">
        <v>4908</v>
      </c>
      <c r="C7155" t="s">
        <v>1167</v>
      </c>
      <c r="D7155">
        <v>2022</v>
      </c>
      <c r="E7155" t="s">
        <v>157</v>
      </c>
      <c r="F7155" t="s">
        <v>157</v>
      </c>
      <c r="G7155" t="s">
        <v>8218</v>
      </c>
      <c r="H7155" t="s">
        <v>283</v>
      </c>
      <c r="I7155" t="s">
        <v>8219</v>
      </c>
      <c r="O7155" t="s">
        <v>76</v>
      </c>
      <c r="P7155" t="s">
        <v>278</v>
      </c>
    </row>
    <row r="7156" spans="1:16" hidden="1">
      <c r="A7156">
        <v>7155</v>
      </c>
      <c r="B7156" t="s">
        <v>4908</v>
      </c>
      <c r="C7156" t="s">
        <v>1167</v>
      </c>
      <c r="D7156">
        <v>2022</v>
      </c>
      <c r="E7156" t="s">
        <v>157</v>
      </c>
      <c r="F7156" t="s">
        <v>157</v>
      </c>
      <c r="G7156" t="s">
        <v>8220</v>
      </c>
      <c r="H7156" t="s">
        <v>283</v>
      </c>
      <c r="I7156" t="s">
        <v>8221</v>
      </c>
      <c r="O7156" t="s">
        <v>76</v>
      </c>
      <c r="P7156" t="s">
        <v>278</v>
      </c>
    </row>
    <row r="7157" spans="1:16" hidden="1">
      <c r="A7157">
        <v>7156</v>
      </c>
      <c r="B7157" t="s">
        <v>4908</v>
      </c>
      <c r="C7157" t="s">
        <v>1167</v>
      </c>
      <c r="D7157">
        <v>2022</v>
      </c>
      <c r="E7157" t="s">
        <v>157</v>
      </c>
      <c r="F7157" t="s">
        <v>157</v>
      </c>
      <c r="G7157" t="s">
        <v>8222</v>
      </c>
      <c r="H7157" t="s">
        <v>283</v>
      </c>
      <c r="I7157" t="s">
        <v>8219</v>
      </c>
      <c r="O7157" t="s">
        <v>76</v>
      </c>
      <c r="P7157" t="s">
        <v>278</v>
      </c>
    </row>
    <row r="7158" spans="1:16" hidden="1">
      <c r="A7158">
        <v>7157</v>
      </c>
      <c r="B7158" t="s">
        <v>4908</v>
      </c>
      <c r="C7158" t="s">
        <v>1167</v>
      </c>
      <c r="D7158">
        <v>2022</v>
      </c>
      <c r="E7158" t="s">
        <v>157</v>
      </c>
      <c r="F7158" t="s">
        <v>157</v>
      </c>
      <c r="G7158" t="s">
        <v>8223</v>
      </c>
      <c r="H7158" t="s">
        <v>283</v>
      </c>
      <c r="I7158" t="s">
        <v>8219</v>
      </c>
      <c r="O7158" t="s">
        <v>76</v>
      </c>
      <c r="P7158" t="s">
        <v>278</v>
      </c>
    </row>
    <row r="7159" spans="1:16" hidden="1">
      <c r="A7159">
        <v>7158</v>
      </c>
      <c r="B7159" t="s">
        <v>4908</v>
      </c>
      <c r="C7159" t="s">
        <v>1167</v>
      </c>
      <c r="D7159">
        <v>2022</v>
      </c>
      <c r="E7159" t="s">
        <v>157</v>
      </c>
      <c r="F7159" t="s">
        <v>157</v>
      </c>
      <c r="G7159" t="s">
        <v>8224</v>
      </c>
      <c r="H7159" t="s">
        <v>283</v>
      </c>
      <c r="I7159" t="s">
        <v>8225</v>
      </c>
      <c r="O7159" t="s">
        <v>76</v>
      </c>
      <c r="P7159" t="s">
        <v>278</v>
      </c>
    </row>
    <row r="7160" spans="1:16" hidden="1">
      <c r="A7160">
        <v>7159</v>
      </c>
      <c r="B7160" t="s">
        <v>4908</v>
      </c>
      <c r="C7160" t="s">
        <v>1167</v>
      </c>
      <c r="D7160">
        <v>2022</v>
      </c>
      <c r="E7160" t="s">
        <v>157</v>
      </c>
      <c r="F7160" t="s">
        <v>1192</v>
      </c>
      <c r="G7160" t="s">
        <v>8226</v>
      </c>
      <c r="H7160" t="s">
        <v>283</v>
      </c>
      <c r="O7160" t="s">
        <v>76</v>
      </c>
    </row>
    <row r="7161" spans="1:16" hidden="1">
      <c r="A7161">
        <v>7160</v>
      </c>
      <c r="B7161" t="s">
        <v>4908</v>
      </c>
      <c r="C7161" t="s">
        <v>1167</v>
      </c>
      <c r="D7161">
        <v>2022</v>
      </c>
      <c r="E7161" t="s">
        <v>157</v>
      </c>
      <c r="F7161" t="s">
        <v>157</v>
      </c>
      <c r="G7161" t="s">
        <v>8227</v>
      </c>
      <c r="H7161" t="s">
        <v>283</v>
      </c>
      <c r="I7161" t="s">
        <v>8219</v>
      </c>
      <c r="O7161" t="s">
        <v>76</v>
      </c>
      <c r="P7161" t="s">
        <v>278</v>
      </c>
    </row>
    <row r="7162" spans="1:16" hidden="1">
      <c r="A7162">
        <v>7161</v>
      </c>
      <c r="B7162" t="s">
        <v>4908</v>
      </c>
      <c r="C7162" t="s">
        <v>1167</v>
      </c>
      <c r="D7162">
        <v>2022</v>
      </c>
      <c r="E7162" t="s">
        <v>157</v>
      </c>
      <c r="F7162" t="s">
        <v>157</v>
      </c>
      <c r="G7162" t="s">
        <v>8228</v>
      </c>
      <c r="H7162" t="s">
        <v>283</v>
      </c>
      <c r="I7162" t="s">
        <v>8225</v>
      </c>
      <c r="O7162" t="s">
        <v>76</v>
      </c>
      <c r="P7162" t="s">
        <v>278</v>
      </c>
    </row>
    <row r="7163" spans="1:16" hidden="1">
      <c r="A7163">
        <v>7162</v>
      </c>
      <c r="B7163" t="s">
        <v>4908</v>
      </c>
      <c r="C7163" t="s">
        <v>1167</v>
      </c>
      <c r="D7163">
        <v>2022</v>
      </c>
      <c r="E7163" t="s">
        <v>157</v>
      </c>
      <c r="F7163" t="s">
        <v>157</v>
      </c>
      <c r="G7163" t="s">
        <v>8229</v>
      </c>
      <c r="H7163" t="s">
        <v>283</v>
      </c>
      <c r="I7163" t="s">
        <v>8219</v>
      </c>
      <c r="O7163" t="s">
        <v>76</v>
      </c>
      <c r="P7163" t="s">
        <v>278</v>
      </c>
    </row>
    <row r="7164" spans="1:16" hidden="1">
      <c r="A7164">
        <v>7163</v>
      </c>
      <c r="B7164" t="s">
        <v>4908</v>
      </c>
      <c r="C7164" t="s">
        <v>1167</v>
      </c>
      <c r="D7164">
        <v>2022</v>
      </c>
      <c r="E7164" t="s">
        <v>157</v>
      </c>
      <c r="F7164" t="s">
        <v>157</v>
      </c>
      <c r="G7164" t="s">
        <v>8230</v>
      </c>
      <c r="H7164" t="s">
        <v>283</v>
      </c>
      <c r="I7164" t="s">
        <v>8219</v>
      </c>
      <c r="O7164" t="s">
        <v>76</v>
      </c>
      <c r="P7164" t="s">
        <v>278</v>
      </c>
    </row>
    <row r="7165" spans="1:16" hidden="1">
      <c r="A7165">
        <v>7164</v>
      </c>
      <c r="B7165" t="s">
        <v>4908</v>
      </c>
      <c r="C7165" t="s">
        <v>1167</v>
      </c>
      <c r="D7165">
        <v>2022</v>
      </c>
      <c r="E7165" t="s">
        <v>157</v>
      </c>
      <c r="F7165" t="s">
        <v>157</v>
      </c>
      <c r="G7165" t="s">
        <v>8231</v>
      </c>
      <c r="H7165" t="s">
        <v>283</v>
      </c>
      <c r="I7165" t="s">
        <v>8225</v>
      </c>
      <c r="O7165" t="s">
        <v>76</v>
      </c>
      <c r="P7165" t="s">
        <v>278</v>
      </c>
    </row>
    <row r="7166" spans="1:16" hidden="1">
      <c r="A7166">
        <v>7165</v>
      </c>
      <c r="B7166" t="s">
        <v>4908</v>
      </c>
      <c r="C7166" t="s">
        <v>1167</v>
      </c>
      <c r="D7166">
        <v>2022</v>
      </c>
      <c r="E7166" t="s">
        <v>157</v>
      </c>
      <c r="F7166" t="s">
        <v>157</v>
      </c>
      <c r="G7166" t="s">
        <v>8232</v>
      </c>
      <c r="H7166" t="s">
        <v>283</v>
      </c>
      <c r="I7166" t="s">
        <v>8221</v>
      </c>
      <c r="O7166" t="s">
        <v>76</v>
      </c>
      <c r="P7166" t="s">
        <v>278</v>
      </c>
    </row>
    <row r="7167" spans="1:16" hidden="1">
      <c r="A7167">
        <v>7166</v>
      </c>
      <c r="B7167" t="s">
        <v>4908</v>
      </c>
      <c r="C7167" t="s">
        <v>1167</v>
      </c>
      <c r="D7167">
        <v>2022</v>
      </c>
      <c r="E7167" t="s">
        <v>157</v>
      </c>
      <c r="F7167" t="s">
        <v>157</v>
      </c>
      <c r="G7167" t="s">
        <v>8233</v>
      </c>
      <c r="H7167" t="s">
        <v>283</v>
      </c>
      <c r="I7167" t="s">
        <v>8234</v>
      </c>
      <c r="O7167" t="s">
        <v>76</v>
      </c>
      <c r="P7167" t="s">
        <v>278</v>
      </c>
    </row>
    <row r="7168" spans="1:16" hidden="1">
      <c r="A7168">
        <v>7167</v>
      </c>
      <c r="B7168" t="s">
        <v>4908</v>
      </c>
      <c r="C7168" t="s">
        <v>1167</v>
      </c>
      <c r="D7168">
        <v>2022</v>
      </c>
      <c r="E7168" t="s">
        <v>157</v>
      </c>
      <c r="F7168" t="s">
        <v>1192</v>
      </c>
      <c r="G7168" t="s">
        <v>8235</v>
      </c>
      <c r="H7168" t="s">
        <v>283</v>
      </c>
      <c r="O7168" t="s">
        <v>76</v>
      </c>
    </row>
    <row r="7169" spans="1:16" hidden="1">
      <c r="A7169">
        <v>7168</v>
      </c>
      <c r="B7169" t="s">
        <v>4908</v>
      </c>
      <c r="C7169" t="s">
        <v>1167</v>
      </c>
      <c r="D7169">
        <v>2022</v>
      </c>
      <c r="E7169" t="s">
        <v>157</v>
      </c>
      <c r="F7169" t="s">
        <v>157</v>
      </c>
      <c r="G7169" t="s">
        <v>8236</v>
      </c>
      <c r="H7169" t="s">
        <v>283</v>
      </c>
      <c r="I7169" t="s">
        <v>8219</v>
      </c>
      <c r="O7169" t="s">
        <v>76</v>
      </c>
      <c r="P7169" t="s">
        <v>278</v>
      </c>
    </row>
    <row r="7170" spans="1:16" hidden="1">
      <c r="A7170">
        <v>7169</v>
      </c>
      <c r="B7170" t="s">
        <v>4908</v>
      </c>
      <c r="C7170" t="s">
        <v>1167</v>
      </c>
      <c r="D7170">
        <v>2022</v>
      </c>
      <c r="E7170" t="s">
        <v>157</v>
      </c>
      <c r="F7170" t="s">
        <v>157</v>
      </c>
      <c r="G7170" t="s">
        <v>8237</v>
      </c>
      <c r="H7170" t="s">
        <v>283</v>
      </c>
      <c r="I7170" t="s">
        <v>8225</v>
      </c>
      <c r="O7170" t="s">
        <v>76</v>
      </c>
      <c r="P7170" t="s">
        <v>278</v>
      </c>
    </row>
    <row r="7171" spans="1:16" hidden="1">
      <c r="A7171">
        <v>7170</v>
      </c>
      <c r="B7171" t="s">
        <v>4908</v>
      </c>
      <c r="C7171" t="s">
        <v>1167</v>
      </c>
      <c r="D7171">
        <v>2022</v>
      </c>
      <c r="E7171" t="s">
        <v>157</v>
      </c>
      <c r="F7171" t="s">
        <v>157</v>
      </c>
      <c r="G7171" t="s">
        <v>8238</v>
      </c>
      <c r="H7171" t="s">
        <v>283</v>
      </c>
      <c r="O7171" t="s">
        <v>76</v>
      </c>
    </row>
    <row r="7172" spans="1:16" hidden="1">
      <c r="A7172">
        <v>7171</v>
      </c>
      <c r="B7172" t="s">
        <v>4908</v>
      </c>
      <c r="C7172" t="s">
        <v>1167</v>
      </c>
      <c r="D7172">
        <v>2022</v>
      </c>
      <c r="E7172" t="s">
        <v>157</v>
      </c>
      <c r="F7172" t="s">
        <v>1192</v>
      </c>
      <c r="G7172" t="s">
        <v>8239</v>
      </c>
      <c r="H7172" t="s">
        <v>62</v>
      </c>
      <c r="O7172" t="s">
        <v>63</v>
      </c>
    </row>
    <row r="7173" spans="1:16" hidden="1">
      <c r="A7173">
        <v>7172</v>
      </c>
      <c r="B7173" t="s">
        <v>4908</v>
      </c>
      <c r="C7173" t="s">
        <v>1167</v>
      </c>
      <c r="D7173">
        <v>2022</v>
      </c>
      <c r="E7173" t="s">
        <v>157</v>
      </c>
      <c r="F7173" t="s">
        <v>157</v>
      </c>
      <c r="G7173" t="s">
        <v>8240</v>
      </c>
      <c r="H7173" t="s">
        <v>62</v>
      </c>
      <c r="I7173" t="s">
        <v>8241</v>
      </c>
      <c r="O7173" t="s">
        <v>63</v>
      </c>
      <c r="P7173" t="s">
        <v>278</v>
      </c>
    </row>
    <row r="7174" spans="1:16" hidden="1">
      <c r="A7174">
        <v>7173</v>
      </c>
      <c r="B7174" t="s">
        <v>4908</v>
      </c>
      <c r="C7174" t="s">
        <v>1167</v>
      </c>
      <c r="D7174">
        <v>2022</v>
      </c>
      <c r="E7174" t="s">
        <v>157</v>
      </c>
      <c r="F7174" t="s">
        <v>157</v>
      </c>
      <c r="G7174" t="s">
        <v>8242</v>
      </c>
      <c r="H7174" t="s">
        <v>62</v>
      </c>
      <c r="I7174" t="s">
        <v>8243</v>
      </c>
      <c r="O7174" t="s">
        <v>63</v>
      </c>
      <c r="P7174" t="s">
        <v>278</v>
      </c>
    </row>
    <row r="7175" spans="1:16" hidden="1">
      <c r="A7175">
        <v>7174</v>
      </c>
      <c r="B7175" t="s">
        <v>4908</v>
      </c>
      <c r="C7175" t="s">
        <v>1167</v>
      </c>
      <c r="D7175">
        <v>2022</v>
      </c>
      <c r="E7175" t="s">
        <v>157</v>
      </c>
      <c r="F7175" t="s">
        <v>157</v>
      </c>
      <c r="G7175" t="s">
        <v>8244</v>
      </c>
      <c r="H7175" t="s">
        <v>62</v>
      </c>
      <c r="I7175" t="s">
        <v>8225</v>
      </c>
      <c r="O7175" t="s">
        <v>63</v>
      </c>
      <c r="P7175" t="s">
        <v>278</v>
      </c>
    </row>
    <row r="7176" spans="1:16" hidden="1">
      <c r="A7176">
        <v>7175</v>
      </c>
      <c r="B7176" t="s">
        <v>4908</v>
      </c>
      <c r="C7176" t="s">
        <v>1167</v>
      </c>
      <c r="D7176">
        <v>2022</v>
      </c>
      <c r="E7176" t="s">
        <v>157</v>
      </c>
      <c r="F7176" t="s">
        <v>157</v>
      </c>
      <c r="G7176" t="s">
        <v>8245</v>
      </c>
      <c r="H7176" t="s">
        <v>62</v>
      </c>
      <c r="I7176" t="s">
        <v>8219</v>
      </c>
      <c r="O7176" t="s">
        <v>63</v>
      </c>
      <c r="P7176" t="s">
        <v>278</v>
      </c>
    </row>
    <row r="7177" spans="1:16" hidden="1">
      <c r="A7177">
        <v>7176</v>
      </c>
      <c r="B7177" t="s">
        <v>4908</v>
      </c>
      <c r="C7177" t="s">
        <v>1167</v>
      </c>
      <c r="D7177">
        <v>2022</v>
      </c>
      <c r="E7177" t="s">
        <v>157</v>
      </c>
      <c r="F7177" t="s">
        <v>157</v>
      </c>
      <c r="G7177" t="s">
        <v>8246</v>
      </c>
      <c r="H7177" t="s">
        <v>62</v>
      </c>
      <c r="I7177" t="s">
        <v>8234</v>
      </c>
      <c r="O7177" t="s">
        <v>63</v>
      </c>
      <c r="P7177" t="s">
        <v>278</v>
      </c>
    </row>
    <row r="7178" spans="1:16" hidden="1">
      <c r="A7178">
        <v>7177</v>
      </c>
      <c r="B7178" t="s">
        <v>4908</v>
      </c>
      <c r="C7178" t="s">
        <v>1167</v>
      </c>
      <c r="D7178">
        <v>2022</v>
      </c>
      <c r="E7178" t="s">
        <v>157</v>
      </c>
      <c r="F7178" t="s">
        <v>1192</v>
      </c>
      <c r="G7178" t="s">
        <v>8247</v>
      </c>
      <c r="H7178" t="s">
        <v>8248</v>
      </c>
      <c r="O7178" t="s">
        <v>86</v>
      </c>
    </row>
    <row r="7179" spans="1:16" hidden="1">
      <c r="A7179">
        <v>7178</v>
      </c>
      <c r="B7179" t="s">
        <v>4908</v>
      </c>
      <c r="C7179" t="s">
        <v>1167</v>
      </c>
      <c r="D7179">
        <v>2022</v>
      </c>
      <c r="E7179" t="s">
        <v>157</v>
      </c>
      <c r="F7179" t="s">
        <v>157</v>
      </c>
      <c r="G7179" t="s">
        <v>8249</v>
      </c>
      <c r="H7179" t="s">
        <v>8248</v>
      </c>
      <c r="I7179" t="s">
        <v>4687</v>
      </c>
      <c r="O7179" t="s">
        <v>86</v>
      </c>
      <c r="P7179" t="s">
        <v>278</v>
      </c>
    </row>
    <row r="7180" spans="1:16" hidden="1">
      <c r="A7180">
        <v>7179</v>
      </c>
      <c r="B7180" t="s">
        <v>4908</v>
      </c>
      <c r="C7180" t="s">
        <v>1167</v>
      </c>
      <c r="D7180">
        <v>2022</v>
      </c>
      <c r="E7180" t="s">
        <v>157</v>
      </c>
      <c r="F7180" t="s">
        <v>157</v>
      </c>
      <c r="G7180" t="s">
        <v>8250</v>
      </c>
      <c r="H7180" t="s">
        <v>8248</v>
      </c>
      <c r="I7180" t="s">
        <v>4687</v>
      </c>
      <c r="O7180" t="s">
        <v>86</v>
      </c>
      <c r="P7180" t="s">
        <v>278</v>
      </c>
    </row>
    <row r="7181" spans="1:16" hidden="1">
      <c r="A7181">
        <v>7180</v>
      </c>
      <c r="B7181" t="s">
        <v>4908</v>
      </c>
      <c r="C7181" t="s">
        <v>1167</v>
      </c>
      <c r="D7181">
        <v>2022</v>
      </c>
      <c r="E7181" t="s">
        <v>157</v>
      </c>
      <c r="F7181" t="s">
        <v>157</v>
      </c>
      <c r="G7181" t="s">
        <v>8251</v>
      </c>
      <c r="H7181" t="s">
        <v>8248</v>
      </c>
      <c r="I7181" t="s">
        <v>8225</v>
      </c>
      <c r="O7181" t="s">
        <v>86</v>
      </c>
      <c r="P7181" t="s">
        <v>278</v>
      </c>
    </row>
    <row r="7182" spans="1:16" hidden="1">
      <c r="A7182">
        <v>7181</v>
      </c>
      <c r="B7182" t="s">
        <v>4908</v>
      </c>
      <c r="C7182" t="s">
        <v>1167</v>
      </c>
      <c r="D7182">
        <v>2022</v>
      </c>
      <c r="E7182" t="s">
        <v>157</v>
      </c>
      <c r="F7182" t="s">
        <v>157</v>
      </c>
      <c r="G7182" t="s">
        <v>8252</v>
      </c>
      <c r="H7182" t="s">
        <v>8248</v>
      </c>
      <c r="I7182" t="s">
        <v>8221</v>
      </c>
      <c r="O7182" t="s">
        <v>86</v>
      </c>
      <c r="P7182" t="s">
        <v>278</v>
      </c>
    </row>
    <row r="7183" spans="1:16" hidden="1">
      <c r="A7183">
        <v>7182</v>
      </c>
      <c r="B7183" t="s">
        <v>4908</v>
      </c>
      <c r="C7183" t="s">
        <v>1167</v>
      </c>
      <c r="D7183">
        <v>2022</v>
      </c>
      <c r="E7183" t="s">
        <v>157</v>
      </c>
      <c r="F7183" t="s">
        <v>157</v>
      </c>
      <c r="G7183" t="s">
        <v>8253</v>
      </c>
      <c r="H7183" t="s">
        <v>8248</v>
      </c>
      <c r="I7183" t="s">
        <v>8221</v>
      </c>
      <c r="O7183" t="s">
        <v>86</v>
      </c>
      <c r="P7183" t="s">
        <v>278</v>
      </c>
    </row>
    <row r="7184" spans="1:16" hidden="1">
      <c r="A7184">
        <v>7183</v>
      </c>
      <c r="B7184" t="s">
        <v>4908</v>
      </c>
      <c r="C7184" t="s">
        <v>1167</v>
      </c>
      <c r="D7184">
        <v>2022</v>
      </c>
      <c r="E7184" t="s">
        <v>157</v>
      </c>
      <c r="F7184" t="s">
        <v>157</v>
      </c>
      <c r="G7184" t="s">
        <v>8254</v>
      </c>
      <c r="H7184" t="s">
        <v>8248</v>
      </c>
      <c r="I7184" t="s">
        <v>8234</v>
      </c>
      <c r="O7184" t="s">
        <v>86</v>
      </c>
      <c r="P7184" t="s">
        <v>278</v>
      </c>
    </row>
    <row r="7185" spans="1:16" hidden="1">
      <c r="A7185">
        <v>7184</v>
      </c>
      <c r="B7185" t="s">
        <v>4908</v>
      </c>
      <c r="C7185" t="s">
        <v>1167</v>
      </c>
      <c r="D7185">
        <v>2022</v>
      </c>
      <c r="E7185" t="s">
        <v>157</v>
      </c>
      <c r="F7185" t="s">
        <v>157</v>
      </c>
      <c r="G7185" t="s">
        <v>8255</v>
      </c>
      <c r="H7185" t="s">
        <v>8248</v>
      </c>
      <c r="I7185" t="s">
        <v>8221</v>
      </c>
      <c r="O7185" t="s">
        <v>86</v>
      </c>
      <c r="P7185" t="s">
        <v>278</v>
      </c>
    </row>
    <row r="7186" spans="1:16" hidden="1">
      <c r="A7186">
        <v>7185</v>
      </c>
      <c r="B7186" t="s">
        <v>4908</v>
      </c>
      <c r="C7186" t="s">
        <v>1167</v>
      </c>
      <c r="D7186">
        <v>2022</v>
      </c>
      <c r="E7186" t="s">
        <v>157</v>
      </c>
      <c r="F7186" t="s">
        <v>1192</v>
      </c>
      <c r="G7186" t="s">
        <v>8256</v>
      </c>
      <c r="H7186" t="s">
        <v>8248</v>
      </c>
      <c r="O7186" t="s">
        <v>86</v>
      </c>
    </row>
    <row r="7187" spans="1:16" hidden="1">
      <c r="A7187">
        <v>7186</v>
      </c>
      <c r="B7187" t="s">
        <v>4908</v>
      </c>
      <c r="C7187" t="s">
        <v>1167</v>
      </c>
      <c r="D7187">
        <v>2022</v>
      </c>
      <c r="E7187" t="s">
        <v>157</v>
      </c>
      <c r="F7187" t="s">
        <v>157</v>
      </c>
      <c r="G7187" t="s">
        <v>8257</v>
      </c>
      <c r="H7187" t="s">
        <v>8248</v>
      </c>
      <c r="I7187" t="s">
        <v>4687</v>
      </c>
      <c r="O7187" t="s">
        <v>86</v>
      </c>
      <c r="P7187" t="s">
        <v>278</v>
      </c>
    </row>
    <row r="7188" spans="1:16" hidden="1">
      <c r="A7188">
        <v>7187</v>
      </c>
      <c r="B7188" t="s">
        <v>4908</v>
      </c>
      <c r="C7188" t="s">
        <v>1167</v>
      </c>
      <c r="D7188">
        <v>2022</v>
      </c>
      <c r="E7188" t="s">
        <v>157</v>
      </c>
      <c r="F7188" t="s">
        <v>157</v>
      </c>
      <c r="G7188" t="s">
        <v>8258</v>
      </c>
      <c r="H7188" t="s">
        <v>8248</v>
      </c>
      <c r="I7188" t="s">
        <v>8219</v>
      </c>
      <c r="O7188" t="s">
        <v>86</v>
      </c>
      <c r="P7188" t="s">
        <v>278</v>
      </c>
    </row>
    <row r="7189" spans="1:16" hidden="1">
      <c r="A7189">
        <v>7188</v>
      </c>
      <c r="B7189" t="s">
        <v>4908</v>
      </c>
      <c r="C7189" t="s">
        <v>1167</v>
      </c>
      <c r="D7189">
        <v>2022</v>
      </c>
      <c r="E7189" t="s">
        <v>157</v>
      </c>
      <c r="F7189" t="s">
        <v>157</v>
      </c>
      <c r="G7189" t="s">
        <v>8259</v>
      </c>
      <c r="H7189" t="s">
        <v>8248</v>
      </c>
      <c r="I7189" t="s">
        <v>8234</v>
      </c>
      <c r="O7189" t="s">
        <v>86</v>
      </c>
      <c r="P7189" t="s">
        <v>278</v>
      </c>
    </row>
    <row r="7190" spans="1:16" hidden="1">
      <c r="A7190">
        <v>7189</v>
      </c>
      <c r="B7190" t="s">
        <v>4908</v>
      </c>
      <c r="C7190" t="s">
        <v>1167</v>
      </c>
      <c r="D7190">
        <v>2022</v>
      </c>
      <c r="E7190" t="s">
        <v>157</v>
      </c>
      <c r="F7190" t="s">
        <v>157</v>
      </c>
      <c r="G7190" t="s">
        <v>8260</v>
      </c>
      <c r="H7190" t="s">
        <v>8248</v>
      </c>
      <c r="I7190" t="s">
        <v>8219</v>
      </c>
      <c r="O7190" t="s">
        <v>86</v>
      </c>
      <c r="P7190" t="s">
        <v>278</v>
      </c>
    </row>
    <row r="7191" spans="1:16" hidden="1">
      <c r="A7191">
        <v>7190</v>
      </c>
      <c r="B7191" t="s">
        <v>4908</v>
      </c>
      <c r="C7191" t="s">
        <v>1167</v>
      </c>
      <c r="D7191">
        <v>2022</v>
      </c>
      <c r="E7191" t="s">
        <v>157</v>
      </c>
      <c r="F7191" t="s">
        <v>157</v>
      </c>
      <c r="G7191" t="s">
        <v>8261</v>
      </c>
      <c r="H7191" t="s">
        <v>8248</v>
      </c>
      <c r="I7191" t="s">
        <v>8234</v>
      </c>
      <c r="O7191" t="s">
        <v>86</v>
      </c>
      <c r="P7191" t="s">
        <v>278</v>
      </c>
    </row>
    <row r="7192" spans="1:16" hidden="1">
      <c r="A7192">
        <v>7191</v>
      </c>
      <c r="B7192" t="s">
        <v>4908</v>
      </c>
      <c r="C7192" t="s">
        <v>1167</v>
      </c>
      <c r="D7192">
        <v>2022</v>
      </c>
      <c r="E7192" t="s">
        <v>157</v>
      </c>
      <c r="F7192" t="s">
        <v>157</v>
      </c>
      <c r="G7192" t="s">
        <v>8262</v>
      </c>
      <c r="H7192" t="s">
        <v>8248</v>
      </c>
      <c r="I7192" t="s">
        <v>8225</v>
      </c>
      <c r="O7192" t="s">
        <v>86</v>
      </c>
      <c r="P7192" t="s">
        <v>278</v>
      </c>
    </row>
    <row r="7193" spans="1:16" hidden="1">
      <c r="A7193">
        <v>7192</v>
      </c>
      <c r="B7193" t="s">
        <v>4908</v>
      </c>
      <c r="C7193" t="s">
        <v>1167</v>
      </c>
      <c r="D7193">
        <v>2022</v>
      </c>
      <c r="E7193" t="s">
        <v>157</v>
      </c>
      <c r="F7193" t="s">
        <v>1192</v>
      </c>
      <c r="G7193" t="s">
        <v>8263</v>
      </c>
      <c r="H7193" t="s">
        <v>8248</v>
      </c>
      <c r="O7193" t="s">
        <v>86</v>
      </c>
    </row>
    <row r="7194" spans="1:16" hidden="1">
      <c r="A7194">
        <v>7193</v>
      </c>
      <c r="B7194" t="s">
        <v>4908</v>
      </c>
      <c r="C7194" t="s">
        <v>1167</v>
      </c>
      <c r="D7194">
        <v>2022</v>
      </c>
      <c r="E7194" t="s">
        <v>157</v>
      </c>
      <c r="F7194" t="s">
        <v>157</v>
      </c>
      <c r="G7194" t="s">
        <v>8264</v>
      </c>
      <c r="H7194" t="s">
        <v>8248</v>
      </c>
      <c r="I7194" t="s">
        <v>8219</v>
      </c>
      <c r="O7194" t="s">
        <v>86</v>
      </c>
      <c r="P7194" t="s">
        <v>278</v>
      </c>
    </row>
    <row r="7195" spans="1:16" hidden="1">
      <c r="A7195">
        <v>7194</v>
      </c>
      <c r="B7195" t="s">
        <v>4908</v>
      </c>
      <c r="C7195" t="s">
        <v>1167</v>
      </c>
      <c r="D7195">
        <v>2022</v>
      </c>
      <c r="E7195" t="s">
        <v>157</v>
      </c>
      <c r="F7195" t="s">
        <v>157</v>
      </c>
      <c r="G7195" t="s">
        <v>8265</v>
      </c>
      <c r="H7195" t="s">
        <v>8248</v>
      </c>
      <c r="I7195" t="s">
        <v>8225</v>
      </c>
      <c r="O7195" t="s">
        <v>86</v>
      </c>
      <c r="P7195" t="s">
        <v>278</v>
      </c>
    </row>
    <row r="7196" spans="1:16" hidden="1">
      <c r="A7196">
        <v>7195</v>
      </c>
      <c r="B7196" t="s">
        <v>4908</v>
      </c>
      <c r="C7196" t="s">
        <v>1167</v>
      </c>
      <c r="D7196">
        <v>2022</v>
      </c>
      <c r="E7196" t="s">
        <v>157</v>
      </c>
      <c r="F7196" t="s">
        <v>157</v>
      </c>
      <c r="G7196" t="s">
        <v>8266</v>
      </c>
      <c r="H7196" t="s">
        <v>8248</v>
      </c>
      <c r="I7196" t="s">
        <v>8225</v>
      </c>
      <c r="O7196" t="s">
        <v>86</v>
      </c>
      <c r="P7196" t="s">
        <v>278</v>
      </c>
    </row>
    <row r="7197" spans="1:16" hidden="1">
      <c r="A7197">
        <v>7196</v>
      </c>
      <c r="B7197" t="s">
        <v>4908</v>
      </c>
      <c r="C7197" t="s">
        <v>1167</v>
      </c>
      <c r="D7197">
        <v>2022</v>
      </c>
      <c r="E7197" t="s">
        <v>157</v>
      </c>
      <c r="F7197" t="s">
        <v>1192</v>
      </c>
      <c r="G7197" t="s">
        <v>8267</v>
      </c>
      <c r="H7197" t="s">
        <v>1858</v>
      </c>
      <c r="O7197" t="s">
        <v>63</v>
      </c>
    </row>
    <row r="7198" spans="1:16" hidden="1">
      <c r="A7198">
        <v>7197</v>
      </c>
      <c r="B7198" t="s">
        <v>4908</v>
      </c>
      <c r="C7198" t="s">
        <v>1167</v>
      </c>
      <c r="D7198">
        <v>2022</v>
      </c>
      <c r="E7198" t="s">
        <v>157</v>
      </c>
      <c r="F7198" t="s">
        <v>157</v>
      </c>
      <c r="G7198" t="s">
        <v>8268</v>
      </c>
      <c r="H7198" t="s">
        <v>1858</v>
      </c>
      <c r="I7198" t="s">
        <v>4687</v>
      </c>
      <c r="O7198" t="s">
        <v>63</v>
      </c>
      <c r="P7198" t="s">
        <v>278</v>
      </c>
    </row>
    <row r="7199" spans="1:16" hidden="1">
      <c r="A7199">
        <v>7198</v>
      </c>
      <c r="B7199" t="s">
        <v>4908</v>
      </c>
      <c r="C7199" t="s">
        <v>1167</v>
      </c>
      <c r="D7199">
        <v>2022</v>
      </c>
      <c r="E7199" t="s">
        <v>157</v>
      </c>
      <c r="F7199" t="s">
        <v>157</v>
      </c>
      <c r="G7199" t="s">
        <v>8269</v>
      </c>
      <c r="H7199" t="s">
        <v>1858</v>
      </c>
      <c r="I7199" t="s">
        <v>8225</v>
      </c>
      <c r="O7199" t="s">
        <v>63</v>
      </c>
      <c r="P7199" t="s">
        <v>278</v>
      </c>
    </row>
    <row r="7200" spans="1:16" hidden="1">
      <c r="A7200">
        <v>7199</v>
      </c>
      <c r="B7200" t="s">
        <v>4908</v>
      </c>
      <c r="C7200" t="s">
        <v>1167</v>
      </c>
      <c r="D7200">
        <v>2022</v>
      </c>
      <c r="E7200" t="s">
        <v>157</v>
      </c>
      <c r="F7200" t="s">
        <v>157</v>
      </c>
      <c r="G7200" t="s">
        <v>8270</v>
      </c>
      <c r="H7200" t="s">
        <v>1858</v>
      </c>
      <c r="I7200" t="s">
        <v>8225</v>
      </c>
      <c r="O7200" t="s">
        <v>63</v>
      </c>
      <c r="P7200" t="s">
        <v>278</v>
      </c>
    </row>
    <row r="7201" spans="1:16" hidden="1">
      <c r="A7201">
        <v>7200</v>
      </c>
      <c r="B7201" t="s">
        <v>4908</v>
      </c>
      <c r="C7201" t="s">
        <v>1167</v>
      </c>
      <c r="D7201">
        <v>2022</v>
      </c>
      <c r="E7201" t="s">
        <v>157</v>
      </c>
      <c r="F7201" t="s">
        <v>157</v>
      </c>
      <c r="G7201" t="s">
        <v>8271</v>
      </c>
      <c r="H7201" t="s">
        <v>1858</v>
      </c>
      <c r="I7201" t="s">
        <v>8225</v>
      </c>
      <c r="O7201" t="s">
        <v>63</v>
      </c>
      <c r="P7201" t="s">
        <v>278</v>
      </c>
    </row>
    <row r="7202" spans="1:16" hidden="1">
      <c r="A7202">
        <v>7201</v>
      </c>
      <c r="B7202" t="s">
        <v>4908</v>
      </c>
      <c r="C7202" t="s">
        <v>1167</v>
      </c>
      <c r="D7202">
        <v>2022</v>
      </c>
      <c r="E7202" t="s">
        <v>157</v>
      </c>
      <c r="F7202" t="s">
        <v>157</v>
      </c>
      <c r="G7202" t="s">
        <v>8272</v>
      </c>
      <c r="H7202" t="s">
        <v>1858</v>
      </c>
      <c r="I7202" t="s">
        <v>8234</v>
      </c>
      <c r="O7202" t="s">
        <v>63</v>
      </c>
      <c r="P7202" t="s">
        <v>278</v>
      </c>
    </row>
    <row r="7203" spans="1:16" hidden="1">
      <c r="A7203">
        <v>7202</v>
      </c>
      <c r="B7203" t="s">
        <v>4908</v>
      </c>
      <c r="C7203" t="s">
        <v>1167</v>
      </c>
      <c r="D7203">
        <v>2022</v>
      </c>
      <c r="E7203" t="s">
        <v>157</v>
      </c>
      <c r="F7203" t="s">
        <v>1192</v>
      </c>
      <c r="G7203" t="s">
        <v>8273</v>
      </c>
      <c r="H7203" t="s">
        <v>1858</v>
      </c>
      <c r="O7203" t="s">
        <v>63</v>
      </c>
    </row>
    <row r="7204" spans="1:16" hidden="1">
      <c r="A7204">
        <v>7203</v>
      </c>
      <c r="B7204" t="s">
        <v>4908</v>
      </c>
      <c r="C7204" t="s">
        <v>1167</v>
      </c>
      <c r="D7204">
        <v>2022</v>
      </c>
      <c r="E7204" t="s">
        <v>157</v>
      </c>
      <c r="F7204" t="s">
        <v>157</v>
      </c>
      <c r="G7204" t="s">
        <v>8274</v>
      </c>
      <c r="H7204" t="s">
        <v>1858</v>
      </c>
      <c r="I7204" t="s">
        <v>8219</v>
      </c>
      <c r="O7204" t="s">
        <v>63</v>
      </c>
      <c r="P7204" t="s">
        <v>278</v>
      </c>
    </row>
    <row r="7205" spans="1:16" hidden="1">
      <c r="A7205">
        <v>7204</v>
      </c>
      <c r="B7205" t="s">
        <v>4908</v>
      </c>
      <c r="C7205" t="s">
        <v>1167</v>
      </c>
      <c r="D7205">
        <v>2022</v>
      </c>
      <c r="E7205" t="s">
        <v>157</v>
      </c>
      <c r="F7205" t="s">
        <v>157</v>
      </c>
      <c r="G7205" t="s">
        <v>8275</v>
      </c>
      <c r="H7205" t="s">
        <v>1858</v>
      </c>
      <c r="I7205" t="s">
        <v>8219</v>
      </c>
      <c r="O7205" t="s">
        <v>63</v>
      </c>
      <c r="P7205" t="s">
        <v>278</v>
      </c>
    </row>
    <row r="7206" spans="1:16" hidden="1">
      <c r="A7206">
        <v>7205</v>
      </c>
      <c r="B7206" t="s">
        <v>4908</v>
      </c>
      <c r="C7206" t="s">
        <v>1167</v>
      </c>
      <c r="D7206">
        <v>2022</v>
      </c>
      <c r="E7206" t="s">
        <v>157</v>
      </c>
      <c r="F7206" t="s">
        <v>157</v>
      </c>
      <c r="G7206" t="s">
        <v>8276</v>
      </c>
      <c r="H7206" t="s">
        <v>1858</v>
      </c>
      <c r="I7206" t="s">
        <v>8277</v>
      </c>
      <c r="O7206" t="s">
        <v>63</v>
      </c>
      <c r="P7206" t="s">
        <v>278</v>
      </c>
    </row>
    <row r="7207" spans="1:16" hidden="1">
      <c r="A7207">
        <v>7206</v>
      </c>
      <c r="B7207" t="s">
        <v>4908</v>
      </c>
      <c r="C7207" t="s">
        <v>1167</v>
      </c>
      <c r="D7207">
        <v>2022</v>
      </c>
      <c r="E7207" t="s">
        <v>157</v>
      </c>
      <c r="F7207" t="s">
        <v>157</v>
      </c>
      <c r="G7207" t="s">
        <v>8278</v>
      </c>
      <c r="H7207" t="s">
        <v>1858</v>
      </c>
      <c r="I7207" t="s">
        <v>8221</v>
      </c>
      <c r="O7207" t="s">
        <v>63</v>
      </c>
      <c r="P7207" t="s">
        <v>278</v>
      </c>
    </row>
    <row r="7208" spans="1:16" hidden="1">
      <c r="A7208">
        <v>7207</v>
      </c>
      <c r="B7208" t="s">
        <v>4908</v>
      </c>
      <c r="C7208" t="s">
        <v>1167</v>
      </c>
      <c r="D7208">
        <v>2022</v>
      </c>
      <c r="E7208" t="s">
        <v>157</v>
      </c>
      <c r="F7208" t="s">
        <v>157</v>
      </c>
      <c r="G7208" t="s">
        <v>8279</v>
      </c>
      <c r="H7208" t="s">
        <v>1858</v>
      </c>
      <c r="I7208" t="s">
        <v>8225</v>
      </c>
      <c r="O7208" t="s">
        <v>63</v>
      </c>
      <c r="P7208" t="s">
        <v>278</v>
      </c>
    </row>
    <row r="7209" spans="1:16" hidden="1">
      <c r="A7209">
        <v>7208</v>
      </c>
      <c r="B7209" t="s">
        <v>4908</v>
      </c>
      <c r="C7209" t="s">
        <v>1167</v>
      </c>
      <c r="D7209">
        <v>2022</v>
      </c>
      <c r="E7209" t="s">
        <v>157</v>
      </c>
      <c r="F7209" t="s">
        <v>1192</v>
      </c>
      <c r="G7209" t="s">
        <v>8280</v>
      </c>
      <c r="H7209" t="s">
        <v>1858</v>
      </c>
      <c r="O7209" t="s">
        <v>63</v>
      </c>
    </row>
    <row r="7210" spans="1:16" hidden="1">
      <c r="A7210">
        <v>7209</v>
      </c>
      <c r="B7210" t="s">
        <v>4908</v>
      </c>
      <c r="C7210" t="s">
        <v>1167</v>
      </c>
      <c r="D7210">
        <v>2022</v>
      </c>
      <c r="E7210" t="s">
        <v>157</v>
      </c>
      <c r="F7210" t="s">
        <v>157</v>
      </c>
      <c r="G7210" t="s">
        <v>8281</v>
      </c>
      <c r="H7210" t="s">
        <v>1858</v>
      </c>
      <c r="I7210" t="s">
        <v>8225</v>
      </c>
      <c r="O7210" t="s">
        <v>63</v>
      </c>
      <c r="P7210" t="s">
        <v>278</v>
      </c>
    </row>
    <row r="7211" spans="1:16" hidden="1">
      <c r="A7211">
        <v>7210</v>
      </c>
      <c r="B7211" t="s">
        <v>4908</v>
      </c>
      <c r="C7211" t="s">
        <v>1167</v>
      </c>
      <c r="D7211">
        <v>2022</v>
      </c>
      <c r="E7211" t="s">
        <v>157</v>
      </c>
      <c r="F7211" t="s">
        <v>157</v>
      </c>
      <c r="G7211" t="s">
        <v>8282</v>
      </c>
      <c r="H7211" t="s">
        <v>1858</v>
      </c>
      <c r="I7211" t="s">
        <v>8225</v>
      </c>
      <c r="O7211" t="s">
        <v>63</v>
      </c>
      <c r="P7211" t="s">
        <v>278</v>
      </c>
    </row>
    <row r="7212" spans="1:16" hidden="1">
      <c r="A7212">
        <v>7211</v>
      </c>
      <c r="B7212" t="s">
        <v>4908</v>
      </c>
      <c r="C7212" t="s">
        <v>1167</v>
      </c>
      <c r="D7212">
        <v>2022</v>
      </c>
      <c r="E7212" t="s">
        <v>157</v>
      </c>
      <c r="F7212" t="s">
        <v>157</v>
      </c>
      <c r="G7212" t="s">
        <v>8283</v>
      </c>
      <c r="H7212" t="s">
        <v>1858</v>
      </c>
      <c r="I7212" t="s">
        <v>8234</v>
      </c>
      <c r="O7212" t="s">
        <v>63</v>
      </c>
      <c r="P7212" t="s">
        <v>278</v>
      </c>
    </row>
    <row r="7213" spans="1:16" hidden="1">
      <c r="A7213">
        <v>7212</v>
      </c>
      <c r="B7213" t="s">
        <v>4908</v>
      </c>
      <c r="C7213" t="s">
        <v>1167</v>
      </c>
      <c r="D7213">
        <v>2022</v>
      </c>
      <c r="E7213" t="s">
        <v>157</v>
      </c>
      <c r="F7213" t="s">
        <v>157</v>
      </c>
      <c r="G7213" t="s">
        <v>8284</v>
      </c>
      <c r="H7213" t="s">
        <v>1858</v>
      </c>
      <c r="I7213" t="s">
        <v>8225</v>
      </c>
      <c r="O7213" t="s">
        <v>63</v>
      </c>
      <c r="P7213" t="s">
        <v>278</v>
      </c>
    </row>
    <row r="7214" spans="1:16" hidden="1">
      <c r="A7214">
        <v>7213</v>
      </c>
      <c r="B7214" t="s">
        <v>4908</v>
      </c>
      <c r="C7214" t="s">
        <v>1167</v>
      </c>
      <c r="D7214">
        <v>2022</v>
      </c>
      <c r="E7214" t="s">
        <v>157</v>
      </c>
      <c r="F7214" t="s">
        <v>1192</v>
      </c>
      <c r="G7214" t="s">
        <v>8285</v>
      </c>
      <c r="H7214" t="s">
        <v>811</v>
      </c>
      <c r="O7214" t="s">
        <v>100</v>
      </c>
    </row>
    <row r="7215" spans="1:16" hidden="1">
      <c r="A7215">
        <v>7214</v>
      </c>
      <c r="B7215" t="s">
        <v>4908</v>
      </c>
      <c r="C7215" t="s">
        <v>1167</v>
      </c>
      <c r="D7215">
        <v>2022</v>
      </c>
      <c r="E7215" t="s">
        <v>157</v>
      </c>
      <c r="F7215" t="s">
        <v>157</v>
      </c>
      <c r="G7215" t="s">
        <v>8286</v>
      </c>
      <c r="H7215" t="s">
        <v>811</v>
      </c>
      <c r="I7215" t="s">
        <v>8219</v>
      </c>
      <c r="O7215" t="s">
        <v>100</v>
      </c>
      <c r="P7215" t="s">
        <v>278</v>
      </c>
    </row>
    <row r="7216" spans="1:16" hidden="1">
      <c r="A7216">
        <v>7215</v>
      </c>
      <c r="B7216" t="s">
        <v>4908</v>
      </c>
      <c r="C7216" t="s">
        <v>1167</v>
      </c>
      <c r="D7216">
        <v>2022</v>
      </c>
      <c r="E7216" t="s">
        <v>157</v>
      </c>
      <c r="F7216" t="s">
        <v>157</v>
      </c>
      <c r="G7216" t="s">
        <v>8287</v>
      </c>
      <c r="H7216" t="s">
        <v>811</v>
      </c>
      <c r="I7216" t="s">
        <v>8225</v>
      </c>
      <c r="O7216" t="s">
        <v>100</v>
      </c>
      <c r="P7216" t="s">
        <v>278</v>
      </c>
    </row>
    <row r="7217" spans="1:16" hidden="1">
      <c r="A7217">
        <v>7216</v>
      </c>
      <c r="B7217" t="s">
        <v>4908</v>
      </c>
      <c r="C7217" t="s">
        <v>1167</v>
      </c>
      <c r="D7217">
        <v>2022</v>
      </c>
      <c r="E7217" t="s">
        <v>157</v>
      </c>
      <c r="F7217" t="s">
        <v>157</v>
      </c>
      <c r="G7217" t="s">
        <v>8288</v>
      </c>
      <c r="H7217" t="s">
        <v>811</v>
      </c>
      <c r="O7217" t="s">
        <v>100</v>
      </c>
    </row>
    <row r="7218" spans="1:16" hidden="1">
      <c r="A7218">
        <v>7217</v>
      </c>
      <c r="B7218" t="s">
        <v>4908</v>
      </c>
      <c r="C7218" t="s">
        <v>1167</v>
      </c>
      <c r="D7218">
        <v>2022</v>
      </c>
      <c r="E7218" t="s">
        <v>157</v>
      </c>
      <c r="F7218" t="s">
        <v>1192</v>
      </c>
      <c r="G7218" t="s">
        <v>8289</v>
      </c>
      <c r="H7218" t="s">
        <v>811</v>
      </c>
      <c r="O7218" t="s">
        <v>100</v>
      </c>
    </row>
    <row r="7219" spans="1:16" hidden="1">
      <c r="A7219">
        <v>7218</v>
      </c>
      <c r="B7219" t="s">
        <v>4908</v>
      </c>
      <c r="C7219" t="s">
        <v>1167</v>
      </c>
      <c r="D7219">
        <v>2022</v>
      </c>
      <c r="E7219" t="s">
        <v>157</v>
      </c>
      <c r="F7219" t="s">
        <v>157</v>
      </c>
      <c r="G7219" t="s">
        <v>8290</v>
      </c>
      <c r="H7219" t="s">
        <v>811</v>
      </c>
      <c r="I7219" t="s">
        <v>8277</v>
      </c>
      <c r="O7219" t="s">
        <v>100</v>
      </c>
      <c r="P7219" t="s">
        <v>278</v>
      </c>
    </row>
    <row r="7220" spans="1:16" hidden="1">
      <c r="A7220">
        <v>7219</v>
      </c>
      <c r="B7220" t="s">
        <v>4908</v>
      </c>
      <c r="C7220" t="s">
        <v>1167</v>
      </c>
      <c r="D7220">
        <v>2022</v>
      </c>
      <c r="E7220" t="s">
        <v>157</v>
      </c>
      <c r="F7220" t="s">
        <v>157</v>
      </c>
      <c r="G7220" t="s">
        <v>8291</v>
      </c>
      <c r="H7220" t="s">
        <v>811</v>
      </c>
      <c r="I7220" t="s">
        <v>8277</v>
      </c>
      <c r="O7220" t="s">
        <v>100</v>
      </c>
      <c r="P7220" t="s">
        <v>278</v>
      </c>
    </row>
    <row r="7221" spans="1:16" hidden="1">
      <c r="A7221">
        <v>7220</v>
      </c>
      <c r="B7221" t="s">
        <v>4908</v>
      </c>
      <c r="C7221" t="s">
        <v>1167</v>
      </c>
      <c r="D7221">
        <v>2022</v>
      </c>
      <c r="E7221" t="s">
        <v>157</v>
      </c>
      <c r="F7221" t="s">
        <v>157</v>
      </c>
      <c r="G7221" t="s">
        <v>8292</v>
      </c>
      <c r="H7221" t="s">
        <v>811</v>
      </c>
      <c r="I7221" t="s">
        <v>8277</v>
      </c>
      <c r="O7221" t="s">
        <v>100</v>
      </c>
      <c r="P7221" t="s">
        <v>278</v>
      </c>
    </row>
    <row r="7222" spans="1:16" hidden="1">
      <c r="A7222">
        <v>7221</v>
      </c>
      <c r="B7222" t="s">
        <v>4908</v>
      </c>
      <c r="C7222" t="s">
        <v>1167</v>
      </c>
      <c r="D7222">
        <v>2022</v>
      </c>
      <c r="E7222" t="s">
        <v>157</v>
      </c>
      <c r="F7222" t="s">
        <v>157</v>
      </c>
      <c r="G7222" t="s">
        <v>8293</v>
      </c>
      <c r="H7222" t="s">
        <v>811</v>
      </c>
      <c r="I7222" t="s">
        <v>8225</v>
      </c>
      <c r="O7222" t="s">
        <v>100</v>
      </c>
      <c r="P7222" t="s">
        <v>278</v>
      </c>
    </row>
    <row r="7223" spans="1:16" hidden="1">
      <c r="A7223">
        <v>7222</v>
      </c>
      <c r="B7223" t="s">
        <v>4908</v>
      </c>
      <c r="C7223" t="s">
        <v>1167</v>
      </c>
      <c r="D7223">
        <v>2022</v>
      </c>
      <c r="E7223" t="s">
        <v>157</v>
      </c>
      <c r="F7223" t="s">
        <v>157</v>
      </c>
      <c r="G7223" t="s">
        <v>8294</v>
      </c>
      <c r="H7223" t="s">
        <v>811</v>
      </c>
      <c r="I7223" t="s">
        <v>8225</v>
      </c>
      <c r="O7223" t="s">
        <v>100</v>
      </c>
      <c r="P7223" t="s">
        <v>278</v>
      </c>
    </row>
    <row r="7224" spans="1:16" hidden="1">
      <c r="A7224">
        <v>7223</v>
      </c>
      <c r="B7224" t="s">
        <v>4908</v>
      </c>
      <c r="C7224" t="s">
        <v>1167</v>
      </c>
      <c r="D7224">
        <v>2022</v>
      </c>
      <c r="E7224" t="s">
        <v>157</v>
      </c>
      <c r="F7224" t="s">
        <v>157</v>
      </c>
      <c r="G7224" t="s">
        <v>8295</v>
      </c>
      <c r="H7224" t="s">
        <v>811</v>
      </c>
      <c r="I7224" t="s">
        <v>8219</v>
      </c>
      <c r="O7224" t="s">
        <v>100</v>
      </c>
      <c r="P7224" t="s">
        <v>278</v>
      </c>
    </row>
    <row r="7225" spans="1:16" hidden="1">
      <c r="A7225">
        <v>7224</v>
      </c>
      <c r="B7225" t="s">
        <v>4908</v>
      </c>
      <c r="C7225" t="s">
        <v>1167</v>
      </c>
      <c r="D7225">
        <v>2022</v>
      </c>
      <c r="E7225" t="s">
        <v>157</v>
      </c>
      <c r="F7225" t="s">
        <v>1192</v>
      </c>
      <c r="G7225" t="s">
        <v>8296</v>
      </c>
      <c r="H7225" t="s">
        <v>811</v>
      </c>
      <c r="O7225" t="s">
        <v>100</v>
      </c>
    </row>
    <row r="7226" spans="1:16" hidden="1">
      <c r="A7226">
        <v>7225</v>
      </c>
      <c r="B7226" t="s">
        <v>4908</v>
      </c>
      <c r="C7226" t="s">
        <v>1167</v>
      </c>
      <c r="D7226">
        <v>2022</v>
      </c>
      <c r="E7226" t="s">
        <v>157</v>
      </c>
      <c r="F7226" t="s">
        <v>157</v>
      </c>
      <c r="G7226" t="s">
        <v>8297</v>
      </c>
      <c r="H7226" t="s">
        <v>811</v>
      </c>
      <c r="I7226" t="s">
        <v>4687</v>
      </c>
      <c r="O7226" t="s">
        <v>100</v>
      </c>
      <c r="P7226" t="s">
        <v>278</v>
      </c>
    </row>
    <row r="7227" spans="1:16" hidden="1">
      <c r="A7227">
        <v>7226</v>
      </c>
      <c r="B7227" t="s">
        <v>4908</v>
      </c>
      <c r="C7227" t="s">
        <v>1167</v>
      </c>
      <c r="D7227">
        <v>2022</v>
      </c>
      <c r="E7227" t="s">
        <v>157</v>
      </c>
      <c r="F7227" t="s">
        <v>157</v>
      </c>
      <c r="G7227" t="s">
        <v>8298</v>
      </c>
      <c r="H7227" t="s">
        <v>811</v>
      </c>
      <c r="I7227" t="s">
        <v>8234</v>
      </c>
      <c r="O7227" t="s">
        <v>100</v>
      </c>
      <c r="P7227" t="s">
        <v>278</v>
      </c>
    </row>
    <row r="7228" spans="1:16" hidden="1">
      <c r="A7228">
        <v>7227</v>
      </c>
      <c r="B7228" t="s">
        <v>4908</v>
      </c>
      <c r="C7228" t="s">
        <v>1167</v>
      </c>
      <c r="D7228">
        <v>2022</v>
      </c>
      <c r="E7228" t="s">
        <v>157</v>
      </c>
      <c r="F7228" t="s">
        <v>157</v>
      </c>
      <c r="G7228" t="s">
        <v>8299</v>
      </c>
      <c r="H7228" t="s">
        <v>811</v>
      </c>
      <c r="I7228" t="s">
        <v>8221</v>
      </c>
      <c r="O7228" t="s">
        <v>100</v>
      </c>
      <c r="P7228" t="s">
        <v>278</v>
      </c>
    </row>
    <row r="7229" spans="1:16" hidden="1">
      <c r="A7229">
        <v>7228</v>
      </c>
      <c r="B7229" t="s">
        <v>4908</v>
      </c>
      <c r="C7229" t="s">
        <v>1167</v>
      </c>
      <c r="D7229">
        <v>2022</v>
      </c>
      <c r="E7229" t="s">
        <v>157</v>
      </c>
      <c r="F7229" t="s">
        <v>157</v>
      </c>
      <c r="G7229" t="s">
        <v>8300</v>
      </c>
      <c r="H7229" t="s">
        <v>811</v>
      </c>
      <c r="I7229" t="s">
        <v>8221</v>
      </c>
      <c r="O7229" t="s">
        <v>100</v>
      </c>
      <c r="P7229" t="s">
        <v>278</v>
      </c>
    </row>
    <row r="7230" spans="1:16" hidden="1">
      <c r="A7230">
        <v>7229</v>
      </c>
      <c r="B7230" t="s">
        <v>4908</v>
      </c>
      <c r="C7230" t="s">
        <v>1167</v>
      </c>
      <c r="D7230">
        <v>2022</v>
      </c>
      <c r="E7230" t="s">
        <v>157</v>
      </c>
      <c r="F7230" t="s">
        <v>157</v>
      </c>
      <c r="G7230" t="s">
        <v>8301</v>
      </c>
      <c r="H7230" t="s">
        <v>811</v>
      </c>
      <c r="I7230" t="s">
        <v>8221</v>
      </c>
      <c r="O7230" t="s">
        <v>100</v>
      </c>
      <c r="P7230" t="s">
        <v>278</v>
      </c>
    </row>
    <row r="7231" spans="1:16" hidden="1">
      <c r="A7231">
        <v>7230</v>
      </c>
      <c r="B7231" t="s">
        <v>4908</v>
      </c>
      <c r="C7231" t="s">
        <v>1167</v>
      </c>
      <c r="D7231">
        <v>2022</v>
      </c>
      <c r="E7231" t="s">
        <v>157</v>
      </c>
      <c r="F7231" t="s">
        <v>157</v>
      </c>
      <c r="G7231" t="s">
        <v>8302</v>
      </c>
      <c r="H7231" t="s">
        <v>811</v>
      </c>
      <c r="I7231" t="s">
        <v>8221</v>
      </c>
      <c r="O7231" t="s">
        <v>100</v>
      </c>
      <c r="P7231" t="s">
        <v>278</v>
      </c>
    </row>
    <row r="7232" spans="1:16" hidden="1">
      <c r="A7232">
        <v>7231</v>
      </c>
      <c r="B7232" t="s">
        <v>4908</v>
      </c>
      <c r="C7232" t="s">
        <v>1167</v>
      </c>
      <c r="D7232">
        <v>2022</v>
      </c>
      <c r="E7232" t="s">
        <v>157</v>
      </c>
      <c r="F7232" t="s">
        <v>157</v>
      </c>
      <c r="G7232" t="s">
        <v>8303</v>
      </c>
      <c r="H7232" t="s">
        <v>811</v>
      </c>
      <c r="I7232" t="s">
        <v>8221</v>
      </c>
      <c r="O7232" t="s">
        <v>100</v>
      </c>
      <c r="P7232" t="s">
        <v>278</v>
      </c>
    </row>
    <row r="7233" spans="1:16" hidden="1">
      <c r="A7233">
        <v>7232</v>
      </c>
      <c r="B7233" t="s">
        <v>4908</v>
      </c>
      <c r="C7233" t="s">
        <v>1167</v>
      </c>
      <c r="D7233">
        <v>2022</v>
      </c>
      <c r="E7233" t="s">
        <v>157</v>
      </c>
      <c r="F7233" t="s">
        <v>157</v>
      </c>
      <c r="G7233" t="s">
        <v>8304</v>
      </c>
      <c r="H7233" t="s">
        <v>811</v>
      </c>
      <c r="O7233" t="s">
        <v>100</v>
      </c>
    </row>
    <row r="7234" spans="1:16" hidden="1">
      <c r="A7234">
        <v>7233</v>
      </c>
      <c r="B7234" t="s">
        <v>4908</v>
      </c>
      <c r="C7234" t="s">
        <v>1167</v>
      </c>
      <c r="D7234">
        <v>2022</v>
      </c>
      <c r="E7234" t="s">
        <v>157</v>
      </c>
      <c r="F7234" t="s">
        <v>1192</v>
      </c>
      <c r="G7234" t="s">
        <v>8305</v>
      </c>
      <c r="H7234" t="s">
        <v>811</v>
      </c>
      <c r="I7234" t="s">
        <v>8221</v>
      </c>
      <c r="O7234" t="s">
        <v>100</v>
      </c>
      <c r="P7234" t="s">
        <v>278</v>
      </c>
    </row>
    <row r="7235" spans="1:16" hidden="1">
      <c r="A7235">
        <v>7234</v>
      </c>
      <c r="B7235" t="s">
        <v>4908</v>
      </c>
      <c r="C7235" t="s">
        <v>1167</v>
      </c>
      <c r="D7235">
        <v>2022</v>
      </c>
      <c r="E7235" t="s">
        <v>157</v>
      </c>
      <c r="F7235" t="s">
        <v>157</v>
      </c>
      <c r="G7235" t="s">
        <v>8306</v>
      </c>
      <c r="H7235" t="s">
        <v>811</v>
      </c>
      <c r="I7235" t="s">
        <v>8221</v>
      </c>
      <c r="O7235" t="s">
        <v>100</v>
      </c>
      <c r="P7235" t="s">
        <v>278</v>
      </c>
    </row>
    <row r="7236" spans="1:16" hidden="1">
      <c r="A7236">
        <v>7235</v>
      </c>
      <c r="B7236" t="s">
        <v>4908</v>
      </c>
      <c r="C7236" t="s">
        <v>1167</v>
      </c>
      <c r="D7236">
        <v>2022</v>
      </c>
      <c r="E7236" t="s">
        <v>157</v>
      </c>
      <c r="F7236" t="s">
        <v>157</v>
      </c>
      <c r="G7236" t="s">
        <v>8307</v>
      </c>
      <c r="H7236" t="s">
        <v>811</v>
      </c>
      <c r="I7236" t="s">
        <v>8221</v>
      </c>
      <c r="O7236" t="s">
        <v>100</v>
      </c>
      <c r="P7236" t="s">
        <v>278</v>
      </c>
    </row>
    <row r="7237" spans="1:16" hidden="1">
      <c r="A7237">
        <v>7236</v>
      </c>
      <c r="B7237" t="s">
        <v>4908</v>
      </c>
      <c r="C7237" t="s">
        <v>1167</v>
      </c>
      <c r="D7237">
        <v>2022</v>
      </c>
      <c r="E7237" t="s">
        <v>157</v>
      </c>
      <c r="F7237" t="s">
        <v>157</v>
      </c>
      <c r="G7237" t="s">
        <v>8308</v>
      </c>
      <c r="H7237" t="s">
        <v>811</v>
      </c>
      <c r="I7237" t="s">
        <v>8221</v>
      </c>
      <c r="O7237" t="s">
        <v>100</v>
      </c>
      <c r="P7237" t="s">
        <v>278</v>
      </c>
    </row>
    <row r="7238" spans="1:16" hidden="1">
      <c r="A7238">
        <v>7237</v>
      </c>
      <c r="B7238" t="s">
        <v>4908</v>
      </c>
      <c r="C7238" t="s">
        <v>1167</v>
      </c>
      <c r="D7238">
        <v>2022</v>
      </c>
      <c r="E7238" t="s">
        <v>157</v>
      </c>
      <c r="F7238" t="s">
        <v>157</v>
      </c>
      <c r="G7238" t="s">
        <v>8309</v>
      </c>
      <c r="H7238" t="s">
        <v>5060</v>
      </c>
      <c r="O7238" t="s">
        <v>91</v>
      </c>
    </row>
    <row r="7239" spans="1:16" hidden="1">
      <c r="A7239">
        <v>7238</v>
      </c>
      <c r="B7239" t="s">
        <v>4908</v>
      </c>
      <c r="C7239" t="s">
        <v>1167</v>
      </c>
      <c r="D7239">
        <v>2022</v>
      </c>
      <c r="E7239" t="s">
        <v>157</v>
      </c>
      <c r="F7239" t="s">
        <v>157</v>
      </c>
      <c r="G7239" t="s">
        <v>8310</v>
      </c>
      <c r="H7239" t="s">
        <v>5060</v>
      </c>
      <c r="I7239" t="s">
        <v>8221</v>
      </c>
      <c r="O7239" t="s">
        <v>91</v>
      </c>
      <c r="P7239" t="s">
        <v>278</v>
      </c>
    </row>
    <row r="7240" spans="1:16" hidden="1">
      <c r="A7240">
        <v>7239</v>
      </c>
      <c r="B7240" t="s">
        <v>4908</v>
      </c>
      <c r="C7240" t="s">
        <v>1167</v>
      </c>
      <c r="D7240">
        <v>2022</v>
      </c>
      <c r="E7240" t="s">
        <v>157</v>
      </c>
      <c r="F7240" t="s">
        <v>1192</v>
      </c>
      <c r="G7240" t="s">
        <v>8311</v>
      </c>
      <c r="H7240" t="s">
        <v>5060</v>
      </c>
      <c r="I7240" t="s">
        <v>8221</v>
      </c>
      <c r="O7240" t="s">
        <v>91</v>
      </c>
      <c r="P7240" t="s">
        <v>278</v>
      </c>
    </row>
    <row r="7241" spans="1:16" hidden="1">
      <c r="A7241">
        <v>7240</v>
      </c>
      <c r="B7241" t="s">
        <v>4908</v>
      </c>
      <c r="C7241" t="s">
        <v>1167</v>
      </c>
      <c r="D7241">
        <v>2022</v>
      </c>
      <c r="E7241" t="s">
        <v>157</v>
      </c>
      <c r="F7241" t="s">
        <v>157</v>
      </c>
      <c r="G7241" t="s">
        <v>8312</v>
      </c>
      <c r="H7241" t="s">
        <v>5060</v>
      </c>
      <c r="I7241" t="s">
        <v>8277</v>
      </c>
      <c r="O7241" t="s">
        <v>91</v>
      </c>
      <c r="P7241" t="s">
        <v>278</v>
      </c>
    </row>
    <row r="7242" spans="1:16" hidden="1">
      <c r="A7242">
        <v>7241</v>
      </c>
      <c r="B7242" t="s">
        <v>4908</v>
      </c>
      <c r="C7242" t="s">
        <v>1167</v>
      </c>
      <c r="D7242">
        <v>2022</v>
      </c>
      <c r="E7242" t="s">
        <v>157</v>
      </c>
      <c r="F7242" t="s">
        <v>157</v>
      </c>
      <c r="G7242" t="s">
        <v>8313</v>
      </c>
      <c r="H7242" t="s">
        <v>5060</v>
      </c>
      <c r="I7242" t="s">
        <v>4687</v>
      </c>
      <c r="O7242" t="s">
        <v>91</v>
      </c>
      <c r="P7242" t="s">
        <v>278</v>
      </c>
    </row>
    <row r="7243" spans="1:16" hidden="1">
      <c r="A7243">
        <v>7242</v>
      </c>
      <c r="B7243" t="s">
        <v>4908</v>
      </c>
      <c r="C7243" t="s">
        <v>1167</v>
      </c>
      <c r="D7243">
        <v>2022</v>
      </c>
      <c r="E7243" t="s">
        <v>157</v>
      </c>
      <c r="F7243" t="s">
        <v>157</v>
      </c>
      <c r="G7243" t="s">
        <v>8314</v>
      </c>
      <c r="H7243" t="s">
        <v>5060</v>
      </c>
      <c r="I7243" t="s">
        <v>8221</v>
      </c>
      <c r="O7243" t="s">
        <v>91</v>
      </c>
      <c r="P7243" t="s">
        <v>278</v>
      </c>
    </row>
    <row r="7244" spans="1:16" hidden="1">
      <c r="A7244">
        <v>7243</v>
      </c>
      <c r="B7244" t="s">
        <v>4908</v>
      </c>
      <c r="C7244" t="s">
        <v>1167</v>
      </c>
      <c r="D7244">
        <v>2022</v>
      </c>
      <c r="E7244" t="s">
        <v>157</v>
      </c>
      <c r="F7244" t="s">
        <v>1192</v>
      </c>
      <c r="G7244" t="s">
        <v>8315</v>
      </c>
      <c r="H7244" t="s">
        <v>5060</v>
      </c>
      <c r="O7244" t="s">
        <v>91</v>
      </c>
    </row>
    <row r="7245" spans="1:16" hidden="1">
      <c r="A7245">
        <v>7244</v>
      </c>
      <c r="B7245" t="s">
        <v>4908</v>
      </c>
      <c r="C7245" t="s">
        <v>1167</v>
      </c>
      <c r="D7245">
        <v>2022</v>
      </c>
      <c r="E7245" t="s">
        <v>157</v>
      </c>
      <c r="F7245" t="s">
        <v>157</v>
      </c>
      <c r="G7245" t="s">
        <v>8316</v>
      </c>
      <c r="H7245" t="s">
        <v>5060</v>
      </c>
      <c r="I7245" t="s">
        <v>8221</v>
      </c>
      <c r="O7245" t="s">
        <v>91</v>
      </c>
      <c r="P7245" t="s">
        <v>278</v>
      </c>
    </row>
    <row r="7246" spans="1:16" hidden="1">
      <c r="A7246">
        <v>7245</v>
      </c>
      <c r="B7246" t="s">
        <v>4908</v>
      </c>
      <c r="C7246" t="s">
        <v>1167</v>
      </c>
      <c r="D7246">
        <v>2022</v>
      </c>
      <c r="E7246" t="s">
        <v>157</v>
      </c>
      <c r="F7246" t="s">
        <v>157</v>
      </c>
      <c r="G7246" t="s">
        <v>8317</v>
      </c>
      <c r="H7246" t="s">
        <v>5060</v>
      </c>
      <c r="I7246" t="s">
        <v>8234</v>
      </c>
      <c r="O7246" t="s">
        <v>91</v>
      </c>
      <c r="P7246" t="s">
        <v>278</v>
      </c>
    </row>
    <row r="7247" spans="1:16" hidden="1">
      <c r="A7247">
        <v>7246</v>
      </c>
      <c r="B7247" t="s">
        <v>4908</v>
      </c>
      <c r="C7247" t="s">
        <v>1167</v>
      </c>
      <c r="D7247">
        <v>2022</v>
      </c>
      <c r="E7247" t="s">
        <v>157</v>
      </c>
      <c r="F7247" t="s">
        <v>157</v>
      </c>
      <c r="G7247" t="s">
        <v>8318</v>
      </c>
      <c r="H7247" t="s">
        <v>5060</v>
      </c>
      <c r="I7247" t="s">
        <v>8221</v>
      </c>
      <c r="O7247" t="s">
        <v>91</v>
      </c>
      <c r="P7247" t="s">
        <v>278</v>
      </c>
    </row>
    <row r="7248" spans="1:16" hidden="1">
      <c r="A7248">
        <v>7247</v>
      </c>
      <c r="B7248" t="s">
        <v>4908</v>
      </c>
      <c r="C7248" t="s">
        <v>1167</v>
      </c>
      <c r="D7248">
        <v>2022</v>
      </c>
      <c r="E7248" t="s">
        <v>157</v>
      </c>
      <c r="F7248" t="s">
        <v>157</v>
      </c>
      <c r="G7248" t="s">
        <v>8319</v>
      </c>
      <c r="H7248" t="s">
        <v>5060</v>
      </c>
      <c r="I7248" t="s">
        <v>8234</v>
      </c>
      <c r="O7248" t="s">
        <v>91</v>
      </c>
      <c r="P7248" t="s">
        <v>278</v>
      </c>
    </row>
    <row r="7249" spans="1:16" hidden="1">
      <c r="A7249">
        <v>7248</v>
      </c>
      <c r="B7249" t="s">
        <v>4908</v>
      </c>
      <c r="C7249" t="s">
        <v>1167</v>
      </c>
      <c r="D7249">
        <v>2022</v>
      </c>
      <c r="E7249" t="s">
        <v>157</v>
      </c>
      <c r="F7249" t="s">
        <v>157</v>
      </c>
      <c r="G7249" t="s">
        <v>8320</v>
      </c>
      <c r="H7249" t="s">
        <v>5060</v>
      </c>
      <c r="I7249" t="s">
        <v>8321</v>
      </c>
      <c r="O7249" t="s">
        <v>91</v>
      </c>
      <c r="P7249" t="s">
        <v>278</v>
      </c>
    </row>
    <row r="7250" spans="1:16" hidden="1">
      <c r="A7250">
        <v>7249</v>
      </c>
      <c r="B7250" t="s">
        <v>4908</v>
      </c>
      <c r="C7250" t="s">
        <v>1167</v>
      </c>
      <c r="D7250">
        <v>2022</v>
      </c>
      <c r="E7250" t="s">
        <v>157</v>
      </c>
      <c r="F7250" t="s">
        <v>157</v>
      </c>
      <c r="G7250" t="s">
        <v>8322</v>
      </c>
      <c r="H7250" t="s">
        <v>5060</v>
      </c>
      <c r="I7250" t="s">
        <v>8225</v>
      </c>
      <c r="O7250" t="s">
        <v>91</v>
      </c>
      <c r="P7250" t="s">
        <v>278</v>
      </c>
    </row>
    <row r="7251" spans="1:16" hidden="1">
      <c r="A7251">
        <v>7250</v>
      </c>
      <c r="B7251" t="s">
        <v>4908</v>
      </c>
      <c r="C7251" t="s">
        <v>1167</v>
      </c>
      <c r="D7251">
        <v>2022</v>
      </c>
      <c r="E7251" t="s">
        <v>157</v>
      </c>
      <c r="F7251" t="s">
        <v>1192</v>
      </c>
      <c r="G7251" t="s">
        <v>8323</v>
      </c>
      <c r="H7251" t="s">
        <v>5060</v>
      </c>
      <c r="O7251" t="s">
        <v>91</v>
      </c>
    </row>
    <row r="7252" spans="1:16" hidden="1">
      <c r="A7252">
        <v>7251</v>
      </c>
      <c r="B7252" t="s">
        <v>4908</v>
      </c>
      <c r="C7252" t="s">
        <v>1167</v>
      </c>
      <c r="D7252">
        <v>2022</v>
      </c>
      <c r="E7252" t="s">
        <v>157</v>
      </c>
      <c r="F7252" t="s">
        <v>157</v>
      </c>
      <c r="G7252" t="s">
        <v>8324</v>
      </c>
      <c r="H7252" t="s">
        <v>5060</v>
      </c>
      <c r="I7252" t="s">
        <v>4687</v>
      </c>
      <c r="O7252" t="s">
        <v>91</v>
      </c>
      <c r="P7252" t="s">
        <v>278</v>
      </c>
    </row>
    <row r="7253" spans="1:16" hidden="1">
      <c r="A7253">
        <v>7252</v>
      </c>
      <c r="B7253" t="s">
        <v>4908</v>
      </c>
      <c r="C7253" t="s">
        <v>1167</v>
      </c>
      <c r="D7253">
        <v>2022</v>
      </c>
      <c r="E7253" t="s">
        <v>157</v>
      </c>
      <c r="F7253" t="s">
        <v>157</v>
      </c>
      <c r="G7253" t="s">
        <v>8325</v>
      </c>
      <c r="H7253" t="s">
        <v>5060</v>
      </c>
      <c r="I7253" t="s">
        <v>8219</v>
      </c>
      <c r="O7253" t="s">
        <v>91</v>
      </c>
      <c r="P7253" t="s">
        <v>278</v>
      </c>
    </row>
    <row r="7254" spans="1:16" hidden="1">
      <c r="A7254">
        <v>7253</v>
      </c>
      <c r="B7254" t="s">
        <v>4908</v>
      </c>
      <c r="C7254" t="s">
        <v>1167</v>
      </c>
      <c r="D7254">
        <v>2022</v>
      </c>
      <c r="E7254" t="s">
        <v>157</v>
      </c>
      <c r="F7254" t="s">
        <v>157</v>
      </c>
      <c r="G7254" t="s">
        <v>8326</v>
      </c>
      <c r="H7254" t="s">
        <v>73</v>
      </c>
      <c r="I7254" t="s">
        <v>4687</v>
      </c>
      <c r="O7254" t="s">
        <v>74</v>
      </c>
      <c r="P7254" t="s">
        <v>278</v>
      </c>
    </row>
    <row r="7255" spans="1:16" hidden="1">
      <c r="A7255">
        <v>7254</v>
      </c>
      <c r="B7255" t="s">
        <v>4908</v>
      </c>
      <c r="C7255" t="s">
        <v>1167</v>
      </c>
      <c r="D7255">
        <v>2022</v>
      </c>
      <c r="E7255" t="s">
        <v>157</v>
      </c>
      <c r="F7255" t="s">
        <v>157</v>
      </c>
      <c r="G7255" t="s">
        <v>8327</v>
      </c>
      <c r="H7255" t="s">
        <v>73</v>
      </c>
      <c r="I7255" t="s">
        <v>8219</v>
      </c>
      <c r="J7255">
        <v>1</v>
      </c>
      <c r="K7255" t="s">
        <v>213</v>
      </c>
      <c r="L7255" t="s">
        <v>8328</v>
      </c>
      <c r="O7255" t="s">
        <v>74</v>
      </c>
      <c r="P7255" t="s">
        <v>655</v>
      </c>
    </row>
    <row r="7256" spans="1:16" hidden="1">
      <c r="A7256">
        <v>7255</v>
      </c>
      <c r="B7256" t="s">
        <v>4908</v>
      </c>
      <c r="C7256" t="s">
        <v>1167</v>
      </c>
      <c r="D7256">
        <v>2022</v>
      </c>
      <c r="E7256" t="s">
        <v>157</v>
      </c>
      <c r="F7256" t="s">
        <v>157</v>
      </c>
      <c r="G7256" t="s">
        <v>8329</v>
      </c>
      <c r="H7256" t="s">
        <v>73</v>
      </c>
      <c r="I7256" t="s">
        <v>8225</v>
      </c>
      <c r="O7256" t="s">
        <v>74</v>
      </c>
      <c r="P7256" t="s">
        <v>278</v>
      </c>
    </row>
    <row r="7257" spans="1:16" hidden="1">
      <c r="A7257">
        <v>7256</v>
      </c>
      <c r="B7257" t="s">
        <v>4908</v>
      </c>
      <c r="C7257" t="s">
        <v>1167</v>
      </c>
      <c r="D7257">
        <v>2022</v>
      </c>
      <c r="E7257" t="s">
        <v>157</v>
      </c>
      <c r="F7257" t="s">
        <v>1192</v>
      </c>
      <c r="G7257" t="s">
        <v>8330</v>
      </c>
      <c r="H7257" t="s">
        <v>73</v>
      </c>
      <c r="O7257" t="s">
        <v>74</v>
      </c>
    </row>
    <row r="7258" spans="1:16" hidden="1">
      <c r="A7258">
        <v>7257</v>
      </c>
      <c r="B7258" t="s">
        <v>4908</v>
      </c>
      <c r="C7258" t="s">
        <v>1167</v>
      </c>
      <c r="D7258">
        <v>2022</v>
      </c>
      <c r="E7258" t="s">
        <v>157</v>
      </c>
      <c r="F7258" t="s">
        <v>157</v>
      </c>
      <c r="G7258" t="s">
        <v>8331</v>
      </c>
      <c r="H7258" t="s">
        <v>73</v>
      </c>
      <c r="I7258" t="s">
        <v>8277</v>
      </c>
      <c r="O7258" t="s">
        <v>74</v>
      </c>
      <c r="P7258" t="s">
        <v>278</v>
      </c>
    </row>
    <row r="7259" spans="1:16" hidden="1">
      <c r="A7259">
        <v>7258</v>
      </c>
      <c r="B7259" t="s">
        <v>4908</v>
      </c>
      <c r="C7259" t="s">
        <v>1167</v>
      </c>
      <c r="D7259">
        <v>2022</v>
      </c>
      <c r="E7259" t="s">
        <v>157</v>
      </c>
      <c r="F7259" t="s">
        <v>157</v>
      </c>
      <c r="G7259" t="s">
        <v>8332</v>
      </c>
      <c r="H7259" t="s">
        <v>73</v>
      </c>
      <c r="O7259" t="s">
        <v>74</v>
      </c>
    </row>
    <row r="7260" spans="1:16" hidden="1">
      <c r="A7260">
        <v>7259</v>
      </c>
      <c r="B7260" t="s">
        <v>4908</v>
      </c>
      <c r="C7260" t="s">
        <v>1167</v>
      </c>
      <c r="D7260">
        <v>2022</v>
      </c>
      <c r="E7260" t="s">
        <v>157</v>
      </c>
      <c r="F7260" t="s">
        <v>157</v>
      </c>
      <c r="G7260" t="s">
        <v>8333</v>
      </c>
      <c r="H7260" t="s">
        <v>73</v>
      </c>
      <c r="O7260" t="s">
        <v>74</v>
      </c>
    </row>
    <row r="7261" spans="1:16" hidden="1">
      <c r="A7261">
        <v>7260</v>
      </c>
      <c r="B7261" t="s">
        <v>4908</v>
      </c>
      <c r="C7261" t="s">
        <v>1167</v>
      </c>
      <c r="D7261">
        <v>2022</v>
      </c>
      <c r="E7261" t="s">
        <v>157</v>
      </c>
      <c r="F7261" t="s">
        <v>157</v>
      </c>
      <c r="G7261" t="s">
        <v>8334</v>
      </c>
      <c r="H7261" t="s">
        <v>73</v>
      </c>
      <c r="O7261" t="s">
        <v>74</v>
      </c>
    </row>
    <row r="7262" spans="1:16" hidden="1">
      <c r="A7262">
        <v>7261</v>
      </c>
      <c r="B7262" t="s">
        <v>4908</v>
      </c>
      <c r="C7262" t="s">
        <v>1167</v>
      </c>
      <c r="D7262">
        <v>2022</v>
      </c>
      <c r="E7262" t="s">
        <v>157</v>
      </c>
      <c r="F7262" t="s">
        <v>157</v>
      </c>
      <c r="G7262" t="s">
        <v>8335</v>
      </c>
      <c r="H7262" t="s">
        <v>73</v>
      </c>
      <c r="O7262" t="s">
        <v>74</v>
      </c>
    </row>
    <row r="7263" spans="1:16" hidden="1">
      <c r="A7263">
        <v>7262</v>
      </c>
      <c r="B7263" t="s">
        <v>4908</v>
      </c>
      <c r="C7263" t="s">
        <v>1167</v>
      </c>
      <c r="D7263">
        <v>2022</v>
      </c>
      <c r="E7263" t="s">
        <v>157</v>
      </c>
      <c r="F7263" t="s">
        <v>157</v>
      </c>
      <c r="G7263" t="s">
        <v>8336</v>
      </c>
      <c r="H7263" t="s">
        <v>73</v>
      </c>
      <c r="O7263" t="s">
        <v>74</v>
      </c>
    </row>
    <row r="7264" spans="1:16" hidden="1">
      <c r="A7264">
        <v>7263</v>
      </c>
      <c r="B7264" t="s">
        <v>4908</v>
      </c>
      <c r="C7264" t="s">
        <v>1167</v>
      </c>
      <c r="D7264">
        <v>2022</v>
      </c>
      <c r="E7264" t="s">
        <v>157</v>
      </c>
      <c r="F7264" t="s">
        <v>157</v>
      </c>
      <c r="G7264" t="s">
        <v>8337</v>
      </c>
      <c r="H7264" t="s">
        <v>73</v>
      </c>
      <c r="O7264" t="s">
        <v>74</v>
      </c>
    </row>
    <row r="7265" spans="1:16" hidden="1">
      <c r="A7265">
        <v>7264</v>
      </c>
      <c r="B7265" t="s">
        <v>4908</v>
      </c>
      <c r="C7265" t="s">
        <v>1167</v>
      </c>
      <c r="D7265">
        <v>2022</v>
      </c>
      <c r="E7265" t="s">
        <v>157</v>
      </c>
      <c r="F7265" t="s">
        <v>157</v>
      </c>
      <c r="G7265" t="s">
        <v>8338</v>
      </c>
      <c r="H7265" t="s">
        <v>73</v>
      </c>
      <c r="O7265" t="s">
        <v>74</v>
      </c>
    </row>
    <row r="7266" spans="1:16" hidden="1">
      <c r="A7266">
        <v>7265</v>
      </c>
      <c r="B7266" t="s">
        <v>4908</v>
      </c>
      <c r="C7266" t="s">
        <v>1167</v>
      </c>
      <c r="D7266">
        <v>2022</v>
      </c>
      <c r="E7266" t="s">
        <v>157</v>
      </c>
      <c r="F7266" t="s">
        <v>1192</v>
      </c>
      <c r="G7266" t="s">
        <v>8339</v>
      </c>
      <c r="H7266" t="s">
        <v>73</v>
      </c>
      <c r="O7266" t="s">
        <v>74</v>
      </c>
    </row>
    <row r="7267" spans="1:16" hidden="1">
      <c r="A7267">
        <v>7266</v>
      </c>
      <c r="B7267" t="s">
        <v>4908</v>
      </c>
      <c r="C7267" t="s">
        <v>1167</v>
      </c>
      <c r="D7267">
        <v>2022</v>
      </c>
      <c r="E7267" t="s">
        <v>157</v>
      </c>
      <c r="F7267" t="s">
        <v>157</v>
      </c>
      <c r="G7267" t="s">
        <v>8340</v>
      </c>
      <c r="H7267" t="s">
        <v>73</v>
      </c>
      <c r="O7267" t="s">
        <v>74</v>
      </c>
    </row>
    <row r="7268" spans="1:16" hidden="1">
      <c r="A7268">
        <v>7267</v>
      </c>
      <c r="B7268" t="s">
        <v>4908</v>
      </c>
      <c r="C7268" t="s">
        <v>1167</v>
      </c>
      <c r="D7268">
        <v>2022</v>
      </c>
      <c r="E7268" t="s">
        <v>157</v>
      </c>
      <c r="F7268" t="s">
        <v>157</v>
      </c>
      <c r="G7268" t="s">
        <v>8341</v>
      </c>
      <c r="H7268" t="s">
        <v>73</v>
      </c>
      <c r="O7268" t="s">
        <v>74</v>
      </c>
    </row>
    <row r="7269" spans="1:16" hidden="1">
      <c r="A7269">
        <v>7268</v>
      </c>
      <c r="B7269" t="s">
        <v>4908</v>
      </c>
      <c r="C7269" t="s">
        <v>1167</v>
      </c>
      <c r="D7269">
        <v>2022</v>
      </c>
      <c r="E7269" t="s">
        <v>157</v>
      </c>
      <c r="F7269" t="s">
        <v>157</v>
      </c>
      <c r="G7269" t="s">
        <v>8342</v>
      </c>
      <c r="H7269" t="s">
        <v>73</v>
      </c>
      <c r="O7269" t="s">
        <v>74</v>
      </c>
    </row>
    <row r="7270" spans="1:16" hidden="1">
      <c r="A7270">
        <v>7269</v>
      </c>
      <c r="B7270" t="s">
        <v>4908</v>
      </c>
      <c r="C7270" t="s">
        <v>1167</v>
      </c>
      <c r="D7270">
        <v>2022</v>
      </c>
      <c r="E7270" t="s">
        <v>157</v>
      </c>
      <c r="F7270" t="s">
        <v>1192</v>
      </c>
      <c r="G7270" t="s">
        <v>8343</v>
      </c>
      <c r="H7270" t="s">
        <v>73</v>
      </c>
      <c r="O7270" t="s">
        <v>74</v>
      </c>
    </row>
    <row r="7271" spans="1:16" hidden="1">
      <c r="A7271">
        <v>7270</v>
      </c>
      <c r="B7271" t="s">
        <v>4908</v>
      </c>
      <c r="C7271" t="s">
        <v>1167</v>
      </c>
      <c r="D7271">
        <v>2022</v>
      </c>
      <c r="E7271" t="s">
        <v>157</v>
      </c>
      <c r="F7271" t="s">
        <v>157</v>
      </c>
      <c r="G7271" t="s">
        <v>8344</v>
      </c>
      <c r="H7271" t="s">
        <v>73</v>
      </c>
      <c r="O7271" t="s">
        <v>74</v>
      </c>
    </row>
    <row r="7272" spans="1:16" hidden="1">
      <c r="A7272">
        <v>7271</v>
      </c>
      <c r="B7272" t="s">
        <v>4908</v>
      </c>
      <c r="C7272" t="s">
        <v>1167</v>
      </c>
      <c r="D7272">
        <v>2022</v>
      </c>
      <c r="E7272" t="s">
        <v>157</v>
      </c>
      <c r="F7272" t="s">
        <v>157</v>
      </c>
      <c r="G7272" t="s">
        <v>8345</v>
      </c>
      <c r="H7272" t="s">
        <v>73</v>
      </c>
      <c r="O7272" t="s">
        <v>74</v>
      </c>
    </row>
    <row r="7273" spans="1:16" hidden="1">
      <c r="A7273">
        <v>7272</v>
      </c>
      <c r="B7273" t="s">
        <v>4908</v>
      </c>
      <c r="C7273" t="s">
        <v>1167</v>
      </c>
      <c r="D7273">
        <v>2022</v>
      </c>
      <c r="E7273" t="s">
        <v>157</v>
      </c>
      <c r="F7273" t="s">
        <v>157</v>
      </c>
      <c r="G7273" t="s">
        <v>8346</v>
      </c>
      <c r="H7273" t="s">
        <v>73</v>
      </c>
      <c r="O7273" t="s">
        <v>74</v>
      </c>
    </row>
    <row r="7274" spans="1:16" hidden="1">
      <c r="A7274">
        <v>7273</v>
      </c>
      <c r="B7274" t="s">
        <v>4908</v>
      </c>
      <c r="C7274" t="s">
        <v>1167</v>
      </c>
      <c r="D7274">
        <v>2022</v>
      </c>
      <c r="E7274" t="s">
        <v>157</v>
      </c>
      <c r="F7274" t="s">
        <v>157</v>
      </c>
      <c r="G7274" t="s">
        <v>8347</v>
      </c>
      <c r="H7274" t="s">
        <v>73</v>
      </c>
      <c r="O7274" t="s">
        <v>74</v>
      </c>
    </row>
    <row r="7275" spans="1:16" hidden="1">
      <c r="A7275">
        <v>7274</v>
      </c>
      <c r="B7275" t="s">
        <v>4908</v>
      </c>
      <c r="C7275" t="s">
        <v>1167</v>
      </c>
      <c r="D7275">
        <v>2022</v>
      </c>
      <c r="E7275" t="s">
        <v>157</v>
      </c>
      <c r="F7275" t="s">
        <v>157</v>
      </c>
      <c r="G7275" t="s">
        <v>8348</v>
      </c>
      <c r="H7275" t="s">
        <v>73</v>
      </c>
      <c r="O7275" t="s">
        <v>74</v>
      </c>
    </row>
    <row r="7276" spans="1:16" hidden="1">
      <c r="A7276">
        <v>7275</v>
      </c>
      <c r="B7276" t="s">
        <v>4908</v>
      </c>
      <c r="C7276" t="s">
        <v>1167</v>
      </c>
      <c r="D7276">
        <v>2022</v>
      </c>
      <c r="E7276" t="s">
        <v>157</v>
      </c>
      <c r="F7276" t="s">
        <v>1192</v>
      </c>
      <c r="G7276" t="s">
        <v>8349</v>
      </c>
      <c r="H7276" t="s">
        <v>73</v>
      </c>
      <c r="O7276" t="s">
        <v>74</v>
      </c>
    </row>
    <row r="7277" spans="1:16" hidden="1">
      <c r="A7277">
        <v>7276</v>
      </c>
      <c r="B7277" t="s">
        <v>4908</v>
      </c>
      <c r="C7277" t="s">
        <v>1167</v>
      </c>
      <c r="D7277">
        <v>2022</v>
      </c>
      <c r="E7277" t="s">
        <v>157</v>
      </c>
      <c r="F7277" t="s">
        <v>157</v>
      </c>
      <c r="G7277" t="s">
        <v>8350</v>
      </c>
      <c r="H7277" t="s">
        <v>8351</v>
      </c>
      <c r="I7277" t="s">
        <v>4687</v>
      </c>
      <c r="O7277" t="s">
        <v>63</v>
      </c>
      <c r="P7277" t="s">
        <v>278</v>
      </c>
    </row>
    <row r="7278" spans="1:16" hidden="1">
      <c r="A7278">
        <v>7277</v>
      </c>
      <c r="B7278" t="s">
        <v>4908</v>
      </c>
      <c r="C7278" t="s">
        <v>1167</v>
      </c>
      <c r="D7278">
        <v>2022</v>
      </c>
      <c r="E7278" t="s">
        <v>157</v>
      </c>
      <c r="F7278" t="s">
        <v>157</v>
      </c>
      <c r="G7278" t="s">
        <v>8352</v>
      </c>
      <c r="H7278" t="s">
        <v>8351</v>
      </c>
      <c r="I7278" t="s">
        <v>8277</v>
      </c>
      <c r="O7278" t="s">
        <v>63</v>
      </c>
      <c r="P7278" t="s">
        <v>278</v>
      </c>
    </row>
    <row r="7279" spans="1:16" hidden="1">
      <c r="A7279">
        <v>7278</v>
      </c>
      <c r="B7279" t="s">
        <v>4908</v>
      </c>
      <c r="C7279" t="s">
        <v>1167</v>
      </c>
      <c r="D7279">
        <v>2022</v>
      </c>
      <c r="E7279" t="s">
        <v>157</v>
      </c>
      <c r="F7279" t="s">
        <v>157</v>
      </c>
      <c r="G7279" t="s">
        <v>8353</v>
      </c>
      <c r="H7279" t="s">
        <v>8351</v>
      </c>
      <c r="I7279" t="s">
        <v>4687</v>
      </c>
      <c r="O7279" t="s">
        <v>63</v>
      </c>
      <c r="P7279" t="s">
        <v>278</v>
      </c>
    </row>
    <row r="7280" spans="1:16" hidden="1">
      <c r="A7280">
        <v>7279</v>
      </c>
      <c r="B7280" t="s">
        <v>4908</v>
      </c>
      <c r="C7280" t="s">
        <v>1167</v>
      </c>
      <c r="D7280">
        <v>2022</v>
      </c>
      <c r="E7280" t="s">
        <v>157</v>
      </c>
      <c r="F7280" t="s">
        <v>157</v>
      </c>
      <c r="G7280" t="s">
        <v>8354</v>
      </c>
      <c r="H7280" t="s">
        <v>8351</v>
      </c>
      <c r="I7280" t="s">
        <v>8277</v>
      </c>
      <c r="O7280" t="s">
        <v>63</v>
      </c>
      <c r="P7280" t="s">
        <v>278</v>
      </c>
    </row>
    <row r="7281" spans="1:16" hidden="1">
      <c r="A7281">
        <v>7280</v>
      </c>
      <c r="B7281" t="s">
        <v>4908</v>
      </c>
      <c r="C7281" t="s">
        <v>1167</v>
      </c>
      <c r="D7281">
        <v>2022</v>
      </c>
      <c r="E7281" t="s">
        <v>157</v>
      </c>
      <c r="F7281" t="s">
        <v>157</v>
      </c>
      <c r="G7281" t="s">
        <v>8355</v>
      </c>
      <c r="H7281" t="s">
        <v>8351</v>
      </c>
      <c r="I7281" t="s">
        <v>8225</v>
      </c>
      <c r="O7281" t="s">
        <v>63</v>
      </c>
      <c r="P7281" t="s">
        <v>278</v>
      </c>
    </row>
    <row r="7282" spans="1:16" hidden="1">
      <c r="A7282">
        <v>7281</v>
      </c>
      <c r="B7282" t="s">
        <v>4908</v>
      </c>
      <c r="C7282" t="s">
        <v>1167</v>
      </c>
      <c r="D7282">
        <v>2022</v>
      </c>
      <c r="E7282" t="s">
        <v>157</v>
      </c>
      <c r="F7282" t="s">
        <v>157</v>
      </c>
      <c r="G7282" t="s">
        <v>8356</v>
      </c>
      <c r="H7282" t="s">
        <v>8351</v>
      </c>
      <c r="I7282" t="s">
        <v>8225</v>
      </c>
      <c r="O7282" t="s">
        <v>63</v>
      </c>
      <c r="P7282" t="s">
        <v>278</v>
      </c>
    </row>
    <row r="7283" spans="1:16" hidden="1">
      <c r="A7283">
        <v>7282</v>
      </c>
      <c r="B7283" t="s">
        <v>4908</v>
      </c>
      <c r="C7283" t="s">
        <v>1167</v>
      </c>
      <c r="D7283">
        <v>2022</v>
      </c>
      <c r="E7283" t="s">
        <v>157</v>
      </c>
      <c r="F7283" t="s">
        <v>157</v>
      </c>
      <c r="G7283" t="s">
        <v>8357</v>
      </c>
      <c r="H7283" t="s">
        <v>8351</v>
      </c>
      <c r="O7283" t="s">
        <v>63</v>
      </c>
    </row>
    <row r="7284" spans="1:16" hidden="1">
      <c r="A7284">
        <v>7283</v>
      </c>
      <c r="B7284" t="s">
        <v>4908</v>
      </c>
      <c r="C7284" t="s">
        <v>1167</v>
      </c>
      <c r="D7284">
        <v>2022</v>
      </c>
      <c r="E7284" t="s">
        <v>157</v>
      </c>
      <c r="F7284" t="s">
        <v>157</v>
      </c>
      <c r="G7284" t="s">
        <v>8358</v>
      </c>
      <c r="H7284" t="s">
        <v>8351</v>
      </c>
      <c r="I7284" t="s">
        <v>8225</v>
      </c>
      <c r="O7284" t="s">
        <v>63</v>
      </c>
      <c r="P7284" t="s">
        <v>278</v>
      </c>
    </row>
    <row r="7285" spans="1:16" hidden="1">
      <c r="A7285">
        <v>7284</v>
      </c>
      <c r="B7285" t="s">
        <v>4908</v>
      </c>
      <c r="C7285" t="s">
        <v>1167</v>
      </c>
      <c r="D7285">
        <v>2022</v>
      </c>
      <c r="E7285" t="s">
        <v>157</v>
      </c>
      <c r="F7285" t="s">
        <v>157</v>
      </c>
      <c r="G7285" t="s">
        <v>8359</v>
      </c>
      <c r="H7285" t="s">
        <v>8351</v>
      </c>
      <c r="I7285" t="s">
        <v>8225</v>
      </c>
      <c r="O7285" t="s">
        <v>63</v>
      </c>
      <c r="P7285" t="s">
        <v>278</v>
      </c>
    </row>
    <row r="7286" spans="1:16" hidden="1">
      <c r="A7286">
        <v>7285</v>
      </c>
      <c r="B7286" t="s">
        <v>4908</v>
      </c>
      <c r="C7286" t="s">
        <v>1167</v>
      </c>
      <c r="D7286">
        <v>2022</v>
      </c>
      <c r="E7286" t="s">
        <v>157</v>
      </c>
      <c r="F7286" t="s">
        <v>1192</v>
      </c>
      <c r="G7286" t="s">
        <v>8360</v>
      </c>
      <c r="H7286" t="s">
        <v>985</v>
      </c>
      <c r="O7286" t="s">
        <v>57</v>
      </c>
    </row>
    <row r="7287" spans="1:16" hidden="1">
      <c r="A7287">
        <v>7286</v>
      </c>
      <c r="B7287" t="s">
        <v>4908</v>
      </c>
      <c r="C7287" t="s">
        <v>1167</v>
      </c>
      <c r="D7287">
        <v>2022</v>
      </c>
      <c r="E7287" t="s">
        <v>157</v>
      </c>
      <c r="F7287" t="s">
        <v>157</v>
      </c>
      <c r="G7287" t="s">
        <v>8361</v>
      </c>
      <c r="H7287" t="s">
        <v>985</v>
      </c>
      <c r="I7287" t="s">
        <v>8234</v>
      </c>
      <c r="O7287" t="s">
        <v>57</v>
      </c>
      <c r="P7287" t="s">
        <v>278</v>
      </c>
    </row>
    <row r="7288" spans="1:16" hidden="1">
      <c r="A7288">
        <v>7287</v>
      </c>
      <c r="B7288" t="s">
        <v>4908</v>
      </c>
      <c r="C7288" t="s">
        <v>1167</v>
      </c>
      <c r="D7288">
        <v>2022</v>
      </c>
      <c r="E7288" t="s">
        <v>157</v>
      </c>
      <c r="F7288" t="s">
        <v>157</v>
      </c>
      <c r="G7288" t="s">
        <v>8362</v>
      </c>
      <c r="H7288" t="s">
        <v>985</v>
      </c>
      <c r="I7288" t="s">
        <v>8234</v>
      </c>
      <c r="O7288" t="s">
        <v>57</v>
      </c>
      <c r="P7288" t="s">
        <v>278</v>
      </c>
    </row>
    <row r="7289" spans="1:16" hidden="1">
      <c r="A7289">
        <v>7288</v>
      </c>
      <c r="B7289" t="s">
        <v>4908</v>
      </c>
      <c r="C7289" t="s">
        <v>1167</v>
      </c>
      <c r="D7289">
        <v>2022</v>
      </c>
      <c r="E7289" t="s">
        <v>157</v>
      </c>
      <c r="F7289" t="s">
        <v>157</v>
      </c>
      <c r="G7289" t="s">
        <v>8363</v>
      </c>
      <c r="H7289" t="s">
        <v>985</v>
      </c>
      <c r="I7289" t="s">
        <v>8234</v>
      </c>
      <c r="O7289" t="s">
        <v>57</v>
      </c>
      <c r="P7289" t="s">
        <v>278</v>
      </c>
    </row>
    <row r="7290" spans="1:16" hidden="1">
      <c r="A7290">
        <v>7289</v>
      </c>
      <c r="B7290" t="s">
        <v>4908</v>
      </c>
      <c r="C7290" t="s">
        <v>1167</v>
      </c>
      <c r="D7290">
        <v>2022</v>
      </c>
      <c r="E7290" t="s">
        <v>157</v>
      </c>
      <c r="F7290" t="s">
        <v>157</v>
      </c>
      <c r="G7290" t="s">
        <v>8364</v>
      </c>
      <c r="H7290" t="s">
        <v>985</v>
      </c>
      <c r="I7290" t="s">
        <v>8234</v>
      </c>
      <c r="O7290" t="s">
        <v>57</v>
      </c>
      <c r="P7290" t="s">
        <v>278</v>
      </c>
    </row>
    <row r="7291" spans="1:16" hidden="1">
      <c r="A7291">
        <v>7290</v>
      </c>
      <c r="B7291" t="s">
        <v>4908</v>
      </c>
      <c r="C7291" t="s">
        <v>1167</v>
      </c>
      <c r="D7291">
        <v>2022</v>
      </c>
      <c r="E7291" t="s">
        <v>157</v>
      </c>
      <c r="F7291" t="s">
        <v>1192</v>
      </c>
      <c r="G7291" t="s">
        <v>8365</v>
      </c>
      <c r="H7291" t="s">
        <v>985</v>
      </c>
      <c r="O7291" t="s">
        <v>57</v>
      </c>
    </row>
    <row r="7292" spans="1:16" hidden="1">
      <c r="A7292">
        <v>7291</v>
      </c>
      <c r="B7292" t="s">
        <v>4908</v>
      </c>
      <c r="C7292" t="s">
        <v>1167</v>
      </c>
      <c r="D7292">
        <v>2022</v>
      </c>
      <c r="E7292" t="s">
        <v>157</v>
      </c>
      <c r="F7292" t="s">
        <v>157</v>
      </c>
      <c r="G7292" t="s">
        <v>8366</v>
      </c>
      <c r="H7292" t="s">
        <v>985</v>
      </c>
      <c r="I7292" t="s">
        <v>8234</v>
      </c>
      <c r="O7292" t="s">
        <v>57</v>
      </c>
      <c r="P7292" t="s">
        <v>278</v>
      </c>
    </row>
    <row r="7293" spans="1:16" hidden="1">
      <c r="A7293">
        <v>7292</v>
      </c>
      <c r="B7293" t="s">
        <v>4908</v>
      </c>
      <c r="C7293" t="s">
        <v>1167</v>
      </c>
      <c r="D7293">
        <v>2022</v>
      </c>
      <c r="E7293" t="s">
        <v>157</v>
      </c>
      <c r="F7293" t="s">
        <v>157</v>
      </c>
      <c r="G7293" t="s">
        <v>8367</v>
      </c>
      <c r="H7293" t="s">
        <v>985</v>
      </c>
      <c r="I7293" t="s">
        <v>8219</v>
      </c>
      <c r="O7293" t="s">
        <v>57</v>
      </c>
      <c r="P7293" t="s">
        <v>278</v>
      </c>
    </row>
    <row r="7294" spans="1:16" hidden="1">
      <c r="A7294">
        <v>7293</v>
      </c>
      <c r="B7294" t="s">
        <v>4908</v>
      </c>
      <c r="C7294" t="s">
        <v>1167</v>
      </c>
      <c r="D7294">
        <v>2022</v>
      </c>
      <c r="E7294" t="s">
        <v>157</v>
      </c>
      <c r="F7294" t="s">
        <v>157</v>
      </c>
      <c r="G7294" t="s">
        <v>8368</v>
      </c>
      <c r="H7294" t="s">
        <v>985</v>
      </c>
      <c r="I7294" t="s">
        <v>8219</v>
      </c>
      <c r="O7294" t="s">
        <v>57</v>
      </c>
      <c r="P7294" t="s">
        <v>278</v>
      </c>
    </row>
    <row r="7295" spans="1:16" hidden="1">
      <c r="A7295">
        <v>7294</v>
      </c>
      <c r="B7295" t="s">
        <v>4908</v>
      </c>
      <c r="C7295" t="s">
        <v>1167</v>
      </c>
      <c r="D7295">
        <v>2022</v>
      </c>
      <c r="E7295" t="s">
        <v>157</v>
      </c>
      <c r="F7295" t="s">
        <v>157</v>
      </c>
      <c r="G7295" t="s">
        <v>8369</v>
      </c>
      <c r="H7295" t="s">
        <v>985</v>
      </c>
      <c r="I7295" t="s">
        <v>8219</v>
      </c>
      <c r="O7295" t="s">
        <v>57</v>
      </c>
      <c r="P7295" t="s">
        <v>278</v>
      </c>
    </row>
    <row r="7296" spans="1:16" hidden="1">
      <c r="A7296">
        <v>7295</v>
      </c>
      <c r="B7296" t="s">
        <v>4908</v>
      </c>
      <c r="C7296" t="s">
        <v>1167</v>
      </c>
      <c r="D7296">
        <v>2022</v>
      </c>
      <c r="E7296" t="s">
        <v>157</v>
      </c>
      <c r="F7296" t="s">
        <v>1192</v>
      </c>
      <c r="G7296" t="s">
        <v>8370</v>
      </c>
      <c r="H7296" t="s">
        <v>985</v>
      </c>
      <c r="O7296" t="s">
        <v>57</v>
      </c>
    </row>
    <row r="7297" spans="1:17" hidden="1">
      <c r="A7297">
        <v>7296</v>
      </c>
      <c r="B7297" t="s">
        <v>4908</v>
      </c>
      <c r="C7297" t="s">
        <v>1167</v>
      </c>
      <c r="D7297">
        <v>2022</v>
      </c>
      <c r="E7297" t="s">
        <v>157</v>
      </c>
      <c r="F7297" t="s">
        <v>157</v>
      </c>
      <c r="G7297" t="s">
        <v>8371</v>
      </c>
      <c r="H7297" t="s">
        <v>985</v>
      </c>
      <c r="I7297" t="s">
        <v>8219</v>
      </c>
      <c r="O7297" t="s">
        <v>57</v>
      </c>
      <c r="P7297" t="s">
        <v>278</v>
      </c>
    </row>
    <row r="7298" spans="1:17" hidden="1">
      <c r="A7298">
        <v>7297</v>
      </c>
      <c r="B7298" t="s">
        <v>4908</v>
      </c>
      <c r="C7298" t="s">
        <v>1167</v>
      </c>
      <c r="D7298">
        <v>2022</v>
      </c>
      <c r="E7298" t="s">
        <v>157</v>
      </c>
      <c r="F7298" t="s">
        <v>157</v>
      </c>
      <c r="G7298" t="s">
        <v>8372</v>
      </c>
      <c r="H7298" t="s">
        <v>985</v>
      </c>
      <c r="I7298" t="s">
        <v>8225</v>
      </c>
      <c r="O7298" t="s">
        <v>57</v>
      </c>
      <c r="P7298" t="s">
        <v>278</v>
      </c>
    </row>
    <row r="7299" spans="1:17" hidden="1">
      <c r="A7299">
        <v>7298</v>
      </c>
      <c r="B7299" t="s">
        <v>4908</v>
      </c>
      <c r="C7299" t="s">
        <v>1167</v>
      </c>
      <c r="D7299">
        <v>2022</v>
      </c>
      <c r="E7299" t="s">
        <v>157</v>
      </c>
      <c r="F7299" t="s">
        <v>157</v>
      </c>
      <c r="G7299" t="s">
        <v>8373</v>
      </c>
      <c r="H7299" t="s">
        <v>985</v>
      </c>
      <c r="I7299" t="s">
        <v>8219</v>
      </c>
      <c r="O7299" t="s">
        <v>57</v>
      </c>
      <c r="P7299" t="s">
        <v>278</v>
      </c>
    </row>
    <row r="7300" spans="1:17" hidden="1">
      <c r="A7300">
        <v>7299</v>
      </c>
      <c r="B7300" t="s">
        <v>4908</v>
      </c>
      <c r="C7300" t="s">
        <v>1167</v>
      </c>
      <c r="D7300">
        <v>2022</v>
      </c>
      <c r="E7300" t="s">
        <v>157</v>
      </c>
      <c r="F7300" t="s">
        <v>157</v>
      </c>
      <c r="G7300" t="s">
        <v>8374</v>
      </c>
      <c r="H7300" t="s">
        <v>985</v>
      </c>
      <c r="I7300" t="s">
        <v>8225</v>
      </c>
      <c r="O7300" t="s">
        <v>57</v>
      </c>
      <c r="P7300" t="s">
        <v>278</v>
      </c>
    </row>
    <row r="7301" spans="1:17" hidden="1">
      <c r="A7301">
        <v>7300</v>
      </c>
      <c r="B7301" t="s">
        <v>4908</v>
      </c>
      <c r="C7301" t="s">
        <v>1167</v>
      </c>
      <c r="D7301">
        <v>2022</v>
      </c>
      <c r="E7301" t="s">
        <v>157</v>
      </c>
      <c r="F7301" t="s">
        <v>157</v>
      </c>
      <c r="G7301" t="s">
        <v>8375</v>
      </c>
      <c r="H7301" t="s">
        <v>985</v>
      </c>
      <c r="I7301" t="s">
        <v>8225</v>
      </c>
      <c r="O7301" t="s">
        <v>57</v>
      </c>
      <c r="P7301" t="s">
        <v>278</v>
      </c>
    </row>
    <row r="7302" spans="1:17" hidden="1">
      <c r="A7302">
        <v>7301</v>
      </c>
      <c r="B7302" t="s">
        <v>4908</v>
      </c>
      <c r="C7302" t="s">
        <v>1167</v>
      </c>
      <c r="D7302">
        <v>2022</v>
      </c>
      <c r="E7302" t="s">
        <v>157</v>
      </c>
      <c r="F7302" t="s">
        <v>157</v>
      </c>
      <c r="G7302" t="s">
        <v>8376</v>
      </c>
      <c r="H7302" t="s">
        <v>985</v>
      </c>
      <c r="I7302" t="s">
        <v>8221</v>
      </c>
      <c r="O7302" t="s">
        <v>57</v>
      </c>
      <c r="P7302" t="s">
        <v>278</v>
      </c>
    </row>
    <row r="7303" spans="1:17" hidden="1">
      <c r="A7303">
        <v>7302</v>
      </c>
      <c r="B7303" t="s">
        <v>4908</v>
      </c>
      <c r="C7303" t="s">
        <v>1167</v>
      </c>
      <c r="D7303">
        <v>2022</v>
      </c>
      <c r="E7303" t="s">
        <v>157</v>
      </c>
      <c r="F7303" t="s">
        <v>157</v>
      </c>
      <c r="G7303" t="s">
        <v>8377</v>
      </c>
      <c r="H7303" t="s">
        <v>985</v>
      </c>
      <c r="I7303" t="s">
        <v>8221</v>
      </c>
      <c r="O7303" t="s">
        <v>57</v>
      </c>
      <c r="P7303" t="s">
        <v>278</v>
      </c>
    </row>
    <row r="7304" spans="1:17" hidden="1">
      <c r="A7304">
        <v>7303</v>
      </c>
      <c r="B7304" t="s">
        <v>4908</v>
      </c>
      <c r="C7304" t="s">
        <v>1167</v>
      </c>
      <c r="D7304">
        <v>2022</v>
      </c>
      <c r="E7304" t="s">
        <v>157</v>
      </c>
      <c r="F7304" t="s">
        <v>157</v>
      </c>
      <c r="G7304" t="s">
        <v>8378</v>
      </c>
      <c r="H7304" t="s">
        <v>985</v>
      </c>
      <c r="I7304" t="s">
        <v>8221</v>
      </c>
      <c r="O7304" t="s">
        <v>57</v>
      </c>
      <c r="P7304" t="s">
        <v>278</v>
      </c>
    </row>
    <row r="7305" spans="1:17" hidden="1">
      <c r="A7305">
        <v>7304</v>
      </c>
      <c r="B7305" t="s">
        <v>4908</v>
      </c>
      <c r="C7305" t="s">
        <v>1167</v>
      </c>
      <c r="D7305">
        <v>2022</v>
      </c>
      <c r="E7305" t="s">
        <v>157</v>
      </c>
      <c r="F7305" t="s">
        <v>1192</v>
      </c>
      <c r="G7305" t="s">
        <v>8379</v>
      </c>
      <c r="H7305" t="s">
        <v>985</v>
      </c>
      <c r="O7305" t="s">
        <v>57</v>
      </c>
    </row>
    <row r="7306" spans="1:17" hidden="1">
      <c r="A7306">
        <v>7305</v>
      </c>
      <c r="B7306" t="s">
        <v>4908</v>
      </c>
      <c r="C7306" t="s">
        <v>1167</v>
      </c>
      <c r="D7306">
        <v>2022</v>
      </c>
      <c r="E7306" t="s">
        <v>157</v>
      </c>
      <c r="F7306" t="s">
        <v>157</v>
      </c>
      <c r="G7306" t="s">
        <v>8380</v>
      </c>
      <c r="H7306" t="s">
        <v>985</v>
      </c>
      <c r="I7306" t="s">
        <v>8225</v>
      </c>
      <c r="O7306" t="s">
        <v>57</v>
      </c>
      <c r="P7306" t="s">
        <v>278</v>
      </c>
    </row>
    <row r="7307" spans="1:17" hidden="1">
      <c r="A7307">
        <v>7306</v>
      </c>
      <c r="B7307" t="s">
        <v>4908</v>
      </c>
      <c r="C7307" t="s">
        <v>1167</v>
      </c>
      <c r="D7307">
        <v>2022</v>
      </c>
      <c r="E7307" t="s">
        <v>157</v>
      </c>
      <c r="F7307" t="s">
        <v>157</v>
      </c>
      <c r="G7307" t="s">
        <v>8381</v>
      </c>
      <c r="H7307" t="s">
        <v>985</v>
      </c>
      <c r="I7307" t="s">
        <v>8221</v>
      </c>
      <c r="O7307" t="s">
        <v>57</v>
      </c>
      <c r="P7307" t="s">
        <v>278</v>
      </c>
    </row>
    <row r="7308" spans="1:17" hidden="1">
      <c r="A7308">
        <v>7307</v>
      </c>
      <c r="B7308" t="s">
        <v>4908</v>
      </c>
      <c r="C7308" t="s">
        <v>1167</v>
      </c>
      <c r="D7308">
        <v>2022</v>
      </c>
      <c r="E7308" t="s">
        <v>157</v>
      </c>
      <c r="F7308" t="s">
        <v>157</v>
      </c>
      <c r="G7308" t="s">
        <v>8382</v>
      </c>
      <c r="H7308" t="s">
        <v>985</v>
      </c>
      <c r="I7308" t="s">
        <v>8225</v>
      </c>
      <c r="O7308" t="s">
        <v>57</v>
      </c>
      <c r="P7308" t="s">
        <v>278</v>
      </c>
    </row>
    <row r="7309" spans="1:17" hidden="1">
      <c r="A7309">
        <v>7308</v>
      </c>
      <c r="B7309" t="s">
        <v>4908</v>
      </c>
      <c r="C7309" t="s">
        <v>1167</v>
      </c>
      <c r="D7309">
        <v>2022</v>
      </c>
      <c r="E7309" t="s">
        <v>157</v>
      </c>
      <c r="F7309" t="s">
        <v>157</v>
      </c>
      <c r="G7309" t="s">
        <v>8383</v>
      </c>
      <c r="H7309" t="s">
        <v>985</v>
      </c>
      <c r="I7309" t="s">
        <v>8225</v>
      </c>
      <c r="O7309" t="s">
        <v>57</v>
      </c>
      <c r="P7309" t="s">
        <v>278</v>
      </c>
    </row>
    <row r="7310" spans="1:17" hidden="1">
      <c r="A7310">
        <v>7309</v>
      </c>
      <c r="B7310" t="s">
        <v>4908</v>
      </c>
      <c r="C7310" t="s">
        <v>1167</v>
      </c>
      <c r="D7310">
        <v>2022</v>
      </c>
      <c r="E7310" t="s">
        <v>157</v>
      </c>
      <c r="F7310" t="s">
        <v>157</v>
      </c>
      <c r="G7310" t="s">
        <v>8384</v>
      </c>
      <c r="H7310" t="s">
        <v>985</v>
      </c>
      <c r="I7310" t="s">
        <v>8221</v>
      </c>
      <c r="O7310" t="s">
        <v>57</v>
      </c>
      <c r="P7310" t="s">
        <v>278</v>
      </c>
    </row>
    <row r="7311" spans="1:17" hidden="1">
      <c r="A7311">
        <v>7310</v>
      </c>
      <c r="B7311" t="s">
        <v>4908</v>
      </c>
      <c r="C7311" t="s">
        <v>1167</v>
      </c>
      <c r="D7311">
        <v>2022</v>
      </c>
      <c r="E7311" t="s">
        <v>157</v>
      </c>
      <c r="F7311" t="s">
        <v>157</v>
      </c>
      <c r="G7311" t="s">
        <v>8385</v>
      </c>
      <c r="H7311" t="s">
        <v>985</v>
      </c>
      <c r="I7311" t="s">
        <v>8225</v>
      </c>
      <c r="O7311" t="s">
        <v>57</v>
      </c>
      <c r="P7311" t="s">
        <v>278</v>
      </c>
    </row>
    <row r="7312" spans="1:17" hidden="1">
      <c r="A7312">
        <v>7311</v>
      </c>
      <c r="B7312" t="s">
        <v>5065</v>
      </c>
      <c r="C7312" t="s">
        <v>1167</v>
      </c>
      <c r="D7312">
        <v>2016</v>
      </c>
      <c r="E7312" t="s">
        <v>134</v>
      </c>
      <c r="F7312" t="s">
        <v>1983</v>
      </c>
      <c r="G7312" t="s">
        <v>8386</v>
      </c>
      <c r="H7312" t="s">
        <v>100</v>
      </c>
      <c r="O7312" t="s">
        <v>100</v>
      </c>
      <c r="Q7312" t="s">
        <v>506</v>
      </c>
    </row>
    <row r="7313" spans="1:18" hidden="1">
      <c r="A7313">
        <v>7312</v>
      </c>
      <c r="B7313" t="s">
        <v>5065</v>
      </c>
      <c r="C7313" t="s">
        <v>1167</v>
      </c>
      <c r="D7313">
        <v>2016</v>
      </c>
      <c r="E7313" t="s">
        <v>134</v>
      </c>
      <c r="F7313" t="s">
        <v>1983</v>
      </c>
      <c r="G7313" t="s">
        <v>138</v>
      </c>
      <c r="H7313" t="s">
        <v>100</v>
      </c>
      <c r="O7313" t="s">
        <v>100</v>
      </c>
      <c r="Q7313" t="s">
        <v>138</v>
      </c>
    </row>
    <row r="7314" spans="1:18" hidden="1">
      <c r="A7314">
        <v>7313</v>
      </c>
      <c r="B7314" t="s">
        <v>5065</v>
      </c>
      <c r="C7314" t="s">
        <v>1167</v>
      </c>
      <c r="D7314">
        <v>2016</v>
      </c>
      <c r="E7314" t="s">
        <v>134</v>
      </c>
      <c r="F7314" t="s">
        <v>1983</v>
      </c>
      <c r="G7314" t="s">
        <v>8387</v>
      </c>
      <c r="H7314" t="s">
        <v>100</v>
      </c>
      <c r="O7314" t="s">
        <v>100</v>
      </c>
      <c r="Q7314" t="s">
        <v>169</v>
      </c>
    </row>
    <row r="7315" spans="1:18" hidden="1">
      <c r="A7315">
        <v>7314</v>
      </c>
      <c r="B7315" t="s">
        <v>5065</v>
      </c>
      <c r="C7315" t="s">
        <v>1167</v>
      </c>
      <c r="D7315">
        <v>2016</v>
      </c>
      <c r="E7315" t="s">
        <v>134</v>
      </c>
      <c r="F7315" t="s">
        <v>1983</v>
      </c>
      <c r="G7315" t="s">
        <v>7828</v>
      </c>
      <c r="H7315" t="s">
        <v>100</v>
      </c>
      <c r="O7315" t="s">
        <v>100</v>
      </c>
      <c r="Q7315" t="s">
        <v>167</v>
      </c>
    </row>
    <row r="7316" spans="1:18" hidden="1">
      <c r="A7316">
        <v>7315</v>
      </c>
      <c r="B7316" t="s">
        <v>5065</v>
      </c>
      <c r="C7316" t="s">
        <v>1167</v>
      </c>
      <c r="D7316">
        <v>2016</v>
      </c>
      <c r="E7316" t="s">
        <v>134</v>
      </c>
      <c r="F7316" t="s">
        <v>1983</v>
      </c>
      <c r="G7316" t="s">
        <v>136</v>
      </c>
      <c r="H7316" t="s">
        <v>100</v>
      </c>
      <c r="O7316" t="s">
        <v>100</v>
      </c>
      <c r="Q7316" t="s">
        <v>136</v>
      </c>
    </row>
    <row r="7317" spans="1:18" hidden="1">
      <c r="A7317">
        <v>7316</v>
      </c>
      <c r="B7317" t="s">
        <v>5065</v>
      </c>
      <c r="C7317" t="s">
        <v>1167</v>
      </c>
      <c r="D7317">
        <v>2016</v>
      </c>
      <c r="E7317" t="s">
        <v>134</v>
      </c>
      <c r="F7317" t="s">
        <v>1983</v>
      </c>
      <c r="G7317" t="s">
        <v>8388</v>
      </c>
      <c r="H7317" t="s">
        <v>100</v>
      </c>
      <c r="O7317" t="s">
        <v>100</v>
      </c>
      <c r="Q7317" t="s">
        <v>643</v>
      </c>
    </row>
    <row r="7318" spans="1:18" hidden="1">
      <c r="A7318">
        <v>7317</v>
      </c>
      <c r="B7318" t="s">
        <v>5065</v>
      </c>
      <c r="C7318" t="s">
        <v>1167</v>
      </c>
      <c r="D7318">
        <v>2016</v>
      </c>
      <c r="E7318" t="s">
        <v>141</v>
      </c>
      <c r="F7318" t="s">
        <v>142</v>
      </c>
      <c r="G7318" t="s">
        <v>183</v>
      </c>
      <c r="O7318" t="s">
        <v>57</v>
      </c>
      <c r="R7318" t="s">
        <v>183</v>
      </c>
    </row>
    <row r="7319" spans="1:18" hidden="1">
      <c r="A7319">
        <v>7318</v>
      </c>
      <c r="B7319" t="s">
        <v>5065</v>
      </c>
      <c r="C7319" t="s">
        <v>1167</v>
      </c>
      <c r="D7319">
        <v>2016</v>
      </c>
      <c r="E7319" t="s">
        <v>141</v>
      </c>
      <c r="F7319" t="s">
        <v>142</v>
      </c>
      <c r="G7319" t="s">
        <v>8389</v>
      </c>
      <c r="O7319" t="s">
        <v>57</v>
      </c>
      <c r="R7319" t="s">
        <v>274</v>
      </c>
    </row>
    <row r="7320" spans="1:18" hidden="1">
      <c r="A7320">
        <v>7319</v>
      </c>
      <c r="B7320" t="s">
        <v>5065</v>
      </c>
      <c r="C7320" t="s">
        <v>1167</v>
      </c>
      <c r="D7320">
        <v>2016</v>
      </c>
      <c r="E7320" t="s">
        <v>141</v>
      </c>
      <c r="F7320" t="s">
        <v>142</v>
      </c>
      <c r="G7320" t="s">
        <v>8390</v>
      </c>
      <c r="O7320" t="s">
        <v>57</v>
      </c>
      <c r="R7320" t="s">
        <v>526</v>
      </c>
    </row>
    <row r="7321" spans="1:18" hidden="1">
      <c r="A7321">
        <v>7320</v>
      </c>
      <c r="B7321" t="s">
        <v>5065</v>
      </c>
      <c r="C7321" t="s">
        <v>1167</v>
      </c>
      <c r="D7321">
        <v>2016</v>
      </c>
      <c r="E7321" t="s">
        <v>141</v>
      </c>
      <c r="F7321" t="s">
        <v>142</v>
      </c>
      <c r="G7321" t="s">
        <v>283</v>
      </c>
      <c r="O7321" t="s">
        <v>86</v>
      </c>
      <c r="R7321" t="s">
        <v>148</v>
      </c>
    </row>
    <row r="7322" spans="1:18" hidden="1">
      <c r="A7322">
        <v>7321</v>
      </c>
      <c r="B7322" t="s">
        <v>5065</v>
      </c>
      <c r="C7322" t="s">
        <v>1167</v>
      </c>
      <c r="D7322">
        <v>2016</v>
      </c>
      <c r="E7322" t="s">
        <v>141</v>
      </c>
      <c r="F7322" t="s">
        <v>142</v>
      </c>
      <c r="G7322" t="s">
        <v>73</v>
      </c>
      <c r="O7322" t="s">
        <v>74</v>
      </c>
      <c r="R7322" t="s">
        <v>73</v>
      </c>
    </row>
    <row r="7323" spans="1:18" hidden="1">
      <c r="A7323">
        <v>7322</v>
      </c>
      <c r="B7323" t="s">
        <v>5065</v>
      </c>
      <c r="C7323" t="s">
        <v>1167</v>
      </c>
      <c r="D7323">
        <v>2016</v>
      </c>
      <c r="E7323" t="s">
        <v>141</v>
      </c>
      <c r="F7323" t="s">
        <v>142</v>
      </c>
      <c r="G7323" t="s">
        <v>1316</v>
      </c>
      <c r="O7323" t="s">
        <v>57</v>
      </c>
      <c r="R7323" t="s">
        <v>511</v>
      </c>
    </row>
    <row r="7324" spans="1:18" hidden="1">
      <c r="A7324">
        <v>7323</v>
      </c>
      <c r="B7324" t="s">
        <v>5065</v>
      </c>
      <c r="C7324" t="s">
        <v>1167</v>
      </c>
      <c r="D7324">
        <v>2016</v>
      </c>
      <c r="E7324" t="s">
        <v>141</v>
      </c>
      <c r="F7324" t="s">
        <v>142</v>
      </c>
      <c r="G7324" t="s">
        <v>1441</v>
      </c>
      <c r="O7324" t="s">
        <v>86</v>
      </c>
      <c r="R7324" t="s">
        <v>144</v>
      </c>
    </row>
    <row r="7325" spans="1:18" hidden="1">
      <c r="A7325">
        <v>7324</v>
      </c>
      <c r="B7325" t="s">
        <v>5065</v>
      </c>
      <c r="C7325" t="s">
        <v>1167</v>
      </c>
      <c r="D7325">
        <v>2016</v>
      </c>
      <c r="E7325" t="s">
        <v>141</v>
      </c>
      <c r="F7325" t="s">
        <v>142</v>
      </c>
      <c r="G7325" t="s">
        <v>8391</v>
      </c>
      <c r="O7325" t="s">
        <v>74</v>
      </c>
      <c r="R7325" t="s">
        <v>2064</v>
      </c>
    </row>
    <row r="7326" spans="1:18" hidden="1">
      <c r="A7326">
        <v>7325</v>
      </c>
      <c r="B7326" t="s">
        <v>5065</v>
      </c>
      <c r="C7326" t="s">
        <v>1167</v>
      </c>
      <c r="D7326">
        <v>2016</v>
      </c>
      <c r="E7326" t="s">
        <v>190</v>
      </c>
      <c r="F7326" t="s">
        <v>964</v>
      </c>
      <c r="G7326" t="s">
        <v>8392</v>
      </c>
      <c r="H7326" t="s">
        <v>100</v>
      </c>
      <c r="O7326" t="s">
        <v>100</v>
      </c>
    </row>
    <row r="7327" spans="1:18" hidden="1">
      <c r="A7327">
        <v>7326</v>
      </c>
      <c r="B7327" t="s">
        <v>5065</v>
      </c>
      <c r="C7327" t="s">
        <v>1167</v>
      </c>
      <c r="D7327">
        <v>2016</v>
      </c>
      <c r="E7327" t="s">
        <v>152</v>
      </c>
      <c r="F7327" t="s">
        <v>8393</v>
      </c>
      <c r="G7327" t="s">
        <v>8394</v>
      </c>
      <c r="H7327" t="s">
        <v>142</v>
      </c>
      <c r="O7327" t="s">
        <v>142</v>
      </c>
    </row>
    <row r="7328" spans="1:18" hidden="1">
      <c r="A7328">
        <v>7327</v>
      </c>
      <c r="B7328" t="s">
        <v>5065</v>
      </c>
      <c r="C7328" t="s">
        <v>1167</v>
      </c>
      <c r="D7328">
        <v>2016</v>
      </c>
      <c r="E7328" t="s">
        <v>152</v>
      </c>
      <c r="F7328" t="s">
        <v>8393</v>
      </c>
      <c r="G7328" t="s">
        <v>8395</v>
      </c>
      <c r="H7328" t="s">
        <v>142</v>
      </c>
      <c r="O7328" t="s">
        <v>142</v>
      </c>
    </row>
    <row r="7329" spans="1:15" hidden="1">
      <c r="A7329">
        <v>7328</v>
      </c>
      <c r="B7329" t="s">
        <v>5065</v>
      </c>
      <c r="C7329" t="s">
        <v>1167</v>
      </c>
      <c r="D7329">
        <v>2016</v>
      </c>
      <c r="E7329" t="s">
        <v>190</v>
      </c>
      <c r="F7329" t="s">
        <v>8396</v>
      </c>
      <c r="G7329" t="s">
        <v>8397</v>
      </c>
      <c r="H7329" t="s">
        <v>100</v>
      </c>
      <c r="O7329" t="s">
        <v>100</v>
      </c>
    </row>
    <row r="7330" spans="1:15" hidden="1">
      <c r="A7330">
        <v>7329</v>
      </c>
      <c r="B7330" t="s">
        <v>5065</v>
      </c>
      <c r="C7330" t="s">
        <v>1167</v>
      </c>
      <c r="D7330">
        <v>2016</v>
      </c>
      <c r="E7330" t="s">
        <v>190</v>
      </c>
      <c r="F7330" t="s">
        <v>8398</v>
      </c>
      <c r="G7330" t="s">
        <v>8399</v>
      </c>
      <c r="H7330" t="s">
        <v>100</v>
      </c>
      <c r="O7330" t="s">
        <v>100</v>
      </c>
    </row>
    <row r="7331" spans="1:15" hidden="1">
      <c r="A7331">
        <v>7330</v>
      </c>
      <c r="B7331" t="s">
        <v>5065</v>
      </c>
      <c r="C7331" t="s">
        <v>1167</v>
      </c>
      <c r="D7331">
        <v>2016</v>
      </c>
      <c r="E7331" t="s">
        <v>152</v>
      </c>
      <c r="F7331" t="s">
        <v>8400</v>
      </c>
      <c r="G7331" t="s">
        <v>8401</v>
      </c>
      <c r="H7331" t="s">
        <v>142</v>
      </c>
      <c r="O7331" t="s">
        <v>142</v>
      </c>
    </row>
    <row r="7332" spans="1:15" hidden="1">
      <c r="A7332">
        <v>7331</v>
      </c>
      <c r="B7332" t="s">
        <v>5065</v>
      </c>
      <c r="C7332" t="s">
        <v>1167</v>
      </c>
      <c r="D7332">
        <v>2016</v>
      </c>
      <c r="E7332" t="s">
        <v>152</v>
      </c>
      <c r="F7332" t="s">
        <v>8400</v>
      </c>
      <c r="G7332" t="s">
        <v>8402</v>
      </c>
      <c r="H7332" t="s">
        <v>142</v>
      </c>
      <c r="O7332" t="s">
        <v>142</v>
      </c>
    </row>
    <row r="7333" spans="1:15" hidden="1">
      <c r="A7333">
        <v>7332</v>
      </c>
      <c r="B7333" t="s">
        <v>5065</v>
      </c>
      <c r="C7333" t="s">
        <v>1167</v>
      </c>
      <c r="D7333">
        <v>2016</v>
      </c>
      <c r="E7333" t="s">
        <v>152</v>
      </c>
      <c r="F7333" t="s">
        <v>8400</v>
      </c>
      <c r="G7333" t="s">
        <v>8403</v>
      </c>
      <c r="H7333" t="s">
        <v>142</v>
      </c>
      <c r="O7333" t="s">
        <v>142</v>
      </c>
    </row>
    <row r="7334" spans="1:15" hidden="1">
      <c r="A7334">
        <v>7333</v>
      </c>
      <c r="B7334" t="s">
        <v>5065</v>
      </c>
      <c r="C7334" t="s">
        <v>1167</v>
      </c>
      <c r="D7334">
        <v>2016</v>
      </c>
      <c r="E7334" t="s">
        <v>152</v>
      </c>
      <c r="F7334" t="s">
        <v>8400</v>
      </c>
      <c r="G7334" t="s">
        <v>8404</v>
      </c>
      <c r="H7334" t="s">
        <v>142</v>
      </c>
      <c r="O7334" t="s">
        <v>142</v>
      </c>
    </row>
    <row r="7335" spans="1:15" hidden="1">
      <c r="A7335">
        <v>7334</v>
      </c>
      <c r="B7335" t="s">
        <v>5065</v>
      </c>
      <c r="C7335" t="s">
        <v>1167</v>
      </c>
      <c r="D7335">
        <v>2016</v>
      </c>
      <c r="E7335" t="s">
        <v>152</v>
      </c>
      <c r="F7335" t="s">
        <v>8400</v>
      </c>
      <c r="G7335" t="s">
        <v>8405</v>
      </c>
      <c r="H7335" t="s">
        <v>142</v>
      </c>
      <c r="O7335" t="s">
        <v>142</v>
      </c>
    </row>
    <row r="7336" spans="1:15" hidden="1">
      <c r="A7336">
        <v>7335</v>
      </c>
      <c r="B7336" t="s">
        <v>5065</v>
      </c>
      <c r="C7336" t="s">
        <v>1167</v>
      </c>
      <c r="D7336">
        <v>2016</v>
      </c>
      <c r="E7336" t="s">
        <v>152</v>
      </c>
      <c r="F7336" t="s">
        <v>8406</v>
      </c>
      <c r="G7336" t="s">
        <v>8407</v>
      </c>
      <c r="H7336" t="s">
        <v>142</v>
      </c>
      <c r="O7336" t="s">
        <v>142</v>
      </c>
    </row>
    <row r="7337" spans="1:15" hidden="1">
      <c r="A7337">
        <v>7336</v>
      </c>
      <c r="B7337" t="s">
        <v>5065</v>
      </c>
      <c r="C7337" t="s">
        <v>1167</v>
      </c>
      <c r="D7337">
        <v>2016</v>
      </c>
      <c r="E7337" t="s">
        <v>152</v>
      </c>
      <c r="F7337" t="s">
        <v>8406</v>
      </c>
      <c r="G7337" t="s">
        <v>8408</v>
      </c>
      <c r="H7337" t="s">
        <v>142</v>
      </c>
      <c r="O7337" t="s">
        <v>142</v>
      </c>
    </row>
    <row r="7338" spans="1:15" hidden="1">
      <c r="A7338">
        <v>7337</v>
      </c>
      <c r="B7338" t="s">
        <v>5065</v>
      </c>
      <c r="C7338" t="s">
        <v>1167</v>
      </c>
      <c r="D7338">
        <v>2016</v>
      </c>
      <c r="E7338" t="s">
        <v>152</v>
      </c>
      <c r="F7338" t="s">
        <v>8406</v>
      </c>
      <c r="G7338" t="s">
        <v>8409</v>
      </c>
      <c r="H7338" t="s">
        <v>142</v>
      </c>
      <c r="O7338" t="s">
        <v>142</v>
      </c>
    </row>
    <row r="7339" spans="1:15" hidden="1">
      <c r="A7339">
        <v>7338</v>
      </c>
      <c r="B7339" t="s">
        <v>5065</v>
      </c>
      <c r="C7339" t="s">
        <v>1167</v>
      </c>
      <c r="D7339">
        <v>2016</v>
      </c>
      <c r="E7339" t="s">
        <v>152</v>
      </c>
      <c r="F7339" t="s">
        <v>8406</v>
      </c>
      <c r="G7339" t="s">
        <v>8410</v>
      </c>
      <c r="H7339" t="s">
        <v>142</v>
      </c>
      <c r="O7339" t="s">
        <v>142</v>
      </c>
    </row>
    <row r="7340" spans="1:15" hidden="1">
      <c r="A7340">
        <v>7339</v>
      </c>
      <c r="B7340" t="s">
        <v>5065</v>
      </c>
      <c r="C7340" t="s">
        <v>1167</v>
      </c>
      <c r="D7340">
        <v>2016</v>
      </c>
      <c r="E7340" t="s">
        <v>152</v>
      </c>
      <c r="F7340" t="s">
        <v>8406</v>
      </c>
      <c r="G7340" t="s">
        <v>8411</v>
      </c>
      <c r="H7340" t="s">
        <v>142</v>
      </c>
      <c r="O7340" t="s">
        <v>142</v>
      </c>
    </row>
    <row r="7341" spans="1:15" hidden="1">
      <c r="A7341">
        <v>7340</v>
      </c>
      <c r="B7341" t="s">
        <v>5065</v>
      </c>
      <c r="C7341" t="s">
        <v>1167</v>
      </c>
      <c r="D7341">
        <v>2016</v>
      </c>
      <c r="E7341" t="s">
        <v>152</v>
      </c>
      <c r="F7341" t="s">
        <v>8406</v>
      </c>
      <c r="G7341" t="s">
        <v>8412</v>
      </c>
      <c r="H7341" t="s">
        <v>142</v>
      </c>
      <c r="O7341" t="s">
        <v>142</v>
      </c>
    </row>
    <row r="7342" spans="1:15" hidden="1">
      <c r="A7342">
        <v>7341</v>
      </c>
      <c r="B7342" t="s">
        <v>5065</v>
      </c>
      <c r="C7342" t="s">
        <v>1167</v>
      </c>
      <c r="D7342">
        <v>2016</v>
      </c>
      <c r="E7342" t="s">
        <v>190</v>
      </c>
      <c r="F7342" t="s">
        <v>8413</v>
      </c>
      <c r="G7342" t="s">
        <v>8414</v>
      </c>
      <c r="H7342" t="s">
        <v>8415</v>
      </c>
      <c r="O7342" t="s">
        <v>57</v>
      </c>
    </row>
    <row r="7343" spans="1:15" hidden="1">
      <c r="A7343">
        <v>7342</v>
      </c>
      <c r="B7343" t="s">
        <v>5065</v>
      </c>
      <c r="C7343" t="s">
        <v>1167</v>
      </c>
      <c r="D7343">
        <v>2016</v>
      </c>
      <c r="E7343" t="s">
        <v>152</v>
      </c>
      <c r="F7343" t="s">
        <v>8416</v>
      </c>
      <c r="G7343" t="s">
        <v>8417</v>
      </c>
      <c r="H7343" t="s">
        <v>73</v>
      </c>
      <c r="O7343" t="s">
        <v>74</v>
      </c>
    </row>
    <row r="7344" spans="1:15" hidden="1">
      <c r="A7344">
        <v>7343</v>
      </c>
      <c r="B7344" t="s">
        <v>5065</v>
      </c>
      <c r="C7344" t="s">
        <v>1167</v>
      </c>
      <c r="D7344">
        <v>2016</v>
      </c>
      <c r="E7344" t="s">
        <v>152</v>
      </c>
      <c r="F7344" t="s">
        <v>8416</v>
      </c>
      <c r="G7344" t="s">
        <v>8418</v>
      </c>
      <c r="H7344" t="s">
        <v>56</v>
      </c>
      <c r="O7344" t="s">
        <v>57</v>
      </c>
    </row>
    <row r="7345" spans="1:15" hidden="1">
      <c r="A7345">
        <v>7344</v>
      </c>
      <c r="B7345" t="s">
        <v>5065</v>
      </c>
      <c r="C7345" t="s">
        <v>1167</v>
      </c>
      <c r="D7345">
        <v>2016</v>
      </c>
      <c r="E7345" t="s">
        <v>152</v>
      </c>
      <c r="F7345" t="s">
        <v>8419</v>
      </c>
      <c r="G7345" t="s">
        <v>8420</v>
      </c>
      <c r="H7345" t="s">
        <v>142</v>
      </c>
      <c r="O7345" t="s">
        <v>142</v>
      </c>
    </row>
    <row r="7346" spans="1:15" hidden="1">
      <c r="A7346">
        <v>7345</v>
      </c>
      <c r="B7346" t="s">
        <v>5065</v>
      </c>
      <c r="C7346" t="s">
        <v>1167</v>
      </c>
      <c r="D7346">
        <v>2016</v>
      </c>
      <c r="E7346" t="s">
        <v>152</v>
      </c>
      <c r="F7346" t="s">
        <v>8419</v>
      </c>
      <c r="G7346" t="s">
        <v>8421</v>
      </c>
      <c r="H7346" t="s">
        <v>142</v>
      </c>
      <c r="O7346" t="s">
        <v>142</v>
      </c>
    </row>
    <row r="7347" spans="1:15" hidden="1">
      <c r="A7347">
        <v>7346</v>
      </c>
      <c r="B7347" t="s">
        <v>5065</v>
      </c>
      <c r="C7347" t="s">
        <v>1167</v>
      </c>
      <c r="D7347">
        <v>2016</v>
      </c>
      <c r="E7347" t="s">
        <v>152</v>
      </c>
      <c r="F7347" t="s">
        <v>8419</v>
      </c>
      <c r="G7347" t="s">
        <v>8422</v>
      </c>
      <c r="H7347" t="s">
        <v>142</v>
      </c>
      <c r="O7347" t="s">
        <v>142</v>
      </c>
    </row>
    <row r="7348" spans="1:15" hidden="1">
      <c r="A7348">
        <v>7347</v>
      </c>
      <c r="B7348" t="s">
        <v>5065</v>
      </c>
      <c r="C7348" t="s">
        <v>1167</v>
      </c>
      <c r="D7348">
        <v>2016</v>
      </c>
      <c r="E7348" t="s">
        <v>157</v>
      </c>
      <c r="F7348" t="s">
        <v>8423</v>
      </c>
      <c r="G7348" t="s">
        <v>8424</v>
      </c>
      <c r="H7348" t="s">
        <v>56</v>
      </c>
      <c r="O7348" t="s">
        <v>57</v>
      </c>
    </row>
    <row r="7349" spans="1:15" hidden="1">
      <c r="A7349">
        <v>7348</v>
      </c>
      <c r="B7349" t="s">
        <v>5065</v>
      </c>
      <c r="C7349" t="s">
        <v>1167</v>
      </c>
      <c r="D7349">
        <v>2016</v>
      </c>
      <c r="E7349" t="s">
        <v>157</v>
      </c>
      <c r="F7349" t="s">
        <v>8423</v>
      </c>
      <c r="G7349" t="s">
        <v>8425</v>
      </c>
      <c r="H7349" t="s">
        <v>56</v>
      </c>
      <c r="O7349" t="s">
        <v>57</v>
      </c>
    </row>
    <row r="7350" spans="1:15" hidden="1">
      <c r="A7350">
        <v>7349</v>
      </c>
      <c r="B7350" t="s">
        <v>5065</v>
      </c>
      <c r="C7350" t="s">
        <v>1167</v>
      </c>
      <c r="D7350">
        <v>2016</v>
      </c>
      <c r="E7350" t="s">
        <v>157</v>
      </c>
      <c r="F7350" t="s">
        <v>8423</v>
      </c>
      <c r="G7350" t="s">
        <v>8426</v>
      </c>
      <c r="H7350" t="s">
        <v>56</v>
      </c>
      <c r="O7350" t="s">
        <v>57</v>
      </c>
    </row>
    <row r="7351" spans="1:15" hidden="1">
      <c r="A7351">
        <v>7350</v>
      </c>
      <c r="B7351" t="s">
        <v>5065</v>
      </c>
      <c r="C7351" t="s">
        <v>1167</v>
      </c>
      <c r="D7351">
        <v>2016</v>
      </c>
      <c r="E7351" t="s">
        <v>157</v>
      </c>
      <c r="F7351" t="s">
        <v>8423</v>
      </c>
      <c r="G7351" t="s">
        <v>8427</v>
      </c>
      <c r="H7351" t="s">
        <v>56</v>
      </c>
      <c r="O7351" t="s">
        <v>57</v>
      </c>
    </row>
    <row r="7352" spans="1:15" hidden="1">
      <c r="A7352">
        <v>7351</v>
      </c>
      <c r="B7352" t="s">
        <v>5065</v>
      </c>
      <c r="C7352" t="s">
        <v>1167</v>
      </c>
      <c r="D7352">
        <v>2016</v>
      </c>
      <c r="E7352" t="s">
        <v>157</v>
      </c>
      <c r="F7352" t="s">
        <v>8423</v>
      </c>
      <c r="G7352" t="s">
        <v>8428</v>
      </c>
      <c r="H7352" t="s">
        <v>56</v>
      </c>
      <c r="O7352" t="s">
        <v>57</v>
      </c>
    </row>
    <row r="7353" spans="1:15" hidden="1">
      <c r="A7353">
        <v>7352</v>
      </c>
      <c r="B7353" t="s">
        <v>5065</v>
      </c>
      <c r="C7353" t="s">
        <v>1167</v>
      </c>
      <c r="D7353">
        <v>2016</v>
      </c>
      <c r="E7353" t="s">
        <v>157</v>
      </c>
      <c r="F7353" t="s">
        <v>8423</v>
      </c>
      <c r="G7353" t="s">
        <v>8429</v>
      </c>
      <c r="H7353" t="s">
        <v>56</v>
      </c>
      <c r="O7353" t="s">
        <v>57</v>
      </c>
    </row>
    <row r="7354" spans="1:15" hidden="1">
      <c r="A7354">
        <v>7353</v>
      </c>
      <c r="B7354" t="s">
        <v>5065</v>
      </c>
      <c r="C7354" t="s">
        <v>1167</v>
      </c>
      <c r="D7354">
        <v>2016</v>
      </c>
      <c r="E7354" t="s">
        <v>157</v>
      </c>
      <c r="F7354" t="s">
        <v>8423</v>
      </c>
      <c r="G7354" t="s">
        <v>8430</v>
      </c>
      <c r="H7354" t="s">
        <v>56</v>
      </c>
      <c r="O7354" t="s">
        <v>57</v>
      </c>
    </row>
    <row r="7355" spans="1:15" hidden="1">
      <c r="A7355">
        <v>7354</v>
      </c>
      <c r="B7355" t="s">
        <v>5065</v>
      </c>
      <c r="C7355" t="s">
        <v>1167</v>
      </c>
      <c r="D7355">
        <v>2016</v>
      </c>
      <c r="E7355" t="s">
        <v>157</v>
      </c>
      <c r="F7355" t="s">
        <v>8423</v>
      </c>
      <c r="G7355" t="s">
        <v>8431</v>
      </c>
      <c r="H7355" t="s">
        <v>56</v>
      </c>
      <c r="O7355" t="s">
        <v>57</v>
      </c>
    </row>
    <row r="7356" spans="1:15" hidden="1">
      <c r="A7356">
        <v>7355</v>
      </c>
      <c r="B7356" t="s">
        <v>5065</v>
      </c>
      <c r="C7356" t="s">
        <v>1167</v>
      </c>
      <c r="D7356">
        <v>2016</v>
      </c>
      <c r="E7356" t="s">
        <v>157</v>
      </c>
      <c r="F7356" t="s">
        <v>8423</v>
      </c>
      <c r="G7356" t="s">
        <v>8432</v>
      </c>
      <c r="H7356" t="s">
        <v>56</v>
      </c>
      <c r="O7356" t="s">
        <v>57</v>
      </c>
    </row>
    <row r="7357" spans="1:15" hidden="1">
      <c r="A7357">
        <v>7356</v>
      </c>
      <c r="B7357" t="s">
        <v>5065</v>
      </c>
      <c r="C7357" t="s">
        <v>1167</v>
      </c>
      <c r="D7357">
        <v>2016</v>
      </c>
      <c r="E7357" t="s">
        <v>157</v>
      </c>
      <c r="F7357" t="s">
        <v>8423</v>
      </c>
      <c r="G7357" t="s">
        <v>8433</v>
      </c>
      <c r="H7357" t="s">
        <v>56</v>
      </c>
      <c r="O7357" t="s">
        <v>57</v>
      </c>
    </row>
    <row r="7358" spans="1:15" hidden="1">
      <c r="A7358">
        <v>7357</v>
      </c>
      <c r="B7358" t="s">
        <v>5065</v>
      </c>
      <c r="C7358" t="s">
        <v>1167</v>
      </c>
      <c r="D7358">
        <v>2016</v>
      </c>
      <c r="E7358" t="s">
        <v>157</v>
      </c>
      <c r="F7358" t="s">
        <v>8423</v>
      </c>
      <c r="G7358" t="s">
        <v>8434</v>
      </c>
      <c r="H7358" t="s">
        <v>56</v>
      </c>
      <c r="O7358" t="s">
        <v>57</v>
      </c>
    </row>
    <row r="7359" spans="1:15" hidden="1">
      <c r="A7359">
        <v>7358</v>
      </c>
      <c r="B7359" t="s">
        <v>5065</v>
      </c>
      <c r="C7359" t="s">
        <v>1167</v>
      </c>
      <c r="D7359">
        <v>2016</v>
      </c>
      <c r="E7359" t="s">
        <v>157</v>
      </c>
      <c r="F7359" t="s">
        <v>8423</v>
      </c>
      <c r="G7359" t="s">
        <v>8435</v>
      </c>
      <c r="H7359" t="s">
        <v>56</v>
      </c>
      <c r="O7359" t="s">
        <v>57</v>
      </c>
    </row>
    <row r="7360" spans="1:15" hidden="1">
      <c r="A7360">
        <v>7359</v>
      </c>
      <c r="B7360" t="s">
        <v>5065</v>
      </c>
      <c r="C7360" t="s">
        <v>1167</v>
      </c>
      <c r="D7360">
        <v>2016</v>
      </c>
      <c r="E7360" t="s">
        <v>157</v>
      </c>
      <c r="F7360" t="s">
        <v>8423</v>
      </c>
      <c r="G7360" t="s">
        <v>8436</v>
      </c>
      <c r="H7360" t="s">
        <v>80</v>
      </c>
      <c r="O7360" t="s">
        <v>76</v>
      </c>
    </row>
    <row r="7361" spans="1:15" hidden="1">
      <c r="A7361">
        <v>7360</v>
      </c>
      <c r="B7361" t="s">
        <v>5065</v>
      </c>
      <c r="C7361" t="s">
        <v>1167</v>
      </c>
      <c r="D7361">
        <v>2016</v>
      </c>
      <c r="E7361" t="s">
        <v>157</v>
      </c>
      <c r="F7361" t="s">
        <v>8423</v>
      </c>
      <c r="G7361" t="s">
        <v>8437</v>
      </c>
      <c r="H7361" t="s">
        <v>80</v>
      </c>
      <c r="O7361" t="s">
        <v>76</v>
      </c>
    </row>
    <row r="7362" spans="1:15" hidden="1">
      <c r="A7362">
        <v>7361</v>
      </c>
      <c r="B7362" t="s">
        <v>5065</v>
      </c>
      <c r="C7362" t="s">
        <v>1167</v>
      </c>
      <c r="D7362">
        <v>2016</v>
      </c>
      <c r="E7362" t="s">
        <v>157</v>
      </c>
      <c r="F7362" t="s">
        <v>8423</v>
      </c>
      <c r="G7362" t="s">
        <v>8438</v>
      </c>
      <c r="H7362" t="s">
        <v>80</v>
      </c>
      <c r="O7362" t="s">
        <v>76</v>
      </c>
    </row>
    <row r="7363" spans="1:15" hidden="1">
      <c r="A7363">
        <v>7362</v>
      </c>
      <c r="B7363" t="s">
        <v>5065</v>
      </c>
      <c r="C7363" t="s">
        <v>1167</v>
      </c>
      <c r="D7363">
        <v>2016</v>
      </c>
      <c r="E7363" t="s">
        <v>157</v>
      </c>
      <c r="F7363" t="s">
        <v>8423</v>
      </c>
      <c r="G7363" t="s">
        <v>8439</v>
      </c>
      <c r="H7363" t="s">
        <v>80</v>
      </c>
      <c r="O7363" t="s">
        <v>76</v>
      </c>
    </row>
    <row r="7364" spans="1:15" hidden="1">
      <c r="A7364">
        <v>7363</v>
      </c>
      <c r="B7364" t="s">
        <v>5065</v>
      </c>
      <c r="C7364" t="s">
        <v>1167</v>
      </c>
      <c r="D7364">
        <v>2016</v>
      </c>
      <c r="E7364" t="s">
        <v>157</v>
      </c>
      <c r="F7364" t="s">
        <v>8423</v>
      </c>
      <c r="G7364" t="s">
        <v>8440</v>
      </c>
      <c r="H7364" t="s">
        <v>73</v>
      </c>
      <c r="O7364" t="s">
        <v>74</v>
      </c>
    </row>
    <row r="7365" spans="1:15" hidden="1">
      <c r="A7365">
        <v>7364</v>
      </c>
      <c r="B7365" t="s">
        <v>5065</v>
      </c>
      <c r="C7365" t="s">
        <v>1167</v>
      </c>
      <c r="D7365">
        <v>2016</v>
      </c>
      <c r="E7365" t="s">
        <v>157</v>
      </c>
      <c r="F7365" t="s">
        <v>8423</v>
      </c>
      <c r="G7365" t="s">
        <v>8441</v>
      </c>
      <c r="H7365" t="s">
        <v>73</v>
      </c>
      <c r="O7365" t="s">
        <v>74</v>
      </c>
    </row>
    <row r="7366" spans="1:15" hidden="1">
      <c r="A7366">
        <v>7365</v>
      </c>
      <c r="B7366" t="s">
        <v>5065</v>
      </c>
      <c r="C7366" t="s">
        <v>1167</v>
      </c>
      <c r="D7366">
        <v>2016</v>
      </c>
      <c r="E7366" t="s">
        <v>157</v>
      </c>
      <c r="F7366" t="s">
        <v>8423</v>
      </c>
      <c r="G7366" t="s">
        <v>8442</v>
      </c>
      <c r="H7366" t="s">
        <v>73</v>
      </c>
      <c r="O7366" t="s">
        <v>74</v>
      </c>
    </row>
    <row r="7367" spans="1:15" hidden="1">
      <c r="A7367">
        <v>7366</v>
      </c>
      <c r="B7367" t="s">
        <v>5065</v>
      </c>
      <c r="C7367" t="s">
        <v>1167</v>
      </c>
      <c r="D7367">
        <v>2016</v>
      </c>
      <c r="E7367" t="s">
        <v>157</v>
      </c>
      <c r="F7367" t="s">
        <v>8423</v>
      </c>
      <c r="G7367" t="s">
        <v>8443</v>
      </c>
      <c r="H7367" t="s">
        <v>73</v>
      </c>
      <c r="O7367" t="s">
        <v>74</v>
      </c>
    </row>
    <row r="7368" spans="1:15" hidden="1">
      <c r="A7368">
        <v>7367</v>
      </c>
      <c r="B7368" t="s">
        <v>5065</v>
      </c>
      <c r="C7368" t="s">
        <v>1167</v>
      </c>
      <c r="D7368">
        <v>2016</v>
      </c>
      <c r="E7368" t="s">
        <v>157</v>
      </c>
      <c r="F7368" t="s">
        <v>8423</v>
      </c>
      <c r="G7368" t="s">
        <v>8444</v>
      </c>
      <c r="H7368" t="s">
        <v>73</v>
      </c>
      <c r="O7368" t="s">
        <v>74</v>
      </c>
    </row>
    <row r="7369" spans="1:15" hidden="1">
      <c r="A7369">
        <v>7368</v>
      </c>
      <c r="B7369" t="s">
        <v>5065</v>
      </c>
      <c r="C7369" t="s">
        <v>1167</v>
      </c>
      <c r="D7369">
        <v>2016</v>
      </c>
      <c r="E7369" t="s">
        <v>157</v>
      </c>
      <c r="F7369" t="s">
        <v>8423</v>
      </c>
      <c r="G7369" t="s">
        <v>8445</v>
      </c>
      <c r="H7369" t="s">
        <v>8446</v>
      </c>
      <c r="O7369" t="s">
        <v>91</v>
      </c>
    </row>
    <row r="7370" spans="1:15" hidden="1">
      <c r="A7370">
        <v>7369</v>
      </c>
      <c r="B7370" t="s">
        <v>5065</v>
      </c>
      <c r="C7370" t="s">
        <v>1167</v>
      </c>
      <c r="D7370">
        <v>2016</v>
      </c>
      <c r="E7370" t="s">
        <v>157</v>
      </c>
      <c r="F7370" t="s">
        <v>8423</v>
      </c>
      <c r="G7370" t="s">
        <v>8447</v>
      </c>
      <c r="H7370" t="s">
        <v>8446</v>
      </c>
      <c r="O7370" t="s">
        <v>91</v>
      </c>
    </row>
    <row r="7371" spans="1:15" hidden="1">
      <c r="A7371">
        <v>7370</v>
      </c>
      <c r="B7371" t="s">
        <v>5065</v>
      </c>
      <c r="C7371" t="s">
        <v>1167</v>
      </c>
      <c r="D7371">
        <v>2016</v>
      </c>
      <c r="E7371" t="s">
        <v>157</v>
      </c>
      <c r="F7371" t="s">
        <v>8423</v>
      </c>
      <c r="G7371" t="s">
        <v>8448</v>
      </c>
      <c r="H7371" t="s">
        <v>8446</v>
      </c>
      <c r="O7371" t="s">
        <v>91</v>
      </c>
    </row>
    <row r="7372" spans="1:15" hidden="1">
      <c r="A7372">
        <v>7371</v>
      </c>
      <c r="B7372" t="s">
        <v>5065</v>
      </c>
      <c r="C7372" t="s">
        <v>1167</v>
      </c>
      <c r="D7372">
        <v>2016</v>
      </c>
      <c r="E7372" t="s">
        <v>157</v>
      </c>
      <c r="F7372" t="s">
        <v>8423</v>
      </c>
      <c r="G7372" t="s">
        <v>8449</v>
      </c>
      <c r="H7372" t="s">
        <v>8450</v>
      </c>
      <c r="O7372" t="s">
        <v>100</v>
      </c>
    </row>
    <row r="7373" spans="1:15" hidden="1">
      <c r="A7373">
        <v>7372</v>
      </c>
      <c r="B7373" t="s">
        <v>5065</v>
      </c>
      <c r="C7373" t="s">
        <v>1167</v>
      </c>
      <c r="D7373">
        <v>2016</v>
      </c>
      <c r="E7373" t="s">
        <v>157</v>
      </c>
      <c r="F7373" t="s">
        <v>8423</v>
      </c>
      <c r="G7373" t="s">
        <v>8451</v>
      </c>
      <c r="H7373" t="s">
        <v>8450</v>
      </c>
      <c r="O7373" t="s">
        <v>100</v>
      </c>
    </row>
    <row r="7374" spans="1:15" hidden="1">
      <c r="A7374">
        <v>7373</v>
      </c>
      <c r="B7374" t="s">
        <v>5065</v>
      </c>
      <c r="C7374" t="s">
        <v>1167</v>
      </c>
      <c r="D7374">
        <v>2016</v>
      </c>
      <c r="E7374" t="s">
        <v>157</v>
      </c>
      <c r="F7374" t="s">
        <v>8423</v>
      </c>
      <c r="G7374" t="s">
        <v>8452</v>
      </c>
      <c r="H7374" t="s">
        <v>2349</v>
      </c>
      <c r="O7374" t="s">
        <v>100</v>
      </c>
    </row>
    <row r="7375" spans="1:15" hidden="1">
      <c r="A7375">
        <v>7374</v>
      </c>
      <c r="B7375" t="s">
        <v>5065</v>
      </c>
      <c r="C7375" t="s">
        <v>1167</v>
      </c>
      <c r="D7375">
        <v>2016</v>
      </c>
      <c r="E7375" t="s">
        <v>157</v>
      </c>
      <c r="F7375" t="s">
        <v>8423</v>
      </c>
      <c r="G7375" t="s">
        <v>8453</v>
      </c>
      <c r="H7375" t="s">
        <v>2349</v>
      </c>
      <c r="O7375" t="s">
        <v>100</v>
      </c>
    </row>
    <row r="7376" spans="1:15" hidden="1">
      <c r="A7376">
        <v>7375</v>
      </c>
      <c r="B7376" t="s">
        <v>5065</v>
      </c>
      <c r="C7376" t="s">
        <v>1167</v>
      </c>
      <c r="D7376">
        <v>2016</v>
      </c>
      <c r="E7376" t="s">
        <v>157</v>
      </c>
      <c r="F7376" t="s">
        <v>8423</v>
      </c>
      <c r="G7376" t="s">
        <v>8454</v>
      </c>
      <c r="H7376" t="s">
        <v>2349</v>
      </c>
      <c r="O7376" t="s">
        <v>100</v>
      </c>
    </row>
    <row r="7377" spans="1:15" hidden="1">
      <c r="A7377">
        <v>7376</v>
      </c>
      <c r="B7377" t="s">
        <v>5065</v>
      </c>
      <c r="C7377" t="s">
        <v>1167</v>
      </c>
      <c r="D7377">
        <v>2016</v>
      </c>
      <c r="E7377" t="s">
        <v>157</v>
      </c>
      <c r="F7377" t="s">
        <v>8423</v>
      </c>
      <c r="G7377" t="s">
        <v>8455</v>
      </c>
      <c r="H7377" t="s">
        <v>2349</v>
      </c>
      <c r="O7377" t="s">
        <v>100</v>
      </c>
    </row>
    <row r="7378" spans="1:15" hidden="1">
      <c r="A7378">
        <v>7377</v>
      </c>
      <c r="B7378" t="s">
        <v>5065</v>
      </c>
      <c r="C7378" t="s">
        <v>1167</v>
      </c>
      <c r="D7378">
        <v>2016</v>
      </c>
      <c r="E7378" t="s">
        <v>157</v>
      </c>
      <c r="F7378" t="s">
        <v>8423</v>
      </c>
      <c r="G7378" t="s">
        <v>8456</v>
      </c>
      <c r="H7378" t="s">
        <v>2349</v>
      </c>
      <c r="O7378" t="s">
        <v>100</v>
      </c>
    </row>
    <row r="7379" spans="1:15" hidden="1">
      <c r="A7379">
        <v>7378</v>
      </c>
      <c r="B7379" t="s">
        <v>5065</v>
      </c>
      <c r="C7379" t="s">
        <v>1167</v>
      </c>
      <c r="D7379">
        <v>2016</v>
      </c>
      <c r="E7379" t="s">
        <v>157</v>
      </c>
      <c r="F7379" t="s">
        <v>8423</v>
      </c>
      <c r="G7379" t="s">
        <v>8457</v>
      </c>
      <c r="H7379" t="s">
        <v>2349</v>
      </c>
      <c r="O7379" t="s">
        <v>100</v>
      </c>
    </row>
    <row r="7380" spans="1:15" hidden="1">
      <c r="A7380">
        <v>7379</v>
      </c>
      <c r="B7380" t="s">
        <v>5065</v>
      </c>
      <c r="C7380" t="s">
        <v>1167</v>
      </c>
      <c r="D7380">
        <v>2016</v>
      </c>
      <c r="E7380" t="s">
        <v>157</v>
      </c>
      <c r="F7380" t="s">
        <v>8423</v>
      </c>
      <c r="G7380" t="s">
        <v>8458</v>
      </c>
      <c r="H7380" t="s">
        <v>2349</v>
      </c>
      <c r="O7380" t="s">
        <v>100</v>
      </c>
    </row>
    <row r="7381" spans="1:15" hidden="1">
      <c r="A7381">
        <v>7380</v>
      </c>
      <c r="B7381" t="s">
        <v>5065</v>
      </c>
      <c r="C7381" t="s">
        <v>1167</v>
      </c>
      <c r="D7381">
        <v>2016</v>
      </c>
      <c r="E7381" t="s">
        <v>157</v>
      </c>
      <c r="F7381" t="s">
        <v>8423</v>
      </c>
      <c r="G7381" t="s">
        <v>8459</v>
      </c>
      <c r="H7381" t="s">
        <v>2349</v>
      </c>
      <c r="O7381" t="s">
        <v>100</v>
      </c>
    </row>
    <row r="7382" spans="1:15" hidden="1">
      <c r="A7382">
        <v>7381</v>
      </c>
      <c r="B7382" t="s">
        <v>5065</v>
      </c>
      <c r="C7382" t="s">
        <v>1167</v>
      </c>
      <c r="D7382">
        <v>2016</v>
      </c>
      <c r="E7382" t="s">
        <v>157</v>
      </c>
      <c r="F7382" t="s">
        <v>8423</v>
      </c>
      <c r="G7382" t="s">
        <v>8460</v>
      </c>
      <c r="H7382" t="s">
        <v>2349</v>
      </c>
      <c r="O7382" t="s">
        <v>100</v>
      </c>
    </row>
    <row r="7383" spans="1:15" hidden="1">
      <c r="A7383">
        <v>7382</v>
      </c>
      <c r="B7383" t="s">
        <v>5065</v>
      </c>
      <c r="C7383" t="s">
        <v>1167</v>
      </c>
      <c r="D7383">
        <v>2016</v>
      </c>
      <c r="E7383" t="s">
        <v>157</v>
      </c>
      <c r="F7383" t="s">
        <v>8461</v>
      </c>
      <c r="G7383" t="s">
        <v>8462</v>
      </c>
      <c r="H7383" t="s">
        <v>4526</v>
      </c>
      <c r="O7383" t="s">
        <v>100</v>
      </c>
    </row>
    <row r="7384" spans="1:15" hidden="1">
      <c r="A7384">
        <v>7383</v>
      </c>
      <c r="B7384" t="s">
        <v>5065</v>
      </c>
      <c r="C7384" t="s">
        <v>1167</v>
      </c>
      <c r="D7384">
        <v>2016</v>
      </c>
      <c r="E7384" t="s">
        <v>157</v>
      </c>
      <c r="F7384" t="s">
        <v>8461</v>
      </c>
      <c r="G7384" t="s">
        <v>8463</v>
      </c>
      <c r="H7384" t="s">
        <v>4526</v>
      </c>
      <c r="O7384" t="s">
        <v>100</v>
      </c>
    </row>
    <row r="7385" spans="1:15" hidden="1">
      <c r="A7385">
        <v>7384</v>
      </c>
      <c r="B7385" t="s">
        <v>5065</v>
      </c>
      <c r="C7385" t="s">
        <v>1167</v>
      </c>
      <c r="D7385">
        <v>2016</v>
      </c>
      <c r="E7385" t="s">
        <v>157</v>
      </c>
      <c r="F7385" t="s">
        <v>8461</v>
      </c>
      <c r="G7385" t="s">
        <v>8464</v>
      </c>
      <c r="H7385" t="s">
        <v>4526</v>
      </c>
      <c r="O7385" t="s">
        <v>100</v>
      </c>
    </row>
    <row r="7386" spans="1:15" hidden="1">
      <c r="A7386">
        <v>7385</v>
      </c>
      <c r="B7386" t="s">
        <v>5065</v>
      </c>
      <c r="C7386" t="s">
        <v>1167</v>
      </c>
      <c r="D7386">
        <v>2016</v>
      </c>
      <c r="E7386" t="s">
        <v>157</v>
      </c>
      <c r="F7386" t="s">
        <v>8461</v>
      </c>
      <c r="G7386" t="s">
        <v>8465</v>
      </c>
      <c r="H7386" t="s">
        <v>4526</v>
      </c>
      <c r="O7386" t="s">
        <v>100</v>
      </c>
    </row>
    <row r="7387" spans="1:15" hidden="1">
      <c r="A7387">
        <v>7386</v>
      </c>
      <c r="B7387" t="s">
        <v>5065</v>
      </c>
      <c r="C7387" t="s">
        <v>1167</v>
      </c>
      <c r="D7387">
        <v>2016</v>
      </c>
      <c r="E7387" t="s">
        <v>157</v>
      </c>
      <c r="F7387" t="s">
        <v>8461</v>
      </c>
      <c r="G7387" t="s">
        <v>8466</v>
      </c>
      <c r="H7387" t="s">
        <v>4526</v>
      </c>
      <c r="O7387" t="s">
        <v>100</v>
      </c>
    </row>
    <row r="7388" spans="1:15" hidden="1">
      <c r="A7388">
        <v>7387</v>
      </c>
      <c r="B7388" t="s">
        <v>5065</v>
      </c>
      <c r="C7388" t="s">
        <v>1167</v>
      </c>
      <c r="D7388">
        <v>2016</v>
      </c>
      <c r="E7388" t="s">
        <v>157</v>
      </c>
      <c r="F7388" t="s">
        <v>8461</v>
      </c>
      <c r="G7388" t="s">
        <v>8467</v>
      </c>
      <c r="H7388" t="s">
        <v>4526</v>
      </c>
      <c r="O7388" t="s">
        <v>100</v>
      </c>
    </row>
    <row r="7389" spans="1:15" hidden="1">
      <c r="A7389">
        <v>7388</v>
      </c>
      <c r="B7389" t="s">
        <v>5065</v>
      </c>
      <c r="C7389" t="s">
        <v>1167</v>
      </c>
      <c r="D7389">
        <v>2016</v>
      </c>
      <c r="E7389" t="s">
        <v>157</v>
      </c>
      <c r="F7389" t="s">
        <v>8461</v>
      </c>
      <c r="G7389" t="s">
        <v>8468</v>
      </c>
      <c r="H7389" t="s">
        <v>4526</v>
      </c>
      <c r="O7389" t="s">
        <v>100</v>
      </c>
    </row>
    <row r="7390" spans="1:15" hidden="1">
      <c r="A7390">
        <v>7389</v>
      </c>
      <c r="B7390" t="s">
        <v>5065</v>
      </c>
      <c r="C7390" t="s">
        <v>1167</v>
      </c>
      <c r="D7390">
        <v>2016</v>
      </c>
      <c r="E7390" t="s">
        <v>157</v>
      </c>
      <c r="F7390" t="s">
        <v>8461</v>
      </c>
      <c r="G7390" t="s">
        <v>8469</v>
      </c>
      <c r="H7390" t="s">
        <v>4526</v>
      </c>
      <c r="O7390" t="s">
        <v>100</v>
      </c>
    </row>
    <row r="7391" spans="1:15" hidden="1">
      <c r="A7391">
        <v>7390</v>
      </c>
      <c r="B7391" t="s">
        <v>5065</v>
      </c>
      <c r="C7391" t="s">
        <v>1167</v>
      </c>
      <c r="D7391">
        <v>2016</v>
      </c>
      <c r="E7391" t="s">
        <v>157</v>
      </c>
      <c r="F7391" t="s">
        <v>8461</v>
      </c>
      <c r="G7391" t="s">
        <v>8470</v>
      </c>
      <c r="H7391" t="s">
        <v>4526</v>
      </c>
      <c r="O7391" t="s">
        <v>100</v>
      </c>
    </row>
    <row r="7392" spans="1:15" hidden="1">
      <c r="A7392">
        <v>7391</v>
      </c>
      <c r="B7392" t="s">
        <v>5065</v>
      </c>
      <c r="C7392" t="s">
        <v>1167</v>
      </c>
      <c r="D7392">
        <v>2016</v>
      </c>
      <c r="E7392" t="s">
        <v>157</v>
      </c>
      <c r="F7392" t="s">
        <v>8461</v>
      </c>
      <c r="G7392" t="s">
        <v>8471</v>
      </c>
      <c r="H7392" t="s">
        <v>4526</v>
      </c>
      <c r="O7392" t="s">
        <v>100</v>
      </c>
    </row>
    <row r="7393" spans="1:15" hidden="1">
      <c r="A7393">
        <v>7392</v>
      </c>
      <c r="B7393" t="s">
        <v>5065</v>
      </c>
      <c r="C7393" t="s">
        <v>1167</v>
      </c>
      <c r="D7393">
        <v>2016</v>
      </c>
      <c r="E7393" t="s">
        <v>157</v>
      </c>
      <c r="F7393" t="s">
        <v>8461</v>
      </c>
      <c r="G7393" t="s">
        <v>8472</v>
      </c>
      <c r="H7393" t="s">
        <v>4526</v>
      </c>
      <c r="O7393" t="s">
        <v>100</v>
      </c>
    </row>
    <row r="7394" spans="1:15" hidden="1">
      <c r="A7394">
        <v>7393</v>
      </c>
      <c r="B7394" t="s">
        <v>5065</v>
      </c>
      <c r="C7394" t="s">
        <v>1167</v>
      </c>
      <c r="D7394">
        <v>2016</v>
      </c>
      <c r="E7394" t="s">
        <v>157</v>
      </c>
      <c r="F7394" t="s">
        <v>8461</v>
      </c>
      <c r="G7394" t="s">
        <v>8473</v>
      </c>
      <c r="H7394" t="s">
        <v>4526</v>
      </c>
      <c r="O7394" t="s">
        <v>100</v>
      </c>
    </row>
    <row r="7395" spans="1:15" hidden="1">
      <c r="A7395">
        <v>7394</v>
      </c>
      <c r="B7395" t="s">
        <v>5065</v>
      </c>
      <c r="C7395" t="s">
        <v>1167</v>
      </c>
      <c r="D7395">
        <v>2016</v>
      </c>
      <c r="E7395" t="s">
        <v>157</v>
      </c>
      <c r="F7395" t="s">
        <v>8461</v>
      </c>
      <c r="G7395" t="s">
        <v>8474</v>
      </c>
      <c r="H7395" t="s">
        <v>4526</v>
      </c>
      <c r="O7395" t="s">
        <v>100</v>
      </c>
    </row>
    <row r="7396" spans="1:15" hidden="1">
      <c r="A7396">
        <v>7395</v>
      </c>
      <c r="B7396" t="s">
        <v>5065</v>
      </c>
      <c r="C7396" t="s">
        <v>1167</v>
      </c>
      <c r="D7396">
        <v>2016</v>
      </c>
      <c r="E7396" t="s">
        <v>157</v>
      </c>
      <c r="F7396" t="s">
        <v>8461</v>
      </c>
      <c r="G7396" t="s">
        <v>8475</v>
      </c>
      <c r="H7396" t="s">
        <v>4526</v>
      </c>
      <c r="O7396" t="s">
        <v>100</v>
      </c>
    </row>
    <row r="7397" spans="1:15" hidden="1">
      <c r="A7397">
        <v>7396</v>
      </c>
      <c r="B7397" t="s">
        <v>5065</v>
      </c>
      <c r="C7397" t="s">
        <v>1167</v>
      </c>
      <c r="D7397">
        <v>2016</v>
      </c>
      <c r="E7397" t="s">
        <v>157</v>
      </c>
      <c r="F7397" t="s">
        <v>8461</v>
      </c>
      <c r="G7397" t="s">
        <v>8476</v>
      </c>
      <c r="H7397" t="s">
        <v>4526</v>
      </c>
      <c r="O7397" t="s">
        <v>100</v>
      </c>
    </row>
    <row r="7398" spans="1:15" hidden="1">
      <c r="A7398">
        <v>7397</v>
      </c>
      <c r="B7398" t="s">
        <v>5065</v>
      </c>
      <c r="C7398" t="s">
        <v>1167</v>
      </c>
      <c r="D7398">
        <v>2016</v>
      </c>
      <c r="E7398" t="s">
        <v>157</v>
      </c>
      <c r="F7398" t="s">
        <v>8461</v>
      </c>
      <c r="G7398" t="s">
        <v>8477</v>
      </c>
      <c r="H7398" t="s">
        <v>4526</v>
      </c>
      <c r="O7398" t="s">
        <v>100</v>
      </c>
    </row>
    <row r="7399" spans="1:15" hidden="1">
      <c r="A7399">
        <v>7398</v>
      </c>
      <c r="B7399" t="s">
        <v>5065</v>
      </c>
      <c r="C7399" t="s">
        <v>1167</v>
      </c>
      <c r="D7399">
        <v>2016</v>
      </c>
      <c r="E7399" t="s">
        <v>157</v>
      </c>
      <c r="F7399" t="s">
        <v>8461</v>
      </c>
      <c r="G7399" t="s">
        <v>8478</v>
      </c>
      <c r="H7399" t="s">
        <v>4526</v>
      </c>
      <c r="O7399" t="s">
        <v>100</v>
      </c>
    </row>
    <row r="7400" spans="1:15" hidden="1">
      <c r="A7400">
        <v>7399</v>
      </c>
      <c r="B7400" t="s">
        <v>5065</v>
      </c>
      <c r="C7400" t="s">
        <v>1167</v>
      </c>
      <c r="D7400">
        <v>2016</v>
      </c>
      <c r="E7400" t="s">
        <v>157</v>
      </c>
      <c r="F7400" t="s">
        <v>8461</v>
      </c>
      <c r="G7400" t="s">
        <v>8479</v>
      </c>
      <c r="H7400" t="s">
        <v>4526</v>
      </c>
      <c r="O7400" t="s">
        <v>100</v>
      </c>
    </row>
    <row r="7401" spans="1:15" hidden="1">
      <c r="A7401">
        <v>7400</v>
      </c>
      <c r="B7401" t="s">
        <v>5065</v>
      </c>
      <c r="C7401" t="s">
        <v>1167</v>
      </c>
      <c r="D7401">
        <v>2016</v>
      </c>
      <c r="E7401" t="s">
        <v>157</v>
      </c>
      <c r="F7401" t="s">
        <v>8461</v>
      </c>
      <c r="G7401" t="s">
        <v>8480</v>
      </c>
      <c r="H7401" t="s">
        <v>4526</v>
      </c>
      <c r="O7401" t="s">
        <v>100</v>
      </c>
    </row>
    <row r="7402" spans="1:15" hidden="1">
      <c r="A7402">
        <v>7401</v>
      </c>
      <c r="B7402" t="s">
        <v>5065</v>
      </c>
      <c r="C7402" t="s">
        <v>1167</v>
      </c>
      <c r="D7402">
        <v>2016</v>
      </c>
      <c r="E7402" t="s">
        <v>157</v>
      </c>
      <c r="F7402" t="s">
        <v>8461</v>
      </c>
      <c r="G7402" t="s">
        <v>8481</v>
      </c>
      <c r="H7402" t="s">
        <v>56</v>
      </c>
      <c r="O7402" t="s">
        <v>57</v>
      </c>
    </row>
    <row r="7403" spans="1:15" hidden="1">
      <c r="A7403">
        <v>7402</v>
      </c>
      <c r="B7403" t="s">
        <v>5065</v>
      </c>
      <c r="C7403" t="s">
        <v>1167</v>
      </c>
      <c r="D7403">
        <v>2016</v>
      </c>
      <c r="E7403" t="s">
        <v>157</v>
      </c>
      <c r="F7403" t="s">
        <v>8482</v>
      </c>
      <c r="G7403" t="s">
        <v>8483</v>
      </c>
      <c r="H7403" t="s">
        <v>56</v>
      </c>
      <c r="O7403" t="s">
        <v>57</v>
      </c>
    </row>
    <row r="7404" spans="1:15" hidden="1">
      <c r="A7404">
        <v>7403</v>
      </c>
      <c r="B7404" t="s">
        <v>5065</v>
      </c>
      <c r="C7404" t="s">
        <v>1167</v>
      </c>
      <c r="D7404">
        <v>2016</v>
      </c>
      <c r="E7404" t="s">
        <v>157</v>
      </c>
      <c r="F7404" t="s">
        <v>8482</v>
      </c>
      <c r="G7404" t="s">
        <v>8484</v>
      </c>
      <c r="H7404" t="s">
        <v>56</v>
      </c>
      <c r="O7404" t="s">
        <v>57</v>
      </c>
    </row>
    <row r="7405" spans="1:15" hidden="1">
      <c r="A7405">
        <v>7404</v>
      </c>
      <c r="B7405" t="s">
        <v>5065</v>
      </c>
      <c r="C7405" t="s">
        <v>1167</v>
      </c>
      <c r="D7405">
        <v>2016</v>
      </c>
      <c r="E7405" t="s">
        <v>157</v>
      </c>
      <c r="F7405" t="s">
        <v>8482</v>
      </c>
      <c r="G7405" t="s">
        <v>8485</v>
      </c>
      <c r="H7405" t="s">
        <v>56</v>
      </c>
      <c r="O7405" t="s">
        <v>57</v>
      </c>
    </row>
    <row r="7406" spans="1:15" hidden="1">
      <c r="A7406">
        <v>7405</v>
      </c>
      <c r="B7406" t="s">
        <v>5065</v>
      </c>
      <c r="C7406" t="s">
        <v>1167</v>
      </c>
      <c r="D7406">
        <v>2016</v>
      </c>
      <c r="E7406" t="s">
        <v>157</v>
      </c>
      <c r="F7406" t="s">
        <v>8482</v>
      </c>
      <c r="G7406" t="s">
        <v>8486</v>
      </c>
      <c r="H7406" t="s">
        <v>56</v>
      </c>
      <c r="O7406" t="s">
        <v>57</v>
      </c>
    </row>
    <row r="7407" spans="1:15" hidden="1">
      <c r="A7407">
        <v>7406</v>
      </c>
      <c r="B7407" t="s">
        <v>5065</v>
      </c>
      <c r="C7407" t="s">
        <v>1167</v>
      </c>
      <c r="D7407">
        <v>2016</v>
      </c>
      <c r="E7407" t="s">
        <v>157</v>
      </c>
      <c r="F7407" t="s">
        <v>8482</v>
      </c>
      <c r="G7407" t="s">
        <v>8487</v>
      </c>
      <c r="H7407" t="s">
        <v>56</v>
      </c>
      <c r="O7407" t="s">
        <v>57</v>
      </c>
    </row>
    <row r="7408" spans="1:15" hidden="1">
      <c r="A7408">
        <v>7407</v>
      </c>
      <c r="B7408" t="s">
        <v>5065</v>
      </c>
      <c r="C7408" t="s">
        <v>1167</v>
      </c>
      <c r="D7408">
        <v>2016</v>
      </c>
      <c r="E7408" t="s">
        <v>157</v>
      </c>
      <c r="F7408" t="s">
        <v>8482</v>
      </c>
      <c r="G7408" t="s">
        <v>8488</v>
      </c>
      <c r="H7408" t="s">
        <v>56</v>
      </c>
      <c r="O7408" t="s">
        <v>57</v>
      </c>
    </row>
    <row r="7409" spans="1:15" hidden="1">
      <c r="A7409">
        <v>7408</v>
      </c>
      <c r="B7409" t="s">
        <v>5065</v>
      </c>
      <c r="C7409" t="s">
        <v>1167</v>
      </c>
      <c r="D7409">
        <v>2016</v>
      </c>
      <c r="E7409" t="s">
        <v>157</v>
      </c>
      <c r="F7409" t="s">
        <v>8482</v>
      </c>
      <c r="G7409" t="s">
        <v>8489</v>
      </c>
      <c r="H7409" t="s">
        <v>56</v>
      </c>
      <c r="O7409" t="s">
        <v>57</v>
      </c>
    </row>
    <row r="7410" spans="1:15" hidden="1">
      <c r="A7410">
        <v>7409</v>
      </c>
      <c r="B7410" t="s">
        <v>5065</v>
      </c>
      <c r="C7410" t="s">
        <v>1167</v>
      </c>
      <c r="D7410">
        <v>2016</v>
      </c>
      <c r="E7410" t="s">
        <v>157</v>
      </c>
      <c r="F7410" t="s">
        <v>8482</v>
      </c>
      <c r="G7410" t="s">
        <v>8490</v>
      </c>
      <c r="H7410" t="s">
        <v>56</v>
      </c>
      <c r="O7410" t="s">
        <v>57</v>
      </c>
    </row>
    <row r="7411" spans="1:15" hidden="1">
      <c r="A7411">
        <v>7410</v>
      </c>
      <c r="B7411" t="s">
        <v>5065</v>
      </c>
      <c r="C7411" t="s">
        <v>1167</v>
      </c>
      <c r="D7411">
        <v>2016</v>
      </c>
      <c r="E7411" t="s">
        <v>157</v>
      </c>
      <c r="F7411" t="s">
        <v>8482</v>
      </c>
      <c r="G7411" t="s">
        <v>8491</v>
      </c>
      <c r="H7411" t="s">
        <v>56</v>
      </c>
      <c r="O7411" t="s">
        <v>57</v>
      </c>
    </row>
    <row r="7412" spans="1:15" hidden="1">
      <c r="A7412">
        <v>7411</v>
      </c>
      <c r="B7412" t="s">
        <v>5065</v>
      </c>
      <c r="C7412" t="s">
        <v>1167</v>
      </c>
      <c r="D7412">
        <v>2016</v>
      </c>
      <c r="E7412" t="s">
        <v>157</v>
      </c>
      <c r="F7412" t="s">
        <v>8482</v>
      </c>
      <c r="G7412" t="s">
        <v>8492</v>
      </c>
      <c r="H7412" t="s">
        <v>56</v>
      </c>
      <c r="O7412" t="s">
        <v>57</v>
      </c>
    </row>
    <row r="7413" spans="1:15" hidden="1">
      <c r="A7413">
        <v>7412</v>
      </c>
      <c r="B7413" t="s">
        <v>5065</v>
      </c>
      <c r="C7413" t="s">
        <v>1167</v>
      </c>
      <c r="D7413">
        <v>2016</v>
      </c>
      <c r="E7413" t="s">
        <v>157</v>
      </c>
      <c r="F7413" t="s">
        <v>8482</v>
      </c>
      <c r="G7413" t="s">
        <v>8493</v>
      </c>
      <c r="H7413" t="s">
        <v>56</v>
      </c>
      <c r="O7413" t="s">
        <v>57</v>
      </c>
    </row>
    <row r="7414" spans="1:15" hidden="1">
      <c r="A7414">
        <v>7413</v>
      </c>
      <c r="B7414" t="s">
        <v>5065</v>
      </c>
      <c r="C7414" t="s">
        <v>1167</v>
      </c>
      <c r="D7414">
        <v>2016</v>
      </c>
      <c r="E7414" t="s">
        <v>157</v>
      </c>
      <c r="F7414" t="s">
        <v>8461</v>
      </c>
      <c r="G7414" t="s">
        <v>8494</v>
      </c>
      <c r="H7414" t="s">
        <v>56</v>
      </c>
      <c r="O7414" t="s">
        <v>57</v>
      </c>
    </row>
    <row r="7415" spans="1:15" hidden="1">
      <c r="A7415">
        <v>7414</v>
      </c>
      <c r="B7415" t="s">
        <v>5065</v>
      </c>
      <c r="C7415" t="s">
        <v>1167</v>
      </c>
      <c r="D7415">
        <v>2016</v>
      </c>
      <c r="E7415" t="s">
        <v>157</v>
      </c>
      <c r="F7415" t="s">
        <v>8482</v>
      </c>
      <c r="G7415" t="s">
        <v>8495</v>
      </c>
      <c r="H7415" t="s">
        <v>56</v>
      </c>
      <c r="O7415" t="s">
        <v>57</v>
      </c>
    </row>
    <row r="7416" spans="1:15" hidden="1">
      <c r="A7416">
        <v>7415</v>
      </c>
      <c r="B7416" t="s">
        <v>5065</v>
      </c>
      <c r="C7416" t="s">
        <v>1167</v>
      </c>
      <c r="D7416">
        <v>2016</v>
      </c>
      <c r="E7416" t="s">
        <v>157</v>
      </c>
      <c r="F7416" t="s">
        <v>8482</v>
      </c>
      <c r="G7416" t="s">
        <v>8496</v>
      </c>
      <c r="H7416" t="s">
        <v>56</v>
      </c>
      <c r="O7416" t="s">
        <v>57</v>
      </c>
    </row>
    <row r="7417" spans="1:15" hidden="1">
      <c r="A7417">
        <v>7416</v>
      </c>
      <c r="B7417" t="s">
        <v>5065</v>
      </c>
      <c r="C7417" t="s">
        <v>1167</v>
      </c>
      <c r="D7417">
        <v>2016</v>
      </c>
      <c r="E7417" t="s">
        <v>157</v>
      </c>
      <c r="F7417" t="s">
        <v>8482</v>
      </c>
      <c r="G7417" t="s">
        <v>8497</v>
      </c>
      <c r="H7417" t="s">
        <v>56</v>
      </c>
      <c r="O7417" t="s">
        <v>57</v>
      </c>
    </row>
    <row r="7418" spans="1:15" hidden="1">
      <c r="A7418">
        <v>7417</v>
      </c>
      <c r="B7418" t="s">
        <v>5065</v>
      </c>
      <c r="C7418" t="s">
        <v>1167</v>
      </c>
      <c r="D7418">
        <v>2016</v>
      </c>
      <c r="E7418" t="s">
        <v>157</v>
      </c>
      <c r="F7418" t="s">
        <v>8482</v>
      </c>
      <c r="G7418" t="s">
        <v>8498</v>
      </c>
      <c r="H7418" t="s">
        <v>56</v>
      </c>
      <c r="O7418" t="s">
        <v>57</v>
      </c>
    </row>
    <row r="7419" spans="1:15" hidden="1">
      <c r="A7419">
        <v>7418</v>
      </c>
      <c r="B7419" t="s">
        <v>5065</v>
      </c>
      <c r="C7419" t="s">
        <v>1167</v>
      </c>
      <c r="D7419">
        <v>2016</v>
      </c>
      <c r="E7419" t="s">
        <v>157</v>
      </c>
      <c r="F7419" t="s">
        <v>8482</v>
      </c>
      <c r="G7419" t="s">
        <v>8499</v>
      </c>
      <c r="H7419" t="s">
        <v>56</v>
      </c>
      <c r="O7419" t="s">
        <v>57</v>
      </c>
    </row>
    <row r="7420" spans="1:15" hidden="1">
      <c r="A7420">
        <v>7419</v>
      </c>
      <c r="B7420" t="s">
        <v>5065</v>
      </c>
      <c r="C7420" t="s">
        <v>1167</v>
      </c>
      <c r="D7420">
        <v>2016</v>
      </c>
      <c r="E7420" t="s">
        <v>157</v>
      </c>
      <c r="F7420" t="s">
        <v>8482</v>
      </c>
      <c r="G7420" t="s">
        <v>8500</v>
      </c>
      <c r="H7420" t="s">
        <v>56</v>
      </c>
      <c r="O7420" t="s">
        <v>57</v>
      </c>
    </row>
    <row r="7421" spans="1:15" hidden="1">
      <c r="A7421">
        <v>7420</v>
      </c>
      <c r="B7421" t="s">
        <v>5065</v>
      </c>
      <c r="C7421" t="s">
        <v>1167</v>
      </c>
      <c r="D7421">
        <v>2016</v>
      </c>
      <c r="E7421" t="s">
        <v>157</v>
      </c>
      <c r="F7421" t="s">
        <v>8482</v>
      </c>
      <c r="G7421" t="s">
        <v>8501</v>
      </c>
      <c r="H7421" t="s">
        <v>56</v>
      </c>
      <c r="O7421" t="s">
        <v>57</v>
      </c>
    </row>
    <row r="7422" spans="1:15" hidden="1">
      <c r="A7422">
        <v>7421</v>
      </c>
      <c r="B7422" t="s">
        <v>5065</v>
      </c>
      <c r="C7422" t="s">
        <v>1167</v>
      </c>
      <c r="D7422">
        <v>2016</v>
      </c>
      <c r="E7422" t="s">
        <v>157</v>
      </c>
      <c r="F7422" t="s">
        <v>8482</v>
      </c>
      <c r="G7422" t="s">
        <v>8502</v>
      </c>
      <c r="H7422" t="s">
        <v>56</v>
      </c>
      <c r="O7422" t="s">
        <v>57</v>
      </c>
    </row>
    <row r="7423" spans="1:15" hidden="1">
      <c r="A7423">
        <v>7422</v>
      </c>
      <c r="B7423" t="s">
        <v>5065</v>
      </c>
      <c r="C7423" t="s">
        <v>1167</v>
      </c>
      <c r="D7423">
        <v>2016</v>
      </c>
      <c r="E7423" t="s">
        <v>157</v>
      </c>
      <c r="F7423" t="s">
        <v>8482</v>
      </c>
      <c r="G7423" t="s">
        <v>8503</v>
      </c>
      <c r="H7423" t="s">
        <v>56</v>
      </c>
      <c r="O7423" t="s">
        <v>57</v>
      </c>
    </row>
    <row r="7424" spans="1:15" hidden="1">
      <c r="A7424">
        <v>7423</v>
      </c>
      <c r="B7424" t="s">
        <v>5065</v>
      </c>
      <c r="C7424" t="s">
        <v>1167</v>
      </c>
      <c r="D7424">
        <v>2016</v>
      </c>
      <c r="E7424" t="s">
        <v>157</v>
      </c>
      <c r="F7424" t="s">
        <v>8482</v>
      </c>
      <c r="G7424" t="s">
        <v>8504</v>
      </c>
      <c r="H7424" t="s">
        <v>56</v>
      </c>
      <c r="O7424" t="s">
        <v>57</v>
      </c>
    </row>
    <row r="7425" spans="1:15" hidden="1">
      <c r="A7425">
        <v>7424</v>
      </c>
      <c r="B7425" t="s">
        <v>5065</v>
      </c>
      <c r="C7425" t="s">
        <v>1167</v>
      </c>
      <c r="D7425">
        <v>2016</v>
      </c>
      <c r="E7425" t="s">
        <v>157</v>
      </c>
      <c r="F7425" t="s">
        <v>8482</v>
      </c>
      <c r="G7425" t="s">
        <v>8505</v>
      </c>
      <c r="H7425" t="s">
        <v>56</v>
      </c>
      <c r="O7425" t="s">
        <v>57</v>
      </c>
    </row>
    <row r="7426" spans="1:15" hidden="1">
      <c r="A7426">
        <v>7425</v>
      </c>
      <c r="B7426" t="s">
        <v>5065</v>
      </c>
      <c r="C7426" t="s">
        <v>1167</v>
      </c>
      <c r="D7426">
        <v>2016</v>
      </c>
      <c r="E7426" t="s">
        <v>157</v>
      </c>
      <c r="F7426" t="s">
        <v>8482</v>
      </c>
      <c r="G7426" t="s">
        <v>8506</v>
      </c>
      <c r="H7426" t="s">
        <v>56</v>
      </c>
      <c r="O7426" t="s">
        <v>57</v>
      </c>
    </row>
    <row r="7427" spans="1:15" hidden="1">
      <c r="A7427">
        <v>7426</v>
      </c>
      <c r="B7427" t="s">
        <v>5065</v>
      </c>
      <c r="C7427" t="s">
        <v>1167</v>
      </c>
      <c r="D7427">
        <v>2016</v>
      </c>
      <c r="E7427" t="s">
        <v>157</v>
      </c>
      <c r="F7427" t="s">
        <v>8482</v>
      </c>
      <c r="G7427" t="s">
        <v>8507</v>
      </c>
      <c r="H7427" t="s">
        <v>56</v>
      </c>
      <c r="O7427" t="s">
        <v>57</v>
      </c>
    </row>
    <row r="7428" spans="1:15" hidden="1">
      <c r="A7428">
        <v>7427</v>
      </c>
      <c r="B7428" t="s">
        <v>5065</v>
      </c>
      <c r="C7428" t="s">
        <v>1167</v>
      </c>
      <c r="D7428">
        <v>2016</v>
      </c>
      <c r="E7428" t="s">
        <v>157</v>
      </c>
      <c r="F7428" t="s">
        <v>8461</v>
      </c>
      <c r="G7428" t="s">
        <v>8508</v>
      </c>
      <c r="H7428" t="s">
        <v>80</v>
      </c>
      <c r="O7428" t="s">
        <v>76</v>
      </c>
    </row>
    <row r="7429" spans="1:15" hidden="1">
      <c r="A7429">
        <v>7428</v>
      </c>
      <c r="B7429" t="s">
        <v>5065</v>
      </c>
      <c r="C7429" t="s">
        <v>1167</v>
      </c>
      <c r="D7429">
        <v>2016</v>
      </c>
      <c r="E7429" t="s">
        <v>157</v>
      </c>
      <c r="F7429" t="s">
        <v>8461</v>
      </c>
      <c r="G7429" t="s">
        <v>8509</v>
      </c>
      <c r="H7429" t="s">
        <v>80</v>
      </c>
      <c r="O7429" t="s">
        <v>76</v>
      </c>
    </row>
    <row r="7430" spans="1:15" hidden="1">
      <c r="A7430">
        <v>7429</v>
      </c>
      <c r="B7430" t="s">
        <v>5065</v>
      </c>
      <c r="C7430" t="s">
        <v>1167</v>
      </c>
      <c r="D7430">
        <v>2016</v>
      </c>
      <c r="E7430" t="s">
        <v>157</v>
      </c>
      <c r="F7430" t="s">
        <v>8461</v>
      </c>
      <c r="G7430" t="s">
        <v>8510</v>
      </c>
      <c r="H7430" t="s">
        <v>80</v>
      </c>
      <c r="O7430" t="s">
        <v>76</v>
      </c>
    </row>
    <row r="7431" spans="1:15" hidden="1">
      <c r="A7431">
        <v>7430</v>
      </c>
      <c r="B7431" t="s">
        <v>5065</v>
      </c>
      <c r="C7431" t="s">
        <v>1167</v>
      </c>
      <c r="D7431">
        <v>2016</v>
      </c>
      <c r="E7431" t="s">
        <v>157</v>
      </c>
      <c r="F7431" t="s">
        <v>8461</v>
      </c>
      <c r="G7431" t="s">
        <v>8511</v>
      </c>
      <c r="H7431" t="s">
        <v>80</v>
      </c>
      <c r="O7431" t="s">
        <v>76</v>
      </c>
    </row>
    <row r="7432" spans="1:15" hidden="1">
      <c r="A7432">
        <v>7431</v>
      </c>
      <c r="B7432" t="s">
        <v>5065</v>
      </c>
      <c r="C7432" t="s">
        <v>1167</v>
      </c>
      <c r="D7432">
        <v>2016</v>
      </c>
      <c r="E7432" t="s">
        <v>157</v>
      </c>
      <c r="F7432" t="s">
        <v>8461</v>
      </c>
      <c r="G7432" t="s">
        <v>8512</v>
      </c>
      <c r="H7432" t="s">
        <v>80</v>
      </c>
      <c r="O7432" t="s">
        <v>76</v>
      </c>
    </row>
    <row r="7433" spans="1:15" hidden="1">
      <c r="A7433">
        <v>7432</v>
      </c>
      <c r="B7433" t="s">
        <v>5065</v>
      </c>
      <c r="C7433" t="s">
        <v>1167</v>
      </c>
      <c r="D7433">
        <v>2016</v>
      </c>
      <c r="E7433" t="s">
        <v>157</v>
      </c>
      <c r="F7433" t="s">
        <v>8461</v>
      </c>
      <c r="G7433" t="s">
        <v>8513</v>
      </c>
      <c r="H7433" t="s">
        <v>80</v>
      </c>
      <c r="O7433" t="s">
        <v>76</v>
      </c>
    </row>
    <row r="7434" spans="1:15" hidden="1">
      <c r="A7434">
        <v>7433</v>
      </c>
      <c r="B7434" t="s">
        <v>5065</v>
      </c>
      <c r="C7434" t="s">
        <v>1167</v>
      </c>
      <c r="D7434">
        <v>2016</v>
      </c>
      <c r="E7434" t="s">
        <v>157</v>
      </c>
      <c r="F7434" t="s">
        <v>8461</v>
      </c>
      <c r="G7434" t="s">
        <v>8514</v>
      </c>
      <c r="H7434" t="s">
        <v>73</v>
      </c>
      <c r="O7434" t="s">
        <v>74</v>
      </c>
    </row>
    <row r="7435" spans="1:15" hidden="1">
      <c r="A7435">
        <v>7434</v>
      </c>
      <c r="B7435" t="s">
        <v>5065</v>
      </c>
      <c r="C7435" t="s">
        <v>1167</v>
      </c>
      <c r="D7435">
        <v>2016</v>
      </c>
      <c r="E7435" t="s">
        <v>157</v>
      </c>
      <c r="F7435" t="s">
        <v>8461</v>
      </c>
      <c r="G7435" t="s">
        <v>8515</v>
      </c>
      <c r="H7435" t="s">
        <v>73</v>
      </c>
      <c r="O7435" t="s">
        <v>74</v>
      </c>
    </row>
    <row r="7436" spans="1:15" hidden="1">
      <c r="A7436">
        <v>7435</v>
      </c>
      <c r="B7436" t="s">
        <v>5065</v>
      </c>
      <c r="C7436" t="s">
        <v>1167</v>
      </c>
      <c r="D7436">
        <v>2016</v>
      </c>
      <c r="E7436" t="s">
        <v>157</v>
      </c>
      <c r="F7436" t="s">
        <v>8461</v>
      </c>
      <c r="G7436" t="s">
        <v>8516</v>
      </c>
      <c r="H7436" t="s">
        <v>73</v>
      </c>
      <c r="O7436" t="s">
        <v>74</v>
      </c>
    </row>
    <row r="7437" spans="1:15" hidden="1">
      <c r="A7437">
        <v>7436</v>
      </c>
      <c r="B7437" t="s">
        <v>5065</v>
      </c>
      <c r="C7437" t="s">
        <v>1167</v>
      </c>
      <c r="D7437">
        <v>2016</v>
      </c>
      <c r="E7437" t="s">
        <v>157</v>
      </c>
      <c r="F7437" t="s">
        <v>8461</v>
      </c>
      <c r="G7437" t="s">
        <v>8517</v>
      </c>
      <c r="H7437" t="s">
        <v>73</v>
      </c>
      <c r="O7437" t="s">
        <v>74</v>
      </c>
    </row>
    <row r="7438" spans="1:15" hidden="1">
      <c r="A7438">
        <v>7437</v>
      </c>
      <c r="B7438" t="s">
        <v>5065</v>
      </c>
      <c r="C7438" t="s">
        <v>1167</v>
      </c>
      <c r="D7438">
        <v>2016</v>
      </c>
      <c r="E7438" t="s">
        <v>157</v>
      </c>
      <c r="F7438" t="s">
        <v>8461</v>
      </c>
      <c r="G7438" t="s">
        <v>8518</v>
      </c>
      <c r="H7438" t="s">
        <v>73</v>
      </c>
      <c r="O7438" t="s">
        <v>74</v>
      </c>
    </row>
    <row r="7439" spans="1:15" hidden="1">
      <c r="A7439">
        <v>7438</v>
      </c>
      <c r="B7439" t="s">
        <v>5065</v>
      </c>
      <c r="C7439" t="s">
        <v>1167</v>
      </c>
      <c r="D7439">
        <v>2016</v>
      </c>
      <c r="E7439" t="s">
        <v>157</v>
      </c>
      <c r="F7439" t="s">
        <v>8461</v>
      </c>
      <c r="G7439" t="s">
        <v>8519</v>
      </c>
      <c r="H7439" t="s">
        <v>73</v>
      </c>
      <c r="O7439" t="s">
        <v>74</v>
      </c>
    </row>
    <row r="7440" spans="1:15" hidden="1">
      <c r="A7440">
        <v>7439</v>
      </c>
      <c r="B7440" t="s">
        <v>5065</v>
      </c>
      <c r="C7440" t="s">
        <v>1167</v>
      </c>
      <c r="D7440">
        <v>2016</v>
      </c>
      <c r="E7440" t="s">
        <v>157</v>
      </c>
      <c r="F7440" t="s">
        <v>8461</v>
      </c>
      <c r="G7440" t="s">
        <v>8520</v>
      </c>
      <c r="H7440" t="s">
        <v>73</v>
      </c>
      <c r="O7440" t="s">
        <v>74</v>
      </c>
    </row>
    <row r="7441" spans="1:15" hidden="1">
      <c r="A7441">
        <v>7440</v>
      </c>
      <c r="B7441" t="s">
        <v>5065</v>
      </c>
      <c r="C7441" t="s">
        <v>1167</v>
      </c>
      <c r="D7441">
        <v>2016</v>
      </c>
      <c r="E7441" t="s">
        <v>157</v>
      </c>
      <c r="F7441" t="s">
        <v>8461</v>
      </c>
      <c r="G7441" t="s">
        <v>8521</v>
      </c>
      <c r="H7441" t="s">
        <v>8522</v>
      </c>
      <c r="O7441" t="s">
        <v>100</v>
      </c>
    </row>
    <row r="7442" spans="1:15" hidden="1">
      <c r="A7442">
        <v>7441</v>
      </c>
      <c r="B7442" t="s">
        <v>5065</v>
      </c>
      <c r="C7442" t="s">
        <v>1167</v>
      </c>
      <c r="D7442">
        <v>2016</v>
      </c>
      <c r="E7442" t="s">
        <v>157</v>
      </c>
      <c r="F7442" t="s">
        <v>8461</v>
      </c>
      <c r="G7442" t="s">
        <v>8523</v>
      </c>
      <c r="H7442" t="s">
        <v>8522</v>
      </c>
      <c r="O7442" t="s">
        <v>100</v>
      </c>
    </row>
    <row r="7443" spans="1:15" hidden="1">
      <c r="A7443">
        <v>7442</v>
      </c>
      <c r="B7443" t="s">
        <v>5065</v>
      </c>
      <c r="C7443" t="s">
        <v>1167</v>
      </c>
      <c r="D7443">
        <v>2016</v>
      </c>
      <c r="E7443" t="s">
        <v>157</v>
      </c>
      <c r="F7443" t="s">
        <v>8461</v>
      </c>
      <c r="G7443" t="s">
        <v>8524</v>
      </c>
      <c r="H7443" t="s">
        <v>8525</v>
      </c>
      <c r="O7443" t="s">
        <v>100</v>
      </c>
    </row>
    <row r="7444" spans="1:15" hidden="1">
      <c r="A7444">
        <v>7443</v>
      </c>
      <c r="B7444" t="s">
        <v>5065</v>
      </c>
      <c r="C7444" t="s">
        <v>1167</v>
      </c>
      <c r="D7444">
        <v>2016</v>
      </c>
      <c r="E7444" t="s">
        <v>157</v>
      </c>
      <c r="F7444" t="s">
        <v>8461</v>
      </c>
      <c r="G7444" t="s">
        <v>8526</v>
      </c>
      <c r="H7444" t="s">
        <v>8525</v>
      </c>
      <c r="O7444" t="s">
        <v>100</v>
      </c>
    </row>
    <row r="7445" spans="1:15" hidden="1">
      <c r="A7445">
        <v>7444</v>
      </c>
      <c r="B7445" t="s">
        <v>5065</v>
      </c>
      <c r="C7445" t="s">
        <v>1167</v>
      </c>
      <c r="D7445">
        <v>2016</v>
      </c>
      <c r="E7445" t="s">
        <v>157</v>
      </c>
      <c r="F7445" t="s">
        <v>8461</v>
      </c>
      <c r="G7445" t="s">
        <v>8527</v>
      </c>
      <c r="H7445" t="s">
        <v>8525</v>
      </c>
      <c r="O7445" t="s">
        <v>100</v>
      </c>
    </row>
    <row r="7446" spans="1:15" hidden="1">
      <c r="A7446">
        <v>7445</v>
      </c>
      <c r="B7446" t="s">
        <v>5065</v>
      </c>
      <c r="C7446" t="s">
        <v>1167</v>
      </c>
      <c r="D7446">
        <v>2016</v>
      </c>
      <c r="E7446" t="s">
        <v>157</v>
      </c>
      <c r="F7446" t="s">
        <v>8461</v>
      </c>
      <c r="G7446" t="s">
        <v>8528</v>
      </c>
      <c r="H7446" t="s">
        <v>8525</v>
      </c>
      <c r="O7446" t="s">
        <v>100</v>
      </c>
    </row>
    <row r="7447" spans="1:15" hidden="1">
      <c r="A7447">
        <v>7446</v>
      </c>
      <c r="B7447" t="s">
        <v>5065</v>
      </c>
      <c r="C7447" t="s">
        <v>1167</v>
      </c>
      <c r="D7447">
        <v>2016</v>
      </c>
      <c r="E7447" t="s">
        <v>157</v>
      </c>
      <c r="F7447" t="s">
        <v>8461</v>
      </c>
      <c r="G7447" t="s">
        <v>8529</v>
      </c>
      <c r="H7447" t="s">
        <v>8525</v>
      </c>
      <c r="O7447" t="s">
        <v>100</v>
      </c>
    </row>
    <row r="7448" spans="1:15" hidden="1">
      <c r="A7448">
        <v>7447</v>
      </c>
      <c r="B7448" t="s">
        <v>5065</v>
      </c>
      <c r="C7448" t="s">
        <v>1167</v>
      </c>
      <c r="D7448">
        <v>2016</v>
      </c>
      <c r="E7448" t="s">
        <v>157</v>
      </c>
      <c r="F7448" t="s">
        <v>8530</v>
      </c>
      <c r="G7448" t="s">
        <v>8531</v>
      </c>
      <c r="H7448" t="s">
        <v>80</v>
      </c>
      <c r="O7448" t="s">
        <v>76</v>
      </c>
    </row>
    <row r="7449" spans="1:15" hidden="1">
      <c r="A7449">
        <v>7448</v>
      </c>
      <c r="B7449" t="s">
        <v>5065</v>
      </c>
      <c r="C7449" t="s">
        <v>1167</v>
      </c>
      <c r="D7449">
        <v>2016</v>
      </c>
      <c r="E7449" t="s">
        <v>157</v>
      </c>
      <c r="F7449" t="s">
        <v>8532</v>
      </c>
      <c r="G7449" t="s">
        <v>8533</v>
      </c>
      <c r="H7449" t="s">
        <v>80</v>
      </c>
      <c r="O7449" t="s">
        <v>76</v>
      </c>
    </row>
    <row r="7450" spans="1:15" hidden="1">
      <c r="A7450">
        <v>7449</v>
      </c>
      <c r="B7450" t="s">
        <v>5065</v>
      </c>
      <c r="C7450" t="s">
        <v>1167</v>
      </c>
      <c r="D7450">
        <v>2016</v>
      </c>
      <c r="E7450" t="s">
        <v>157</v>
      </c>
      <c r="F7450" t="s">
        <v>8532</v>
      </c>
      <c r="G7450" t="s">
        <v>8534</v>
      </c>
      <c r="H7450" t="s">
        <v>80</v>
      </c>
      <c r="O7450" t="s">
        <v>76</v>
      </c>
    </row>
    <row r="7451" spans="1:15" hidden="1">
      <c r="A7451">
        <v>7450</v>
      </c>
      <c r="B7451" t="s">
        <v>5065</v>
      </c>
      <c r="C7451" t="s">
        <v>1167</v>
      </c>
      <c r="D7451">
        <v>2016</v>
      </c>
      <c r="E7451" t="s">
        <v>157</v>
      </c>
      <c r="F7451" t="s">
        <v>8532</v>
      </c>
      <c r="G7451" t="s">
        <v>8535</v>
      </c>
      <c r="H7451" t="s">
        <v>80</v>
      </c>
      <c r="O7451" t="s">
        <v>76</v>
      </c>
    </row>
    <row r="7452" spans="1:15" hidden="1">
      <c r="A7452">
        <v>7451</v>
      </c>
      <c r="B7452" t="s">
        <v>5065</v>
      </c>
      <c r="C7452" t="s">
        <v>1167</v>
      </c>
      <c r="D7452">
        <v>2016</v>
      </c>
      <c r="E7452" t="s">
        <v>157</v>
      </c>
      <c r="F7452" t="s">
        <v>8532</v>
      </c>
      <c r="G7452" t="s">
        <v>8536</v>
      </c>
      <c r="H7452" t="s">
        <v>80</v>
      </c>
      <c r="O7452" t="s">
        <v>76</v>
      </c>
    </row>
    <row r="7453" spans="1:15" hidden="1">
      <c r="A7453">
        <v>7452</v>
      </c>
      <c r="B7453" t="s">
        <v>5065</v>
      </c>
      <c r="C7453" t="s">
        <v>1167</v>
      </c>
      <c r="D7453">
        <v>2016</v>
      </c>
      <c r="E7453" t="s">
        <v>157</v>
      </c>
      <c r="F7453" t="s">
        <v>8532</v>
      </c>
      <c r="G7453" t="s">
        <v>8537</v>
      </c>
      <c r="H7453" t="s">
        <v>80</v>
      </c>
      <c r="O7453" t="s">
        <v>76</v>
      </c>
    </row>
    <row r="7454" spans="1:15" hidden="1">
      <c r="A7454">
        <v>7453</v>
      </c>
      <c r="B7454" t="s">
        <v>5065</v>
      </c>
      <c r="C7454" t="s">
        <v>1167</v>
      </c>
      <c r="D7454">
        <v>2016</v>
      </c>
      <c r="E7454" t="s">
        <v>157</v>
      </c>
      <c r="F7454" t="s">
        <v>8530</v>
      </c>
      <c r="G7454" t="s">
        <v>8538</v>
      </c>
      <c r="H7454" t="s">
        <v>646</v>
      </c>
      <c r="O7454" t="s">
        <v>86</v>
      </c>
    </row>
    <row r="7455" spans="1:15" hidden="1">
      <c r="A7455">
        <v>7454</v>
      </c>
      <c r="B7455" t="s">
        <v>5065</v>
      </c>
      <c r="C7455" t="s">
        <v>1167</v>
      </c>
      <c r="D7455">
        <v>2016</v>
      </c>
      <c r="E7455" t="s">
        <v>157</v>
      </c>
      <c r="F7455" t="s">
        <v>8532</v>
      </c>
      <c r="G7455" t="s">
        <v>8504</v>
      </c>
      <c r="H7455" t="s">
        <v>646</v>
      </c>
      <c r="O7455" t="s">
        <v>86</v>
      </c>
    </row>
    <row r="7456" spans="1:15" hidden="1">
      <c r="A7456">
        <v>7455</v>
      </c>
      <c r="B7456" t="s">
        <v>5065</v>
      </c>
      <c r="C7456" t="s">
        <v>1167</v>
      </c>
      <c r="D7456">
        <v>2016</v>
      </c>
      <c r="E7456" t="s">
        <v>157</v>
      </c>
      <c r="F7456" t="s">
        <v>8532</v>
      </c>
      <c r="G7456" t="s">
        <v>8539</v>
      </c>
      <c r="H7456" t="s">
        <v>646</v>
      </c>
      <c r="O7456" t="s">
        <v>86</v>
      </c>
    </row>
    <row r="7457" spans="1:15" hidden="1">
      <c r="A7457">
        <v>7456</v>
      </c>
      <c r="B7457" t="s">
        <v>5065</v>
      </c>
      <c r="C7457" t="s">
        <v>1167</v>
      </c>
      <c r="D7457">
        <v>2016</v>
      </c>
      <c r="E7457" t="s">
        <v>157</v>
      </c>
      <c r="F7457" t="s">
        <v>8532</v>
      </c>
      <c r="G7457" t="s">
        <v>8540</v>
      </c>
      <c r="H7457" t="s">
        <v>646</v>
      </c>
      <c r="O7457" t="s">
        <v>86</v>
      </c>
    </row>
    <row r="7458" spans="1:15" hidden="1">
      <c r="A7458">
        <v>7457</v>
      </c>
      <c r="B7458" t="s">
        <v>5065</v>
      </c>
      <c r="C7458" t="s">
        <v>1167</v>
      </c>
      <c r="D7458">
        <v>2016</v>
      </c>
      <c r="E7458" t="s">
        <v>157</v>
      </c>
      <c r="F7458" t="s">
        <v>8532</v>
      </c>
      <c r="G7458" t="s">
        <v>8541</v>
      </c>
      <c r="H7458" t="s">
        <v>646</v>
      </c>
      <c r="O7458" t="s">
        <v>86</v>
      </c>
    </row>
    <row r="7459" spans="1:15" hidden="1">
      <c r="A7459">
        <v>7458</v>
      </c>
      <c r="B7459" t="s">
        <v>5065</v>
      </c>
      <c r="C7459" t="s">
        <v>1167</v>
      </c>
      <c r="D7459">
        <v>2016</v>
      </c>
      <c r="E7459" t="s">
        <v>157</v>
      </c>
      <c r="F7459" t="s">
        <v>8532</v>
      </c>
      <c r="G7459" t="s">
        <v>8542</v>
      </c>
      <c r="H7459" t="s">
        <v>646</v>
      </c>
      <c r="O7459" t="s">
        <v>86</v>
      </c>
    </row>
    <row r="7460" spans="1:15" hidden="1">
      <c r="A7460">
        <v>7459</v>
      </c>
      <c r="B7460" t="s">
        <v>5065</v>
      </c>
      <c r="C7460" t="s">
        <v>1167</v>
      </c>
      <c r="D7460">
        <v>2016</v>
      </c>
      <c r="E7460" t="s">
        <v>157</v>
      </c>
      <c r="F7460" t="s">
        <v>8532</v>
      </c>
      <c r="G7460" t="s">
        <v>8543</v>
      </c>
      <c r="H7460" t="s">
        <v>646</v>
      </c>
      <c r="O7460" t="s">
        <v>86</v>
      </c>
    </row>
    <row r="7461" spans="1:15" hidden="1">
      <c r="A7461">
        <v>7460</v>
      </c>
      <c r="B7461" t="s">
        <v>5065</v>
      </c>
      <c r="C7461" t="s">
        <v>1167</v>
      </c>
      <c r="D7461">
        <v>2016</v>
      </c>
      <c r="E7461" t="s">
        <v>157</v>
      </c>
      <c r="F7461" t="s">
        <v>8532</v>
      </c>
      <c r="G7461" t="s">
        <v>8544</v>
      </c>
      <c r="H7461" t="s">
        <v>646</v>
      </c>
      <c r="O7461" t="s">
        <v>86</v>
      </c>
    </row>
    <row r="7462" spans="1:15" hidden="1">
      <c r="A7462">
        <v>7461</v>
      </c>
      <c r="B7462" t="s">
        <v>5065</v>
      </c>
      <c r="C7462" t="s">
        <v>1167</v>
      </c>
      <c r="D7462">
        <v>2016</v>
      </c>
      <c r="E7462" t="s">
        <v>157</v>
      </c>
      <c r="F7462" t="s">
        <v>8532</v>
      </c>
      <c r="G7462" t="s">
        <v>8545</v>
      </c>
      <c r="H7462" t="s">
        <v>646</v>
      </c>
      <c r="O7462" t="s">
        <v>86</v>
      </c>
    </row>
    <row r="7463" spans="1:15" hidden="1">
      <c r="A7463">
        <v>7462</v>
      </c>
      <c r="B7463" t="s">
        <v>5065</v>
      </c>
      <c r="C7463" t="s">
        <v>1167</v>
      </c>
      <c r="D7463">
        <v>2016</v>
      </c>
      <c r="E7463" t="s">
        <v>157</v>
      </c>
      <c r="F7463" t="s">
        <v>8530</v>
      </c>
      <c r="G7463" t="s">
        <v>8546</v>
      </c>
      <c r="H7463" t="s">
        <v>56</v>
      </c>
      <c r="O7463" t="s">
        <v>57</v>
      </c>
    </row>
    <row r="7464" spans="1:15" hidden="1">
      <c r="A7464">
        <v>7463</v>
      </c>
      <c r="B7464" t="s">
        <v>5065</v>
      </c>
      <c r="C7464" t="s">
        <v>1167</v>
      </c>
      <c r="D7464">
        <v>2016</v>
      </c>
      <c r="E7464" t="s">
        <v>157</v>
      </c>
      <c r="F7464" t="s">
        <v>8532</v>
      </c>
      <c r="G7464" t="s">
        <v>8547</v>
      </c>
      <c r="H7464" t="s">
        <v>56</v>
      </c>
      <c r="O7464" t="s">
        <v>57</v>
      </c>
    </row>
    <row r="7465" spans="1:15" hidden="1">
      <c r="A7465">
        <v>7464</v>
      </c>
      <c r="B7465" t="s">
        <v>5065</v>
      </c>
      <c r="C7465" t="s">
        <v>1167</v>
      </c>
      <c r="D7465">
        <v>2016</v>
      </c>
      <c r="E7465" t="s">
        <v>157</v>
      </c>
      <c r="F7465" t="s">
        <v>8532</v>
      </c>
      <c r="G7465" t="s">
        <v>8548</v>
      </c>
      <c r="H7465" t="s">
        <v>56</v>
      </c>
      <c r="O7465" t="s">
        <v>57</v>
      </c>
    </row>
    <row r="7466" spans="1:15" hidden="1">
      <c r="A7466">
        <v>7465</v>
      </c>
      <c r="B7466" t="s">
        <v>5065</v>
      </c>
      <c r="C7466" t="s">
        <v>1167</v>
      </c>
      <c r="D7466">
        <v>2016</v>
      </c>
      <c r="E7466" t="s">
        <v>157</v>
      </c>
      <c r="F7466" t="s">
        <v>8532</v>
      </c>
      <c r="G7466" t="s">
        <v>8549</v>
      </c>
      <c r="H7466" t="s">
        <v>56</v>
      </c>
      <c r="O7466" t="s">
        <v>57</v>
      </c>
    </row>
    <row r="7467" spans="1:15" hidden="1">
      <c r="A7467">
        <v>7466</v>
      </c>
      <c r="B7467" t="s">
        <v>5065</v>
      </c>
      <c r="C7467" t="s">
        <v>1167</v>
      </c>
      <c r="D7467">
        <v>2016</v>
      </c>
      <c r="E7467" t="s">
        <v>157</v>
      </c>
      <c r="F7467" t="s">
        <v>8532</v>
      </c>
      <c r="G7467" t="s">
        <v>8550</v>
      </c>
      <c r="H7467" t="s">
        <v>56</v>
      </c>
      <c r="O7467" t="s">
        <v>57</v>
      </c>
    </row>
    <row r="7468" spans="1:15" hidden="1">
      <c r="A7468">
        <v>7467</v>
      </c>
      <c r="B7468" t="s">
        <v>5065</v>
      </c>
      <c r="C7468" t="s">
        <v>1167</v>
      </c>
      <c r="D7468">
        <v>2016</v>
      </c>
      <c r="E7468" t="s">
        <v>157</v>
      </c>
      <c r="F7468" t="s">
        <v>8532</v>
      </c>
      <c r="G7468" t="s">
        <v>8551</v>
      </c>
      <c r="H7468" t="s">
        <v>56</v>
      </c>
      <c r="O7468" t="s">
        <v>57</v>
      </c>
    </row>
    <row r="7469" spans="1:15" hidden="1">
      <c r="A7469">
        <v>7468</v>
      </c>
      <c r="B7469" t="s">
        <v>5065</v>
      </c>
      <c r="C7469" t="s">
        <v>1167</v>
      </c>
      <c r="D7469">
        <v>2016</v>
      </c>
      <c r="E7469" t="s">
        <v>157</v>
      </c>
      <c r="F7469" t="s">
        <v>8532</v>
      </c>
      <c r="G7469" t="s">
        <v>8552</v>
      </c>
      <c r="H7469" t="s">
        <v>56</v>
      </c>
      <c r="O7469" t="s">
        <v>57</v>
      </c>
    </row>
    <row r="7470" spans="1:15" hidden="1">
      <c r="A7470">
        <v>7469</v>
      </c>
      <c r="B7470" t="s">
        <v>5065</v>
      </c>
      <c r="C7470" t="s">
        <v>1167</v>
      </c>
      <c r="D7470">
        <v>2016</v>
      </c>
      <c r="E7470" t="s">
        <v>157</v>
      </c>
      <c r="F7470" t="s">
        <v>8532</v>
      </c>
      <c r="G7470" t="s">
        <v>8553</v>
      </c>
      <c r="H7470" t="s">
        <v>56</v>
      </c>
      <c r="O7470" t="s">
        <v>57</v>
      </c>
    </row>
    <row r="7471" spans="1:15" hidden="1">
      <c r="A7471">
        <v>7470</v>
      </c>
      <c r="B7471" t="s">
        <v>5065</v>
      </c>
      <c r="C7471" t="s">
        <v>1167</v>
      </c>
      <c r="D7471">
        <v>2016</v>
      </c>
      <c r="E7471" t="s">
        <v>157</v>
      </c>
      <c r="F7471" t="s">
        <v>8532</v>
      </c>
      <c r="G7471" t="s">
        <v>8554</v>
      </c>
      <c r="H7471" t="s">
        <v>56</v>
      </c>
      <c r="O7471" t="s">
        <v>57</v>
      </c>
    </row>
    <row r="7472" spans="1:15" hidden="1">
      <c r="A7472">
        <v>7471</v>
      </c>
      <c r="B7472" t="s">
        <v>5065</v>
      </c>
      <c r="C7472" t="s">
        <v>1167</v>
      </c>
      <c r="D7472">
        <v>2016</v>
      </c>
      <c r="E7472" t="s">
        <v>157</v>
      </c>
      <c r="F7472" t="s">
        <v>8532</v>
      </c>
      <c r="G7472" t="s">
        <v>8555</v>
      </c>
      <c r="H7472" t="s">
        <v>56</v>
      </c>
      <c r="O7472" t="s">
        <v>57</v>
      </c>
    </row>
    <row r="7473" spans="1:15" hidden="1">
      <c r="A7473">
        <v>7472</v>
      </c>
      <c r="B7473" t="s">
        <v>5065</v>
      </c>
      <c r="C7473" t="s">
        <v>1167</v>
      </c>
      <c r="D7473">
        <v>2016</v>
      </c>
      <c r="E7473" t="s">
        <v>157</v>
      </c>
      <c r="F7473" t="s">
        <v>8532</v>
      </c>
      <c r="G7473" t="s">
        <v>8556</v>
      </c>
      <c r="H7473" t="s">
        <v>56</v>
      </c>
      <c r="O7473" t="s">
        <v>57</v>
      </c>
    </row>
    <row r="7474" spans="1:15" hidden="1">
      <c r="A7474">
        <v>7473</v>
      </c>
      <c r="B7474" t="s">
        <v>5065</v>
      </c>
      <c r="C7474" t="s">
        <v>1167</v>
      </c>
      <c r="D7474">
        <v>2016</v>
      </c>
      <c r="E7474" t="s">
        <v>157</v>
      </c>
      <c r="F7474" t="s">
        <v>8532</v>
      </c>
      <c r="G7474" t="s">
        <v>8557</v>
      </c>
      <c r="H7474" t="s">
        <v>56</v>
      </c>
      <c r="O7474" t="s">
        <v>57</v>
      </c>
    </row>
    <row r="7475" spans="1:15" hidden="1">
      <c r="A7475">
        <v>7474</v>
      </c>
      <c r="B7475" t="s">
        <v>5065</v>
      </c>
      <c r="C7475" t="s">
        <v>1167</v>
      </c>
      <c r="D7475">
        <v>2016</v>
      </c>
      <c r="E7475" t="s">
        <v>157</v>
      </c>
      <c r="F7475" t="s">
        <v>8532</v>
      </c>
      <c r="G7475" t="s">
        <v>8558</v>
      </c>
      <c r="H7475" t="s">
        <v>56</v>
      </c>
      <c r="O7475" t="s">
        <v>57</v>
      </c>
    </row>
    <row r="7476" spans="1:15" hidden="1">
      <c r="A7476">
        <v>7475</v>
      </c>
      <c r="B7476" t="s">
        <v>5065</v>
      </c>
      <c r="C7476" t="s">
        <v>1167</v>
      </c>
      <c r="D7476">
        <v>2016</v>
      </c>
      <c r="E7476" t="s">
        <v>157</v>
      </c>
      <c r="F7476" t="s">
        <v>8530</v>
      </c>
      <c r="G7476" t="s">
        <v>8559</v>
      </c>
      <c r="H7476" t="s">
        <v>73</v>
      </c>
      <c r="O7476" t="s">
        <v>74</v>
      </c>
    </row>
    <row r="7477" spans="1:15" hidden="1">
      <c r="A7477">
        <v>7476</v>
      </c>
      <c r="B7477" t="s">
        <v>5065</v>
      </c>
      <c r="C7477" t="s">
        <v>1167</v>
      </c>
      <c r="D7477">
        <v>2016</v>
      </c>
      <c r="E7477" t="s">
        <v>157</v>
      </c>
      <c r="F7477" t="s">
        <v>8532</v>
      </c>
      <c r="G7477" t="s">
        <v>8560</v>
      </c>
      <c r="H7477" t="s">
        <v>73</v>
      </c>
      <c r="O7477" t="s">
        <v>74</v>
      </c>
    </row>
    <row r="7478" spans="1:15" hidden="1">
      <c r="A7478">
        <v>7477</v>
      </c>
      <c r="B7478" t="s">
        <v>5065</v>
      </c>
      <c r="C7478" t="s">
        <v>1167</v>
      </c>
      <c r="D7478">
        <v>2016</v>
      </c>
      <c r="E7478" t="s">
        <v>157</v>
      </c>
      <c r="F7478" t="s">
        <v>8532</v>
      </c>
      <c r="G7478" t="s">
        <v>8561</v>
      </c>
      <c r="H7478" t="s">
        <v>73</v>
      </c>
      <c r="O7478" t="s">
        <v>74</v>
      </c>
    </row>
    <row r="7479" spans="1:15" hidden="1">
      <c r="A7479">
        <v>7478</v>
      </c>
      <c r="B7479" t="s">
        <v>5065</v>
      </c>
      <c r="C7479" t="s">
        <v>1167</v>
      </c>
      <c r="D7479">
        <v>2016</v>
      </c>
      <c r="E7479" t="s">
        <v>157</v>
      </c>
      <c r="F7479" t="s">
        <v>8532</v>
      </c>
      <c r="G7479" t="s">
        <v>8562</v>
      </c>
      <c r="H7479" t="s">
        <v>73</v>
      </c>
      <c r="O7479" t="s">
        <v>74</v>
      </c>
    </row>
    <row r="7480" spans="1:15" hidden="1">
      <c r="A7480">
        <v>7479</v>
      </c>
      <c r="B7480" t="s">
        <v>5065</v>
      </c>
      <c r="C7480" t="s">
        <v>1167</v>
      </c>
      <c r="D7480">
        <v>2016</v>
      </c>
      <c r="E7480" t="s">
        <v>157</v>
      </c>
      <c r="F7480" t="s">
        <v>8532</v>
      </c>
      <c r="G7480" t="s">
        <v>8563</v>
      </c>
      <c r="H7480" t="s">
        <v>73</v>
      </c>
      <c r="O7480" t="s">
        <v>74</v>
      </c>
    </row>
    <row r="7481" spans="1:15" hidden="1">
      <c r="A7481">
        <v>7480</v>
      </c>
      <c r="B7481" t="s">
        <v>5065</v>
      </c>
      <c r="C7481" t="s">
        <v>1167</v>
      </c>
      <c r="D7481">
        <v>2016</v>
      </c>
      <c r="E7481" t="s">
        <v>157</v>
      </c>
      <c r="F7481" t="s">
        <v>8530</v>
      </c>
      <c r="G7481" t="s">
        <v>8564</v>
      </c>
      <c r="H7481" t="s">
        <v>8565</v>
      </c>
      <c r="O7481" t="s">
        <v>57</v>
      </c>
    </row>
    <row r="7482" spans="1:15" hidden="1">
      <c r="A7482">
        <v>7481</v>
      </c>
      <c r="B7482" t="s">
        <v>5065</v>
      </c>
      <c r="C7482" t="s">
        <v>1167</v>
      </c>
      <c r="D7482">
        <v>2016</v>
      </c>
      <c r="E7482" t="s">
        <v>157</v>
      </c>
      <c r="F7482" t="s">
        <v>8532</v>
      </c>
      <c r="G7482" t="s">
        <v>8566</v>
      </c>
      <c r="H7482" t="s">
        <v>8565</v>
      </c>
      <c r="O7482" t="s">
        <v>57</v>
      </c>
    </row>
    <row r="7483" spans="1:15" hidden="1">
      <c r="A7483">
        <v>7482</v>
      </c>
      <c r="B7483" t="s">
        <v>5065</v>
      </c>
      <c r="C7483" t="s">
        <v>1167</v>
      </c>
      <c r="D7483">
        <v>2016</v>
      </c>
      <c r="E7483" t="s">
        <v>157</v>
      </c>
      <c r="F7483" t="s">
        <v>8532</v>
      </c>
      <c r="G7483" t="s">
        <v>8567</v>
      </c>
      <c r="H7483" t="s">
        <v>8565</v>
      </c>
      <c r="O7483" t="s">
        <v>57</v>
      </c>
    </row>
    <row r="7484" spans="1:15" hidden="1">
      <c r="A7484">
        <v>7483</v>
      </c>
      <c r="B7484" t="s">
        <v>5065</v>
      </c>
      <c r="C7484" t="s">
        <v>1167</v>
      </c>
      <c r="D7484">
        <v>2016</v>
      </c>
      <c r="E7484" t="s">
        <v>157</v>
      </c>
      <c r="F7484" t="s">
        <v>8532</v>
      </c>
      <c r="G7484" t="s">
        <v>8568</v>
      </c>
      <c r="H7484" t="s">
        <v>8565</v>
      </c>
      <c r="O7484" t="s">
        <v>57</v>
      </c>
    </row>
    <row r="7485" spans="1:15" hidden="1">
      <c r="A7485">
        <v>7484</v>
      </c>
      <c r="B7485" t="s">
        <v>5065</v>
      </c>
      <c r="C7485" t="s">
        <v>1167</v>
      </c>
      <c r="D7485">
        <v>2016</v>
      </c>
      <c r="E7485" t="s">
        <v>157</v>
      </c>
      <c r="F7485" t="s">
        <v>8532</v>
      </c>
      <c r="G7485" t="s">
        <v>8569</v>
      </c>
      <c r="H7485" t="s">
        <v>8565</v>
      </c>
      <c r="O7485" t="s">
        <v>57</v>
      </c>
    </row>
    <row r="7486" spans="1:15" hidden="1">
      <c r="A7486">
        <v>7485</v>
      </c>
      <c r="B7486" t="s">
        <v>5065</v>
      </c>
      <c r="C7486" t="s">
        <v>1167</v>
      </c>
      <c r="D7486">
        <v>2016</v>
      </c>
      <c r="E7486" t="s">
        <v>157</v>
      </c>
      <c r="F7486" t="s">
        <v>8532</v>
      </c>
      <c r="G7486" t="s">
        <v>8570</v>
      </c>
      <c r="H7486" t="s">
        <v>8565</v>
      </c>
      <c r="O7486" t="s">
        <v>57</v>
      </c>
    </row>
    <row r="7487" spans="1:15" hidden="1">
      <c r="A7487">
        <v>7486</v>
      </c>
      <c r="B7487" t="s">
        <v>5065</v>
      </c>
      <c r="C7487" t="s">
        <v>1167</v>
      </c>
      <c r="D7487">
        <v>2016</v>
      </c>
      <c r="E7487" t="s">
        <v>157</v>
      </c>
      <c r="F7487" t="s">
        <v>8530</v>
      </c>
      <c r="G7487" t="s">
        <v>8571</v>
      </c>
      <c r="H7487" t="s">
        <v>56</v>
      </c>
      <c r="O7487" t="s">
        <v>57</v>
      </c>
    </row>
    <row r="7488" spans="1:15" hidden="1">
      <c r="A7488">
        <v>7487</v>
      </c>
      <c r="B7488" t="s">
        <v>5065</v>
      </c>
      <c r="C7488" t="s">
        <v>1167</v>
      </c>
      <c r="D7488">
        <v>2016</v>
      </c>
      <c r="E7488" t="s">
        <v>157</v>
      </c>
      <c r="F7488" t="s">
        <v>8532</v>
      </c>
      <c r="G7488" t="s">
        <v>8572</v>
      </c>
      <c r="H7488" t="s">
        <v>56</v>
      </c>
      <c r="O7488" t="s">
        <v>57</v>
      </c>
    </row>
    <row r="7489" spans="1:15" hidden="1">
      <c r="A7489">
        <v>7488</v>
      </c>
      <c r="B7489" t="s">
        <v>5065</v>
      </c>
      <c r="C7489" t="s">
        <v>1167</v>
      </c>
      <c r="D7489">
        <v>2016</v>
      </c>
      <c r="E7489" t="s">
        <v>157</v>
      </c>
      <c r="F7489" t="s">
        <v>8532</v>
      </c>
      <c r="G7489" t="s">
        <v>8573</v>
      </c>
      <c r="H7489" t="s">
        <v>56</v>
      </c>
      <c r="O7489" t="s">
        <v>57</v>
      </c>
    </row>
    <row r="7490" spans="1:15" hidden="1">
      <c r="A7490">
        <v>7489</v>
      </c>
      <c r="B7490" t="s">
        <v>5065</v>
      </c>
      <c r="C7490" t="s">
        <v>1167</v>
      </c>
      <c r="D7490">
        <v>2016</v>
      </c>
      <c r="E7490" t="s">
        <v>157</v>
      </c>
      <c r="F7490" t="s">
        <v>8532</v>
      </c>
      <c r="G7490" t="s">
        <v>8553</v>
      </c>
      <c r="H7490" t="s">
        <v>56</v>
      </c>
      <c r="O7490" t="s">
        <v>57</v>
      </c>
    </row>
    <row r="7491" spans="1:15" hidden="1">
      <c r="A7491">
        <v>7490</v>
      </c>
      <c r="B7491" t="s">
        <v>5065</v>
      </c>
      <c r="C7491" t="s">
        <v>1167</v>
      </c>
      <c r="D7491">
        <v>2016</v>
      </c>
      <c r="E7491" t="s">
        <v>157</v>
      </c>
      <c r="F7491" t="s">
        <v>8532</v>
      </c>
      <c r="G7491" t="s">
        <v>8556</v>
      </c>
      <c r="H7491" t="s">
        <v>56</v>
      </c>
      <c r="O7491" t="s">
        <v>57</v>
      </c>
    </row>
    <row r="7492" spans="1:15" hidden="1">
      <c r="A7492">
        <v>7491</v>
      </c>
      <c r="B7492" t="s">
        <v>5065</v>
      </c>
      <c r="C7492" t="s">
        <v>1167</v>
      </c>
      <c r="D7492">
        <v>2016</v>
      </c>
      <c r="E7492" t="s">
        <v>157</v>
      </c>
      <c r="F7492" t="s">
        <v>8532</v>
      </c>
      <c r="G7492" t="s">
        <v>8574</v>
      </c>
      <c r="H7492" t="s">
        <v>56</v>
      </c>
      <c r="O7492" t="s">
        <v>57</v>
      </c>
    </row>
    <row r="7493" spans="1:15" hidden="1">
      <c r="A7493">
        <v>7492</v>
      </c>
      <c r="B7493" t="s">
        <v>5065</v>
      </c>
      <c r="C7493" t="s">
        <v>1167</v>
      </c>
      <c r="D7493">
        <v>2016</v>
      </c>
      <c r="E7493" t="s">
        <v>157</v>
      </c>
      <c r="F7493" t="s">
        <v>8532</v>
      </c>
      <c r="G7493" t="s">
        <v>8575</v>
      </c>
      <c r="H7493" t="s">
        <v>56</v>
      </c>
      <c r="O7493" t="s">
        <v>57</v>
      </c>
    </row>
    <row r="7494" spans="1:15" hidden="1">
      <c r="A7494">
        <v>7493</v>
      </c>
      <c r="B7494" t="s">
        <v>5065</v>
      </c>
      <c r="C7494" t="s">
        <v>1167</v>
      </c>
      <c r="D7494">
        <v>2016</v>
      </c>
      <c r="E7494" t="s">
        <v>157</v>
      </c>
      <c r="F7494" t="s">
        <v>8532</v>
      </c>
      <c r="G7494" t="s">
        <v>8576</v>
      </c>
      <c r="H7494" t="s">
        <v>56</v>
      </c>
      <c r="O7494" t="s">
        <v>57</v>
      </c>
    </row>
    <row r="7495" spans="1:15" hidden="1">
      <c r="A7495">
        <v>7494</v>
      </c>
      <c r="B7495" t="s">
        <v>5065</v>
      </c>
      <c r="C7495" t="s">
        <v>1167</v>
      </c>
      <c r="D7495">
        <v>2016</v>
      </c>
      <c r="E7495" t="s">
        <v>157</v>
      </c>
      <c r="F7495" t="s">
        <v>8532</v>
      </c>
      <c r="G7495" t="s">
        <v>8557</v>
      </c>
      <c r="H7495" t="s">
        <v>56</v>
      </c>
      <c r="O7495" t="s">
        <v>57</v>
      </c>
    </row>
    <row r="7496" spans="1:15" hidden="1">
      <c r="A7496">
        <v>7495</v>
      </c>
      <c r="B7496" t="s">
        <v>5065</v>
      </c>
      <c r="C7496" t="s">
        <v>1167</v>
      </c>
      <c r="D7496">
        <v>2016</v>
      </c>
      <c r="E7496" t="s">
        <v>157</v>
      </c>
      <c r="F7496" t="s">
        <v>8532</v>
      </c>
      <c r="G7496" t="s">
        <v>8577</v>
      </c>
      <c r="H7496" t="s">
        <v>56</v>
      </c>
      <c r="O7496" t="s">
        <v>57</v>
      </c>
    </row>
    <row r="7497" spans="1:15" hidden="1">
      <c r="A7497">
        <v>7496</v>
      </c>
      <c r="B7497" t="s">
        <v>5065</v>
      </c>
      <c r="C7497" t="s">
        <v>1167</v>
      </c>
      <c r="D7497">
        <v>2016</v>
      </c>
      <c r="E7497" t="s">
        <v>157</v>
      </c>
      <c r="F7497" t="s">
        <v>8532</v>
      </c>
      <c r="G7497" t="s">
        <v>8578</v>
      </c>
      <c r="H7497" t="s">
        <v>56</v>
      </c>
      <c r="O7497" t="s">
        <v>57</v>
      </c>
    </row>
    <row r="7498" spans="1:15" hidden="1">
      <c r="A7498">
        <v>7497</v>
      </c>
      <c r="B7498" t="s">
        <v>5065</v>
      </c>
      <c r="C7498" t="s">
        <v>1167</v>
      </c>
      <c r="D7498">
        <v>2016</v>
      </c>
      <c r="E7498" t="s">
        <v>157</v>
      </c>
      <c r="F7498" t="s">
        <v>8530</v>
      </c>
      <c r="G7498" t="s">
        <v>8579</v>
      </c>
      <c r="H7498" t="s">
        <v>8446</v>
      </c>
      <c r="O7498" t="s">
        <v>91</v>
      </c>
    </row>
    <row r="7499" spans="1:15" hidden="1">
      <c r="A7499">
        <v>7498</v>
      </c>
      <c r="B7499" t="s">
        <v>5065</v>
      </c>
      <c r="C7499" t="s">
        <v>1167</v>
      </c>
      <c r="D7499">
        <v>2016</v>
      </c>
      <c r="E7499" t="s">
        <v>157</v>
      </c>
      <c r="F7499" t="s">
        <v>8532</v>
      </c>
      <c r="G7499" t="s">
        <v>8580</v>
      </c>
      <c r="H7499" t="s">
        <v>8446</v>
      </c>
      <c r="O7499" t="s">
        <v>91</v>
      </c>
    </row>
    <row r="7500" spans="1:15" hidden="1">
      <c r="A7500">
        <v>7499</v>
      </c>
      <c r="B7500" t="s">
        <v>5065</v>
      </c>
      <c r="C7500" t="s">
        <v>1167</v>
      </c>
      <c r="D7500">
        <v>2016</v>
      </c>
      <c r="E7500" t="s">
        <v>157</v>
      </c>
      <c r="F7500" t="s">
        <v>8532</v>
      </c>
      <c r="G7500" t="s">
        <v>8581</v>
      </c>
      <c r="H7500" t="s">
        <v>8446</v>
      </c>
      <c r="O7500" t="s">
        <v>91</v>
      </c>
    </row>
    <row r="7501" spans="1:15" hidden="1">
      <c r="A7501">
        <v>7500</v>
      </c>
      <c r="B7501" t="s">
        <v>5065</v>
      </c>
      <c r="C7501" t="s">
        <v>1167</v>
      </c>
      <c r="D7501">
        <v>2016</v>
      </c>
      <c r="E7501" t="s">
        <v>157</v>
      </c>
      <c r="F7501" t="s">
        <v>8532</v>
      </c>
      <c r="G7501" t="s">
        <v>8582</v>
      </c>
      <c r="H7501" t="s">
        <v>8446</v>
      </c>
      <c r="O7501" t="s">
        <v>91</v>
      </c>
    </row>
    <row r="7502" spans="1:15" hidden="1">
      <c r="A7502">
        <v>7501</v>
      </c>
      <c r="B7502" t="s">
        <v>5065</v>
      </c>
      <c r="C7502" t="s">
        <v>1167</v>
      </c>
      <c r="D7502">
        <v>2016</v>
      </c>
      <c r="E7502" t="s">
        <v>157</v>
      </c>
      <c r="F7502" t="s">
        <v>8532</v>
      </c>
      <c r="G7502" t="s">
        <v>8583</v>
      </c>
      <c r="H7502" t="s">
        <v>8446</v>
      </c>
      <c r="O7502" t="s">
        <v>91</v>
      </c>
    </row>
    <row r="7503" spans="1:15" hidden="1">
      <c r="A7503">
        <v>7502</v>
      </c>
      <c r="B7503" t="s">
        <v>5065</v>
      </c>
      <c r="C7503" t="s">
        <v>1167</v>
      </c>
      <c r="D7503">
        <v>2016</v>
      </c>
      <c r="E7503" t="s">
        <v>157</v>
      </c>
      <c r="F7503" t="s">
        <v>8532</v>
      </c>
      <c r="G7503" t="s">
        <v>8584</v>
      </c>
      <c r="H7503" t="s">
        <v>8446</v>
      </c>
      <c r="O7503" t="s">
        <v>91</v>
      </c>
    </row>
    <row r="7504" spans="1:15" hidden="1">
      <c r="A7504">
        <v>7503</v>
      </c>
      <c r="B7504" t="s">
        <v>5065</v>
      </c>
      <c r="C7504" t="s">
        <v>1167</v>
      </c>
      <c r="D7504">
        <v>2016</v>
      </c>
      <c r="E7504" t="s">
        <v>157</v>
      </c>
      <c r="F7504" t="s">
        <v>8532</v>
      </c>
      <c r="G7504" t="s">
        <v>8585</v>
      </c>
      <c r="H7504" t="s">
        <v>8446</v>
      </c>
      <c r="O7504" t="s">
        <v>91</v>
      </c>
    </row>
    <row r="7505" spans="1:15" hidden="1">
      <c r="A7505">
        <v>7504</v>
      </c>
      <c r="B7505" t="s">
        <v>5065</v>
      </c>
      <c r="C7505" t="s">
        <v>1167</v>
      </c>
      <c r="D7505">
        <v>2016</v>
      </c>
      <c r="E7505" t="s">
        <v>157</v>
      </c>
      <c r="F7505" t="s">
        <v>8532</v>
      </c>
      <c r="G7505" t="s">
        <v>8586</v>
      </c>
      <c r="H7505" t="s">
        <v>8446</v>
      </c>
      <c r="O7505" t="s">
        <v>91</v>
      </c>
    </row>
    <row r="7506" spans="1:15" hidden="1">
      <c r="A7506">
        <v>7505</v>
      </c>
      <c r="B7506" t="s">
        <v>5065</v>
      </c>
      <c r="C7506" t="s">
        <v>1167</v>
      </c>
      <c r="D7506">
        <v>2016</v>
      </c>
      <c r="E7506" t="s">
        <v>157</v>
      </c>
      <c r="F7506" t="s">
        <v>8532</v>
      </c>
      <c r="G7506" t="s">
        <v>8587</v>
      </c>
      <c r="H7506" t="s">
        <v>8446</v>
      </c>
      <c r="O7506" t="s">
        <v>91</v>
      </c>
    </row>
    <row r="7507" spans="1:15" hidden="1">
      <c r="A7507">
        <v>7506</v>
      </c>
      <c r="B7507" t="s">
        <v>5065</v>
      </c>
      <c r="C7507" t="s">
        <v>1167</v>
      </c>
      <c r="D7507">
        <v>2016</v>
      </c>
      <c r="E7507" t="s">
        <v>157</v>
      </c>
      <c r="F7507" t="s">
        <v>8532</v>
      </c>
      <c r="G7507" t="s">
        <v>8588</v>
      </c>
      <c r="H7507" t="s">
        <v>8446</v>
      </c>
      <c r="O7507" t="s">
        <v>91</v>
      </c>
    </row>
    <row r="7508" spans="1:15" hidden="1">
      <c r="A7508">
        <v>7507</v>
      </c>
      <c r="B7508" t="s">
        <v>5065</v>
      </c>
      <c r="C7508" t="s">
        <v>1167</v>
      </c>
      <c r="D7508">
        <v>2016</v>
      </c>
      <c r="E7508" t="s">
        <v>157</v>
      </c>
      <c r="F7508" t="s">
        <v>8530</v>
      </c>
      <c r="G7508" t="s">
        <v>8589</v>
      </c>
      <c r="H7508" t="s">
        <v>8590</v>
      </c>
      <c r="O7508" t="s">
        <v>86</v>
      </c>
    </row>
    <row r="7509" spans="1:15" hidden="1">
      <c r="A7509">
        <v>7508</v>
      </c>
      <c r="B7509" t="s">
        <v>5065</v>
      </c>
      <c r="C7509" t="s">
        <v>1167</v>
      </c>
      <c r="D7509">
        <v>2016</v>
      </c>
      <c r="E7509" t="s">
        <v>157</v>
      </c>
      <c r="F7509" t="s">
        <v>8591</v>
      </c>
      <c r="G7509" t="s">
        <v>8592</v>
      </c>
      <c r="H7509" t="s">
        <v>8590</v>
      </c>
      <c r="O7509" t="s">
        <v>86</v>
      </c>
    </row>
    <row r="7510" spans="1:15" hidden="1">
      <c r="A7510">
        <v>7509</v>
      </c>
      <c r="B7510" t="s">
        <v>5065</v>
      </c>
      <c r="C7510" t="s">
        <v>1167</v>
      </c>
      <c r="D7510">
        <v>2016</v>
      </c>
      <c r="E7510" t="s">
        <v>157</v>
      </c>
      <c r="F7510" t="s">
        <v>8591</v>
      </c>
      <c r="G7510" t="s">
        <v>8593</v>
      </c>
      <c r="H7510" t="s">
        <v>8590</v>
      </c>
      <c r="O7510" t="s">
        <v>86</v>
      </c>
    </row>
    <row r="7511" spans="1:15" hidden="1">
      <c r="A7511">
        <v>7510</v>
      </c>
      <c r="B7511" t="s">
        <v>5065</v>
      </c>
      <c r="C7511" t="s">
        <v>1167</v>
      </c>
      <c r="D7511">
        <v>2016</v>
      </c>
      <c r="E7511" t="s">
        <v>157</v>
      </c>
      <c r="F7511" t="s">
        <v>8591</v>
      </c>
      <c r="G7511" t="s">
        <v>8594</v>
      </c>
      <c r="H7511" t="s">
        <v>8590</v>
      </c>
      <c r="O7511" t="s">
        <v>86</v>
      </c>
    </row>
    <row r="7512" spans="1:15" hidden="1">
      <c r="A7512">
        <v>7511</v>
      </c>
      <c r="B7512" t="s">
        <v>5065</v>
      </c>
      <c r="C7512" t="s">
        <v>1167</v>
      </c>
      <c r="D7512">
        <v>2016</v>
      </c>
      <c r="E7512" t="s">
        <v>157</v>
      </c>
      <c r="F7512" t="s">
        <v>8591</v>
      </c>
      <c r="G7512" t="s">
        <v>8595</v>
      </c>
      <c r="H7512" t="s">
        <v>8590</v>
      </c>
      <c r="O7512" t="s">
        <v>86</v>
      </c>
    </row>
    <row r="7513" spans="1:15" hidden="1">
      <c r="A7513">
        <v>7512</v>
      </c>
      <c r="B7513" t="s">
        <v>5065</v>
      </c>
      <c r="C7513" t="s">
        <v>1167</v>
      </c>
      <c r="D7513">
        <v>2016</v>
      </c>
      <c r="E7513" t="s">
        <v>157</v>
      </c>
      <c r="F7513" t="s">
        <v>8591</v>
      </c>
      <c r="G7513" t="s">
        <v>8596</v>
      </c>
      <c r="H7513" t="s">
        <v>8590</v>
      </c>
      <c r="O7513" t="s">
        <v>86</v>
      </c>
    </row>
    <row r="7514" spans="1:15" hidden="1">
      <c r="A7514">
        <v>7513</v>
      </c>
      <c r="B7514" t="s">
        <v>5065</v>
      </c>
      <c r="C7514" t="s">
        <v>1167</v>
      </c>
      <c r="D7514">
        <v>2016</v>
      </c>
      <c r="E7514" t="s">
        <v>157</v>
      </c>
      <c r="F7514" t="s">
        <v>8591</v>
      </c>
      <c r="G7514" t="s">
        <v>8597</v>
      </c>
      <c r="H7514" t="s">
        <v>8590</v>
      </c>
      <c r="O7514" t="s">
        <v>86</v>
      </c>
    </row>
    <row r="7515" spans="1:15" hidden="1">
      <c r="A7515">
        <v>7514</v>
      </c>
      <c r="B7515" t="s">
        <v>5065</v>
      </c>
      <c r="C7515" t="s">
        <v>1167</v>
      </c>
      <c r="D7515">
        <v>2016</v>
      </c>
      <c r="E7515" t="s">
        <v>157</v>
      </c>
      <c r="F7515" t="s">
        <v>8530</v>
      </c>
      <c r="G7515" t="s">
        <v>8598</v>
      </c>
      <c r="H7515" t="s">
        <v>4252</v>
      </c>
      <c r="O7515" t="s">
        <v>82</v>
      </c>
    </row>
    <row r="7516" spans="1:15" hidden="1">
      <c r="A7516">
        <v>7515</v>
      </c>
      <c r="B7516" t="s">
        <v>5065</v>
      </c>
      <c r="C7516" t="s">
        <v>1167</v>
      </c>
      <c r="D7516">
        <v>2016</v>
      </c>
      <c r="E7516" t="s">
        <v>157</v>
      </c>
      <c r="F7516" t="s">
        <v>8532</v>
      </c>
      <c r="G7516" t="s">
        <v>8599</v>
      </c>
      <c r="H7516" t="s">
        <v>4252</v>
      </c>
      <c r="O7516" t="s">
        <v>82</v>
      </c>
    </row>
    <row r="7517" spans="1:15" hidden="1">
      <c r="A7517">
        <v>7516</v>
      </c>
      <c r="B7517" t="s">
        <v>5065</v>
      </c>
      <c r="C7517" t="s">
        <v>1167</v>
      </c>
      <c r="D7517">
        <v>2016</v>
      </c>
      <c r="E7517" t="s">
        <v>157</v>
      </c>
      <c r="F7517" t="s">
        <v>8532</v>
      </c>
      <c r="G7517" t="s">
        <v>8600</v>
      </c>
      <c r="H7517" t="s">
        <v>4252</v>
      </c>
      <c r="O7517" t="s">
        <v>82</v>
      </c>
    </row>
    <row r="7518" spans="1:15" hidden="1">
      <c r="A7518">
        <v>7517</v>
      </c>
      <c r="B7518" t="s">
        <v>5065</v>
      </c>
      <c r="C7518" t="s">
        <v>1167</v>
      </c>
      <c r="D7518">
        <v>2016</v>
      </c>
      <c r="E7518" t="s">
        <v>157</v>
      </c>
      <c r="F7518" t="s">
        <v>8532</v>
      </c>
      <c r="G7518" t="s">
        <v>8601</v>
      </c>
      <c r="H7518" t="s">
        <v>4252</v>
      </c>
      <c r="O7518" t="s">
        <v>82</v>
      </c>
    </row>
    <row r="7519" spans="1:15" hidden="1">
      <c r="A7519">
        <v>7518</v>
      </c>
      <c r="B7519" t="s">
        <v>5065</v>
      </c>
      <c r="C7519" t="s">
        <v>1167</v>
      </c>
      <c r="D7519">
        <v>2016</v>
      </c>
      <c r="E7519" t="s">
        <v>157</v>
      </c>
      <c r="F7519" t="s">
        <v>8532</v>
      </c>
      <c r="G7519" t="s">
        <v>8602</v>
      </c>
      <c r="H7519" t="s">
        <v>4252</v>
      </c>
      <c r="O7519" t="s">
        <v>82</v>
      </c>
    </row>
    <row r="7520" spans="1:15" hidden="1">
      <c r="A7520">
        <v>7519</v>
      </c>
      <c r="B7520" t="s">
        <v>5065</v>
      </c>
      <c r="C7520" t="s">
        <v>1167</v>
      </c>
      <c r="D7520">
        <v>2016</v>
      </c>
      <c r="E7520" t="s">
        <v>157</v>
      </c>
      <c r="F7520" t="s">
        <v>8532</v>
      </c>
      <c r="G7520" t="s">
        <v>8603</v>
      </c>
      <c r="H7520" t="s">
        <v>4252</v>
      </c>
      <c r="O7520" t="s">
        <v>82</v>
      </c>
    </row>
    <row r="7521" spans="1:15" hidden="1">
      <c r="A7521">
        <v>7520</v>
      </c>
      <c r="B7521" t="s">
        <v>5065</v>
      </c>
      <c r="C7521" t="s">
        <v>1167</v>
      </c>
      <c r="D7521">
        <v>2016</v>
      </c>
      <c r="E7521" t="s">
        <v>157</v>
      </c>
      <c r="F7521" t="s">
        <v>8532</v>
      </c>
      <c r="G7521" t="s">
        <v>8604</v>
      </c>
      <c r="H7521" t="s">
        <v>4252</v>
      </c>
      <c r="O7521" t="s">
        <v>82</v>
      </c>
    </row>
    <row r="7522" spans="1:15" hidden="1">
      <c r="A7522">
        <v>7521</v>
      </c>
      <c r="B7522" t="s">
        <v>5065</v>
      </c>
      <c r="C7522" t="s">
        <v>1167</v>
      </c>
      <c r="D7522">
        <v>2016</v>
      </c>
      <c r="E7522" t="s">
        <v>157</v>
      </c>
      <c r="F7522" t="s">
        <v>8532</v>
      </c>
      <c r="G7522" t="s">
        <v>8605</v>
      </c>
      <c r="H7522" t="s">
        <v>4252</v>
      </c>
      <c r="O7522" t="s">
        <v>82</v>
      </c>
    </row>
    <row r="7523" spans="1:15" hidden="1">
      <c r="A7523">
        <v>7522</v>
      </c>
      <c r="B7523" t="s">
        <v>5065</v>
      </c>
      <c r="C7523" t="s">
        <v>1167</v>
      </c>
      <c r="D7523">
        <v>2016</v>
      </c>
      <c r="E7523" t="s">
        <v>157</v>
      </c>
      <c r="F7523" t="s">
        <v>8532</v>
      </c>
      <c r="G7523" t="s">
        <v>8606</v>
      </c>
      <c r="H7523" t="s">
        <v>4252</v>
      </c>
      <c r="O7523" t="s">
        <v>82</v>
      </c>
    </row>
    <row r="7524" spans="1:15" hidden="1">
      <c r="A7524">
        <v>7523</v>
      </c>
      <c r="B7524" t="s">
        <v>5065</v>
      </c>
      <c r="C7524" t="s">
        <v>1167</v>
      </c>
      <c r="D7524">
        <v>2016</v>
      </c>
      <c r="E7524" t="s">
        <v>157</v>
      </c>
      <c r="F7524" t="s">
        <v>8530</v>
      </c>
      <c r="G7524" t="s">
        <v>8607</v>
      </c>
      <c r="H7524" t="s">
        <v>4526</v>
      </c>
      <c r="O7524" t="s">
        <v>100</v>
      </c>
    </row>
    <row r="7525" spans="1:15" hidden="1">
      <c r="A7525">
        <v>7524</v>
      </c>
      <c r="B7525" t="s">
        <v>5065</v>
      </c>
      <c r="C7525" t="s">
        <v>1167</v>
      </c>
      <c r="D7525">
        <v>2016</v>
      </c>
      <c r="E7525" t="s">
        <v>157</v>
      </c>
      <c r="F7525" t="s">
        <v>8530</v>
      </c>
      <c r="G7525" t="s">
        <v>8608</v>
      </c>
      <c r="H7525" t="s">
        <v>4526</v>
      </c>
      <c r="O7525" t="s">
        <v>100</v>
      </c>
    </row>
    <row r="7526" spans="1:15" hidden="1">
      <c r="A7526">
        <v>7525</v>
      </c>
      <c r="B7526" t="s">
        <v>5065</v>
      </c>
      <c r="C7526" t="s">
        <v>1167</v>
      </c>
      <c r="D7526">
        <v>2016</v>
      </c>
      <c r="E7526" t="s">
        <v>157</v>
      </c>
      <c r="F7526" t="s">
        <v>8530</v>
      </c>
      <c r="G7526" t="s">
        <v>8609</v>
      </c>
      <c r="H7526" t="s">
        <v>4526</v>
      </c>
      <c r="O7526" t="s">
        <v>100</v>
      </c>
    </row>
    <row r="7527" spans="1:15" hidden="1">
      <c r="A7527">
        <v>7526</v>
      </c>
      <c r="B7527" t="s">
        <v>5065</v>
      </c>
      <c r="C7527" t="s">
        <v>1167</v>
      </c>
      <c r="D7527">
        <v>2016</v>
      </c>
      <c r="E7527" t="s">
        <v>157</v>
      </c>
      <c r="F7527" t="s">
        <v>8530</v>
      </c>
      <c r="G7527" t="s">
        <v>8610</v>
      </c>
      <c r="H7527" t="s">
        <v>4526</v>
      </c>
      <c r="O7527" t="s">
        <v>100</v>
      </c>
    </row>
    <row r="7528" spans="1:15" hidden="1">
      <c r="A7528">
        <v>7527</v>
      </c>
      <c r="B7528" t="s">
        <v>5065</v>
      </c>
      <c r="C7528" t="s">
        <v>1167</v>
      </c>
      <c r="D7528">
        <v>2016</v>
      </c>
      <c r="E7528" t="s">
        <v>157</v>
      </c>
      <c r="F7528" t="s">
        <v>8530</v>
      </c>
      <c r="G7528" t="s">
        <v>8611</v>
      </c>
      <c r="H7528" t="s">
        <v>4526</v>
      </c>
      <c r="O7528" t="s">
        <v>100</v>
      </c>
    </row>
    <row r="7529" spans="1:15" hidden="1">
      <c r="A7529">
        <v>7528</v>
      </c>
      <c r="B7529" t="s">
        <v>5065</v>
      </c>
      <c r="C7529" t="s">
        <v>1167</v>
      </c>
      <c r="D7529">
        <v>2016</v>
      </c>
      <c r="E7529" t="s">
        <v>157</v>
      </c>
      <c r="F7529" t="s">
        <v>8530</v>
      </c>
      <c r="G7529" t="s">
        <v>8612</v>
      </c>
      <c r="H7529" t="s">
        <v>4526</v>
      </c>
      <c r="O7529" t="s">
        <v>100</v>
      </c>
    </row>
    <row r="7530" spans="1:15" hidden="1">
      <c r="A7530">
        <v>7529</v>
      </c>
      <c r="B7530" t="s">
        <v>5065</v>
      </c>
      <c r="C7530" t="s">
        <v>1167</v>
      </c>
      <c r="D7530">
        <v>2016</v>
      </c>
      <c r="E7530" t="s">
        <v>157</v>
      </c>
      <c r="F7530" t="s">
        <v>8530</v>
      </c>
      <c r="G7530" t="s">
        <v>8613</v>
      </c>
      <c r="H7530" t="s">
        <v>4526</v>
      </c>
      <c r="O7530" t="s">
        <v>100</v>
      </c>
    </row>
    <row r="7531" spans="1:15" hidden="1">
      <c r="A7531">
        <v>7530</v>
      </c>
      <c r="B7531" t="s">
        <v>5065</v>
      </c>
      <c r="C7531" t="s">
        <v>1167</v>
      </c>
      <c r="D7531">
        <v>2016</v>
      </c>
      <c r="E7531" t="s">
        <v>157</v>
      </c>
      <c r="F7531" t="s">
        <v>8530</v>
      </c>
      <c r="G7531" t="s">
        <v>8614</v>
      </c>
      <c r="H7531" t="s">
        <v>4526</v>
      </c>
      <c r="O7531" t="s">
        <v>100</v>
      </c>
    </row>
    <row r="7532" spans="1:15" hidden="1">
      <c r="A7532">
        <v>7531</v>
      </c>
      <c r="B7532" t="s">
        <v>5065</v>
      </c>
      <c r="C7532" t="s">
        <v>1167</v>
      </c>
      <c r="D7532">
        <v>2016</v>
      </c>
      <c r="E7532" t="s">
        <v>157</v>
      </c>
      <c r="F7532" t="s">
        <v>8530</v>
      </c>
      <c r="G7532" t="s">
        <v>8615</v>
      </c>
      <c r="H7532" t="s">
        <v>4526</v>
      </c>
      <c r="O7532" t="s">
        <v>100</v>
      </c>
    </row>
    <row r="7533" spans="1:15" hidden="1">
      <c r="A7533">
        <v>7532</v>
      </c>
      <c r="B7533" t="s">
        <v>5065</v>
      </c>
      <c r="C7533" t="s">
        <v>1167</v>
      </c>
      <c r="D7533">
        <v>2016</v>
      </c>
      <c r="E7533" t="s">
        <v>157</v>
      </c>
      <c r="F7533" t="s">
        <v>8530</v>
      </c>
      <c r="G7533" t="s">
        <v>8616</v>
      </c>
      <c r="H7533" t="s">
        <v>4526</v>
      </c>
      <c r="O7533" t="s">
        <v>100</v>
      </c>
    </row>
    <row r="7534" spans="1:15" hidden="1">
      <c r="A7534">
        <v>7533</v>
      </c>
      <c r="B7534" t="s">
        <v>5065</v>
      </c>
      <c r="C7534" t="s">
        <v>1167</v>
      </c>
      <c r="D7534">
        <v>2016</v>
      </c>
      <c r="E7534" t="s">
        <v>157</v>
      </c>
      <c r="F7534" t="s">
        <v>8530</v>
      </c>
      <c r="G7534" t="s">
        <v>8617</v>
      </c>
      <c r="H7534" t="s">
        <v>4526</v>
      </c>
      <c r="O7534" t="s">
        <v>100</v>
      </c>
    </row>
    <row r="7535" spans="1:15" hidden="1">
      <c r="A7535">
        <v>7534</v>
      </c>
      <c r="B7535" t="s">
        <v>5065</v>
      </c>
      <c r="C7535" t="s">
        <v>1167</v>
      </c>
      <c r="D7535">
        <v>2016</v>
      </c>
      <c r="E7535" t="s">
        <v>157</v>
      </c>
      <c r="F7535" t="s">
        <v>8530</v>
      </c>
      <c r="G7535" t="s">
        <v>8618</v>
      </c>
      <c r="H7535" t="s">
        <v>4526</v>
      </c>
      <c r="O7535" t="s">
        <v>100</v>
      </c>
    </row>
    <row r="7536" spans="1:15" hidden="1">
      <c r="A7536">
        <v>7535</v>
      </c>
      <c r="B7536" t="s">
        <v>5065</v>
      </c>
      <c r="C7536" t="s">
        <v>1167</v>
      </c>
      <c r="D7536">
        <v>2016</v>
      </c>
      <c r="E7536" t="s">
        <v>157</v>
      </c>
      <c r="F7536" t="s">
        <v>8530</v>
      </c>
      <c r="G7536" t="s">
        <v>8619</v>
      </c>
      <c r="H7536" t="s">
        <v>4526</v>
      </c>
      <c r="O7536" t="s">
        <v>100</v>
      </c>
    </row>
    <row r="7537" spans="1:15" hidden="1">
      <c r="A7537">
        <v>7536</v>
      </c>
      <c r="B7537" t="s">
        <v>5065</v>
      </c>
      <c r="C7537" t="s">
        <v>1167</v>
      </c>
      <c r="D7537">
        <v>2016</v>
      </c>
      <c r="E7537" t="s">
        <v>157</v>
      </c>
      <c r="F7537" t="s">
        <v>8620</v>
      </c>
      <c r="G7537" t="s">
        <v>8621</v>
      </c>
      <c r="H7537" t="s">
        <v>73</v>
      </c>
      <c r="O7537" t="s">
        <v>74</v>
      </c>
    </row>
    <row r="7538" spans="1:15" hidden="1">
      <c r="A7538">
        <v>7537</v>
      </c>
      <c r="B7538" t="s">
        <v>5065</v>
      </c>
      <c r="C7538" t="s">
        <v>1167</v>
      </c>
      <c r="D7538">
        <v>2016</v>
      </c>
      <c r="E7538" t="s">
        <v>157</v>
      </c>
      <c r="F7538" t="s">
        <v>8620</v>
      </c>
      <c r="G7538" t="s">
        <v>8622</v>
      </c>
      <c r="H7538" t="s">
        <v>73</v>
      </c>
      <c r="O7538" t="s">
        <v>74</v>
      </c>
    </row>
    <row r="7539" spans="1:15" hidden="1">
      <c r="A7539">
        <v>7538</v>
      </c>
      <c r="B7539" t="s">
        <v>5065</v>
      </c>
      <c r="C7539" t="s">
        <v>1167</v>
      </c>
      <c r="D7539">
        <v>2016</v>
      </c>
      <c r="E7539" t="s">
        <v>157</v>
      </c>
      <c r="F7539" t="s">
        <v>8620</v>
      </c>
      <c r="G7539" t="s">
        <v>8623</v>
      </c>
      <c r="H7539" t="s">
        <v>73</v>
      </c>
      <c r="O7539" t="s">
        <v>74</v>
      </c>
    </row>
    <row r="7540" spans="1:15" hidden="1">
      <c r="A7540">
        <v>7539</v>
      </c>
      <c r="B7540" t="s">
        <v>5065</v>
      </c>
      <c r="C7540" t="s">
        <v>1167</v>
      </c>
      <c r="D7540">
        <v>2016</v>
      </c>
      <c r="E7540" t="s">
        <v>157</v>
      </c>
      <c r="F7540" t="s">
        <v>8620</v>
      </c>
      <c r="G7540" t="s">
        <v>8624</v>
      </c>
      <c r="H7540" t="s">
        <v>73</v>
      </c>
      <c r="O7540" t="s">
        <v>74</v>
      </c>
    </row>
    <row r="7541" spans="1:15" hidden="1">
      <c r="A7541">
        <v>7540</v>
      </c>
      <c r="B7541" t="s">
        <v>5065</v>
      </c>
      <c r="C7541" t="s">
        <v>1167</v>
      </c>
      <c r="D7541">
        <v>2016</v>
      </c>
      <c r="E7541" t="s">
        <v>157</v>
      </c>
      <c r="F7541" t="s">
        <v>8620</v>
      </c>
      <c r="G7541" t="s">
        <v>8625</v>
      </c>
      <c r="H7541" t="s">
        <v>73</v>
      </c>
      <c r="O7541" t="s">
        <v>74</v>
      </c>
    </row>
    <row r="7542" spans="1:15" hidden="1">
      <c r="A7542">
        <v>7541</v>
      </c>
      <c r="B7542" t="s">
        <v>5065</v>
      </c>
      <c r="C7542" t="s">
        <v>1167</v>
      </c>
      <c r="D7542">
        <v>2016</v>
      </c>
      <c r="E7542" t="s">
        <v>157</v>
      </c>
      <c r="F7542" t="s">
        <v>8620</v>
      </c>
      <c r="G7542" t="s">
        <v>8626</v>
      </c>
      <c r="H7542" t="s">
        <v>56</v>
      </c>
      <c r="O7542" t="s">
        <v>57</v>
      </c>
    </row>
    <row r="7543" spans="1:15" hidden="1">
      <c r="A7543">
        <v>7542</v>
      </c>
      <c r="B7543" t="s">
        <v>5065</v>
      </c>
      <c r="C7543" t="s">
        <v>1167</v>
      </c>
      <c r="D7543">
        <v>2016</v>
      </c>
      <c r="E7543" t="s">
        <v>157</v>
      </c>
      <c r="F7543" t="s">
        <v>8620</v>
      </c>
      <c r="G7543" t="s">
        <v>8627</v>
      </c>
      <c r="H7543" t="s">
        <v>56</v>
      </c>
      <c r="O7543" t="s">
        <v>57</v>
      </c>
    </row>
    <row r="7544" spans="1:15" hidden="1">
      <c r="A7544">
        <v>7543</v>
      </c>
      <c r="B7544" t="s">
        <v>5065</v>
      </c>
      <c r="C7544" t="s">
        <v>1167</v>
      </c>
      <c r="D7544">
        <v>2016</v>
      </c>
      <c r="E7544" t="s">
        <v>157</v>
      </c>
      <c r="F7544" t="s">
        <v>8620</v>
      </c>
      <c r="G7544" t="s">
        <v>8628</v>
      </c>
      <c r="H7544" t="s">
        <v>56</v>
      </c>
      <c r="O7544" t="s">
        <v>57</v>
      </c>
    </row>
    <row r="7545" spans="1:15" hidden="1">
      <c r="A7545">
        <v>7544</v>
      </c>
      <c r="B7545" t="s">
        <v>5065</v>
      </c>
      <c r="C7545" t="s">
        <v>1167</v>
      </c>
      <c r="D7545">
        <v>2016</v>
      </c>
      <c r="E7545" t="s">
        <v>157</v>
      </c>
      <c r="F7545" t="s">
        <v>8620</v>
      </c>
      <c r="G7545" t="s">
        <v>8629</v>
      </c>
      <c r="H7545" t="s">
        <v>56</v>
      </c>
      <c r="O7545" t="s">
        <v>57</v>
      </c>
    </row>
    <row r="7546" spans="1:15" hidden="1">
      <c r="A7546">
        <v>7545</v>
      </c>
      <c r="B7546" t="s">
        <v>5065</v>
      </c>
      <c r="C7546" t="s">
        <v>1167</v>
      </c>
      <c r="D7546">
        <v>2016</v>
      </c>
      <c r="E7546" t="s">
        <v>157</v>
      </c>
      <c r="F7546" t="s">
        <v>8620</v>
      </c>
      <c r="G7546" t="s">
        <v>8630</v>
      </c>
      <c r="H7546" t="s">
        <v>56</v>
      </c>
      <c r="O7546" t="s">
        <v>57</v>
      </c>
    </row>
    <row r="7547" spans="1:15" hidden="1">
      <c r="A7547">
        <v>7546</v>
      </c>
      <c r="B7547" t="s">
        <v>5065</v>
      </c>
      <c r="C7547" t="s">
        <v>1167</v>
      </c>
      <c r="D7547">
        <v>2016</v>
      </c>
      <c r="E7547" t="s">
        <v>157</v>
      </c>
      <c r="F7547" t="s">
        <v>8620</v>
      </c>
      <c r="G7547" t="s">
        <v>8631</v>
      </c>
      <c r="H7547" t="s">
        <v>56</v>
      </c>
      <c r="O7547" t="s">
        <v>57</v>
      </c>
    </row>
    <row r="7548" spans="1:15" hidden="1">
      <c r="A7548">
        <v>7547</v>
      </c>
      <c r="B7548" t="s">
        <v>5065</v>
      </c>
      <c r="C7548" t="s">
        <v>1167</v>
      </c>
      <c r="D7548">
        <v>2016</v>
      </c>
      <c r="E7548" t="s">
        <v>157</v>
      </c>
      <c r="F7548" t="s">
        <v>8620</v>
      </c>
      <c r="G7548" t="s">
        <v>8632</v>
      </c>
      <c r="H7548" t="s">
        <v>56</v>
      </c>
      <c r="O7548" t="s">
        <v>57</v>
      </c>
    </row>
    <row r="7549" spans="1:15" hidden="1">
      <c r="A7549">
        <v>7548</v>
      </c>
      <c r="B7549" t="s">
        <v>5065</v>
      </c>
      <c r="C7549" t="s">
        <v>1167</v>
      </c>
      <c r="D7549">
        <v>2016</v>
      </c>
      <c r="E7549" t="s">
        <v>157</v>
      </c>
      <c r="F7549" t="s">
        <v>8620</v>
      </c>
      <c r="G7549" t="s">
        <v>8633</v>
      </c>
      <c r="H7549" t="s">
        <v>56</v>
      </c>
      <c r="O7549" t="s">
        <v>57</v>
      </c>
    </row>
    <row r="7550" spans="1:15" hidden="1">
      <c r="A7550">
        <v>7549</v>
      </c>
      <c r="B7550" t="s">
        <v>5065</v>
      </c>
      <c r="C7550" t="s">
        <v>1167</v>
      </c>
      <c r="D7550">
        <v>2016</v>
      </c>
      <c r="E7550" t="s">
        <v>157</v>
      </c>
      <c r="F7550" t="s">
        <v>8620</v>
      </c>
      <c r="G7550" t="s">
        <v>8634</v>
      </c>
      <c r="H7550" t="s">
        <v>56</v>
      </c>
      <c r="O7550" t="s">
        <v>57</v>
      </c>
    </row>
    <row r="7551" spans="1:15" hidden="1">
      <c r="A7551">
        <v>7550</v>
      </c>
      <c r="B7551" t="s">
        <v>5065</v>
      </c>
      <c r="C7551" t="s">
        <v>1167</v>
      </c>
      <c r="D7551">
        <v>2016</v>
      </c>
      <c r="E7551" t="s">
        <v>157</v>
      </c>
      <c r="F7551" t="s">
        <v>8620</v>
      </c>
      <c r="G7551" t="s">
        <v>8635</v>
      </c>
      <c r="H7551" t="s">
        <v>56</v>
      </c>
      <c r="O7551" t="s">
        <v>57</v>
      </c>
    </row>
    <row r="7552" spans="1:15" hidden="1">
      <c r="A7552">
        <v>7551</v>
      </c>
      <c r="B7552" t="s">
        <v>5065</v>
      </c>
      <c r="C7552" t="s">
        <v>1167</v>
      </c>
      <c r="D7552">
        <v>2016</v>
      </c>
      <c r="E7552" t="s">
        <v>157</v>
      </c>
      <c r="F7552" t="s">
        <v>8620</v>
      </c>
      <c r="G7552" t="s">
        <v>8636</v>
      </c>
      <c r="H7552" t="s">
        <v>56</v>
      </c>
      <c r="O7552" t="s">
        <v>57</v>
      </c>
    </row>
    <row r="7553" spans="1:15" hidden="1">
      <c r="A7553">
        <v>7552</v>
      </c>
      <c r="B7553" t="s">
        <v>5065</v>
      </c>
      <c r="C7553" t="s">
        <v>1167</v>
      </c>
      <c r="D7553">
        <v>2016</v>
      </c>
      <c r="E7553" t="s">
        <v>157</v>
      </c>
      <c r="F7553" t="s">
        <v>8620</v>
      </c>
      <c r="G7553" t="s">
        <v>8637</v>
      </c>
      <c r="H7553" t="s">
        <v>56</v>
      </c>
      <c r="O7553" t="s">
        <v>57</v>
      </c>
    </row>
    <row r="7554" spans="1:15" hidden="1">
      <c r="A7554">
        <v>7553</v>
      </c>
      <c r="B7554" t="s">
        <v>5065</v>
      </c>
      <c r="C7554" t="s">
        <v>1167</v>
      </c>
      <c r="D7554">
        <v>2016</v>
      </c>
      <c r="E7554" t="s">
        <v>157</v>
      </c>
      <c r="F7554" t="s">
        <v>8620</v>
      </c>
      <c r="G7554" t="s">
        <v>8638</v>
      </c>
      <c r="H7554" t="s">
        <v>56</v>
      </c>
      <c r="O7554" t="s">
        <v>57</v>
      </c>
    </row>
    <row r="7555" spans="1:15" hidden="1">
      <c r="A7555">
        <v>7554</v>
      </c>
      <c r="B7555" t="s">
        <v>5065</v>
      </c>
      <c r="C7555" t="s">
        <v>1167</v>
      </c>
      <c r="D7555">
        <v>2016</v>
      </c>
      <c r="E7555" t="s">
        <v>157</v>
      </c>
      <c r="F7555" t="s">
        <v>8620</v>
      </c>
      <c r="G7555" t="s">
        <v>8639</v>
      </c>
      <c r="H7555" t="s">
        <v>56</v>
      </c>
      <c r="O7555" t="s">
        <v>57</v>
      </c>
    </row>
    <row r="7556" spans="1:15" hidden="1">
      <c r="A7556">
        <v>7555</v>
      </c>
      <c r="B7556" t="s">
        <v>5065</v>
      </c>
      <c r="C7556" t="s">
        <v>1167</v>
      </c>
      <c r="D7556">
        <v>2016</v>
      </c>
      <c r="E7556" t="s">
        <v>157</v>
      </c>
      <c r="F7556" t="s">
        <v>8620</v>
      </c>
      <c r="G7556" t="s">
        <v>8640</v>
      </c>
      <c r="H7556" t="s">
        <v>56</v>
      </c>
      <c r="O7556" t="s">
        <v>57</v>
      </c>
    </row>
    <row r="7557" spans="1:15" hidden="1">
      <c r="A7557">
        <v>7556</v>
      </c>
      <c r="B7557" t="s">
        <v>5065</v>
      </c>
      <c r="C7557" t="s">
        <v>1167</v>
      </c>
      <c r="D7557">
        <v>2016</v>
      </c>
      <c r="E7557" t="s">
        <v>157</v>
      </c>
      <c r="F7557" t="s">
        <v>8620</v>
      </c>
      <c r="G7557" t="s">
        <v>8641</v>
      </c>
      <c r="H7557" t="s">
        <v>56</v>
      </c>
      <c r="O7557" t="s">
        <v>57</v>
      </c>
    </row>
    <row r="7558" spans="1:15" hidden="1">
      <c r="A7558">
        <v>7557</v>
      </c>
      <c r="B7558" t="s">
        <v>5065</v>
      </c>
      <c r="C7558" t="s">
        <v>1167</v>
      </c>
      <c r="D7558">
        <v>2016</v>
      </c>
      <c r="E7558" t="s">
        <v>157</v>
      </c>
      <c r="F7558" t="s">
        <v>8620</v>
      </c>
      <c r="G7558" t="s">
        <v>8642</v>
      </c>
      <c r="H7558" t="s">
        <v>56</v>
      </c>
      <c r="O7558" t="s">
        <v>57</v>
      </c>
    </row>
    <row r="7559" spans="1:15" hidden="1">
      <c r="A7559">
        <v>7558</v>
      </c>
      <c r="B7559" t="s">
        <v>5065</v>
      </c>
      <c r="C7559" t="s">
        <v>1167</v>
      </c>
      <c r="D7559">
        <v>2016</v>
      </c>
      <c r="E7559" t="s">
        <v>157</v>
      </c>
      <c r="F7559" t="s">
        <v>8620</v>
      </c>
      <c r="G7559" t="s">
        <v>8643</v>
      </c>
      <c r="H7559" t="s">
        <v>8644</v>
      </c>
      <c r="O7559" t="s">
        <v>100</v>
      </c>
    </row>
    <row r="7560" spans="1:15" hidden="1">
      <c r="A7560">
        <v>7559</v>
      </c>
      <c r="B7560" t="s">
        <v>5065</v>
      </c>
      <c r="C7560" t="s">
        <v>1167</v>
      </c>
      <c r="D7560">
        <v>2016</v>
      </c>
      <c r="E7560" t="s">
        <v>157</v>
      </c>
      <c r="F7560" t="s">
        <v>8620</v>
      </c>
      <c r="G7560" t="s">
        <v>8645</v>
      </c>
      <c r="H7560" t="s">
        <v>8644</v>
      </c>
      <c r="O7560" t="s">
        <v>100</v>
      </c>
    </row>
    <row r="7561" spans="1:15" hidden="1">
      <c r="A7561">
        <v>7560</v>
      </c>
      <c r="B7561" t="s">
        <v>5065</v>
      </c>
      <c r="C7561" t="s">
        <v>1167</v>
      </c>
      <c r="D7561">
        <v>2016</v>
      </c>
      <c r="E7561" t="s">
        <v>157</v>
      </c>
      <c r="F7561" t="s">
        <v>8620</v>
      </c>
      <c r="G7561" t="s">
        <v>8646</v>
      </c>
      <c r="H7561" t="s">
        <v>8450</v>
      </c>
      <c r="O7561" t="s">
        <v>100</v>
      </c>
    </row>
    <row r="7562" spans="1:15" hidden="1">
      <c r="A7562">
        <v>7561</v>
      </c>
      <c r="B7562" t="s">
        <v>5065</v>
      </c>
      <c r="C7562" t="s">
        <v>1167</v>
      </c>
      <c r="D7562">
        <v>2016</v>
      </c>
      <c r="E7562" t="s">
        <v>157</v>
      </c>
      <c r="F7562" t="s">
        <v>8620</v>
      </c>
      <c r="G7562" t="s">
        <v>8647</v>
      </c>
      <c r="H7562" t="s">
        <v>8450</v>
      </c>
      <c r="O7562" t="s">
        <v>100</v>
      </c>
    </row>
    <row r="7563" spans="1:15" hidden="1">
      <c r="A7563">
        <v>7562</v>
      </c>
      <c r="B7563" t="s">
        <v>5065</v>
      </c>
      <c r="C7563" t="s">
        <v>1167</v>
      </c>
      <c r="D7563">
        <v>2016</v>
      </c>
      <c r="E7563" t="s">
        <v>157</v>
      </c>
      <c r="F7563" t="s">
        <v>8620</v>
      </c>
      <c r="G7563" t="s">
        <v>8648</v>
      </c>
      <c r="H7563" t="s">
        <v>8446</v>
      </c>
      <c r="O7563" t="s">
        <v>91</v>
      </c>
    </row>
    <row r="7564" spans="1:15" hidden="1">
      <c r="A7564">
        <v>7563</v>
      </c>
      <c r="B7564" t="s">
        <v>5065</v>
      </c>
      <c r="C7564" t="s">
        <v>1167</v>
      </c>
      <c r="D7564">
        <v>2016</v>
      </c>
      <c r="E7564" t="s">
        <v>157</v>
      </c>
      <c r="F7564" t="s">
        <v>8620</v>
      </c>
      <c r="G7564" t="s">
        <v>8649</v>
      </c>
      <c r="H7564" t="s">
        <v>8446</v>
      </c>
      <c r="O7564" t="s">
        <v>91</v>
      </c>
    </row>
    <row r="7565" spans="1:15" hidden="1">
      <c r="A7565">
        <v>7564</v>
      </c>
      <c r="B7565" t="s">
        <v>5065</v>
      </c>
      <c r="C7565" t="s">
        <v>1167</v>
      </c>
      <c r="D7565">
        <v>2016</v>
      </c>
      <c r="E7565" t="s">
        <v>157</v>
      </c>
      <c r="F7565" t="s">
        <v>8620</v>
      </c>
      <c r="G7565" t="s">
        <v>8650</v>
      </c>
      <c r="H7565" t="s">
        <v>8446</v>
      </c>
      <c r="O7565" t="s">
        <v>91</v>
      </c>
    </row>
    <row r="7566" spans="1:15" hidden="1">
      <c r="A7566">
        <v>7565</v>
      </c>
      <c r="B7566" t="s">
        <v>5065</v>
      </c>
      <c r="C7566" t="s">
        <v>1167</v>
      </c>
      <c r="D7566">
        <v>2016</v>
      </c>
      <c r="E7566" t="s">
        <v>157</v>
      </c>
      <c r="F7566" t="s">
        <v>8620</v>
      </c>
      <c r="G7566" t="s">
        <v>8651</v>
      </c>
      <c r="H7566" t="s">
        <v>8446</v>
      </c>
      <c r="O7566" t="s">
        <v>91</v>
      </c>
    </row>
    <row r="7567" spans="1:15" hidden="1">
      <c r="A7567">
        <v>7566</v>
      </c>
      <c r="B7567" t="s">
        <v>5065</v>
      </c>
      <c r="C7567" t="s">
        <v>1167</v>
      </c>
      <c r="D7567">
        <v>2016</v>
      </c>
      <c r="E7567" t="s">
        <v>157</v>
      </c>
      <c r="F7567" t="s">
        <v>8620</v>
      </c>
      <c r="G7567" t="s">
        <v>8652</v>
      </c>
      <c r="H7567" t="s">
        <v>2349</v>
      </c>
      <c r="O7567" t="s">
        <v>100</v>
      </c>
    </row>
    <row r="7568" spans="1:15" hidden="1">
      <c r="A7568">
        <v>7567</v>
      </c>
      <c r="B7568" t="s">
        <v>5065</v>
      </c>
      <c r="C7568" t="s">
        <v>1167</v>
      </c>
      <c r="D7568">
        <v>2016</v>
      </c>
      <c r="E7568" t="s">
        <v>157</v>
      </c>
      <c r="F7568" t="s">
        <v>8620</v>
      </c>
      <c r="G7568" t="s">
        <v>8653</v>
      </c>
      <c r="H7568" t="s">
        <v>2349</v>
      </c>
      <c r="O7568" t="s">
        <v>100</v>
      </c>
    </row>
    <row r="7569" spans="1:15" hidden="1">
      <c r="A7569">
        <v>7568</v>
      </c>
      <c r="B7569" t="s">
        <v>5065</v>
      </c>
      <c r="C7569" t="s">
        <v>1167</v>
      </c>
      <c r="D7569">
        <v>2016</v>
      </c>
      <c r="E7569" t="s">
        <v>157</v>
      </c>
      <c r="F7569" t="s">
        <v>8620</v>
      </c>
      <c r="G7569" t="s">
        <v>8654</v>
      </c>
      <c r="H7569" t="s">
        <v>2349</v>
      </c>
      <c r="O7569" t="s">
        <v>100</v>
      </c>
    </row>
    <row r="7570" spans="1:15" hidden="1">
      <c r="A7570">
        <v>7569</v>
      </c>
      <c r="B7570" t="s">
        <v>5065</v>
      </c>
      <c r="C7570" t="s">
        <v>1167</v>
      </c>
      <c r="D7570">
        <v>2016</v>
      </c>
      <c r="E7570" t="s">
        <v>157</v>
      </c>
      <c r="F7570" t="s">
        <v>8620</v>
      </c>
      <c r="G7570" t="s">
        <v>8655</v>
      </c>
      <c r="H7570" t="s">
        <v>2349</v>
      </c>
      <c r="O7570" t="s">
        <v>100</v>
      </c>
    </row>
    <row r="7571" spans="1:15" hidden="1">
      <c r="A7571">
        <v>7570</v>
      </c>
      <c r="B7571" t="s">
        <v>5065</v>
      </c>
      <c r="C7571" t="s">
        <v>1167</v>
      </c>
      <c r="D7571">
        <v>2016</v>
      </c>
      <c r="E7571" t="s">
        <v>157</v>
      </c>
      <c r="F7571" t="s">
        <v>8620</v>
      </c>
      <c r="G7571" t="s">
        <v>8656</v>
      </c>
      <c r="H7571" t="s">
        <v>2349</v>
      </c>
      <c r="O7571" t="s">
        <v>100</v>
      </c>
    </row>
    <row r="7572" spans="1:15" hidden="1">
      <c r="A7572">
        <v>7571</v>
      </c>
      <c r="B7572" t="s">
        <v>5065</v>
      </c>
      <c r="C7572" t="s">
        <v>1167</v>
      </c>
      <c r="D7572">
        <v>2016</v>
      </c>
      <c r="E7572" t="s">
        <v>157</v>
      </c>
      <c r="F7572" t="s">
        <v>8620</v>
      </c>
      <c r="G7572" t="s">
        <v>8657</v>
      </c>
      <c r="H7572" t="s">
        <v>2349</v>
      </c>
      <c r="O7572" t="s">
        <v>100</v>
      </c>
    </row>
    <row r="7573" spans="1:15" hidden="1">
      <c r="A7573">
        <v>7572</v>
      </c>
      <c r="B7573" t="s">
        <v>5065</v>
      </c>
      <c r="C7573" t="s">
        <v>1167</v>
      </c>
      <c r="D7573">
        <v>2016</v>
      </c>
      <c r="E7573" t="s">
        <v>157</v>
      </c>
      <c r="F7573" t="s">
        <v>8620</v>
      </c>
      <c r="G7573" t="s">
        <v>8658</v>
      </c>
      <c r="H7573" t="s">
        <v>2349</v>
      </c>
      <c r="O7573" t="s">
        <v>100</v>
      </c>
    </row>
    <row r="7574" spans="1:15" hidden="1">
      <c r="A7574">
        <v>7573</v>
      </c>
      <c r="B7574" t="s">
        <v>5065</v>
      </c>
      <c r="C7574" t="s">
        <v>1167</v>
      </c>
      <c r="D7574">
        <v>2016</v>
      </c>
      <c r="E7574" t="s">
        <v>157</v>
      </c>
      <c r="F7574" t="s">
        <v>8659</v>
      </c>
      <c r="G7574" t="s">
        <v>8660</v>
      </c>
      <c r="H7574" t="s">
        <v>4526</v>
      </c>
      <c r="O7574" t="s">
        <v>100</v>
      </c>
    </row>
    <row r="7575" spans="1:15" hidden="1">
      <c r="A7575">
        <v>7574</v>
      </c>
      <c r="B7575" t="s">
        <v>5065</v>
      </c>
      <c r="C7575" t="s">
        <v>1167</v>
      </c>
      <c r="D7575">
        <v>2016</v>
      </c>
      <c r="E7575" t="s">
        <v>157</v>
      </c>
      <c r="F7575" t="s">
        <v>8659</v>
      </c>
      <c r="G7575" t="s">
        <v>8661</v>
      </c>
      <c r="H7575" t="s">
        <v>4526</v>
      </c>
      <c r="O7575" t="s">
        <v>100</v>
      </c>
    </row>
    <row r="7576" spans="1:15" hidden="1">
      <c r="A7576">
        <v>7575</v>
      </c>
      <c r="B7576" t="s">
        <v>5065</v>
      </c>
      <c r="C7576" t="s">
        <v>1167</v>
      </c>
      <c r="D7576">
        <v>2016</v>
      </c>
      <c r="E7576" t="s">
        <v>157</v>
      </c>
      <c r="F7576" t="s">
        <v>8659</v>
      </c>
      <c r="G7576" t="s">
        <v>8662</v>
      </c>
      <c r="H7576" t="s">
        <v>4526</v>
      </c>
      <c r="O7576" t="s">
        <v>100</v>
      </c>
    </row>
    <row r="7577" spans="1:15" hidden="1">
      <c r="A7577">
        <v>7576</v>
      </c>
      <c r="B7577" t="s">
        <v>5065</v>
      </c>
      <c r="C7577" t="s">
        <v>1167</v>
      </c>
      <c r="D7577">
        <v>2016</v>
      </c>
      <c r="E7577" t="s">
        <v>157</v>
      </c>
      <c r="F7577" t="s">
        <v>8659</v>
      </c>
      <c r="G7577" t="s">
        <v>8663</v>
      </c>
      <c r="H7577" t="s">
        <v>4526</v>
      </c>
      <c r="O7577" t="s">
        <v>100</v>
      </c>
    </row>
    <row r="7578" spans="1:15" hidden="1">
      <c r="A7578">
        <v>7577</v>
      </c>
      <c r="B7578" t="s">
        <v>5065</v>
      </c>
      <c r="C7578" t="s">
        <v>1167</v>
      </c>
      <c r="D7578">
        <v>2016</v>
      </c>
      <c r="E7578" t="s">
        <v>157</v>
      </c>
      <c r="F7578" t="s">
        <v>8659</v>
      </c>
      <c r="G7578" t="s">
        <v>8664</v>
      </c>
      <c r="H7578" t="s">
        <v>4526</v>
      </c>
      <c r="O7578" t="s">
        <v>100</v>
      </c>
    </row>
    <row r="7579" spans="1:15" hidden="1">
      <c r="A7579">
        <v>7578</v>
      </c>
      <c r="B7579" t="s">
        <v>5065</v>
      </c>
      <c r="C7579" t="s">
        <v>1167</v>
      </c>
      <c r="D7579">
        <v>2016</v>
      </c>
      <c r="E7579" t="s">
        <v>157</v>
      </c>
      <c r="F7579" t="s">
        <v>8659</v>
      </c>
      <c r="G7579" t="s">
        <v>8665</v>
      </c>
      <c r="H7579" t="s">
        <v>4526</v>
      </c>
      <c r="O7579" t="s">
        <v>100</v>
      </c>
    </row>
    <row r="7580" spans="1:15" hidden="1">
      <c r="A7580">
        <v>7579</v>
      </c>
      <c r="B7580" t="s">
        <v>5065</v>
      </c>
      <c r="C7580" t="s">
        <v>1167</v>
      </c>
      <c r="D7580">
        <v>2016</v>
      </c>
      <c r="E7580" t="s">
        <v>157</v>
      </c>
      <c r="F7580" t="s">
        <v>8659</v>
      </c>
      <c r="G7580" t="s">
        <v>8666</v>
      </c>
      <c r="H7580" t="s">
        <v>4526</v>
      </c>
      <c r="O7580" t="s">
        <v>100</v>
      </c>
    </row>
    <row r="7581" spans="1:15" hidden="1">
      <c r="A7581">
        <v>7580</v>
      </c>
      <c r="B7581" t="s">
        <v>5065</v>
      </c>
      <c r="C7581" t="s">
        <v>1167</v>
      </c>
      <c r="D7581">
        <v>2016</v>
      </c>
      <c r="E7581" t="s">
        <v>157</v>
      </c>
      <c r="F7581" t="s">
        <v>8659</v>
      </c>
      <c r="G7581" t="s">
        <v>8667</v>
      </c>
      <c r="H7581" t="s">
        <v>4526</v>
      </c>
      <c r="O7581" t="s">
        <v>100</v>
      </c>
    </row>
    <row r="7582" spans="1:15" hidden="1">
      <c r="A7582">
        <v>7581</v>
      </c>
      <c r="B7582" t="s">
        <v>5065</v>
      </c>
      <c r="C7582" t="s">
        <v>1167</v>
      </c>
      <c r="D7582">
        <v>2016</v>
      </c>
      <c r="E7582" t="s">
        <v>157</v>
      </c>
      <c r="F7582" t="s">
        <v>8659</v>
      </c>
      <c r="G7582" t="s">
        <v>8668</v>
      </c>
      <c r="H7582" t="s">
        <v>4526</v>
      </c>
      <c r="O7582" t="s">
        <v>100</v>
      </c>
    </row>
    <row r="7583" spans="1:15" hidden="1">
      <c r="A7583">
        <v>7582</v>
      </c>
      <c r="B7583" t="s">
        <v>5065</v>
      </c>
      <c r="C7583" t="s">
        <v>1167</v>
      </c>
      <c r="D7583">
        <v>2016</v>
      </c>
      <c r="E7583" t="s">
        <v>157</v>
      </c>
      <c r="F7583" t="s">
        <v>8659</v>
      </c>
      <c r="G7583" t="s">
        <v>8669</v>
      </c>
      <c r="H7583" t="s">
        <v>4526</v>
      </c>
      <c r="O7583" t="s">
        <v>100</v>
      </c>
    </row>
    <row r="7584" spans="1:15" hidden="1">
      <c r="A7584">
        <v>7583</v>
      </c>
      <c r="B7584" t="s">
        <v>5065</v>
      </c>
      <c r="C7584" t="s">
        <v>1167</v>
      </c>
      <c r="D7584">
        <v>2016</v>
      </c>
      <c r="E7584" t="s">
        <v>157</v>
      </c>
      <c r="F7584" t="s">
        <v>8659</v>
      </c>
      <c r="G7584" t="s">
        <v>8670</v>
      </c>
      <c r="H7584" t="s">
        <v>4526</v>
      </c>
      <c r="O7584" t="s">
        <v>100</v>
      </c>
    </row>
    <row r="7585" spans="1:15" hidden="1">
      <c r="A7585">
        <v>7584</v>
      </c>
      <c r="B7585" t="s">
        <v>5065</v>
      </c>
      <c r="C7585" t="s">
        <v>1167</v>
      </c>
      <c r="D7585">
        <v>2016</v>
      </c>
      <c r="E7585" t="s">
        <v>157</v>
      </c>
      <c r="F7585" t="s">
        <v>8659</v>
      </c>
      <c r="G7585" t="s">
        <v>8671</v>
      </c>
      <c r="H7585" t="s">
        <v>4526</v>
      </c>
      <c r="O7585" t="s">
        <v>100</v>
      </c>
    </row>
    <row r="7586" spans="1:15" hidden="1">
      <c r="A7586">
        <v>7585</v>
      </c>
      <c r="B7586" t="s">
        <v>5065</v>
      </c>
      <c r="C7586" t="s">
        <v>1167</v>
      </c>
      <c r="D7586">
        <v>2016</v>
      </c>
      <c r="E7586" t="s">
        <v>157</v>
      </c>
      <c r="F7586" t="s">
        <v>8659</v>
      </c>
      <c r="G7586" t="s">
        <v>8672</v>
      </c>
      <c r="H7586" t="s">
        <v>4526</v>
      </c>
      <c r="O7586" t="s">
        <v>100</v>
      </c>
    </row>
    <row r="7587" spans="1:15" hidden="1">
      <c r="A7587">
        <v>7586</v>
      </c>
      <c r="B7587" t="s">
        <v>5065</v>
      </c>
      <c r="C7587" t="s">
        <v>1167</v>
      </c>
      <c r="D7587">
        <v>2016</v>
      </c>
      <c r="E7587" t="s">
        <v>157</v>
      </c>
      <c r="F7587" t="s">
        <v>8659</v>
      </c>
      <c r="G7587" t="s">
        <v>8673</v>
      </c>
      <c r="H7587" t="s">
        <v>4526</v>
      </c>
      <c r="O7587" t="s">
        <v>100</v>
      </c>
    </row>
    <row r="7588" spans="1:15" hidden="1">
      <c r="A7588">
        <v>7587</v>
      </c>
      <c r="B7588" t="s">
        <v>5065</v>
      </c>
      <c r="C7588" t="s">
        <v>1167</v>
      </c>
      <c r="D7588">
        <v>2016</v>
      </c>
      <c r="E7588" t="s">
        <v>157</v>
      </c>
      <c r="F7588" t="s">
        <v>8659</v>
      </c>
      <c r="G7588" t="s">
        <v>8674</v>
      </c>
      <c r="H7588" t="s">
        <v>56</v>
      </c>
      <c r="O7588" t="s">
        <v>57</v>
      </c>
    </row>
    <row r="7589" spans="1:15" hidden="1">
      <c r="A7589">
        <v>7588</v>
      </c>
      <c r="B7589" t="s">
        <v>5065</v>
      </c>
      <c r="C7589" t="s">
        <v>1167</v>
      </c>
      <c r="D7589">
        <v>2016</v>
      </c>
      <c r="E7589" t="s">
        <v>157</v>
      </c>
      <c r="F7589" t="s">
        <v>8675</v>
      </c>
      <c r="G7589" t="s">
        <v>8676</v>
      </c>
      <c r="H7589" t="s">
        <v>56</v>
      </c>
      <c r="O7589" t="s">
        <v>57</v>
      </c>
    </row>
    <row r="7590" spans="1:15" hidden="1">
      <c r="A7590">
        <v>7589</v>
      </c>
      <c r="B7590" t="s">
        <v>5065</v>
      </c>
      <c r="C7590" t="s">
        <v>1167</v>
      </c>
      <c r="D7590">
        <v>2016</v>
      </c>
      <c r="E7590" t="s">
        <v>157</v>
      </c>
      <c r="F7590" t="s">
        <v>8675</v>
      </c>
      <c r="G7590" t="s">
        <v>8677</v>
      </c>
      <c r="H7590" t="s">
        <v>56</v>
      </c>
      <c r="O7590" t="s">
        <v>57</v>
      </c>
    </row>
    <row r="7591" spans="1:15" hidden="1">
      <c r="A7591">
        <v>7590</v>
      </c>
      <c r="B7591" t="s">
        <v>5065</v>
      </c>
      <c r="C7591" t="s">
        <v>1167</v>
      </c>
      <c r="D7591">
        <v>2016</v>
      </c>
      <c r="E7591" t="s">
        <v>157</v>
      </c>
      <c r="F7591" t="s">
        <v>8675</v>
      </c>
      <c r="G7591" t="s">
        <v>8678</v>
      </c>
      <c r="H7591" t="s">
        <v>56</v>
      </c>
      <c r="O7591" t="s">
        <v>57</v>
      </c>
    </row>
    <row r="7592" spans="1:15" hidden="1">
      <c r="A7592">
        <v>7591</v>
      </c>
      <c r="B7592" t="s">
        <v>5065</v>
      </c>
      <c r="C7592" t="s">
        <v>1167</v>
      </c>
      <c r="D7592">
        <v>2016</v>
      </c>
      <c r="E7592" t="s">
        <v>157</v>
      </c>
      <c r="F7592" t="s">
        <v>8675</v>
      </c>
      <c r="G7592" t="s">
        <v>8679</v>
      </c>
      <c r="H7592" t="s">
        <v>56</v>
      </c>
      <c r="O7592" t="s">
        <v>57</v>
      </c>
    </row>
    <row r="7593" spans="1:15" hidden="1">
      <c r="A7593">
        <v>7592</v>
      </c>
      <c r="B7593" t="s">
        <v>5065</v>
      </c>
      <c r="C7593" t="s">
        <v>1167</v>
      </c>
      <c r="D7593">
        <v>2016</v>
      </c>
      <c r="E7593" t="s">
        <v>157</v>
      </c>
      <c r="F7593" t="s">
        <v>8675</v>
      </c>
      <c r="G7593" t="s">
        <v>8680</v>
      </c>
      <c r="H7593" t="s">
        <v>56</v>
      </c>
      <c r="O7593" t="s">
        <v>57</v>
      </c>
    </row>
    <row r="7594" spans="1:15" hidden="1">
      <c r="A7594">
        <v>7593</v>
      </c>
      <c r="B7594" t="s">
        <v>5065</v>
      </c>
      <c r="C7594" t="s">
        <v>1167</v>
      </c>
      <c r="D7594">
        <v>2016</v>
      </c>
      <c r="E7594" t="s">
        <v>157</v>
      </c>
      <c r="F7594" t="s">
        <v>8675</v>
      </c>
      <c r="G7594" t="s">
        <v>8681</v>
      </c>
      <c r="H7594" t="s">
        <v>56</v>
      </c>
      <c r="O7594" t="s">
        <v>57</v>
      </c>
    </row>
    <row r="7595" spans="1:15" hidden="1">
      <c r="A7595">
        <v>7594</v>
      </c>
      <c r="B7595" t="s">
        <v>5065</v>
      </c>
      <c r="C7595" t="s">
        <v>1167</v>
      </c>
      <c r="D7595">
        <v>2016</v>
      </c>
      <c r="E7595" t="s">
        <v>157</v>
      </c>
      <c r="F7595" t="s">
        <v>8675</v>
      </c>
      <c r="G7595" t="s">
        <v>8682</v>
      </c>
      <c r="H7595" t="s">
        <v>56</v>
      </c>
      <c r="O7595" t="s">
        <v>57</v>
      </c>
    </row>
    <row r="7596" spans="1:15" hidden="1">
      <c r="A7596">
        <v>7595</v>
      </c>
      <c r="B7596" t="s">
        <v>5065</v>
      </c>
      <c r="C7596" t="s">
        <v>1167</v>
      </c>
      <c r="D7596">
        <v>2016</v>
      </c>
      <c r="E7596" t="s">
        <v>157</v>
      </c>
      <c r="F7596" t="s">
        <v>8675</v>
      </c>
      <c r="G7596" t="s">
        <v>8683</v>
      </c>
      <c r="H7596" t="s">
        <v>56</v>
      </c>
      <c r="O7596" t="s">
        <v>57</v>
      </c>
    </row>
    <row r="7597" spans="1:15" hidden="1">
      <c r="A7597">
        <v>7596</v>
      </c>
      <c r="B7597" t="s">
        <v>5065</v>
      </c>
      <c r="C7597" t="s">
        <v>1167</v>
      </c>
      <c r="D7597">
        <v>2016</v>
      </c>
      <c r="E7597" t="s">
        <v>157</v>
      </c>
      <c r="F7597" t="s">
        <v>8659</v>
      </c>
      <c r="G7597" t="s">
        <v>8684</v>
      </c>
      <c r="H7597" t="s">
        <v>80</v>
      </c>
      <c r="O7597" t="s">
        <v>76</v>
      </c>
    </row>
    <row r="7598" spans="1:15" hidden="1">
      <c r="A7598">
        <v>7597</v>
      </c>
      <c r="B7598" t="s">
        <v>5065</v>
      </c>
      <c r="C7598" t="s">
        <v>1167</v>
      </c>
      <c r="D7598">
        <v>2016</v>
      </c>
      <c r="E7598" t="s">
        <v>157</v>
      </c>
      <c r="F7598" t="s">
        <v>8675</v>
      </c>
      <c r="G7598" t="s">
        <v>8425</v>
      </c>
      <c r="H7598" t="s">
        <v>80</v>
      </c>
      <c r="O7598" t="s">
        <v>76</v>
      </c>
    </row>
    <row r="7599" spans="1:15" hidden="1">
      <c r="A7599">
        <v>7598</v>
      </c>
      <c r="B7599" t="s">
        <v>5065</v>
      </c>
      <c r="C7599" t="s">
        <v>1167</v>
      </c>
      <c r="D7599">
        <v>2016</v>
      </c>
      <c r="E7599" t="s">
        <v>157</v>
      </c>
      <c r="F7599" t="s">
        <v>8675</v>
      </c>
      <c r="G7599" t="s">
        <v>8685</v>
      </c>
      <c r="H7599" t="s">
        <v>80</v>
      </c>
      <c r="O7599" t="s">
        <v>76</v>
      </c>
    </row>
    <row r="7600" spans="1:15" hidden="1">
      <c r="A7600">
        <v>7599</v>
      </c>
      <c r="B7600" t="s">
        <v>5065</v>
      </c>
      <c r="C7600" t="s">
        <v>1167</v>
      </c>
      <c r="D7600">
        <v>2016</v>
      </c>
      <c r="E7600" t="s">
        <v>157</v>
      </c>
      <c r="F7600" t="s">
        <v>8675</v>
      </c>
      <c r="G7600" t="s">
        <v>8686</v>
      </c>
      <c r="H7600" t="s">
        <v>80</v>
      </c>
      <c r="O7600" t="s">
        <v>76</v>
      </c>
    </row>
    <row r="7601" spans="1:18" hidden="1">
      <c r="A7601">
        <v>7600</v>
      </c>
      <c r="B7601" t="s">
        <v>5065</v>
      </c>
      <c r="C7601" t="s">
        <v>1167</v>
      </c>
      <c r="D7601">
        <v>2016</v>
      </c>
      <c r="E7601" t="s">
        <v>157</v>
      </c>
      <c r="F7601" t="s">
        <v>8659</v>
      </c>
      <c r="G7601" t="s">
        <v>8687</v>
      </c>
      <c r="H7601" t="s">
        <v>73</v>
      </c>
      <c r="O7601" t="s">
        <v>74</v>
      </c>
    </row>
    <row r="7602" spans="1:18" hidden="1">
      <c r="A7602">
        <v>7601</v>
      </c>
      <c r="B7602" t="s">
        <v>5065</v>
      </c>
      <c r="C7602" t="s">
        <v>1167</v>
      </c>
      <c r="D7602">
        <v>2016</v>
      </c>
      <c r="E7602" t="s">
        <v>157</v>
      </c>
      <c r="F7602" t="s">
        <v>8675</v>
      </c>
      <c r="G7602" t="s">
        <v>8688</v>
      </c>
      <c r="H7602" t="s">
        <v>73</v>
      </c>
      <c r="O7602" t="s">
        <v>74</v>
      </c>
    </row>
    <row r="7603" spans="1:18" hidden="1">
      <c r="A7603">
        <v>7602</v>
      </c>
      <c r="B7603" t="s">
        <v>5065</v>
      </c>
      <c r="C7603" t="s">
        <v>1167</v>
      </c>
      <c r="D7603">
        <v>2016</v>
      </c>
      <c r="E7603" t="s">
        <v>157</v>
      </c>
      <c r="F7603" t="s">
        <v>8675</v>
      </c>
      <c r="G7603" t="s">
        <v>8689</v>
      </c>
      <c r="H7603" t="s">
        <v>73</v>
      </c>
      <c r="O7603" t="s">
        <v>74</v>
      </c>
    </row>
    <row r="7604" spans="1:18" hidden="1">
      <c r="A7604">
        <v>7603</v>
      </c>
      <c r="B7604" t="s">
        <v>5065</v>
      </c>
      <c r="C7604" t="s">
        <v>1167</v>
      </c>
      <c r="D7604">
        <v>2016</v>
      </c>
      <c r="E7604" t="s">
        <v>157</v>
      </c>
      <c r="F7604" t="s">
        <v>8675</v>
      </c>
      <c r="G7604" t="s">
        <v>8690</v>
      </c>
      <c r="H7604" t="s">
        <v>73</v>
      </c>
      <c r="O7604" t="s">
        <v>74</v>
      </c>
    </row>
    <row r="7605" spans="1:18" hidden="1">
      <c r="A7605">
        <v>7604</v>
      </c>
      <c r="B7605" t="s">
        <v>5065</v>
      </c>
      <c r="C7605" t="s">
        <v>1167</v>
      </c>
      <c r="D7605">
        <v>2016</v>
      </c>
      <c r="E7605" t="s">
        <v>157</v>
      </c>
      <c r="F7605" t="s">
        <v>8675</v>
      </c>
      <c r="G7605" t="s">
        <v>8691</v>
      </c>
      <c r="H7605" t="s">
        <v>73</v>
      </c>
      <c r="O7605" t="s">
        <v>74</v>
      </c>
    </row>
    <row r="7606" spans="1:18" hidden="1">
      <c r="A7606">
        <v>7605</v>
      </c>
      <c r="B7606" t="s">
        <v>5065</v>
      </c>
      <c r="C7606" t="s">
        <v>1167</v>
      </c>
      <c r="D7606">
        <v>2016</v>
      </c>
      <c r="E7606" t="s">
        <v>157</v>
      </c>
      <c r="F7606" t="s">
        <v>8675</v>
      </c>
      <c r="G7606" t="s">
        <v>8692</v>
      </c>
      <c r="H7606" t="s">
        <v>73</v>
      </c>
      <c r="O7606" t="s">
        <v>74</v>
      </c>
    </row>
    <row r="7607" spans="1:18" hidden="1">
      <c r="A7607">
        <v>7606</v>
      </c>
      <c r="B7607" t="s">
        <v>5251</v>
      </c>
      <c r="C7607" t="s">
        <v>1167</v>
      </c>
      <c r="D7607">
        <v>2017</v>
      </c>
      <c r="E7607" t="s">
        <v>134</v>
      </c>
      <c r="F7607" t="s">
        <v>641</v>
      </c>
      <c r="G7607" t="s">
        <v>137</v>
      </c>
      <c r="H7607" t="s">
        <v>100</v>
      </c>
      <c r="O7607" t="s">
        <v>100</v>
      </c>
      <c r="Q7607" t="s">
        <v>138</v>
      </c>
    </row>
    <row r="7608" spans="1:18" hidden="1">
      <c r="A7608">
        <v>7607</v>
      </c>
      <c r="B7608" t="s">
        <v>5251</v>
      </c>
      <c r="C7608" t="s">
        <v>1167</v>
      </c>
      <c r="D7608">
        <v>2017</v>
      </c>
      <c r="E7608" t="s">
        <v>134</v>
      </c>
      <c r="F7608" t="s">
        <v>641</v>
      </c>
      <c r="G7608" t="s">
        <v>136</v>
      </c>
      <c r="H7608" t="s">
        <v>100</v>
      </c>
      <c r="O7608" t="s">
        <v>100</v>
      </c>
      <c r="Q7608" t="s">
        <v>136</v>
      </c>
    </row>
    <row r="7609" spans="1:18" hidden="1">
      <c r="A7609">
        <v>7608</v>
      </c>
      <c r="B7609" t="s">
        <v>5251</v>
      </c>
      <c r="C7609" t="s">
        <v>1167</v>
      </c>
      <c r="D7609">
        <v>2017</v>
      </c>
      <c r="E7609" t="s">
        <v>134</v>
      </c>
      <c r="F7609" t="s">
        <v>641</v>
      </c>
      <c r="G7609" t="s">
        <v>8693</v>
      </c>
      <c r="H7609" t="s">
        <v>100</v>
      </c>
      <c r="O7609" t="s">
        <v>100</v>
      </c>
      <c r="Q7609" t="s">
        <v>167</v>
      </c>
    </row>
    <row r="7610" spans="1:18" hidden="1">
      <c r="A7610">
        <v>7609</v>
      </c>
      <c r="B7610" t="s">
        <v>5251</v>
      </c>
      <c r="C7610" t="s">
        <v>1167</v>
      </c>
      <c r="D7610">
        <v>2017</v>
      </c>
      <c r="E7610" t="s">
        <v>134</v>
      </c>
      <c r="F7610" t="s">
        <v>641</v>
      </c>
      <c r="G7610" t="s">
        <v>8694</v>
      </c>
      <c r="H7610" t="s">
        <v>100</v>
      </c>
      <c r="O7610" t="s">
        <v>100</v>
      </c>
      <c r="Q7610" t="s">
        <v>643</v>
      </c>
    </row>
    <row r="7611" spans="1:18" hidden="1">
      <c r="A7611">
        <v>7610</v>
      </c>
      <c r="B7611" t="s">
        <v>5251</v>
      </c>
      <c r="C7611" t="s">
        <v>1167</v>
      </c>
      <c r="D7611">
        <v>2017</v>
      </c>
      <c r="E7611" t="s">
        <v>134</v>
      </c>
      <c r="F7611" t="s">
        <v>641</v>
      </c>
      <c r="G7611" t="s">
        <v>5254</v>
      </c>
      <c r="H7611" t="s">
        <v>100</v>
      </c>
      <c r="O7611" t="s">
        <v>100</v>
      </c>
      <c r="Q7611" t="s">
        <v>506</v>
      </c>
    </row>
    <row r="7612" spans="1:18" hidden="1">
      <c r="A7612">
        <v>7611</v>
      </c>
      <c r="B7612" t="s">
        <v>5251</v>
      </c>
      <c r="C7612" t="s">
        <v>1167</v>
      </c>
      <c r="D7612">
        <v>2017</v>
      </c>
      <c r="E7612" t="s">
        <v>134</v>
      </c>
      <c r="F7612" t="s">
        <v>641</v>
      </c>
      <c r="G7612" t="s">
        <v>1171</v>
      </c>
      <c r="H7612" t="s">
        <v>100</v>
      </c>
      <c r="O7612" t="s">
        <v>100</v>
      </c>
      <c r="Q7612" t="s">
        <v>169</v>
      </c>
    </row>
    <row r="7613" spans="1:18" hidden="1">
      <c r="A7613">
        <v>7612</v>
      </c>
      <c r="B7613" t="s">
        <v>5251</v>
      </c>
      <c r="C7613" t="s">
        <v>1167</v>
      </c>
      <c r="D7613">
        <v>2017</v>
      </c>
      <c r="E7613" t="s">
        <v>134</v>
      </c>
      <c r="F7613" t="s">
        <v>641</v>
      </c>
      <c r="G7613" t="s">
        <v>1942</v>
      </c>
      <c r="H7613" t="s">
        <v>100</v>
      </c>
      <c r="O7613" t="s">
        <v>100</v>
      </c>
      <c r="Q7613" t="s">
        <v>140</v>
      </c>
    </row>
    <row r="7614" spans="1:18" hidden="1">
      <c r="A7614">
        <v>7613</v>
      </c>
      <c r="B7614" t="s">
        <v>5251</v>
      </c>
      <c r="C7614" t="s">
        <v>1167</v>
      </c>
      <c r="D7614">
        <v>2017</v>
      </c>
      <c r="E7614" t="s">
        <v>134</v>
      </c>
      <c r="F7614" t="s">
        <v>641</v>
      </c>
      <c r="G7614" t="s">
        <v>8695</v>
      </c>
      <c r="H7614" t="s">
        <v>100</v>
      </c>
      <c r="O7614" t="s">
        <v>100</v>
      </c>
      <c r="Q7614" t="s">
        <v>784</v>
      </c>
    </row>
    <row r="7615" spans="1:18" hidden="1">
      <c r="A7615">
        <v>7614</v>
      </c>
      <c r="B7615" t="s">
        <v>5251</v>
      </c>
      <c r="C7615" t="s">
        <v>1167</v>
      </c>
      <c r="D7615">
        <v>2017</v>
      </c>
      <c r="E7615" t="s">
        <v>134</v>
      </c>
      <c r="F7615" t="s">
        <v>641</v>
      </c>
      <c r="G7615" t="s">
        <v>171</v>
      </c>
      <c r="H7615" t="s">
        <v>100</v>
      </c>
      <c r="O7615" t="s">
        <v>100</v>
      </c>
      <c r="Q7615" t="s">
        <v>171</v>
      </c>
    </row>
    <row r="7616" spans="1:18" hidden="1">
      <c r="A7616">
        <v>7615</v>
      </c>
      <c r="B7616" t="s">
        <v>5251</v>
      </c>
      <c r="C7616" t="s">
        <v>1167</v>
      </c>
      <c r="D7616">
        <v>2017</v>
      </c>
      <c r="E7616" t="s">
        <v>141</v>
      </c>
      <c r="F7616" t="s">
        <v>1306</v>
      </c>
      <c r="G7616" t="s">
        <v>62</v>
      </c>
      <c r="O7616" t="s">
        <v>63</v>
      </c>
      <c r="R7616" t="s">
        <v>151</v>
      </c>
    </row>
    <row r="7617" spans="1:18" hidden="1">
      <c r="A7617">
        <v>7616</v>
      </c>
      <c r="B7617" t="s">
        <v>5251</v>
      </c>
      <c r="C7617" t="s">
        <v>1167</v>
      </c>
      <c r="D7617">
        <v>2017</v>
      </c>
      <c r="E7617" t="s">
        <v>141</v>
      </c>
      <c r="F7617" t="s">
        <v>1306</v>
      </c>
      <c r="G7617" t="s">
        <v>283</v>
      </c>
      <c r="O7617" t="s">
        <v>86</v>
      </c>
      <c r="R7617" t="s">
        <v>148</v>
      </c>
    </row>
    <row r="7618" spans="1:18" hidden="1">
      <c r="A7618">
        <v>7617</v>
      </c>
      <c r="B7618" t="s">
        <v>5251</v>
      </c>
      <c r="C7618" t="s">
        <v>1167</v>
      </c>
      <c r="D7618">
        <v>2017</v>
      </c>
      <c r="E7618" t="s">
        <v>141</v>
      </c>
      <c r="F7618" t="s">
        <v>1306</v>
      </c>
      <c r="G7618" t="s">
        <v>274</v>
      </c>
      <c r="O7618" t="s">
        <v>57</v>
      </c>
      <c r="R7618" t="s">
        <v>274</v>
      </c>
    </row>
    <row r="7619" spans="1:18" hidden="1">
      <c r="A7619">
        <v>7618</v>
      </c>
      <c r="B7619" t="s">
        <v>5251</v>
      </c>
      <c r="C7619" t="s">
        <v>1167</v>
      </c>
      <c r="D7619">
        <v>2017</v>
      </c>
      <c r="E7619" t="s">
        <v>141</v>
      </c>
      <c r="F7619" t="s">
        <v>1306</v>
      </c>
      <c r="G7619" t="s">
        <v>526</v>
      </c>
      <c r="O7619" t="s">
        <v>57</v>
      </c>
      <c r="R7619" t="s">
        <v>526</v>
      </c>
    </row>
    <row r="7620" spans="1:18" hidden="1">
      <c r="A7620">
        <v>7619</v>
      </c>
      <c r="B7620" t="s">
        <v>5251</v>
      </c>
      <c r="C7620" t="s">
        <v>1167</v>
      </c>
      <c r="D7620">
        <v>2017</v>
      </c>
      <c r="E7620" t="s">
        <v>141</v>
      </c>
      <c r="F7620" t="s">
        <v>1306</v>
      </c>
      <c r="G7620" t="s">
        <v>287</v>
      </c>
      <c r="O7620" t="s">
        <v>57</v>
      </c>
      <c r="R7620" t="s">
        <v>183</v>
      </c>
    </row>
    <row r="7621" spans="1:18" hidden="1">
      <c r="A7621">
        <v>7620</v>
      </c>
      <c r="B7621" t="s">
        <v>5251</v>
      </c>
      <c r="C7621" t="s">
        <v>1167</v>
      </c>
      <c r="D7621">
        <v>2017</v>
      </c>
      <c r="E7621" t="s">
        <v>141</v>
      </c>
      <c r="F7621" t="s">
        <v>1306</v>
      </c>
      <c r="G7621" t="s">
        <v>8696</v>
      </c>
      <c r="O7621" t="s">
        <v>74</v>
      </c>
      <c r="R7621" t="s">
        <v>73</v>
      </c>
    </row>
    <row r="7622" spans="1:18" hidden="1">
      <c r="A7622">
        <v>7621</v>
      </c>
      <c r="B7622" t="s">
        <v>5251</v>
      </c>
      <c r="C7622" t="s">
        <v>1167</v>
      </c>
      <c r="D7622">
        <v>2017</v>
      </c>
      <c r="E7622" t="s">
        <v>141</v>
      </c>
      <c r="F7622" t="s">
        <v>1306</v>
      </c>
      <c r="G7622" t="s">
        <v>1426</v>
      </c>
      <c r="O7622" t="s">
        <v>82</v>
      </c>
      <c r="R7622" t="s">
        <v>181</v>
      </c>
    </row>
    <row r="7623" spans="1:18" hidden="1">
      <c r="A7623">
        <v>7622</v>
      </c>
      <c r="B7623" t="s">
        <v>5251</v>
      </c>
      <c r="C7623" t="s">
        <v>1167</v>
      </c>
      <c r="D7623">
        <v>2017</v>
      </c>
      <c r="E7623" t="s">
        <v>190</v>
      </c>
      <c r="F7623" t="s">
        <v>964</v>
      </c>
      <c r="G7623" t="s">
        <v>8697</v>
      </c>
      <c r="H7623" t="s">
        <v>100</v>
      </c>
      <c r="I7623">
        <v>2030</v>
      </c>
      <c r="O7623" t="s">
        <v>100</v>
      </c>
      <c r="P7623" t="s">
        <v>278</v>
      </c>
    </row>
    <row r="7624" spans="1:18" hidden="1">
      <c r="A7624">
        <v>7623</v>
      </c>
      <c r="B7624" t="s">
        <v>5251</v>
      </c>
      <c r="C7624" t="s">
        <v>1167</v>
      </c>
      <c r="D7624">
        <v>2017</v>
      </c>
      <c r="E7624" t="s">
        <v>152</v>
      </c>
      <c r="F7624" t="s">
        <v>6093</v>
      </c>
      <c r="G7624" t="s">
        <v>8698</v>
      </c>
      <c r="H7624" t="s">
        <v>142</v>
      </c>
      <c r="O7624" t="s">
        <v>142</v>
      </c>
    </row>
    <row r="7625" spans="1:18" hidden="1">
      <c r="A7625">
        <v>7624</v>
      </c>
      <c r="B7625" t="s">
        <v>5251</v>
      </c>
      <c r="C7625" t="s">
        <v>1167</v>
      </c>
      <c r="D7625">
        <v>2017</v>
      </c>
      <c r="E7625" t="s">
        <v>152</v>
      </c>
      <c r="F7625" t="s">
        <v>4152</v>
      </c>
      <c r="G7625" t="s">
        <v>8699</v>
      </c>
      <c r="H7625" t="s">
        <v>142</v>
      </c>
      <c r="O7625" t="s">
        <v>142</v>
      </c>
    </row>
    <row r="7626" spans="1:18" hidden="1">
      <c r="A7626">
        <v>7625</v>
      </c>
      <c r="B7626" t="s">
        <v>5251</v>
      </c>
      <c r="C7626" t="s">
        <v>1167</v>
      </c>
      <c r="D7626">
        <v>2017</v>
      </c>
      <c r="E7626" t="s">
        <v>152</v>
      </c>
      <c r="F7626" t="s">
        <v>4152</v>
      </c>
      <c r="G7626" t="s">
        <v>8700</v>
      </c>
      <c r="H7626" t="s">
        <v>142</v>
      </c>
      <c r="O7626" t="s">
        <v>142</v>
      </c>
    </row>
    <row r="7627" spans="1:18" hidden="1">
      <c r="A7627">
        <v>7626</v>
      </c>
      <c r="B7627" t="s">
        <v>5251</v>
      </c>
      <c r="C7627" t="s">
        <v>1167</v>
      </c>
      <c r="D7627">
        <v>2017</v>
      </c>
      <c r="E7627" t="s">
        <v>152</v>
      </c>
      <c r="F7627" t="s">
        <v>4152</v>
      </c>
      <c r="G7627" t="s">
        <v>8701</v>
      </c>
      <c r="H7627" t="s">
        <v>142</v>
      </c>
      <c r="O7627" t="s">
        <v>142</v>
      </c>
    </row>
    <row r="7628" spans="1:18" hidden="1">
      <c r="A7628">
        <v>7627</v>
      </c>
      <c r="B7628" t="s">
        <v>5251</v>
      </c>
      <c r="C7628" t="s">
        <v>1167</v>
      </c>
      <c r="D7628">
        <v>2017</v>
      </c>
      <c r="E7628" t="s">
        <v>152</v>
      </c>
      <c r="F7628" t="s">
        <v>4152</v>
      </c>
      <c r="G7628" t="s">
        <v>8702</v>
      </c>
      <c r="H7628" t="s">
        <v>142</v>
      </c>
      <c r="O7628" t="s">
        <v>142</v>
      </c>
    </row>
    <row r="7629" spans="1:18" hidden="1">
      <c r="A7629">
        <v>7628</v>
      </c>
      <c r="B7629" t="s">
        <v>5251</v>
      </c>
      <c r="C7629" t="s">
        <v>1167</v>
      </c>
      <c r="D7629">
        <v>2017</v>
      </c>
      <c r="E7629" t="s">
        <v>152</v>
      </c>
      <c r="F7629" t="s">
        <v>4152</v>
      </c>
      <c r="G7629" t="s">
        <v>8703</v>
      </c>
      <c r="H7629" t="s">
        <v>142</v>
      </c>
      <c r="O7629" t="s">
        <v>142</v>
      </c>
    </row>
    <row r="7630" spans="1:18" hidden="1">
      <c r="A7630">
        <v>7629</v>
      </c>
      <c r="B7630" t="s">
        <v>5251</v>
      </c>
      <c r="C7630" t="s">
        <v>1167</v>
      </c>
      <c r="D7630">
        <v>2017</v>
      </c>
      <c r="E7630" t="s">
        <v>152</v>
      </c>
      <c r="F7630" t="s">
        <v>4152</v>
      </c>
      <c r="G7630" t="s">
        <v>8704</v>
      </c>
      <c r="H7630" t="s">
        <v>56</v>
      </c>
      <c r="O7630" t="s">
        <v>57</v>
      </c>
    </row>
    <row r="7631" spans="1:18" hidden="1">
      <c r="A7631">
        <v>7630</v>
      </c>
      <c r="B7631" t="s">
        <v>5251</v>
      </c>
      <c r="C7631" t="s">
        <v>1167</v>
      </c>
      <c r="D7631">
        <v>2017</v>
      </c>
      <c r="E7631" t="s">
        <v>152</v>
      </c>
      <c r="F7631" t="s">
        <v>6612</v>
      </c>
      <c r="G7631" t="s">
        <v>8705</v>
      </c>
      <c r="H7631" t="s">
        <v>56</v>
      </c>
      <c r="O7631" t="s">
        <v>57</v>
      </c>
    </row>
    <row r="7632" spans="1:18" hidden="1">
      <c r="A7632">
        <v>7631</v>
      </c>
      <c r="B7632" t="s">
        <v>5251</v>
      </c>
      <c r="C7632" t="s">
        <v>1167</v>
      </c>
      <c r="D7632">
        <v>2017</v>
      </c>
      <c r="E7632" t="s">
        <v>152</v>
      </c>
      <c r="F7632" t="s">
        <v>6612</v>
      </c>
      <c r="G7632" t="s">
        <v>8706</v>
      </c>
      <c r="H7632" t="s">
        <v>56</v>
      </c>
      <c r="O7632" t="s">
        <v>57</v>
      </c>
    </row>
    <row r="7633" spans="1:16" hidden="1">
      <c r="A7633">
        <v>7632</v>
      </c>
      <c r="B7633" t="s">
        <v>5251</v>
      </c>
      <c r="C7633" t="s">
        <v>1167</v>
      </c>
      <c r="D7633">
        <v>2017</v>
      </c>
      <c r="E7633" t="s">
        <v>152</v>
      </c>
      <c r="F7633" t="s">
        <v>6612</v>
      </c>
      <c r="G7633" t="s">
        <v>8707</v>
      </c>
      <c r="H7633" t="s">
        <v>56</v>
      </c>
      <c r="O7633" t="s">
        <v>57</v>
      </c>
    </row>
    <row r="7634" spans="1:16" hidden="1">
      <c r="A7634">
        <v>7633</v>
      </c>
      <c r="B7634" t="s">
        <v>5251</v>
      </c>
      <c r="C7634" t="s">
        <v>1167</v>
      </c>
      <c r="D7634">
        <v>2017</v>
      </c>
      <c r="E7634" t="s">
        <v>152</v>
      </c>
      <c r="F7634" t="s">
        <v>6612</v>
      </c>
      <c r="G7634" t="s">
        <v>8708</v>
      </c>
      <c r="H7634" t="s">
        <v>56</v>
      </c>
      <c r="J7634">
        <v>1</v>
      </c>
      <c r="K7634" t="s">
        <v>213</v>
      </c>
      <c r="L7634" t="s">
        <v>8709</v>
      </c>
      <c r="O7634" t="s">
        <v>57</v>
      </c>
      <c r="P7634" t="s">
        <v>215</v>
      </c>
    </row>
    <row r="7635" spans="1:16" hidden="1">
      <c r="A7635">
        <v>7634</v>
      </c>
      <c r="B7635" t="s">
        <v>5251</v>
      </c>
      <c r="C7635" t="s">
        <v>1167</v>
      </c>
      <c r="D7635">
        <v>2017</v>
      </c>
      <c r="E7635" t="s">
        <v>157</v>
      </c>
      <c r="F7635" t="s">
        <v>157</v>
      </c>
      <c r="G7635" t="s">
        <v>8710</v>
      </c>
      <c r="H7635" t="s">
        <v>56</v>
      </c>
      <c r="O7635" t="s">
        <v>57</v>
      </c>
    </row>
    <row r="7636" spans="1:16" hidden="1">
      <c r="A7636">
        <v>7635</v>
      </c>
      <c r="B7636" t="s">
        <v>5251</v>
      </c>
      <c r="C7636" t="s">
        <v>1167</v>
      </c>
      <c r="D7636">
        <v>2017</v>
      </c>
      <c r="E7636" t="s">
        <v>157</v>
      </c>
      <c r="F7636" t="s">
        <v>157</v>
      </c>
      <c r="G7636" t="s">
        <v>8711</v>
      </c>
      <c r="H7636" t="s">
        <v>56</v>
      </c>
      <c r="O7636" t="s">
        <v>57</v>
      </c>
    </row>
    <row r="7637" spans="1:16" hidden="1">
      <c r="A7637">
        <v>7636</v>
      </c>
      <c r="B7637" t="s">
        <v>5251</v>
      </c>
      <c r="C7637" t="s">
        <v>1167</v>
      </c>
      <c r="D7637">
        <v>2017</v>
      </c>
      <c r="E7637" t="s">
        <v>157</v>
      </c>
      <c r="F7637" t="s">
        <v>157</v>
      </c>
      <c r="G7637" t="s">
        <v>8712</v>
      </c>
      <c r="H7637" t="s">
        <v>56</v>
      </c>
      <c r="O7637" t="s">
        <v>57</v>
      </c>
    </row>
    <row r="7638" spans="1:16" hidden="1">
      <c r="A7638">
        <v>7637</v>
      </c>
      <c r="B7638" t="s">
        <v>5251</v>
      </c>
      <c r="C7638" t="s">
        <v>1167</v>
      </c>
      <c r="D7638">
        <v>2017</v>
      </c>
      <c r="E7638" t="s">
        <v>157</v>
      </c>
      <c r="F7638" t="s">
        <v>157</v>
      </c>
      <c r="G7638" t="s">
        <v>8713</v>
      </c>
      <c r="H7638" t="s">
        <v>56</v>
      </c>
      <c r="O7638" t="s">
        <v>57</v>
      </c>
    </row>
    <row r="7639" spans="1:16" hidden="1">
      <c r="A7639">
        <v>7638</v>
      </c>
      <c r="B7639" t="s">
        <v>5251</v>
      </c>
      <c r="C7639" t="s">
        <v>1167</v>
      </c>
      <c r="D7639">
        <v>2017</v>
      </c>
      <c r="E7639" t="s">
        <v>157</v>
      </c>
      <c r="F7639" t="s">
        <v>157</v>
      </c>
      <c r="G7639" t="s">
        <v>8714</v>
      </c>
      <c r="H7639" t="s">
        <v>283</v>
      </c>
      <c r="O7639" t="s">
        <v>76</v>
      </c>
    </row>
    <row r="7640" spans="1:16" hidden="1">
      <c r="A7640">
        <v>7639</v>
      </c>
      <c r="B7640" t="s">
        <v>5251</v>
      </c>
      <c r="C7640" t="s">
        <v>1167</v>
      </c>
      <c r="D7640">
        <v>2017</v>
      </c>
      <c r="E7640" t="s">
        <v>157</v>
      </c>
      <c r="F7640" t="s">
        <v>157</v>
      </c>
      <c r="G7640" t="s">
        <v>8715</v>
      </c>
      <c r="H7640" t="s">
        <v>283</v>
      </c>
      <c r="O7640" t="s">
        <v>76</v>
      </c>
    </row>
    <row r="7641" spans="1:16" hidden="1">
      <c r="A7641">
        <v>7640</v>
      </c>
      <c r="B7641" t="s">
        <v>5251</v>
      </c>
      <c r="C7641" t="s">
        <v>1167</v>
      </c>
      <c r="D7641">
        <v>2017</v>
      </c>
      <c r="E7641" t="s">
        <v>157</v>
      </c>
      <c r="F7641" t="s">
        <v>157</v>
      </c>
      <c r="G7641" t="s">
        <v>8716</v>
      </c>
      <c r="H7641" t="s">
        <v>283</v>
      </c>
      <c r="O7641" t="s">
        <v>76</v>
      </c>
    </row>
    <row r="7642" spans="1:16" hidden="1">
      <c r="A7642">
        <v>7641</v>
      </c>
      <c r="B7642" t="s">
        <v>5251</v>
      </c>
      <c r="C7642" t="s">
        <v>1167</v>
      </c>
      <c r="D7642">
        <v>2017</v>
      </c>
      <c r="E7642" t="s">
        <v>157</v>
      </c>
      <c r="F7642" t="s">
        <v>157</v>
      </c>
      <c r="G7642" t="s">
        <v>8717</v>
      </c>
      <c r="H7642" t="s">
        <v>3347</v>
      </c>
      <c r="O7642" t="s">
        <v>82</v>
      </c>
    </row>
    <row r="7643" spans="1:16" hidden="1">
      <c r="A7643">
        <v>7642</v>
      </c>
      <c r="B7643" t="s">
        <v>5251</v>
      </c>
      <c r="C7643" t="s">
        <v>1167</v>
      </c>
      <c r="D7643">
        <v>2017</v>
      </c>
      <c r="E7643" t="s">
        <v>157</v>
      </c>
      <c r="F7643" t="s">
        <v>157</v>
      </c>
      <c r="G7643" t="s">
        <v>8718</v>
      </c>
      <c r="H7643" t="s">
        <v>3347</v>
      </c>
      <c r="O7643" t="s">
        <v>82</v>
      </c>
    </row>
    <row r="7644" spans="1:16" hidden="1">
      <c r="A7644">
        <v>7643</v>
      </c>
      <c r="B7644" t="s">
        <v>5251</v>
      </c>
      <c r="C7644" t="s">
        <v>1167</v>
      </c>
      <c r="D7644">
        <v>2017</v>
      </c>
      <c r="E7644" t="s">
        <v>157</v>
      </c>
      <c r="F7644" t="s">
        <v>157</v>
      </c>
      <c r="G7644" t="s">
        <v>8719</v>
      </c>
      <c r="H7644" t="s">
        <v>3347</v>
      </c>
      <c r="O7644" t="s">
        <v>82</v>
      </c>
    </row>
    <row r="7645" spans="1:16" hidden="1">
      <c r="A7645">
        <v>7644</v>
      </c>
      <c r="B7645" t="s">
        <v>5251</v>
      </c>
      <c r="C7645" t="s">
        <v>1167</v>
      </c>
      <c r="D7645">
        <v>2017</v>
      </c>
      <c r="E7645" t="s">
        <v>157</v>
      </c>
      <c r="F7645" t="s">
        <v>157</v>
      </c>
      <c r="G7645" t="s">
        <v>8720</v>
      </c>
      <c r="H7645" t="s">
        <v>1858</v>
      </c>
      <c r="O7645" t="s">
        <v>63</v>
      </c>
    </row>
    <row r="7646" spans="1:16" hidden="1">
      <c r="A7646">
        <v>7645</v>
      </c>
      <c r="B7646" t="s">
        <v>5251</v>
      </c>
      <c r="C7646" t="s">
        <v>1167</v>
      </c>
      <c r="D7646">
        <v>2017</v>
      </c>
      <c r="E7646" t="s">
        <v>157</v>
      </c>
      <c r="F7646" t="s">
        <v>157</v>
      </c>
      <c r="G7646" t="s">
        <v>5284</v>
      </c>
      <c r="H7646" t="s">
        <v>1858</v>
      </c>
      <c r="O7646" t="s">
        <v>63</v>
      </c>
    </row>
    <row r="7647" spans="1:16" hidden="1">
      <c r="A7647">
        <v>7646</v>
      </c>
      <c r="B7647" t="s">
        <v>5251</v>
      </c>
      <c r="C7647" t="s">
        <v>1167</v>
      </c>
      <c r="D7647">
        <v>2017</v>
      </c>
      <c r="E7647" t="s">
        <v>157</v>
      </c>
      <c r="F7647" t="s">
        <v>157</v>
      </c>
      <c r="G7647" t="s">
        <v>5285</v>
      </c>
      <c r="H7647" t="s">
        <v>1858</v>
      </c>
      <c r="O7647" t="s">
        <v>63</v>
      </c>
    </row>
    <row r="7648" spans="1:16" hidden="1">
      <c r="A7648">
        <v>7647</v>
      </c>
      <c r="B7648" t="s">
        <v>5251</v>
      </c>
      <c r="C7648" t="s">
        <v>1167</v>
      </c>
      <c r="D7648">
        <v>2017</v>
      </c>
      <c r="E7648" t="s">
        <v>157</v>
      </c>
      <c r="F7648" t="s">
        <v>157</v>
      </c>
      <c r="G7648" t="s">
        <v>5287</v>
      </c>
      <c r="H7648" t="s">
        <v>73</v>
      </c>
      <c r="O7648" t="s">
        <v>74</v>
      </c>
    </row>
    <row r="7649" spans="1:16" hidden="1">
      <c r="A7649">
        <v>7648</v>
      </c>
      <c r="B7649" t="s">
        <v>5251</v>
      </c>
      <c r="C7649" t="s">
        <v>1167</v>
      </c>
      <c r="D7649">
        <v>2017</v>
      </c>
      <c r="E7649" t="s">
        <v>157</v>
      </c>
      <c r="F7649" t="s">
        <v>157</v>
      </c>
      <c r="G7649" t="s">
        <v>8721</v>
      </c>
      <c r="H7649" t="s">
        <v>73</v>
      </c>
      <c r="O7649" t="s">
        <v>74</v>
      </c>
    </row>
    <row r="7650" spans="1:16" hidden="1">
      <c r="A7650">
        <v>7649</v>
      </c>
      <c r="B7650" t="s">
        <v>5251</v>
      </c>
      <c r="C7650" t="s">
        <v>1167</v>
      </c>
      <c r="D7650">
        <v>2017</v>
      </c>
      <c r="E7650" t="s">
        <v>157</v>
      </c>
      <c r="F7650" t="s">
        <v>157</v>
      </c>
      <c r="G7650" t="s">
        <v>8722</v>
      </c>
      <c r="H7650" t="s">
        <v>73</v>
      </c>
      <c r="O7650" t="s">
        <v>74</v>
      </c>
    </row>
    <row r="7651" spans="1:16" hidden="1">
      <c r="A7651">
        <v>7650</v>
      </c>
      <c r="B7651" t="s">
        <v>5251</v>
      </c>
      <c r="C7651" t="s">
        <v>1167</v>
      </c>
      <c r="D7651">
        <v>2017</v>
      </c>
      <c r="E7651" t="s">
        <v>157</v>
      </c>
      <c r="F7651" t="s">
        <v>157</v>
      </c>
      <c r="G7651" t="s">
        <v>8723</v>
      </c>
      <c r="H7651" t="s">
        <v>73</v>
      </c>
      <c r="O7651" t="s">
        <v>74</v>
      </c>
    </row>
    <row r="7652" spans="1:16" hidden="1">
      <c r="A7652">
        <v>7651</v>
      </c>
      <c r="B7652" t="s">
        <v>5251</v>
      </c>
      <c r="C7652" t="s">
        <v>1167</v>
      </c>
      <c r="D7652">
        <v>2017</v>
      </c>
      <c r="E7652" t="s">
        <v>157</v>
      </c>
      <c r="F7652" t="s">
        <v>157</v>
      </c>
      <c r="G7652" t="s">
        <v>8724</v>
      </c>
      <c r="H7652" t="s">
        <v>62</v>
      </c>
      <c r="O7652" t="s">
        <v>63</v>
      </c>
    </row>
    <row r="7653" spans="1:16" hidden="1">
      <c r="A7653">
        <v>7652</v>
      </c>
      <c r="B7653" t="s">
        <v>5251</v>
      </c>
      <c r="C7653" t="s">
        <v>1167</v>
      </c>
      <c r="D7653">
        <v>2017</v>
      </c>
      <c r="E7653" t="s">
        <v>157</v>
      </c>
      <c r="F7653" t="s">
        <v>157</v>
      </c>
      <c r="G7653" t="s">
        <v>8725</v>
      </c>
      <c r="H7653" t="s">
        <v>62</v>
      </c>
      <c r="O7653" t="s">
        <v>63</v>
      </c>
    </row>
    <row r="7654" spans="1:16" hidden="1">
      <c r="A7654">
        <v>7653</v>
      </c>
      <c r="B7654" t="s">
        <v>5251</v>
      </c>
      <c r="C7654" t="s">
        <v>1167</v>
      </c>
      <c r="D7654">
        <v>2017</v>
      </c>
      <c r="E7654" t="s">
        <v>157</v>
      </c>
      <c r="F7654" t="s">
        <v>157</v>
      </c>
      <c r="G7654" t="s">
        <v>8726</v>
      </c>
      <c r="H7654" t="s">
        <v>62</v>
      </c>
      <c r="O7654" t="s">
        <v>63</v>
      </c>
    </row>
    <row r="7655" spans="1:16" hidden="1">
      <c r="A7655">
        <v>7654</v>
      </c>
      <c r="B7655" t="s">
        <v>5251</v>
      </c>
      <c r="C7655" t="s">
        <v>1167</v>
      </c>
      <c r="D7655">
        <v>2017</v>
      </c>
      <c r="E7655" t="s">
        <v>157</v>
      </c>
      <c r="F7655" t="s">
        <v>8727</v>
      </c>
      <c r="G7655" t="s">
        <v>8728</v>
      </c>
      <c r="H7655" t="s">
        <v>56</v>
      </c>
      <c r="O7655" t="s">
        <v>57</v>
      </c>
    </row>
    <row r="7656" spans="1:16" hidden="1">
      <c r="A7656">
        <v>7655</v>
      </c>
      <c r="B7656" t="s">
        <v>5251</v>
      </c>
      <c r="C7656" t="s">
        <v>1167</v>
      </c>
      <c r="D7656">
        <v>2017</v>
      </c>
      <c r="E7656" t="s">
        <v>157</v>
      </c>
      <c r="F7656" t="s">
        <v>8727</v>
      </c>
      <c r="G7656" t="s">
        <v>8729</v>
      </c>
      <c r="H7656" t="s">
        <v>56</v>
      </c>
      <c r="O7656" t="s">
        <v>57</v>
      </c>
    </row>
    <row r="7657" spans="1:16" hidden="1">
      <c r="A7657">
        <v>7656</v>
      </c>
      <c r="B7657" t="s">
        <v>5251</v>
      </c>
      <c r="C7657" t="s">
        <v>1167</v>
      </c>
      <c r="D7657">
        <v>2017</v>
      </c>
      <c r="E7657" t="s">
        <v>157</v>
      </c>
      <c r="F7657" t="s">
        <v>8727</v>
      </c>
      <c r="G7657" t="s">
        <v>8730</v>
      </c>
      <c r="H7657" t="s">
        <v>56</v>
      </c>
      <c r="O7657" t="s">
        <v>57</v>
      </c>
    </row>
    <row r="7658" spans="1:16" hidden="1">
      <c r="A7658">
        <v>7657</v>
      </c>
      <c r="B7658" t="s">
        <v>5251</v>
      </c>
      <c r="C7658" t="s">
        <v>1167</v>
      </c>
      <c r="D7658">
        <v>2017</v>
      </c>
      <c r="E7658" t="s">
        <v>157</v>
      </c>
      <c r="F7658" t="s">
        <v>8727</v>
      </c>
      <c r="G7658" t="s">
        <v>8731</v>
      </c>
      <c r="H7658" t="s">
        <v>56</v>
      </c>
      <c r="O7658" t="s">
        <v>57</v>
      </c>
    </row>
    <row r="7659" spans="1:16" hidden="1">
      <c r="A7659">
        <v>7658</v>
      </c>
      <c r="B7659" t="s">
        <v>5251</v>
      </c>
      <c r="C7659" t="s">
        <v>1167</v>
      </c>
      <c r="D7659">
        <v>2017</v>
      </c>
      <c r="E7659" t="s">
        <v>157</v>
      </c>
      <c r="F7659" t="s">
        <v>8727</v>
      </c>
      <c r="G7659" t="s">
        <v>8732</v>
      </c>
      <c r="H7659" t="s">
        <v>56</v>
      </c>
      <c r="O7659" t="s">
        <v>57</v>
      </c>
    </row>
    <row r="7660" spans="1:16" hidden="1">
      <c r="A7660">
        <v>7659</v>
      </c>
      <c r="B7660" t="s">
        <v>5251</v>
      </c>
      <c r="C7660" t="s">
        <v>1167</v>
      </c>
      <c r="D7660">
        <v>2017</v>
      </c>
      <c r="E7660" t="s">
        <v>157</v>
      </c>
      <c r="F7660" t="s">
        <v>8727</v>
      </c>
      <c r="G7660" t="s">
        <v>8733</v>
      </c>
      <c r="H7660" t="s">
        <v>56</v>
      </c>
      <c r="O7660" t="s">
        <v>57</v>
      </c>
    </row>
    <row r="7661" spans="1:16" hidden="1">
      <c r="A7661">
        <v>7660</v>
      </c>
      <c r="B7661" t="s">
        <v>5251</v>
      </c>
      <c r="C7661" t="s">
        <v>1167</v>
      </c>
      <c r="D7661">
        <v>2017</v>
      </c>
      <c r="E7661" t="s">
        <v>157</v>
      </c>
      <c r="F7661" t="s">
        <v>8727</v>
      </c>
      <c r="G7661" t="s">
        <v>8734</v>
      </c>
      <c r="H7661" t="s">
        <v>56</v>
      </c>
      <c r="J7661">
        <v>10000</v>
      </c>
      <c r="K7661" t="s">
        <v>213</v>
      </c>
      <c r="L7661" t="s">
        <v>8735</v>
      </c>
      <c r="O7661" t="s">
        <v>57</v>
      </c>
      <c r="P7661" t="s">
        <v>215</v>
      </c>
    </row>
    <row r="7662" spans="1:16" hidden="1">
      <c r="A7662">
        <v>7661</v>
      </c>
      <c r="B7662" t="s">
        <v>5251</v>
      </c>
      <c r="C7662" t="s">
        <v>1167</v>
      </c>
      <c r="D7662">
        <v>2017</v>
      </c>
      <c r="E7662" t="s">
        <v>157</v>
      </c>
      <c r="F7662" t="s">
        <v>8727</v>
      </c>
      <c r="G7662" t="s">
        <v>8736</v>
      </c>
      <c r="H7662" t="s">
        <v>56</v>
      </c>
      <c r="O7662" t="s">
        <v>57</v>
      </c>
    </row>
    <row r="7663" spans="1:16" hidden="1">
      <c r="A7663">
        <v>7662</v>
      </c>
      <c r="B7663" t="s">
        <v>5251</v>
      </c>
      <c r="C7663" t="s">
        <v>1167</v>
      </c>
      <c r="D7663">
        <v>2017</v>
      </c>
      <c r="E7663" t="s">
        <v>157</v>
      </c>
      <c r="F7663" t="s">
        <v>8727</v>
      </c>
      <c r="G7663" t="s">
        <v>8737</v>
      </c>
      <c r="H7663" t="s">
        <v>56</v>
      </c>
      <c r="J7663">
        <v>3</v>
      </c>
      <c r="K7663" t="s">
        <v>213</v>
      </c>
      <c r="L7663" t="s">
        <v>709</v>
      </c>
      <c r="O7663" t="s">
        <v>57</v>
      </c>
      <c r="P7663" t="s">
        <v>215</v>
      </c>
    </row>
    <row r="7664" spans="1:16" hidden="1">
      <c r="A7664">
        <v>7663</v>
      </c>
      <c r="B7664" t="s">
        <v>5251</v>
      </c>
      <c r="C7664" t="s">
        <v>1167</v>
      </c>
      <c r="D7664">
        <v>2017</v>
      </c>
      <c r="E7664" t="s">
        <v>157</v>
      </c>
      <c r="F7664" t="s">
        <v>8727</v>
      </c>
      <c r="G7664" t="s">
        <v>8738</v>
      </c>
      <c r="H7664" t="s">
        <v>56</v>
      </c>
      <c r="O7664" t="s">
        <v>57</v>
      </c>
    </row>
    <row r="7665" spans="1:31" hidden="1">
      <c r="A7665">
        <v>7664</v>
      </c>
      <c r="B7665" t="s">
        <v>5251</v>
      </c>
      <c r="C7665" t="s">
        <v>1167</v>
      </c>
      <c r="D7665">
        <v>2017</v>
      </c>
      <c r="E7665" t="s">
        <v>157</v>
      </c>
      <c r="F7665" t="s">
        <v>8727</v>
      </c>
      <c r="G7665" t="s">
        <v>8739</v>
      </c>
      <c r="H7665" t="s">
        <v>56</v>
      </c>
      <c r="O7665" t="s">
        <v>57</v>
      </c>
    </row>
    <row r="7666" spans="1:31" hidden="1">
      <c r="A7666">
        <v>7665</v>
      </c>
      <c r="B7666" t="s">
        <v>5251</v>
      </c>
      <c r="C7666" t="s">
        <v>1167</v>
      </c>
      <c r="D7666">
        <v>2017</v>
      </c>
      <c r="E7666" t="s">
        <v>157</v>
      </c>
      <c r="F7666" t="s">
        <v>8727</v>
      </c>
      <c r="G7666" t="s">
        <v>8740</v>
      </c>
      <c r="H7666" t="s">
        <v>56</v>
      </c>
      <c r="O7666" t="s">
        <v>57</v>
      </c>
    </row>
    <row r="7667" spans="1:31" hidden="1">
      <c r="A7667">
        <v>7666</v>
      </c>
      <c r="B7667" t="s">
        <v>5251</v>
      </c>
      <c r="C7667" t="s">
        <v>1167</v>
      </c>
      <c r="D7667">
        <v>2017</v>
      </c>
      <c r="E7667" t="s">
        <v>157</v>
      </c>
      <c r="F7667" t="s">
        <v>8727</v>
      </c>
      <c r="G7667" t="s">
        <v>8741</v>
      </c>
      <c r="H7667" t="s">
        <v>56</v>
      </c>
      <c r="O7667" t="s">
        <v>57</v>
      </c>
    </row>
    <row r="7668" spans="1:31" hidden="1">
      <c r="A7668">
        <v>7667</v>
      </c>
      <c r="B7668" t="s">
        <v>5251</v>
      </c>
      <c r="C7668" t="s">
        <v>1167</v>
      </c>
      <c r="D7668">
        <v>2017</v>
      </c>
      <c r="E7668" t="s">
        <v>157</v>
      </c>
      <c r="F7668" t="s">
        <v>8727</v>
      </c>
      <c r="G7668" t="s">
        <v>8742</v>
      </c>
      <c r="H7668" t="s">
        <v>56</v>
      </c>
      <c r="O7668" t="s">
        <v>57</v>
      </c>
    </row>
    <row r="7669" spans="1:31" hidden="1">
      <c r="A7669">
        <v>7668</v>
      </c>
      <c r="B7669" t="s">
        <v>5251</v>
      </c>
      <c r="C7669" t="s">
        <v>1167</v>
      </c>
      <c r="D7669">
        <v>2017</v>
      </c>
      <c r="E7669" t="s">
        <v>157</v>
      </c>
      <c r="F7669" t="s">
        <v>8727</v>
      </c>
      <c r="G7669" t="s">
        <v>8743</v>
      </c>
      <c r="H7669" t="s">
        <v>56</v>
      </c>
      <c r="O7669" t="s">
        <v>57</v>
      </c>
    </row>
    <row r="7670" spans="1:31" hidden="1">
      <c r="A7670">
        <v>7669</v>
      </c>
      <c r="B7670" t="s">
        <v>5251</v>
      </c>
      <c r="C7670" t="s">
        <v>1167</v>
      </c>
      <c r="D7670">
        <v>2017</v>
      </c>
      <c r="E7670" t="s">
        <v>157</v>
      </c>
      <c r="F7670" t="s">
        <v>8727</v>
      </c>
      <c r="G7670" t="s">
        <v>8744</v>
      </c>
      <c r="H7670" t="s">
        <v>56</v>
      </c>
      <c r="O7670" t="s">
        <v>57</v>
      </c>
    </row>
    <row r="7671" spans="1:31" hidden="1">
      <c r="A7671">
        <v>7670</v>
      </c>
      <c r="B7671" t="s">
        <v>5251</v>
      </c>
      <c r="C7671" t="s">
        <v>1167</v>
      </c>
      <c r="D7671">
        <v>2017</v>
      </c>
      <c r="E7671" t="s">
        <v>157</v>
      </c>
      <c r="F7671" t="s">
        <v>8727</v>
      </c>
      <c r="G7671" t="s">
        <v>8745</v>
      </c>
      <c r="H7671" t="s">
        <v>56</v>
      </c>
      <c r="O7671" t="s">
        <v>57</v>
      </c>
    </row>
    <row r="7672" spans="1:31" hidden="1">
      <c r="A7672">
        <v>7671</v>
      </c>
      <c r="B7672" t="s">
        <v>5251</v>
      </c>
      <c r="C7672" t="s">
        <v>1167</v>
      </c>
      <c r="D7672">
        <v>2017</v>
      </c>
      <c r="E7672" t="s">
        <v>157</v>
      </c>
      <c r="F7672" t="s">
        <v>8727</v>
      </c>
      <c r="G7672" t="s">
        <v>8746</v>
      </c>
      <c r="H7672" t="s">
        <v>56</v>
      </c>
      <c r="O7672" t="s">
        <v>57</v>
      </c>
    </row>
    <row r="7673" spans="1:31" hidden="1">
      <c r="A7673">
        <v>7672</v>
      </c>
      <c r="B7673" t="s">
        <v>5251</v>
      </c>
      <c r="C7673" t="s">
        <v>1167</v>
      </c>
      <c r="D7673">
        <v>2017</v>
      </c>
      <c r="E7673" t="s">
        <v>157</v>
      </c>
      <c r="F7673" t="s">
        <v>8727</v>
      </c>
      <c r="G7673" t="s">
        <v>8747</v>
      </c>
      <c r="H7673" t="s">
        <v>56</v>
      </c>
      <c r="O7673" t="s">
        <v>57</v>
      </c>
    </row>
    <row r="7674" spans="1:31">
      <c r="A7674">
        <v>7673</v>
      </c>
      <c r="B7674" t="s">
        <v>5251</v>
      </c>
      <c r="C7674" t="s">
        <v>1167</v>
      </c>
      <c r="D7674">
        <v>2017</v>
      </c>
      <c r="E7674" t="s">
        <v>226</v>
      </c>
      <c r="F7674" t="s">
        <v>8748</v>
      </c>
      <c r="G7674" t="s">
        <v>8749</v>
      </c>
      <c r="H7674" t="s">
        <v>100</v>
      </c>
      <c r="I7674">
        <v>2021</v>
      </c>
      <c r="O7674" t="s">
        <v>100</v>
      </c>
      <c r="P7674" t="s">
        <v>278</v>
      </c>
      <c r="S7674" t="s">
        <v>261</v>
      </c>
      <c r="T7674" t="s">
        <v>258</v>
      </c>
      <c r="X7674" t="s">
        <v>31</v>
      </c>
      <c r="Y7674" t="s">
        <v>234</v>
      </c>
      <c r="Z7674" t="s">
        <v>43</v>
      </c>
      <c r="AA7674" t="s">
        <v>43</v>
      </c>
      <c r="AB7674" t="s">
        <v>41</v>
      </c>
      <c r="AC7674" t="s">
        <v>43</v>
      </c>
      <c r="AD7674" t="s">
        <v>41</v>
      </c>
      <c r="AE7674" t="s">
        <v>41</v>
      </c>
    </row>
    <row r="7675" spans="1:31">
      <c r="A7675">
        <v>7674</v>
      </c>
      <c r="B7675" t="s">
        <v>5251</v>
      </c>
      <c r="C7675" t="s">
        <v>1167</v>
      </c>
      <c r="D7675">
        <v>2017</v>
      </c>
      <c r="E7675" t="s">
        <v>226</v>
      </c>
      <c r="F7675" t="s">
        <v>8748</v>
      </c>
      <c r="G7675" t="s">
        <v>8750</v>
      </c>
      <c r="H7675" t="s">
        <v>100</v>
      </c>
      <c r="I7675">
        <v>2021</v>
      </c>
      <c r="O7675" t="s">
        <v>100</v>
      </c>
      <c r="P7675" t="s">
        <v>278</v>
      </c>
      <c r="S7675" t="s">
        <v>261</v>
      </c>
      <c r="T7675" t="s">
        <v>258</v>
      </c>
      <c r="X7675" t="s">
        <v>29</v>
      </c>
      <c r="Y7675" t="s">
        <v>234</v>
      </c>
      <c r="Z7675" t="s">
        <v>43</v>
      </c>
      <c r="AA7675" t="s">
        <v>43</v>
      </c>
      <c r="AB7675" t="s">
        <v>41</v>
      </c>
      <c r="AC7675" t="s">
        <v>43</v>
      </c>
      <c r="AD7675" t="s">
        <v>41</v>
      </c>
      <c r="AE7675" t="s">
        <v>41</v>
      </c>
    </row>
    <row r="7676" spans="1:31">
      <c r="A7676">
        <v>7675</v>
      </c>
      <c r="B7676" t="s">
        <v>5251</v>
      </c>
      <c r="C7676" t="s">
        <v>1167</v>
      </c>
      <c r="D7676">
        <v>2017</v>
      </c>
      <c r="E7676" t="s">
        <v>226</v>
      </c>
      <c r="F7676" t="s">
        <v>8748</v>
      </c>
      <c r="G7676" t="s">
        <v>8751</v>
      </c>
      <c r="H7676" t="s">
        <v>100</v>
      </c>
      <c r="I7676">
        <v>2021</v>
      </c>
      <c r="O7676" t="s">
        <v>100</v>
      </c>
      <c r="P7676" t="s">
        <v>278</v>
      </c>
      <c r="S7676" t="s">
        <v>261</v>
      </c>
      <c r="T7676" t="s">
        <v>258</v>
      </c>
      <c r="X7676" t="s">
        <v>31</v>
      </c>
      <c r="Y7676" t="s">
        <v>234</v>
      </c>
      <c r="Z7676" t="s">
        <v>43</v>
      </c>
      <c r="AA7676" t="s">
        <v>41</v>
      </c>
      <c r="AB7676" t="s">
        <v>41</v>
      </c>
      <c r="AC7676" t="s">
        <v>43</v>
      </c>
      <c r="AD7676" t="s">
        <v>41</v>
      </c>
      <c r="AE7676" t="s">
        <v>41</v>
      </c>
    </row>
    <row r="7677" spans="1:31">
      <c r="A7677">
        <v>7676</v>
      </c>
      <c r="B7677" t="s">
        <v>5251</v>
      </c>
      <c r="C7677" t="s">
        <v>1167</v>
      </c>
      <c r="D7677">
        <v>2017</v>
      </c>
      <c r="E7677" t="s">
        <v>226</v>
      </c>
      <c r="F7677" t="s">
        <v>8748</v>
      </c>
      <c r="G7677" t="s">
        <v>8752</v>
      </c>
      <c r="H7677" t="s">
        <v>100</v>
      </c>
      <c r="I7677">
        <v>2021</v>
      </c>
      <c r="O7677" t="s">
        <v>100</v>
      </c>
      <c r="P7677" t="s">
        <v>278</v>
      </c>
      <c r="S7677" t="s">
        <v>629</v>
      </c>
      <c r="T7677" t="s">
        <v>258</v>
      </c>
      <c r="X7677" t="s">
        <v>31</v>
      </c>
      <c r="Y7677" t="s">
        <v>234</v>
      </c>
      <c r="Z7677" t="s">
        <v>43</v>
      </c>
      <c r="AA7677" t="s">
        <v>41</v>
      </c>
      <c r="AB7677" t="s">
        <v>41</v>
      </c>
      <c r="AC7677" t="s">
        <v>43</v>
      </c>
      <c r="AD7677" t="s">
        <v>41</v>
      </c>
      <c r="AE7677" t="s">
        <v>41</v>
      </c>
    </row>
    <row r="7678" spans="1:31">
      <c r="A7678">
        <v>7677</v>
      </c>
      <c r="B7678" t="s">
        <v>5251</v>
      </c>
      <c r="C7678" t="s">
        <v>1167</v>
      </c>
      <c r="D7678">
        <v>2017</v>
      </c>
      <c r="E7678" t="s">
        <v>226</v>
      </c>
      <c r="F7678" t="s">
        <v>8748</v>
      </c>
      <c r="G7678" t="s">
        <v>8753</v>
      </c>
      <c r="H7678" t="s">
        <v>100</v>
      </c>
      <c r="I7678">
        <v>2021</v>
      </c>
      <c r="O7678" t="s">
        <v>100</v>
      </c>
      <c r="P7678" t="s">
        <v>278</v>
      </c>
      <c r="S7678" t="s">
        <v>629</v>
      </c>
      <c r="T7678" t="s">
        <v>258</v>
      </c>
      <c r="X7678" t="s">
        <v>29</v>
      </c>
      <c r="Y7678" t="s">
        <v>234</v>
      </c>
      <c r="Z7678" t="s">
        <v>43</v>
      </c>
      <c r="AA7678" t="s">
        <v>41</v>
      </c>
      <c r="AB7678" t="s">
        <v>41</v>
      </c>
      <c r="AC7678" t="s">
        <v>43</v>
      </c>
      <c r="AD7678" t="s">
        <v>41</v>
      </c>
      <c r="AE7678" t="s">
        <v>41</v>
      </c>
    </row>
    <row r="7679" spans="1:31">
      <c r="A7679">
        <v>7678</v>
      </c>
      <c r="B7679" t="s">
        <v>5251</v>
      </c>
      <c r="C7679" t="s">
        <v>1167</v>
      </c>
      <c r="D7679">
        <v>2017</v>
      </c>
      <c r="E7679" t="s">
        <v>226</v>
      </c>
      <c r="F7679" t="s">
        <v>8748</v>
      </c>
      <c r="G7679" t="s">
        <v>8754</v>
      </c>
      <c r="H7679" t="s">
        <v>100</v>
      </c>
      <c r="I7679">
        <v>2021</v>
      </c>
      <c r="O7679" t="s">
        <v>100</v>
      </c>
      <c r="P7679" t="s">
        <v>278</v>
      </c>
      <c r="S7679" t="s">
        <v>629</v>
      </c>
      <c r="T7679" t="s">
        <v>258</v>
      </c>
      <c r="X7679" t="s">
        <v>31</v>
      </c>
      <c r="Y7679" t="s">
        <v>234</v>
      </c>
      <c r="Z7679" t="s">
        <v>43</v>
      </c>
      <c r="AA7679" t="s">
        <v>41</v>
      </c>
      <c r="AB7679" t="s">
        <v>41</v>
      </c>
      <c r="AC7679" t="s">
        <v>43</v>
      </c>
      <c r="AD7679" t="s">
        <v>41</v>
      </c>
      <c r="AE7679" t="s">
        <v>41</v>
      </c>
    </row>
    <row r="7680" spans="1:31">
      <c r="A7680">
        <v>7679</v>
      </c>
      <c r="B7680" t="s">
        <v>5251</v>
      </c>
      <c r="C7680" t="s">
        <v>1167</v>
      </c>
      <c r="D7680">
        <v>2017</v>
      </c>
      <c r="E7680" t="s">
        <v>226</v>
      </c>
      <c r="F7680" t="s">
        <v>8748</v>
      </c>
      <c r="G7680" t="s">
        <v>8755</v>
      </c>
      <c r="H7680" t="s">
        <v>100</v>
      </c>
      <c r="I7680">
        <v>2021</v>
      </c>
      <c r="O7680" t="s">
        <v>100</v>
      </c>
      <c r="P7680" t="s">
        <v>278</v>
      </c>
      <c r="S7680" t="s">
        <v>629</v>
      </c>
      <c r="T7680" t="s">
        <v>258</v>
      </c>
      <c r="X7680" t="s">
        <v>31</v>
      </c>
      <c r="Y7680" t="s">
        <v>234</v>
      </c>
      <c r="Z7680" t="s">
        <v>43</v>
      </c>
      <c r="AA7680" t="s">
        <v>41</v>
      </c>
      <c r="AB7680" t="s">
        <v>41</v>
      </c>
      <c r="AC7680" t="s">
        <v>43</v>
      </c>
      <c r="AD7680" t="s">
        <v>41</v>
      </c>
      <c r="AE7680" t="s">
        <v>41</v>
      </c>
    </row>
    <row r="7681" spans="1:31">
      <c r="A7681">
        <v>7680</v>
      </c>
      <c r="B7681" t="s">
        <v>5251</v>
      </c>
      <c r="C7681" t="s">
        <v>1167</v>
      </c>
      <c r="D7681">
        <v>2017</v>
      </c>
      <c r="E7681" t="s">
        <v>226</v>
      </c>
      <c r="F7681" t="s">
        <v>8748</v>
      </c>
      <c r="G7681" t="s">
        <v>8756</v>
      </c>
      <c r="H7681" t="s">
        <v>100</v>
      </c>
      <c r="I7681">
        <v>2021</v>
      </c>
      <c r="O7681" t="s">
        <v>100</v>
      </c>
      <c r="P7681" t="s">
        <v>278</v>
      </c>
      <c r="S7681" t="s">
        <v>629</v>
      </c>
      <c r="T7681" t="s">
        <v>258</v>
      </c>
      <c r="X7681" t="s">
        <v>31</v>
      </c>
      <c r="Y7681" t="s">
        <v>234</v>
      </c>
      <c r="Z7681" t="s">
        <v>43</v>
      </c>
      <c r="AA7681" t="s">
        <v>43</v>
      </c>
      <c r="AB7681" t="s">
        <v>41</v>
      </c>
      <c r="AC7681" t="s">
        <v>43</v>
      </c>
      <c r="AD7681" t="s">
        <v>41</v>
      </c>
      <c r="AE7681" t="s">
        <v>41</v>
      </c>
    </row>
    <row r="7682" spans="1:31">
      <c r="A7682">
        <v>7681</v>
      </c>
      <c r="B7682" t="s">
        <v>5251</v>
      </c>
      <c r="C7682" t="s">
        <v>1167</v>
      </c>
      <c r="D7682">
        <v>2017</v>
      </c>
      <c r="E7682" t="s">
        <v>226</v>
      </c>
      <c r="F7682" t="s">
        <v>8748</v>
      </c>
      <c r="G7682" t="s">
        <v>8757</v>
      </c>
      <c r="H7682" t="s">
        <v>100</v>
      </c>
      <c r="I7682">
        <v>2021</v>
      </c>
      <c r="O7682" t="s">
        <v>100</v>
      </c>
      <c r="P7682" t="s">
        <v>278</v>
      </c>
      <c r="S7682" t="s">
        <v>257</v>
      </c>
      <c r="T7682" t="s">
        <v>258</v>
      </c>
      <c r="X7682" t="s">
        <v>31</v>
      </c>
      <c r="Y7682" t="s">
        <v>234</v>
      </c>
      <c r="Z7682" t="s">
        <v>43</v>
      </c>
      <c r="AA7682" t="s">
        <v>41</v>
      </c>
      <c r="AB7682" t="s">
        <v>41</v>
      </c>
      <c r="AC7682" t="s">
        <v>43</v>
      </c>
      <c r="AD7682" t="s">
        <v>41</v>
      </c>
      <c r="AE7682" t="s">
        <v>41</v>
      </c>
    </row>
    <row r="7683" spans="1:31">
      <c r="A7683">
        <v>7682</v>
      </c>
      <c r="B7683" t="s">
        <v>5251</v>
      </c>
      <c r="C7683" t="s">
        <v>1167</v>
      </c>
      <c r="D7683">
        <v>2017</v>
      </c>
      <c r="E7683" t="s">
        <v>226</v>
      </c>
      <c r="F7683" t="s">
        <v>8748</v>
      </c>
      <c r="G7683" t="s">
        <v>8758</v>
      </c>
      <c r="H7683" t="s">
        <v>100</v>
      </c>
      <c r="I7683">
        <v>2021</v>
      </c>
      <c r="O7683" t="s">
        <v>100</v>
      </c>
      <c r="P7683" t="s">
        <v>278</v>
      </c>
      <c r="S7683" t="s">
        <v>261</v>
      </c>
      <c r="T7683" t="s">
        <v>258</v>
      </c>
      <c r="X7683" t="s">
        <v>31</v>
      </c>
      <c r="Y7683" t="s">
        <v>234</v>
      </c>
      <c r="Z7683" t="s">
        <v>43</v>
      </c>
      <c r="AA7683" t="s">
        <v>43</v>
      </c>
      <c r="AB7683" t="s">
        <v>41</v>
      </c>
      <c r="AC7683" t="s">
        <v>43</v>
      </c>
      <c r="AD7683" t="s">
        <v>41</v>
      </c>
      <c r="AE7683" t="s">
        <v>41</v>
      </c>
    </row>
    <row r="7684" spans="1:31">
      <c r="A7684">
        <v>7683</v>
      </c>
      <c r="B7684" t="s">
        <v>5251</v>
      </c>
      <c r="C7684" t="s">
        <v>1167</v>
      </c>
      <c r="D7684">
        <v>2017</v>
      </c>
      <c r="E7684" t="s">
        <v>226</v>
      </c>
      <c r="F7684" t="s">
        <v>8748</v>
      </c>
      <c r="G7684" t="s">
        <v>8759</v>
      </c>
      <c r="H7684" t="s">
        <v>100</v>
      </c>
      <c r="I7684">
        <v>2021</v>
      </c>
      <c r="O7684" t="s">
        <v>100</v>
      </c>
      <c r="P7684" t="s">
        <v>278</v>
      </c>
      <c r="S7684" t="s">
        <v>257</v>
      </c>
      <c r="T7684" t="s">
        <v>258</v>
      </c>
      <c r="X7684" t="s">
        <v>31</v>
      </c>
      <c r="Y7684" t="s">
        <v>234</v>
      </c>
      <c r="Z7684" t="s">
        <v>43</v>
      </c>
      <c r="AA7684" t="s">
        <v>41</v>
      </c>
      <c r="AB7684" t="s">
        <v>41</v>
      </c>
      <c r="AC7684" t="s">
        <v>43</v>
      </c>
      <c r="AD7684" t="s">
        <v>41</v>
      </c>
      <c r="AE7684" t="s">
        <v>41</v>
      </c>
    </row>
    <row r="7685" spans="1:31">
      <c r="A7685">
        <v>7684</v>
      </c>
      <c r="B7685" t="s">
        <v>5251</v>
      </c>
      <c r="C7685" t="s">
        <v>1167</v>
      </c>
      <c r="D7685">
        <v>2017</v>
      </c>
      <c r="E7685" t="s">
        <v>226</v>
      </c>
      <c r="F7685" t="s">
        <v>8748</v>
      </c>
      <c r="G7685" t="s">
        <v>8760</v>
      </c>
      <c r="H7685" t="s">
        <v>100</v>
      </c>
      <c r="I7685">
        <v>2021</v>
      </c>
      <c r="O7685" t="s">
        <v>100</v>
      </c>
      <c r="P7685" t="s">
        <v>278</v>
      </c>
      <c r="S7685" t="s">
        <v>257</v>
      </c>
      <c r="T7685" t="s">
        <v>258</v>
      </c>
      <c r="X7685" t="s">
        <v>31</v>
      </c>
      <c r="Y7685" t="s">
        <v>234</v>
      </c>
      <c r="Z7685" t="s">
        <v>43</v>
      </c>
      <c r="AA7685" t="s">
        <v>41</v>
      </c>
      <c r="AB7685" t="s">
        <v>41</v>
      </c>
      <c r="AC7685" t="s">
        <v>43</v>
      </c>
      <c r="AD7685" t="s">
        <v>41</v>
      </c>
      <c r="AE7685" t="s">
        <v>41</v>
      </c>
    </row>
    <row r="7686" spans="1:31">
      <c r="A7686">
        <v>7685</v>
      </c>
      <c r="B7686" t="s">
        <v>5251</v>
      </c>
      <c r="C7686" t="s">
        <v>1167</v>
      </c>
      <c r="D7686">
        <v>2017</v>
      </c>
      <c r="E7686" t="s">
        <v>226</v>
      </c>
      <c r="F7686" t="s">
        <v>8748</v>
      </c>
      <c r="G7686" t="s">
        <v>8761</v>
      </c>
      <c r="H7686" t="s">
        <v>100</v>
      </c>
      <c r="O7686" t="s">
        <v>100</v>
      </c>
      <c r="S7686" t="s">
        <v>257</v>
      </c>
      <c r="T7686" t="s">
        <v>258</v>
      </c>
      <c r="X7686" t="s">
        <v>31</v>
      </c>
      <c r="Y7686" t="s">
        <v>234</v>
      </c>
      <c r="Z7686" t="s">
        <v>43</v>
      </c>
      <c r="AA7686" t="s">
        <v>41</v>
      </c>
      <c r="AB7686" t="s">
        <v>41</v>
      </c>
      <c r="AC7686" t="s">
        <v>43</v>
      </c>
      <c r="AD7686" t="s">
        <v>41</v>
      </c>
      <c r="AE7686" t="s">
        <v>43</v>
      </c>
    </row>
    <row r="7687" spans="1:31">
      <c r="A7687">
        <v>7686</v>
      </c>
      <c r="B7687" t="s">
        <v>5251</v>
      </c>
      <c r="C7687" t="s">
        <v>1167</v>
      </c>
      <c r="D7687">
        <v>2017</v>
      </c>
      <c r="E7687" t="s">
        <v>226</v>
      </c>
      <c r="F7687" t="s">
        <v>8748</v>
      </c>
      <c r="G7687" t="s">
        <v>8762</v>
      </c>
      <c r="H7687" t="s">
        <v>100</v>
      </c>
      <c r="I7687">
        <v>2021</v>
      </c>
      <c r="O7687" t="s">
        <v>100</v>
      </c>
      <c r="P7687" t="s">
        <v>278</v>
      </c>
      <c r="S7687" t="s">
        <v>261</v>
      </c>
      <c r="T7687" t="s">
        <v>258</v>
      </c>
      <c r="X7687" t="s">
        <v>31</v>
      </c>
      <c r="Y7687" t="s">
        <v>234</v>
      </c>
      <c r="Z7687" t="s">
        <v>43</v>
      </c>
      <c r="AA7687" t="s">
        <v>43</v>
      </c>
      <c r="AB7687" t="s">
        <v>41</v>
      </c>
      <c r="AC7687" t="s">
        <v>43</v>
      </c>
      <c r="AD7687" t="s">
        <v>41</v>
      </c>
      <c r="AE7687" t="s">
        <v>41</v>
      </c>
    </row>
    <row r="7688" spans="1:31" hidden="1">
      <c r="B7688" t="s">
        <v>780</v>
      </c>
      <c r="C7688" t="s">
        <v>1167</v>
      </c>
      <c r="D7688">
        <v>2022</v>
      </c>
      <c r="E7688" t="s">
        <v>152</v>
      </c>
      <c r="G7688" t="s">
        <v>8763</v>
      </c>
    </row>
    <row r="7689" spans="1:31" hidden="1">
      <c r="B7689" t="s">
        <v>780</v>
      </c>
      <c r="C7689" t="s">
        <v>1167</v>
      </c>
      <c r="D7689">
        <v>2022</v>
      </c>
      <c r="E7689" t="s">
        <v>157</v>
      </c>
      <c r="G7689" t="s">
        <v>8764</v>
      </c>
    </row>
    <row r="7690" spans="1:31">
      <c r="B7690" t="s">
        <v>780</v>
      </c>
      <c r="C7690" t="s">
        <v>1167</v>
      </c>
      <c r="D7690">
        <v>2022</v>
      </c>
      <c r="E7690" t="s">
        <v>226</v>
      </c>
      <c r="G7690" t="s">
        <v>8765</v>
      </c>
      <c r="S7690" t="s">
        <v>261</v>
      </c>
      <c r="T7690" t="s">
        <v>258</v>
      </c>
      <c r="X7690" t="s">
        <v>31</v>
      </c>
      <c r="Y7690" t="s">
        <v>36</v>
      </c>
      <c r="Z7690" t="s">
        <v>43</v>
      </c>
    </row>
    <row r="7691" spans="1:31">
      <c r="B7691" t="s">
        <v>780</v>
      </c>
      <c r="C7691" t="s">
        <v>1167</v>
      </c>
      <c r="D7691">
        <v>2022</v>
      </c>
      <c r="E7691" t="s">
        <v>226</v>
      </c>
      <c r="G7691" t="s">
        <v>8766</v>
      </c>
      <c r="S7691" t="s">
        <v>261</v>
      </c>
      <c r="T7691" t="s">
        <v>258</v>
      </c>
      <c r="X7691" t="s">
        <v>31</v>
      </c>
      <c r="Y7691" t="s">
        <v>234</v>
      </c>
      <c r="Z7691" t="s">
        <v>43</v>
      </c>
    </row>
    <row r="7692" spans="1:31" hidden="1">
      <c r="B7692" t="s">
        <v>780</v>
      </c>
      <c r="C7692" t="s">
        <v>1167</v>
      </c>
      <c r="D7692">
        <v>2022</v>
      </c>
      <c r="E7692" t="s">
        <v>152</v>
      </c>
      <c r="G7692" t="s">
        <v>8767</v>
      </c>
    </row>
    <row r="7693" spans="1:31" hidden="1">
      <c r="B7693" t="s">
        <v>780</v>
      </c>
      <c r="C7693" t="s">
        <v>1167</v>
      </c>
      <c r="D7693">
        <v>2022</v>
      </c>
      <c r="E7693" t="s">
        <v>157</v>
      </c>
      <c r="G7693" t="s">
        <v>8768</v>
      </c>
    </row>
    <row r="7694" spans="1:31">
      <c r="B7694" t="s">
        <v>780</v>
      </c>
      <c r="C7694" t="s">
        <v>1167</v>
      </c>
      <c r="D7694">
        <v>2022</v>
      </c>
      <c r="E7694" t="s">
        <v>226</v>
      </c>
      <c r="G7694" t="s">
        <v>8769</v>
      </c>
      <c r="S7694" t="s">
        <v>261</v>
      </c>
      <c r="T7694" t="s">
        <v>258</v>
      </c>
      <c r="X7694" t="s">
        <v>31</v>
      </c>
      <c r="Y7694" t="s">
        <v>36</v>
      </c>
      <c r="Z7694" t="s">
        <v>43</v>
      </c>
    </row>
    <row r="7695" spans="1:31">
      <c r="B7695" t="s">
        <v>780</v>
      </c>
      <c r="C7695" t="s">
        <v>1167</v>
      </c>
      <c r="D7695">
        <v>2022</v>
      </c>
      <c r="E7695" t="s">
        <v>226</v>
      </c>
      <c r="G7695" t="s">
        <v>8770</v>
      </c>
      <c r="S7695" t="s">
        <v>257</v>
      </c>
      <c r="T7695" t="s">
        <v>258</v>
      </c>
      <c r="X7695" t="s">
        <v>31</v>
      </c>
      <c r="Y7695" t="s">
        <v>234</v>
      </c>
      <c r="Z7695" t="s">
        <v>43</v>
      </c>
    </row>
    <row r="7696" spans="1:31">
      <c r="B7696" t="s">
        <v>780</v>
      </c>
      <c r="C7696" t="s">
        <v>1167</v>
      </c>
      <c r="D7696">
        <v>2022</v>
      </c>
      <c r="E7696" t="s">
        <v>226</v>
      </c>
      <c r="G7696" t="s">
        <v>8771</v>
      </c>
      <c r="S7696" t="s">
        <v>257</v>
      </c>
      <c r="T7696" t="s">
        <v>258</v>
      </c>
      <c r="X7696" t="s">
        <v>31</v>
      </c>
      <c r="Y7696" t="s">
        <v>234</v>
      </c>
      <c r="Z7696" t="s">
        <v>43</v>
      </c>
    </row>
    <row r="7697" spans="2:26" hidden="1">
      <c r="B7697" t="s">
        <v>780</v>
      </c>
      <c r="C7697" t="s">
        <v>1167</v>
      </c>
      <c r="D7697">
        <v>2022</v>
      </c>
      <c r="E7697" t="s">
        <v>152</v>
      </c>
      <c r="G7697" t="s">
        <v>8763</v>
      </c>
    </row>
    <row r="7698" spans="2:26" hidden="1">
      <c r="B7698" t="s">
        <v>780</v>
      </c>
      <c r="C7698" t="s">
        <v>1167</v>
      </c>
      <c r="D7698">
        <v>2022</v>
      </c>
      <c r="E7698" t="s">
        <v>157</v>
      </c>
      <c r="G7698" t="s">
        <v>8772</v>
      </c>
    </row>
    <row r="7699" spans="2:26">
      <c r="B7699" t="s">
        <v>780</v>
      </c>
      <c r="C7699" t="s">
        <v>1167</v>
      </c>
      <c r="D7699">
        <v>2022</v>
      </c>
      <c r="E7699" t="s">
        <v>226</v>
      </c>
      <c r="G7699" t="s">
        <v>8773</v>
      </c>
      <c r="S7699" t="s">
        <v>257</v>
      </c>
      <c r="T7699" t="s">
        <v>258</v>
      </c>
      <c r="X7699" t="s">
        <v>31</v>
      </c>
      <c r="Y7699" t="s">
        <v>36</v>
      </c>
      <c r="Z7699" t="s">
        <v>43</v>
      </c>
    </row>
    <row r="7700" spans="2:26">
      <c r="B7700" t="s">
        <v>780</v>
      </c>
      <c r="C7700" t="s">
        <v>1167</v>
      </c>
      <c r="D7700">
        <v>2022</v>
      </c>
      <c r="E7700" t="s">
        <v>226</v>
      </c>
      <c r="G7700" t="s">
        <v>8773</v>
      </c>
      <c r="S7700" t="s">
        <v>257</v>
      </c>
      <c r="T7700" t="s">
        <v>258</v>
      </c>
      <c r="X7700" t="s">
        <v>31</v>
      </c>
      <c r="Y7700" t="s">
        <v>36</v>
      </c>
      <c r="Z7700" t="s">
        <v>43</v>
      </c>
    </row>
    <row r="7701" spans="2:26">
      <c r="B7701" t="s">
        <v>780</v>
      </c>
      <c r="C7701" t="s">
        <v>1167</v>
      </c>
      <c r="D7701">
        <v>2022</v>
      </c>
      <c r="E7701" t="s">
        <v>226</v>
      </c>
      <c r="G7701" t="s">
        <v>8774</v>
      </c>
      <c r="S7701" t="s">
        <v>257</v>
      </c>
      <c r="T7701" t="s">
        <v>258</v>
      </c>
      <c r="X7701" t="s">
        <v>31</v>
      </c>
      <c r="Y7701" t="s">
        <v>234</v>
      </c>
      <c r="Z7701" t="s">
        <v>43</v>
      </c>
    </row>
    <row r="7702" spans="2:26">
      <c r="B7702" t="s">
        <v>780</v>
      </c>
      <c r="C7702" t="s">
        <v>1167</v>
      </c>
      <c r="D7702">
        <v>2022</v>
      </c>
      <c r="E7702" t="s">
        <v>226</v>
      </c>
      <c r="G7702" t="s">
        <v>8775</v>
      </c>
      <c r="S7702" t="s">
        <v>257</v>
      </c>
      <c r="T7702" t="s">
        <v>258</v>
      </c>
      <c r="X7702" t="s">
        <v>31</v>
      </c>
      <c r="Y7702" t="s">
        <v>234</v>
      </c>
      <c r="Z7702" t="s">
        <v>43</v>
      </c>
    </row>
    <row r="7703" spans="2:26">
      <c r="B7703" t="s">
        <v>780</v>
      </c>
      <c r="C7703" t="s">
        <v>1167</v>
      </c>
      <c r="D7703">
        <v>2022</v>
      </c>
      <c r="E7703" t="s">
        <v>226</v>
      </c>
      <c r="G7703" t="s">
        <v>8776</v>
      </c>
      <c r="S7703" t="s">
        <v>261</v>
      </c>
      <c r="T7703" t="s">
        <v>258</v>
      </c>
      <c r="X7703" t="s">
        <v>29</v>
      </c>
      <c r="Y7703" t="s">
        <v>234</v>
      </c>
      <c r="Z7703" t="s">
        <v>43</v>
      </c>
    </row>
    <row r="7704" spans="2:26">
      <c r="B7704" t="s">
        <v>780</v>
      </c>
      <c r="C7704" t="s">
        <v>1167</v>
      </c>
      <c r="D7704">
        <v>2022</v>
      </c>
      <c r="E7704" t="s">
        <v>226</v>
      </c>
      <c r="G7704" t="s">
        <v>8777</v>
      </c>
      <c r="S7704" t="s">
        <v>261</v>
      </c>
      <c r="T7704" t="s">
        <v>258</v>
      </c>
      <c r="X7704" t="s">
        <v>29</v>
      </c>
      <c r="Y7704" t="s">
        <v>234</v>
      </c>
      <c r="Z7704" t="s">
        <v>43</v>
      </c>
    </row>
    <row r="7705" spans="2:26">
      <c r="B7705" t="s">
        <v>780</v>
      </c>
      <c r="C7705" t="s">
        <v>1167</v>
      </c>
      <c r="D7705">
        <v>2022</v>
      </c>
      <c r="E7705" t="s">
        <v>226</v>
      </c>
      <c r="G7705" t="s">
        <v>8778</v>
      </c>
      <c r="S7705" t="s">
        <v>629</v>
      </c>
      <c r="T7705" t="s">
        <v>258</v>
      </c>
      <c r="X7705" t="s">
        <v>31</v>
      </c>
      <c r="Y7705" t="s">
        <v>234</v>
      </c>
      <c r="Z7705" t="s">
        <v>43</v>
      </c>
    </row>
    <row r="7706" spans="2:26">
      <c r="B7706" t="s">
        <v>780</v>
      </c>
      <c r="C7706" t="s">
        <v>1167</v>
      </c>
      <c r="D7706">
        <v>2022</v>
      </c>
      <c r="E7706" t="s">
        <v>226</v>
      </c>
      <c r="G7706" t="s">
        <v>8779</v>
      </c>
      <c r="S7706" t="s">
        <v>257</v>
      </c>
      <c r="T7706" t="s">
        <v>258</v>
      </c>
      <c r="X7706" t="s">
        <v>31</v>
      </c>
      <c r="Y7706" t="s">
        <v>234</v>
      </c>
      <c r="Z7706" t="s">
        <v>43</v>
      </c>
    </row>
    <row r="7707" spans="2:26">
      <c r="B7707" t="s">
        <v>780</v>
      </c>
      <c r="C7707" t="s">
        <v>1167</v>
      </c>
      <c r="D7707">
        <v>2022</v>
      </c>
      <c r="E7707" t="s">
        <v>226</v>
      </c>
      <c r="G7707" t="s">
        <v>8780</v>
      </c>
      <c r="S7707" t="s">
        <v>261</v>
      </c>
      <c r="T7707" t="s">
        <v>258</v>
      </c>
      <c r="X7707" t="s">
        <v>29</v>
      </c>
      <c r="Y7707" t="s">
        <v>234</v>
      </c>
      <c r="Z7707" t="s">
        <v>43</v>
      </c>
    </row>
    <row r="7708" spans="2:26">
      <c r="B7708" t="s">
        <v>780</v>
      </c>
      <c r="C7708" t="s">
        <v>1167</v>
      </c>
      <c r="D7708">
        <v>2022</v>
      </c>
      <c r="E7708" t="s">
        <v>226</v>
      </c>
      <c r="G7708" t="s">
        <v>8781</v>
      </c>
      <c r="S7708" t="s">
        <v>257</v>
      </c>
      <c r="T7708" t="s">
        <v>258</v>
      </c>
      <c r="X7708" t="s">
        <v>31</v>
      </c>
      <c r="Y7708" t="s">
        <v>234</v>
      </c>
      <c r="Z7708" t="s">
        <v>43</v>
      </c>
    </row>
    <row r="7709" spans="2:26">
      <c r="B7709" t="s">
        <v>780</v>
      </c>
      <c r="C7709" t="s">
        <v>1167</v>
      </c>
      <c r="D7709">
        <v>2022</v>
      </c>
      <c r="E7709" t="s">
        <v>226</v>
      </c>
      <c r="G7709" t="s">
        <v>8782</v>
      </c>
      <c r="S7709" t="s">
        <v>629</v>
      </c>
      <c r="T7709" t="s">
        <v>258</v>
      </c>
      <c r="X7709" t="s">
        <v>31</v>
      </c>
      <c r="Y7709" t="s">
        <v>234</v>
      </c>
      <c r="Z7709" t="s">
        <v>43</v>
      </c>
    </row>
    <row r="7710" spans="2:26">
      <c r="B7710" t="s">
        <v>780</v>
      </c>
      <c r="C7710" t="s">
        <v>1167</v>
      </c>
      <c r="D7710">
        <v>2022</v>
      </c>
      <c r="E7710" t="s">
        <v>226</v>
      </c>
      <c r="G7710" t="s">
        <v>8783</v>
      </c>
      <c r="S7710" t="s">
        <v>257</v>
      </c>
      <c r="T7710" t="s">
        <v>258</v>
      </c>
      <c r="X7710" t="s">
        <v>31</v>
      </c>
      <c r="Y7710" t="s">
        <v>234</v>
      </c>
      <c r="Z7710" t="s">
        <v>43</v>
      </c>
    </row>
    <row r="7711" spans="2:26" hidden="1">
      <c r="B7711" t="s">
        <v>780</v>
      </c>
      <c r="C7711" t="s">
        <v>1167</v>
      </c>
      <c r="D7711">
        <v>2022</v>
      </c>
      <c r="E7711" t="s">
        <v>190</v>
      </c>
      <c r="G7711" t="s">
        <v>8784</v>
      </c>
    </row>
    <row r="7712" spans="2:26" hidden="1">
      <c r="B7712" t="s">
        <v>780</v>
      </c>
      <c r="C7712" t="s">
        <v>1167</v>
      </c>
      <c r="D7712">
        <v>2022</v>
      </c>
      <c r="E7712" t="s">
        <v>190</v>
      </c>
      <c r="G7712" t="s">
        <v>8785</v>
      </c>
    </row>
    <row r="7713" spans="2:26" hidden="1">
      <c r="B7713" t="s">
        <v>780</v>
      </c>
      <c r="C7713" t="s">
        <v>1167</v>
      </c>
      <c r="D7713">
        <v>2022</v>
      </c>
      <c r="E7713" t="s">
        <v>152</v>
      </c>
      <c r="G7713" t="s">
        <v>8763</v>
      </c>
    </row>
    <row r="7714" spans="2:26" hidden="1">
      <c r="B7714" t="s">
        <v>780</v>
      </c>
      <c r="C7714" t="s">
        <v>1167</v>
      </c>
      <c r="D7714">
        <v>2022</v>
      </c>
      <c r="E7714" t="s">
        <v>157</v>
      </c>
      <c r="G7714" t="s">
        <v>8786</v>
      </c>
    </row>
    <row r="7715" spans="2:26">
      <c r="B7715" t="s">
        <v>780</v>
      </c>
      <c r="C7715" t="s">
        <v>1167</v>
      </c>
      <c r="D7715">
        <v>2022</v>
      </c>
      <c r="E7715" t="s">
        <v>226</v>
      </c>
      <c r="G7715" t="s">
        <v>8787</v>
      </c>
      <c r="S7715" t="s">
        <v>257</v>
      </c>
      <c r="T7715" t="s">
        <v>258</v>
      </c>
      <c r="X7715" t="s">
        <v>31</v>
      </c>
      <c r="Y7715" t="s">
        <v>36</v>
      </c>
      <c r="Z7715" t="s">
        <v>43</v>
      </c>
    </row>
    <row r="7716" spans="2:26">
      <c r="B7716" t="s">
        <v>780</v>
      </c>
      <c r="C7716" t="s">
        <v>1167</v>
      </c>
      <c r="D7716">
        <v>2022</v>
      </c>
      <c r="E7716" t="s">
        <v>226</v>
      </c>
      <c r="G7716" t="s">
        <v>8788</v>
      </c>
      <c r="S7716" t="s">
        <v>257</v>
      </c>
      <c r="T7716" t="s">
        <v>258</v>
      </c>
      <c r="X7716" t="s">
        <v>31</v>
      </c>
      <c r="Y7716" t="s">
        <v>234</v>
      </c>
      <c r="Z7716" t="s">
        <v>43</v>
      </c>
    </row>
    <row r="7717" spans="2:26">
      <c r="B7717" t="s">
        <v>780</v>
      </c>
      <c r="C7717" t="s">
        <v>1167</v>
      </c>
      <c r="D7717">
        <v>2022</v>
      </c>
      <c r="E7717" t="s">
        <v>226</v>
      </c>
      <c r="G7717" t="s">
        <v>8789</v>
      </c>
      <c r="S7717" t="s">
        <v>629</v>
      </c>
      <c r="T7717" t="s">
        <v>258</v>
      </c>
      <c r="X7717" t="s">
        <v>31</v>
      </c>
      <c r="Y7717" t="s">
        <v>234</v>
      </c>
      <c r="Z7717" t="s">
        <v>43</v>
      </c>
    </row>
    <row r="7718" spans="2:26">
      <c r="B7718" t="s">
        <v>780</v>
      </c>
      <c r="C7718" t="s">
        <v>1167</v>
      </c>
      <c r="D7718">
        <v>2022</v>
      </c>
      <c r="E7718" t="s">
        <v>226</v>
      </c>
      <c r="G7718" t="s">
        <v>8790</v>
      </c>
      <c r="S7718" t="s">
        <v>261</v>
      </c>
      <c r="T7718" t="s">
        <v>258</v>
      </c>
      <c r="X7718" t="s">
        <v>29</v>
      </c>
      <c r="Y7718" t="s">
        <v>234</v>
      </c>
      <c r="Z7718" t="s">
        <v>43</v>
      </c>
    </row>
    <row r="7719" spans="2:26">
      <c r="B7719" t="s">
        <v>780</v>
      </c>
      <c r="C7719" t="s">
        <v>1167</v>
      </c>
      <c r="D7719">
        <v>2022</v>
      </c>
      <c r="E7719" t="s">
        <v>226</v>
      </c>
      <c r="G7719" t="s">
        <v>8791</v>
      </c>
      <c r="S7719" t="s">
        <v>261</v>
      </c>
      <c r="T7719" t="s">
        <v>258</v>
      </c>
      <c r="X7719" t="s">
        <v>29</v>
      </c>
      <c r="Y7719" t="s">
        <v>234</v>
      </c>
      <c r="Z7719" t="s">
        <v>43</v>
      </c>
    </row>
    <row r="7720" spans="2:26">
      <c r="B7720" t="s">
        <v>780</v>
      </c>
      <c r="C7720" t="s">
        <v>1167</v>
      </c>
      <c r="D7720">
        <v>2022</v>
      </c>
      <c r="E7720" t="s">
        <v>226</v>
      </c>
      <c r="G7720" t="s">
        <v>8792</v>
      </c>
      <c r="S7720" t="s">
        <v>629</v>
      </c>
      <c r="T7720" t="s">
        <v>258</v>
      </c>
      <c r="X7720" t="s">
        <v>31</v>
      </c>
      <c r="Y7720" t="s">
        <v>234</v>
      </c>
      <c r="Z7720" t="s">
        <v>43</v>
      </c>
    </row>
    <row r="7721" spans="2:26">
      <c r="B7721" t="s">
        <v>780</v>
      </c>
      <c r="C7721" t="s">
        <v>1167</v>
      </c>
      <c r="D7721">
        <v>2022</v>
      </c>
      <c r="E7721" t="s">
        <v>226</v>
      </c>
      <c r="G7721" t="s">
        <v>8779</v>
      </c>
      <c r="S7721" t="s">
        <v>257</v>
      </c>
      <c r="T7721" t="s">
        <v>258</v>
      </c>
      <c r="X7721" t="s">
        <v>31</v>
      </c>
      <c r="Y7721" t="s">
        <v>234</v>
      </c>
      <c r="Z7721" t="s">
        <v>43</v>
      </c>
    </row>
    <row r="7722" spans="2:26">
      <c r="B7722" t="s">
        <v>780</v>
      </c>
      <c r="C7722" t="s">
        <v>1167</v>
      </c>
      <c r="D7722">
        <v>2022</v>
      </c>
      <c r="E7722" t="s">
        <v>226</v>
      </c>
      <c r="G7722" t="s">
        <v>8793</v>
      </c>
      <c r="S7722" t="s">
        <v>261</v>
      </c>
      <c r="T7722" t="s">
        <v>258</v>
      </c>
      <c r="X7722" t="s">
        <v>29</v>
      </c>
      <c r="Y7722" t="s">
        <v>234</v>
      </c>
      <c r="Z7722" t="s">
        <v>43</v>
      </c>
    </row>
    <row r="7723" spans="2:26">
      <c r="B7723" t="s">
        <v>780</v>
      </c>
      <c r="C7723" t="s">
        <v>1167</v>
      </c>
      <c r="D7723">
        <v>2022</v>
      </c>
      <c r="E7723" t="s">
        <v>226</v>
      </c>
      <c r="G7723" t="s">
        <v>8794</v>
      </c>
      <c r="S7723" t="s">
        <v>257</v>
      </c>
      <c r="T7723" t="s">
        <v>258</v>
      </c>
      <c r="X7723" t="s">
        <v>31</v>
      </c>
      <c r="Y7723" t="s">
        <v>234</v>
      </c>
      <c r="Z7723" t="s">
        <v>43</v>
      </c>
    </row>
    <row r="7724" spans="2:26">
      <c r="B7724" t="s">
        <v>780</v>
      </c>
      <c r="C7724" t="s">
        <v>1167</v>
      </c>
      <c r="D7724">
        <v>2022</v>
      </c>
      <c r="E7724" t="s">
        <v>226</v>
      </c>
      <c r="G7724" t="s">
        <v>8795</v>
      </c>
      <c r="S7724" t="s">
        <v>629</v>
      </c>
      <c r="T7724" t="s">
        <v>258</v>
      </c>
      <c r="X7724" t="s">
        <v>31</v>
      </c>
      <c r="Y7724" t="s">
        <v>234</v>
      </c>
      <c r="Z7724" t="s">
        <v>43</v>
      </c>
    </row>
    <row r="7725" spans="2:26">
      <c r="B7725" t="s">
        <v>780</v>
      </c>
      <c r="C7725" t="s">
        <v>1167</v>
      </c>
      <c r="D7725">
        <v>2022</v>
      </c>
      <c r="E7725" t="s">
        <v>226</v>
      </c>
      <c r="G7725" t="s">
        <v>8796</v>
      </c>
      <c r="S7725" t="s">
        <v>257</v>
      </c>
      <c r="T7725" t="s">
        <v>258</v>
      </c>
      <c r="X7725" t="s">
        <v>31</v>
      </c>
      <c r="Y7725" t="s">
        <v>234</v>
      </c>
      <c r="Z7725" t="s">
        <v>43</v>
      </c>
    </row>
    <row r="7726" spans="2:26" hidden="1">
      <c r="B7726" t="s">
        <v>780</v>
      </c>
      <c r="C7726" t="s">
        <v>1167</v>
      </c>
      <c r="D7726">
        <v>2022</v>
      </c>
      <c r="E7726" t="s">
        <v>190</v>
      </c>
      <c r="G7726" t="s">
        <v>8797</v>
      </c>
    </row>
    <row r="7727" spans="2:26" hidden="1">
      <c r="B7727" t="s">
        <v>780</v>
      </c>
      <c r="C7727" t="s">
        <v>1167</v>
      </c>
      <c r="D7727">
        <v>2022</v>
      </c>
      <c r="E7727" t="s">
        <v>190</v>
      </c>
      <c r="G7727" t="s">
        <v>8798</v>
      </c>
    </row>
    <row r="7728" spans="2:26" hidden="1">
      <c r="B7728" t="s">
        <v>780</v>
      </c>
      <c r="C7728" t="s">
        <v>1167</v>
      </c>
      <c r="D7728">
        <v>2022</v>
      </c>
      <c r="E7728" t="s">
        <v>152</v>
      </c>
      <c r="G7728" t="s">
        <v>8763</v>
      </c>
    </row>
    <row r="7729" spans="2:26" hidden="1">
      <c r="B7729" t="s">
        <v>780</v>
      </c>
      <c r="C7729" t="s">
        <v>1167</v>
      </c>
      <c r="D7729">
        <v>2022</v>
      </c>
      <c r="E7729" t="s">
        <v>157</v>
      </c>
      <c r="G7729" t="s">
        <v>8799</v>
      </c>
    </row>
    <row r="7730" spans="2:26">
      <c r="B7730" t="s">
        <v>780</v>
      </c>
      <c r="C7730" t="s">
        <v>1167</v>
      </c>
      <c r="D7730">
        <v>2022</v>
      </c>
      <c r="E7730" t="s">
        <v>226</v>
      </c>
      <c r="G7730" t="s">
        <v>8800</v>
      </c>
      <c r="S7730" t="s">
        <v>257</v>
      </c>
      <c r="T7730" t="s">
        <v>258</v>
      </c>
      <c r="X7730" t="s">
        <v>31</v>
      </c>
      <c r="Y7730" t="s">
        <v>234</v>
      </c>
      <c r="Z7730" t="s">
        <v>43</v>
      </c>
    </row>
    <row r="7731" spans="2:26">
      <c r="B7731" t="s">
        <v>780</v>
      </c>
      <c r="C7731" t="s">
        <v>1167</v>
      </c>
      <c r="D7731">
        <v>2022</v>
      </c>
      <c r="E7731" t="s">
        <v>226</v>
      </c>
      <c r="G7731" t="s">
        <v>8801</v>
      </c>
      <c r="S7731" t="s">
        <v>257</v>
      </c>
      <c r="T7731" t="s">
        <v>258</v>
      </c>
      <c r="X7731" t="s">
        <v>31</v>
      </c>
      <c r="Y7731" t="s">
        <v>234</v>
      </c>
      <c r="Z7731" t="s">
        <v>43</v>
      </c>
    </row>
    <row r="7732" spans="2:26">
      <c r="B7732" t="s">
        <v>780</v>
      </c>
      <c r="C7732" t="s">
        <v>1167</v>
      </c>
      <c r="D7732">
        <v>2022</v>
      </c>
      <c r="E7732" t="s">
        <v>226</v>
      </c>
      <c r="G7732" t="s">
        <v>8802</v>
      </c>
      <c r="S7732" t="s">
        <v>257</v>
      </c>
      <c r="T7732" t="s">
        <v>258</v>
      </c>
      <c r="X7732" t="s">
        <v>31</v>
      </c>
      <c r="Y7732" t="s">
        <v>234</v>
      </c>
      <c r="Z7732" t="s">
        <v>43</v>
      </c>
    </row>
    <row r="7733" spans="2:26" hidden="1">
      <c r="B7733" t="s">
        <v>780</v>
      </c>
      <c r="C7733" t="s">
        <v>1167</v>
      </c>
      <c r="D7733">
        <v>2022</v>
      </c>
      <c r="E7733" t="s">
        <v>190</v>
      </c>
      <c r="G7733" t="s">
        <v>8803</v>
      </c>
    </row>
    <row r="7734" spans="2:26" hidden="1">
      <c r="B7734" t="s">
        <v>780</v>
      </c>
      <c r="C7734" t="s">
        <v>1167</v>
      </c>
      <c r="D7734">
        <v>2022</v>
      </c>
      <c r="E7734" t="s">
        <v>152</v>
      </c>
      <c r="G7734" t="s">
        <v>8804</v>
      </c>
    </row>
    <row r="7735" spans="2:26" hidden="1">
      <c r="B7735" t="s">
        <v>780</v>
      </c>
      <c r="C7735" t="s">
        <v>1167</v>
      </c>
      <c r="D7735">
        <v>2022</v>
      </c>
      <c r="E7735" t="s">
        <v>157</v>
      </c>
      <c r="G7735" t="s">
        <v>8805</v>
      </c>
    </row>
    <row r="7736" spans="2:26">
      <c r="B7736" t="s">
        <v>780</v>
      </c>
      <c r="C7736" t="s">
        <v>1167</v>
      </c>
      <c r="D7736">
        <v>2022</v>
      </c>
      <c r="E7736" t="s">
        <v>226</v>
      </c>
      <c r="G7736" t="s">
        <v>8806</v>
      </c>
      <c r="S7736" t="s">
        <v>257</v>
      </c>
      <c r="T7736" t="s">
        <v>258</v>
      </c>
      <c r="X7736" t="s">
        <v>31</v>
      </c>
      <c r="Y7736" t="s">
        <v>234</v>
      </c>
      <c r="Z7736" t="s">
        <v>43</v>
      </c>
    </row>
    <row r="7737" spans="2:26">
      <c r="B7737" t="s">
        <v>780</v>
      </c>
      <c r="C7737" t="s">
        <v>1167</v>
      </c>
      <c r="D7737">
        <v>2022</v>
      </c>
      <c r="E7737" t="s">
        <v>226</v>
      </c>
      <c r="G7737" t="s">
        <v>8807</v>
      </c>
      <c r="S7737" t="s">
        <v>257</v>
      </c>
      <c r="T7737" t="s">
        <v>258</v>
      </c>
      <c r="X7737" t="s">
        <v>31</v>
      </c>
      <c r="Y7737" t="s">
        <v>234</v>
      </c>
      <c r="Z7737" t="s">
        <v>43</v>
      </c>
    </row>
    <row r="7738" spans="2:26">
      <c r="B7738" t="s">
        <v>780</v>
      </c>
      <c r="C7738" t="s">
        <v>1167</v>
      </c>
      <c r="D7738">
        <v>2022</v>
      </c>
      <c r="E7738" t="s">
        <v>226</v>
      </c>
      <c r="G7738" t="s">
        <v>8808</v>
      </c>
      <c r="S7738" t="s">
        <v>257</v>
      </c>
      <c r="T7738" t="s">
        <v>258</v>
      </c>
      <c r="X7738" t="s">
        <v>31</v>
      </c>
      <c r="Y7738" t="s">
        <v>234</v>
      </c>
      <c r="Z7738" t="s">
        <v>43</v>
      </c>
    </row>
    <row r="7739" spans="2:26" hidden="1">
      <c r="B7739" t="s">
        <v>780</v>
      </c>
      <c r="C7739" t="s">
        <v>1167</v>
      </c>
      <c r="D7739">
        <v>2022</v>
      </c>
      <c r="E7739" t="s">
        <v>190</v>
      </c>
      <c r="G7739" t="s">
        <v>8809</v>
      </c>
    </row>
    <row r="7740" spans="2:26" hidden="1">
      <c r="B7740" t="s">
        <v>780</v>
      </c>
      <c r="C7740" t="s">
        <v>1167</v>
      </c>
      <c r="D7740">
        <v>2022</v>
      </c>
      <c r="E7740" t="s">
        <v>152</v>
      </c>
      <c r="G7740" t="s">
        <v>8804</v>
      </c>
    </row>
    <row r="7741" spans="2:26" hidden="1">
      <c r="B7741" t="s">
        <v>780</v>
      </c>
      <c r="C7741" t="s">
        <v>1167</v>
      </c>
      <c r="D7741">
        <v>2022</v>
      </c>
      <c r="E7741" t="s">
        <v>157</v>
      </c>
      <c r="G7741" t="s">
        <v>8810</v>
      </c>
    </row>
    <row r="7742" spans="2:26">
      <c r="B7742" t="s">
        <v>780</v>
      </c>
      <c r="C7742" t="s">
        <v>1167</v>
      </c>
      <c r="D7742">
        <v>2022</v>
      </c>
      <c r="E7742" t="s">
        <v>226</v>
      </c>
      <c r="G7742" t="s">
        <v>8811</v>
      </c>
      <c r="S7742" t="s">
        <v>257</v>
      </c>
      <c r="T7742" t="s">
        <v>258</v>
      </c>
      <c r="X7742" t="s">
        <v>31</v>
      </c>
      <c r="Y7742" t="s">
        <v>234</v>
      </c>
      <c r="Z7742" t="s">
        <v>41</v>
      </c>
    </row>
    <row r="7743" spans="2:26">
      <c r="B7743" t="s">
        <v>780</v>
      </c>
      <c r="C7743" t="s">
        <v>1167</v>
      </c>
      <c r="D7743">
        <v>2022</v>
      </c>
      <c r="E7743" t="s">
        <v>226</v>
      </c>
      <c r="G7743" t="s">
        <v>8812</v>
      </c>
      <c r="S7743" t="s">
        <v>257</v>
      </c>
      <c r="T7743" t="s">
        <v>258</v>
      </c>
      <c r="X7743" t="s">
        <v>31</v>
      </c>
      <c r="Y7743" t="s">
        <v>234</v>
      </c>
      <c r="Z7743" t="s">
        <v>43</v>
      </c>
    </row>
    <row r="7744" spans="2:26" hidden="1">
      <c r="B7744" t="s">
        <v>780</v>
      </c>
      <c r="C7744" t="s">
        <v>1167</v>
      </c>
      <c r="D7744">
        <v>2022</v>
      </c>
      <c r="E7744" t="s">
        <v>190</v>
      </c>
      <c r="G7744" t="s">
        <v>8813</v>
      </c>
    </row>
    <row r="7745" spans="2:26" hidden="1">
      <c r="B7745" t="s">
        <v>780</v>
      </c>
      <c r="C7745" t="s">
        <v>1167</v>
      </c>
      <c r="D7745">
        <v>2022</v>
      </c>
      <c r="E7745" t="s">
        <v>190</v>
      </c>
      <c r="G7745" t="s">
        <v>8814</v>
      </c>
    </row>
    <row r="7746" spans="2:26" hidden="1">
      <c r="B7746" t="s">
        <v>780</v>
      </c>
      <c r="C7746" t="s">
        <v>1167</v>
      </c>
      <c r="D7746">
        <v>2022</v>
      </c>
      <c r="E7746" t="s">
        <v>152</v>
      </c>
      <c r="G7746" t="s">
        <v>8804</v>
      </c>
    </row>
    <row r="7747" spans="2:26" hidden="1">
      <c r="B7747" t="s">
        <v>780</v>
      </c>
      <c r="C7747" t="s">
        <v>1167</v>
      </c>
      <c r="D7747">
        <v>2022</v>
      </c>
      <c r="E7747" t="s">
        <v>157</v>
      </c>
      <c r="G7747" t="s">
        <v>8815</v>
      </c>
    </row>
    <row r="7748" spans="2:26">
      <c r="B7748" t="s">
        <v>780</v>
      </c>
      <c r="C7748" t="s">
        <v>1167</v>
      </c>
      <c r="D7748">
        <v>2022</v>
      </c>
      <c r="E7748" t="s">
        <v>226</v>
      </c>
      <c r="G7748" t="s">
        <v>8816</v>
      </c>
      <c r="S7748" t="s">
        <v>257</v>
      </c>
      <c r="T7748" t="s">
        <v>258</v>
      </c>
      <c r="X7748" t="s">
        <v>31</v>
      </c>
      <c r="Y7748" t="s">
        <v>234</v>
      </c>
      <c r="Z7748" t="s">
        <v>43</v>
      </c>
    </row>
    <row r="7749" spans="2:26">
      <c r="B7749" t="s">
        <v>780</v>
      </c>
      <c r="C7749" t="s">
        <v>1167</v>
      </c>
      <c r="D7749">
        <v>2022</v>
      </c>
      <c r="E7749" t="s">
        <v>226</v>
      </c>
      <c r="G7749" t="s">
        <v>8817</v>
      </c>
      <c r="S7749" t="s">
        <v>257</v>
      </c>
      <c r="T7749" t="s">
        <v>258</v>
      </c>
      <c r="X7749" t="s">
        <v>31</v>
      </c>
      <c r="Y7749" t="s">
        <v>234</v>
      </c>
      <c r="Z7749" t="s">
        <v>41</v>
      </c>
    </row>
    <row r="7750" spans="2:26">
      <c r="B7750" t="s">
        <v>780</v>
      </c>
      <c r="C7750" t="s">
        <v>1167</v>
      </c>
      <c r="D7750">
        <v>2022</v>
      </c>
      <c r="E7750" t="s">
        <v>226</v>
      </c>
      <c r="G7750" t="s">
        <v>8818</v>
      </c>
      <c r="S7750" t="s">
        <v>257</v>
      </c>
      <c r="T7750" t="s">
        <v>258</v>
      </c>
      <c r="X7750" t="s">
        <v>31</v>
      </c>
      <c r="Y7750" t="s">
        <v>234</v>
      </c>
      <c r="Z7750" t="s">
        <v>43</v>
      </c>
    </row>
    <row r="7751" spans="2:26">
      <c r="B7751" t="s">
        <v>780</v>
      </c>
      <c r="C7751" t="s">
        <v>1167</v>
      </c>
      <c r="D7751">
        <v>2022</v>
      </c>
      <c r="E7751" t="s">
        <v>226</v>
      </c>
      <c r="G7751" t="s">
        <v>8819</v>
      </c>
      <c r="S7751" t="s">
        <v>257</v>
      </c>
      <c r="T7751" t="s">
        <v>258</v>
      </c>
      <c r="X7751" t="s">
        <v>31</v>
      </c>
      <c r="Y7751" t="s">
        <v>234</v>
      </c>
      <c r="Z7751" t="s">
        <v>41</v>
      </c>
    </row>
    <row r="7752" spans="2:26">
      <c r="B7752" t="s">
        <v>780</v>
      </c>
      <c r="C7752" t="s">
        <v>1167</v>
      </c>
      <c r="D7752">
        <v>2022</v>
      </c>
      <c r="E7752" t="s">
        <v>226</v>
      </c>
      <c r="G7752" t="s">
        <v>8820</v>
      </c>
      <c r="S7752" t="s">
        <v>257</v>
      </c>
      <c r="T7752" t="s">
        <v>258</v>
      </c>
      <c r="X7752" t="s">
        <v>31</v>
      </c>
      <c r="Y7752" t="s">
        <v>234</v>
      </c>
      <c r="Z7752" t="s">
        <v>43</v>
      </c>
    </row>
    <row r="7753" spans="2:26">
      <c r="B7753" t="s">
        <v>780</v>
      </c>
      <c r="C7753" t="s">
        <v>1167</v>
      </c>
      <c r="D7753">
        <v>2022</v>
      </c>
      <c r="E7753" t="s">
        <v>226</v>
      </c>
      <c r="G7753" t="s">
        <v>8821</v>
      </c>
      <c r="S7753" t="s">
        <v>257</v>
      </c>
      <c r="T7753" t="s">
        <v>258</v>
      </c>
      <c r="X7753" t="s">
        <v>31</v>
      </c>
      <c r="Y7753" t="s">
        <v>234</v>
      </c>
      <c r="Z7753" t="s">
        <v>43</v>
      </c>
    </row>
    <row r="7754" spans="2:26">
      <c r="B7754" t="s">
        <v>780</v>
      </c>
      <c r="C7754" t="s">
        <v>1167</v>
      </c>
      <c r="D7754">
        <v>2022</v>
      </c>
      <c r="E7754" t="s">
        <v>226</v>
      </c>
      <c r="G7754" t="s">
        <v>8822</v>
      </c>
      <c r="S7754" t="s">
        <v>257</v>
      </c>
      <c r="T7754" t="s">
        <v>258</v>
      </c>
      <c r="X7754" t="s">
        <v>31</v>
      </c>
      <c r="Y7754" t="s">
        <v>234</v>
      </c>
      <c r="Z7754" t="s">
        <v>43</v>
      </c>
    </row>
    <row r="7755" spans="2:26">
      <c r="B7755" t="s">
        <v>780</v>
      </c>
      <c r="C7755" t="s">
        <v>1167</v>
      </c>
      <c r="D7755">
        <v>2022</v>
      </c>
      <c r="E7755" t="s">
        <v>226</v>
      </c>
      <c r="G7755" t="s">
        <v>8823</v>
      </c>
      <c r="S7755" t="s">
        <v>257</v>
      </c>
      <c r="T7755" t="s">
        <v>258</v>
      </c>
      <c r="X7755" t="s">
        <v>31</v>
      </c>
      <c r="Y7755" t="s">
        <v>234</v>
      </c>
      <c r="Z7755" t="s">
        <v>41</v>
      </c>
    </row>
    <row r="7756" spans="2:26">
      <c r="B7756" t="s">
        <v>780</v>
      </c>
      <c r="C7756" t="s">
        <v>1167</v>
      </c>
      <c r="D7756">
        <v>2022</v>
      </c>
      <c r="E7756" t="s">
        <v>226</v>
      </c>
      <c r="G7756" t="s">
        <v>8824</v>
      </c>
      <c r="S7756" t="s">
        <v>629</v>
      </c>
      <c r="T7756" t="s">
        <v>258</v>
      </c>
      <c r="X7756" t="s">
        <v>31</v>
      </c>
      <c r="Y7756" t="s">
        <v>234</v>
      </c>
      <c r="Z7756" t="s">
        <v>41</v>
      </c>
    </row>
    <row r="7757" spans="2:26" hidden="1">
      <c r="B7757" t="s">
        <v>780</v>
      </c>
      <c r="C7757" t="s">
        <v>1167</v>
      </c>
      <c r="D7757">
        <v>2022</v>
      </c>
      <c r="E7757" t="s">
        <v>190</v>
      </c>
      <c r="G7757" t="s">
        <v>8825</v>
      </c>
    </row>
    <row r="7758" spans="2:26" hidden="1">
      <c r="B7758" t="s">
        <v>780</v>
      </c>
      <c r="C7758" t="s">
        <v>1167</v>
      </c>
      <c r="D7758">
        <v>2022</v>
      </c>
      <c r="E7758" t="s">
        <v>190</v>
      </c>
      <c r="G7758" t="s">
        <v>8826</v>
      </c>
    </row>
    <row r="7759" spans="2:26" hidden="1">
      <c r="B7759" t="s">
        <v>780</v>
      </c>
      <c r="C7759" t="s">
        <v>1167</v>
      </c>
      <c r="D7759">
        <v>2022</v>
      </c>
      <c r="E7759" t="s">
        <v>190</v>
      </c>
      <c r="G7759" t="s">
        <v>8827</v>
      </c>
    </row>
    <row r="7760" spans="2:26" hidden="1">
      <c r="B7760" t="s">
        <v>780</v>
      </c>
      <c r="C7760" t="s">
        <v>1167</v>
      </c>
      <c r="D7760">
        <v>2022</v>
      </c>
      <c r="E7760" t="s">
        <v>152</v>
      </c>
      <c r="G7760" t="s">
        <v>8804</v>
      </c>
    </row>
    <row r="7761" spans="2:26" hidden="1">
      <c r="B7761" t="s">
        <v>780</v>
      </c>
      <c r="C7761" t="s">
        <v>1167</v>
      </c>
      <c r="D7761">
        <v>2022</v>
      </c>
      <c r="E7761" t="s">
        <v>157</v>
      </c>
      <c r="G7761" t="s">
        <v>8828</v>
      </c>
    </row>
    <row r="7762" spans="2:26">
      <c r="B7762" t="s">
        <v>780</v>
      </c>
      <c r="C7762" t="s">
        <v>1167</v>
      </c>
      <c r="D7762">
        <v>2022</v>
      </c>
      <c r="E7762" t="s">
        <v>226</v>
      </c>
      <c r="G7762" t="s">
        <v>8829</v>
      </c>
      <c r="S7762" t="s">
        <v>257</v>
      </c>
      <c r="T7762" t="s">
        <v>258</v>
      </c>
      <c r="X7762" t="s">
        <v>31</v>
      </c>
      <c r="Y7762" t="s">
        <v>234</v>
      </c>
      <c r="Z7762" t="s">
        <v>43</v>
      </c>
    </row>
    <row r="7763" spans="2:26">
      <c r="B7763" t="s">
        <v>780</v>
      </c>
      <c r="C7763" t="s">
        <v>1167</v>
      </c>
      <c r="D7763">
        <v>2022</v>
      </c>
      <c r="E7763" t="s">
        <v>226</v>
      </c>
      <c r="G7763" t="s">
        <v>8830</v>
      </c>
      <c r="S7763" t="s">
        <v>257</v>
      </c>
      <c r="T7763" t="s">
        <v>258</v>
      </c>
      <c r="X7763" t="s">
        <v>3011</v>
      </c>
      <c r="Y7763" t="s">
        <v>234</v>
      </c>
      <c r="Z7763" t="s">
        <v>43</v>
      </c>
    </row>
    <row r="7764" spans="2:26" hidden="1">
      <c r="B7764" t="s">
        <v>780</v>
      </c>
      <c r="C7764" t="s">
        <v>1167</v>
      </c>
      <c r="D7764">
        <v>2022</v>
      </c>
      <c r="E7764" t="s">
        <v>190</v>
      </c>
      <c r="G7764" t="s">
        <v>8831</v>
      </c>
    </row>
    <row r="7765" spans="2:26" hidden="1">
      <c r="B7765" t="s">
        <v>780</v>
      </c>
      <c r="C7765" t="s">
        <v>1167</v>
      </c>
      <c r="D7765">
        <v>2022</v>
      </c>
      <c r="E7765" t="s">
        <v>152</v>
      </c>
      <c r="G7765" t="s">
        <v>8804</v>
      </c>
    </row>
    <row r="7766" spans="2:26" hidden="1">
      <c r="B7766" t="s">
        <v>780</v>
      </c>
      <c r="C7766" t="s">
        <v>1167</v>
      </c>
      <c r="D7766">
        <v>2022</v>
      </c>
      <c r="E7766" t="s">
        <v>157</v>
      </c>
      <c r="G7766" t="s">
        <v>8832</v>
      </c>
    </row>
    <row r="7767" spans="2:26">
      <c r="B7767" t="s">
        <v>780</v>
      </c>
      <c r="C7767" t="s">
        <v>1167</v>
      </c>
      <c r="D7767">
        <v>2022</v>
      </c>
      <c r="E7767" t="s">
        <v>226</v>
      </c>
      <c r="G7767" t="s">
        <v>8833</v>
      </c>
      <c r="S7767" t="s">
        <v>629</v>
      </c>
      <c r="T7767" t="s">
        <v>258</v>
      </c>
      <c r="X7767" t="s">
        <v>31</v>
      </c>
      <c r="Y7767" t="s">
        <v>234</v>
      </c>
      <c r="Z7767" t="s">
        <v>43</v>
      </c>
    </row>
    <row r="7768" spans="2:26">
      <c r="B7768" t="s">
        <v>780</v>
      </c>
      <c r="C7768" t="s">
        <v>1167</v>
      </c>
      <c r="D7768">
        <v>2022</v>
      </c>
      <c r="E7768" t="s">
        <v>226</v>
      </c>
      <c r="G7768" t="s">
        <v>8834</v>
      </c>
      <c r="S7768" t="s">
        <v>629</v>
      </c>
      <c r="T7768" t="s">
        <v>258</v>
      </c>
      <c r="X7768" t="s">
        <v>31</v>
      </c>
      <c r="Y7768" t="s">
        <v>234</v>
      </c>
      <c r="Z7768" t="s">
        <v>43</v>
      </c>
    </row>
    <row r="7769" spans="2:26">
      <c r="B7769" t="s">
        <v>780</v>
      </c>
      <c r="C7769" t="s">
        <v>1167</v>
      </c>
      <c r="D7769">
        <v>2022</v>
      </c>
      <c r="E7769" t="s">
        <v>226</v>
      </c>
      <c r="G7769" t="s">
        <v>8835</v>
      </c>
      <c r="S7769" t="s">
        <v>629</v>
      </c>
      <c r="T7769" t="s">
        <v>258</v>
      </c>
      <c r="X7769" t="s">
        <v>31</v>
      </c>
      <c r="Y7769" t="s">
        <v>234</v>
      </c>
      <c r="Z7769" t="s">
        <v>43</v>
      </c>
    </row>
    <row r="7770" spans="2:26">
      <c r="B7770" t="s">
        <v>780</v>
      </c>
      <c r="C7770" t="s">
        <v>1167</v>
      </c>
      <c r="D7770">
        <v>2022</v>
      </c>
      <c r="E7770" t="s">
        <v>226</v>
      </c>
      <c r="G7770" t="s">
        <v>8836</v>
      </c>
      <c r="S7770" t="s">
        <v>257</v>
      </c>
      <c r="T7770" t="s">
        <v>258</v>
      </c>
      <c r="X7770" t="s">
        <v>31</v>
      </c>
      <c r="Y7770" t="s">
        <v>234</v>
      </c>
      <c r="Z7770" t="s">
        <v>43</v>
      </c>
    </row>
    <row r="7771" spans="2:26" hidden="1">
      <c r="B7771" t="s">
        <v>780</v>
      </c>
      <c r="C7771" t="s">
        <v>1167</v>
      </c>
      <c r="D7771">
        <v>2022</v>
      </c>
      <c r="E7771" t="s">
        <v>190</v>
      </c>
      <c r="G7771" t="s">
        <v>8837</v>
      </c>
    </row>
    <row r="7772" spans="2:26" hidden="1">
      <c r="B7772" t="s">
        <v>780</v>
      </c>
      <c r="C7772" t="s">
        <v>1167</v>
      </c>
      <c r="D7772">
        <v>2022</v>
      </c>
      <c r="E7772" t="s">
        <v>152</v>
      </c>
      <c r="G7772" t="s">
        <v>8838</v>
      </c>
    </row>
    <row r="7773" spans="2:26" hidden="1">
      <c r="B7773" t="s">
        <v>780</v>
      </c>
      <c r="C7773" t="s">
        <v>1167</v>
      </c>
      <c r="D7773">
        <v>2022</v>
      </c>
      <c r="E7773" t="s">
        <v>157</v>
      </c>
      <c r="G7773" t="s">
        <v>8839</v>
      </c>
    </row>
    <row r="7774" spans="2:26">
      <c r="B7774" t="s">
        <v>780</v>
      </c>
      <c r="C7774" t="s">
        <v>1167</v>
      </c>
      <c r="D7774">
        <v>2022</v>
      </c>
      <c r="E7774" t="s">
        <v>226</v>
      </c>
      <c r="G7774" t="s">
        <v>8840</v>
      </c>
      <c r="S7774" t="s">
        <v>257</v>
      </c>
      <c r="T7774" t="s">
        <v>258</v>
      </c>
      <c r="X7774" t="s">
        <v>31</v>
      </c>
      <c r="Y7774" t="s">
        <v>234</v>
      </c>
      <c r="Z7774" t="s">
        <v>43</v>
      </c>
    </row>
    <row r="7775" spans="2:26">
      <c r="B7775" t="s">
        <v>780</v>
      </c>
      <c r="C7775" t="s">
        <v>1167</v>
      </c>
      <c r="D7775">
        <v>2022</v>
      </c>
      <c r="E7775" t="s">
        <v>226</v>
      </c>
      <c r="G7775" t="s">
        <v>8841</v>
      </c>
      <c r="S7775" t="s">
        <v>257</v>
      </c>
      <c r="T7775" t="s">
        <v>258</v>
      </c>
      <c r="X7775" t="s">
        <v>31</v>
      </c>
      <c r="Y7775" t="s">
        <v>234</v>
      </c>
      <c r="Z7775" t="s">
        <v>43</v>
      </c>
    </row>
    <row r="7776" spans="2:26">
      <c r="B7776" t="s">
        <v>780</v>
      </c>
      <c r="C7776" t="s">
        <v>1167</v>
      </c>
      <c r="D7776">
        <v>2022</v>
      </c>
      <c r="E7776" t="s">
        <v>226</v>
      </c>
      <c r="G7776" t="s">
        <v>8842</v>
      </c>
      <c r="S7776" t="s">
        <v>257</v>
      </c>
      <c r="T7776" t="s">
        <v>258</v>
      </c>
      <c r="X7776" t="s">
        <v>31</v>
      </c>
      <c r="Y7776" t="s">
        <v>36</v>
      </c>
      <c r="Z7776" t="s">
        <v>43</v>
      </c>
    </row>
    <row r="7777" spans="2:26">
      <c r="B7777" t="s">
        <v>3837</v>
      </c>
      <c r="C7777" t="s">
        <v>133</v>
      </c>
      <c r="D7777">
        <v>2023</v>
      </c>
      <c r="E7777" t="s">
        <v>226</v>
      </c>
      <c r="G7777" t="s">
        <v>8843</v>
      </c>
      <c r="S7777" t="s">
        <v>257</v>
      </c>
      <c r="T7777" t="s">
        <v>258</v>
      </c>
      <c r="X7777" t="s">
        <v>31</v>
      </c>
      <c r="Y7777" t="s">
        <v>234</v>
      </c>
      <c r="Z7777" t="s">
        <v>43</v>
      </c>
    </row>
    <row r="7778" spans="2:26">
      <c r="B7778" t="s">
        <v>3837</v>
      </c>
      <c r="C7778" t="s">
        <v>133</v>
      </c>
      <c r="D7778">
        <v>2023</v>
      </c>
      <c r="E7778" t="s">
        <v>226</v>
      </c>
      <c r="G7778" t="s">
        <v>8844</v>
      </c>
      <c r="S7778" t="s">
        <v>257</v>
      </c>
      <c r="T7778" t="s">
        <v>258</v>
      </c>
      <c r="X7778" t="s">
        <v>31</v>
      </c>
      <c r="Y7778" t="s">
        <v>234</v>
      </c>
      <c r="Z7778" t="s">
        <v>43</v>
      </c>
    </row>
    <row r="7779" spans="2:26">
      <c r="B7779" t="s">
        <v>3837</v>
      </c>
      <c r="C7779" t="s">
        <v>133</v>
      </c>
      <c r="D7779">
        <v>2023</v>
      </c>
      <c r="E7779" t="s">
        <v>226</v>
      </c>
      <c r="G7779" t="s">
        <v>8845</v>
      </c>
      <c r="S7779" t="s">
        <v>257</v>
      </c>
      <c r="T7779" t="s">
        <v>258</v>
      </c>
      <c r="X7779" t="s">
        <v>31</v>
      </c>
      <c r="Y7779" t="s">
        <v>234</v>
      </c>
      <c r="Z7779" t="s">
        <v>43</v>
      </c>
    </row>
    <row r="7780" spans="2:26">
      <c r="B7780" t="s">
        <v>3837</v>
      </c>
      <c r="C7780" t="s">
        <v>133</v>
      </c>
      <c r="D7780">
        <v>2023</v>
      </c>
      <c r="E7780" t="s">
        <v>226</v>
      </c>
      <c r="G7780" t="s">
        <v>8846</v>
      </c>
      <c r="S7780" t="s">
        <v>257</v>
      </c>
      <c r="T7780" t="s">
        <v>258</v>
      </c>
      <c r="X7780" t="s">
        <v>31</v>
      </c>
      <c r="Y7780" t="s">
        <v>234</v>
      </c>
      <c r="Z7780" t="s">
        <v>43</v>
      </c>
    </row>
    <row r="7781" spans="2:26">
      <c r="B7781" t="s">
        <v>3837</v>
      </c>
      <c r="C7781" t="s">
        <v>133</v>
      </c>
      <c r="D7781">
        <v>2023</v>
      </c>
      <c r="E7781" t="s">
        <v>226</v>
      </c>
      <c r="G7781" t="s">
        <v>8847</v>
      </c>
      <c r="S7781" t="s">
        <v>257</v>
      </c>
      <c r="T7781" t="s">
        <v>258</v>
      </c>
      <c r="X7781" t="s">
        <v>31</v>
      </c>
      <c r="Y7781" t="s">
        <v>234</v>
      </c>
      <c r="Z7781" t="s">
        <v>43</v>
      </c>
    </row>
    <row r="7782" spans="2:26">
      <c r="B7782" t="s">
        <v>3837</v>
      </c>
      <c r="C7782" t="s">
        <v>133</v>
      </c>
      <c r="D7782">
        <v>2023</v>
      </c>
      <c r="E7782" t="s">
        <v>226</v>
      </c>
      <c r="G7782" t="s">
        <v>8848</v>
      </c>
      <c r="S7782" t="s">
        <v>257</v>
      </c>
      <c r="T7782" t="s">
        <v>258</v>
      </c>
      <c r="X7782" t="s">
        <v>31</v>
      </c>
      <c r="Y7782" t="s">
        <v>234</v>
      </c>
      <c r="Z7782" t="s">
        <v>41</v>
      </c>
    </row>
    <row r="7783" spans="2:26">
      <c r="B7783" t="s">
        <v>3837</v>
      </c>
      <c r="C7783" t="s">
        <v>133</v>
      </c>
      <c r="D7783">
        <v>2023</v>
      </c>
      <c r="E7783" t="s">
        <v>226</v>
      </c>
      <c r="G7783" t="s">
        <v>8849</v>
      </c>
      <c r="S7783" t="s">
        <v>240</v>
      </c>
      <c r="T7783" t="s">
        <v>10</v>
      </c>
      <c r="X7783" t="s">
        <v>31</v>
      </c>
      <c r="Y7783" t="s">
        <v>36</v>
      </c>
      <c r="Z7783" t="s">
        <v>43</v>
      </c>
    </row>
    <row r="7784" spans="2:26">
      <c r="B7784" t="s">
        <v>3837</v>
      </c>
      <c r="C7784" t="s">
        <v>133</v>
      </c>
      <c r="D7784">
        <v>2023</v>
      </c>
      <c r="E7784" t="s">
        <v>226</v>
      </c>
      <c r="G7784" t="s">
        <v>8850</v>
      </c>
      <c r="S7784" t="s">
        <v>240</v>
      </c>
      <c r="T7784" t="s">
        <v>258</v>
      </c>
      <c r="X7784" t="s">
        <v>31</v>
      </c>
      <c r="Y7784" t="s">
        <v>234</v>
      </c>
      <c r="Z7784" t="s">
        <v>41</v>
      </c>
    </row>
    <row r="7785" spans="2:26">
      <c r="B7785" t="s">
        <v>3837</v>
      </c>
      <c r="C7785" t="s">
        <v>133</v>
      </c>
      <c r="D7785">
        <v>2023</v>
      </c>
      <c r="E7785" t="s">
        <v>226</v>
      </c>
      <c r="G7785" t="s">
        <v>8851</v>
      </c>
      <c r="S7785" t="s">
        <v>257</v>
      </c>
      <c r="T7785" t="s">
        <v>258</v>
      </c>
      <c r="X7785" t="s">
        <v>31</v>
      </c>
      <c r="Y7785" t="s">
        <v>234</v>
      </c>
      <c r="Z7785" t="s">
        <v>43</v>
      </c>
    </row>
    <row r="7786" spans="2:26">
      <c r="B7786" t="s">
        <v>3837</v>
      </c>
      <c r="C7786" t="s">
        <v>133</v>
      </c>
      <c r="D7786">
        <v>2023</v>
      </c>
      <c r="E7786" t="s">
        <v>226</v>
      </c>
      <c r="G7786" t="s">
        <v>8852</v>
      </c>
      <c r="S7786" t="s">
        <v>257</v>
      </c>
      <c r="T7786" t="s">
        <v>258</v>
      </c>
      <c r="X7786" t="s">
        <v>31</v>
      </c>
      <c r="Y7786" t="s">
        <v>234</v>
      </c>
      <c r="Z7786" t="s">
        <v>43</v>
      </c>
    </row>
    <row r="7787" spans="2:26">
      <c r="B7787" t="s">
        <v>3837</v>
      </c>
      <c r="C7787" t="s">
        <v>133</v>
      </c>
      <c r="D7787">
        <v>2023</v>
      </c>
      <c r="E7787" t="s">
        <v>226</v>
      </c>
      <c r="G7787" t="s">
        <v>8853</v>
      </c>
      <c r="S7787" t="s">
        <v>240</v>
      </c>
      <c r="T7787" t="s">
        <v>10</v>
      </c>
      <c r="W7787" t="s">
        <v>92</v>
      </c>
      <c r="X7787" t="s">
        <v>31</v>
      </c>
      <c r="Y7787" t="s">
        <v>36</v>
      </c>
      <c r="Z7787" t="s">
        <v>43</v>
      </c>
    </row>
    <row r="7788" spans="2:26">
      <c r="B7788" t="s">
        <v>3837</v>
      </c>
      <c r="C7788" t="s">
        <v>133</v>
      </c>
      <c r="D7788">
        <v>2023</v>
      </c>
      <c r="E7788" t="s">
        <v>226</v>
      </c>
      <c r="G7788" t="s">
        <v>8854</v>
      </c>
      <c r="S7788" t="s">
        <v>257</v>
      </c>
      <c r="T7788" t="s">
        <v>258</v>
      </c>
      <c r="X7788" t="s">
        <v>31</v>
      </c>
      <c r="Y7788" t="s">
        <v>234</v>
      </c>
      <c r="Z7788" t="s">
        <v>43</v>
      </c>
    </row>
    <row r="7789" spans="2:26">
      <c r="B7789" t="s">
        <v>3837</v>
      </c>
      <c r="C7789" t="s">
        <v>133</v>
      </c>
      <c r="D7789">
        <v>2023</v>
      </c>
      <c r="E7789" t="s">
        <v>226</v>
      </c>
      <c r="G7789" t="s">
        <v>8855</v>
      </c>
      <c r="S7789" t="s">
        <v>257</v>
      </c>
      <c r="T7789" t="s">
        <v>258</v>
      </c>
      <c r="Y7789" t="s">
        <v>234</v>
      </c>
      <c r="Z7789" t="s">
        <v>41</v>
      </c>
    </row>
    <row r="7790" spans="2:26">
      <c r="B7790" t="s">
        <v>3837</v>
      </c>
      <c r="C7790" t="s">
        <v>133</v>
      </c>
      <c r="D7790">
        <v>2023</v>
      </c>
      <c r="E7790" t="s">
        <v>226</v>
      </c>
      <c r="G7790" t="s">
        <v>8856</v>
      </c>
      <c r="S7790" t="s">
        <v>257</v>
      </c>
      <c r="T7790" t="s">
        <v>258</v>
      </c>
      <c r="X7790" t="s">
        <v>31</v>
      </c>
      <c r="Y7790" t="s">
        <v>234</v>
      </c>
      <c r="Z7790" t="s">
        <v>43</v>
      </c>
    </row>
    <row r="7791" spans="2:26">
      <c r="B7791" t="s">
        <v>3837</v>
      </c>
      <c r="C7791" t="s">
        <v>133</v>
      </c>
      <c r="D7791">
        <v>2023</v>
      </c>
      <c r="E7791" t="s">
        <v>226</v>
      </c>
      <c r="G7791" t="s">
        <v>8857</v>
      </c>
      <c r="S7791" t="s">
        <v>257</v>
      </c>
      <c r="T7791" t="s">
        <v>258</v>
      </c>
      <c r="X7791" t="s">
        <v>31</v>
      </c>
      <c r="Y7791" t="s">
        <v>234</v>
      </c>
      <c r="Z7791" t="s">
        <v>43</v>
      </c>
    </row>
    <row r="7792" spans="2:26">
      <c r="B7792" t="s">
        <v>3837</v>
      </c>
      <c r="C7792" t="s">
        <v>133</v>
      </c>
      <c r="D7792">
        <v>2023</v>
      </c>
      <c r="E7792" t="s">
        <v>226</v>
      </c>
      <c r="G7792" t="s">
        <v>8858</v>
      </c>
      <c r="S7792" t="s">
        <v>257</v>
      </c>
      <c r="T7792" t="s">
        <v>258</v>
      </c>
      <c r="X7792" t="s">
        <v>31</v>
      </c>
      <c r="Y7792" t="s">
        <v>234</v>
      </c>
      <c r="Z7792" t="s">
        <v>43</v>
      </c>
    </row>
    <row r="7793" spans="2:26">
      <c r="B7793" t="s">
        <v>3837</v>
      </c>
      <c r="C7793" t="s">
        <v>133</v>
      </c>
      <c r="D7793">
        <v>2023</v>
      </c>
      <c r="E7793" t="s">
        <v>226</v>
      </c>
      <c r="G7793" t="s">
        <v>8859</v>
      </c>
      <c r="S7793" t="s">
        <v>257</v>
      </c>
      <c r="T7793" t="s">
        <v>258</v>
      </c>
      <c r="Y7793" t="s">
        <v>234</v>
      </c>
      <c r="Z7793" t="s">
        <v>41</v>
      </c>
    </row>
    <row r="7794" spans="2:26">
      <c r="B7794" t="s">
        <v>3837</v>
      </c>
      <c r="C7794" t="s">
        <v>133</v>
      </c>
      <c r="D7794">
        <v>2023</v>
      </c>
      <c r="E7794" t="s">
        <v>226</v>
      </c>
      <c r="G7794" t="s">
        <v>8860</v>
      </c>
      <c r="S7794" t="s">
        <v>257</v>
      </c>
      <c r="T7794" t="s">
        <v>258</v>
      </c>
      <c r="X7794" t="s">
        <v>31</v>
      </c>
      <c r="Y7794" t="s">
        <v>234</v>
      </c>
      <c r="Z7794" t="s">
        <v>43</v>
      </c>
    </row>
    <row r="7795" spans="2:26">
      <c r="B7795" t="s">
        <v>3837</v>
      </c>
      <c r="C7795" t="s">
        <v>133</v>
      </c>
      <c r="D7795">
        <v>2023</v>
      </c>
      <c r="E7795" t="s">
        <v>226</v>
      </c>
      <c r="G7795" t="s">
        <v>8861</v>
      </c>
      <c r="S7795" t="s">
        <v>257</v>
      </c>
      <c r="T7795" t="s">
        <v>258</v>
      </c>
      <c r="X7795" t="s">
        <v>31</v>
      </c>
      <c r="Y7795" t="s">
        <v>234</v>
      </c>
      <c r="Z7795" t="s">
        <v>43</v>
      </c>
    </row>
    <row r="7796" spans="2:26">
      <c r="B7796" t="s">
        <v>3837</v>
      </c>
      <c r="C7796" t="s">
        <v>133</v>
      </c>
      <c r="D7796">
        <v>2023</v>
      </c>
      <c r="E7796" t="s">
        <v>226</v>
      </c>
      <c r="G7796" t="s">
        <v>8862</v>
      </c>
      <c r="S7796" t="s">
        <v>257</v>
      </c>
      <c r="T7796" t="s">
        <v>258</v>
      </c>
      <c r="X7796" t="s">
        <v>31</v>
      </c>
      <c r="Y7796" t="s">
        <v>234</v>
      </c>
      <c r="Z7796" t="s">
        <v>43</v>
      </c>
    </row>
    <row r="7797" spans="2:26">
      <c r="B7797" t="s">
        <v>3837</v>
      </c>
      <c r="C7797" t="s">
        <v>133</v>
      </c>
      <c r="D7797">
        <v>2023</v>
      </c>
      <c r="E7797" t="s">
        <v>226</v>
      </c>
      <c r="G7797" t="s">
        <v>8863</v>
      </c>
      <c r="S7797" t="s">
        <v>257</v>
      </c>
      <c r="T7797" t="s">
        <v>258</v>
      </c>
      <c r="X7797" t="s">
        <v>31</v>
      </c>
      <c r="Y7797" t="s">
        <v>234</v>
      </c>
      <c r="Z7797" t="s">
        <v>43</v>
      </c>
    </row>
    <row r="7798" spans="2:26">
      <c r="B7798" t="s">
        <v>3837</v>
      </c>
      <c r="C7798" t="s">
        <v>133</v>
      </c>
      <c r="D7798">
        <v>2023</v>
      </c>
      <c r="E7798" t="s">
        <v>226</v>
      </c>
      <c r="G7798" t="s">
        <v>8864</v>
      </c>
      <c r="S7798" t="s">
        <v>257</v>
      </c>
      <c r="T7798" t="s">
        <v>258</v>
      </c>
      <c r="X7798" t="s">
        <v>31</v>
      </c>
      <c r="Y7798" t="s">
        <v>234</v>
      </c>
      <c r="Z7798" t="s">
        <v>43</v>
      </c>
    </row>
    <row r="7799" spans="2:26">
      <c r="B7799" t="s">
        <v>3837</v>
      </c>
      <c r="C7799" t="s">
        <v>133</v>
      </c>
      <c r="D7799">
        <v>2023</v>
      </c>
      <c r="E7799" t="s">
        <v>226</v>
      </c>
      <c r="G7799" t="s">
        <v>8865</v>
      </c>
      <c r="S7799" t="s">
        <v>257</v>
      </c>
      <c r="T7799" t="s">
        <v>258</v>
      </c>
      <c r="X7799" t="s">
        <v>31</v>
      </c>
      <c r="Y7799" t="s">
        <v>234</v>
      </c>
      <c r="Z7799" t="s">
        <v>43</v>
      </c>
    </row>
    <row r="7800" spans="2:26">
      <c r="B7800" t="s">
        <v>3837</v>
      </c>
      <c r="C7800" t="s">
        <v>133</v>
      </c>
      <c r="D7800">
        <v>2023</v>
      </c>
      <c r="E7800" t="s">
        <v>226</v>
      </c>
      <c r="G7800" t="s">
        <v>8866</v>
      </c>
      <c r="S7800" t="s">
        <v>257</v>
      </c>
      <c r="T7800" t="s">
        <v>258</v>
      </c>
      <c r="X7800" t="s">
        <v>31</v>
      </c>
      <c r="Y7800" t="s">
        <v>234</v>
      </c>
      <c r="Z7800" t="s">
        <v>43</v>
      </c>
    </row>
    <row r="7801" spans="2:26">
      <c r="B7801" t="s">
        <v>3837</v>
      </c>
      <c r="C7801" t="s">
        <v>133</v>
      </c>
      <c r="D7801">
        <v>2023</v>
      </c>
      <c r="E7801" t="s">
        <v>226</v>
      </c>
      <c r="G7801" t="s">
        <v>8867</v>
      </c>
      <c r="S7801" t="s">
        <v>257</v>
      </c>
      <c r="T7801" t="s">
        <v>258</v>
      </c>
      <c r="X7801" t="s">
        <v>31</v>
      </c>
      <c r="Y7801" t="s">
        <v>234</v>
      </c>
      <c r="Z7801" t="s">
        <v>43</v>
      </c>
    </row>
    <row r="7802" spans="2:26">
      <c r="B7802" t="s">
        <v>3837</v>
      </c>
      <c r="C7802" t="s">
        <v>133</v>
      </c>
      <c r="D7802">
        <v>2023</v>
      </c>
      <c r="E7802" t="s">
        <v>226</v>
      </c>
      <c r="G7802" t="s">
        <v>8868</v>
      </c>
      <c r="S7802" t="s">
        <v>257</v>
      </c>
      <c r="T7802" t="s">
        <v>258</v>
      </c>
      <c r="X7802" t="s">
        <v>31</v>
      </c>
      <c r="Y7802" t="s">
        <v>234</v>
      </c>
      <c r="Z7802" t="s">
        <v>43</v>
      </c>
    </row>
    <row r="7803" spans="2:26">
      <c r="B7803" t="s">
        <v>3837</v>
      </c>
      <c r="C7803" t="s">
        <v>133</v>
      </c>
      <c r="D7803">
        <v>2023</v>
      </c>
      <c r="E7803" t="s">
        <v>226</v>
      </c>
      <c r="G7803" t="s">
        <v>8869</v>
      </c>
      <c r="S7803" t="s">
        <v>257</v>
      </c>
      <c r="T7803" t="s">
        <v>258</v>
      </c>
      <c r="X7803" t="s">
        <v>31</v>
      </c>
      <c r="Y7803" t="s">
        <v>234</v>
      </c>
      <c r="Z7803" t="s">
        <v>43</v>
      </c>
    </row>
    <row r="7804" spans="2:26">
      <c r="B7804" t="s">
        <v>3837</v>
      </c>
      <c r="C7804" t="s">
        <v>133</v>
      </c>
      <c r="D7804">
        <v>2023</v>
      </c>
      <c r="E7804" t="s">
        <v>226</v>
      </c>
      <c r="G7804" t="s">
        <v>8870</v>
      </c>
      <c r="S7804" t="s">
        <v>240</v>
      </c>
      <c r="T7804" t="s">
        <v>258</v>
      </c>
      <c r="X7804" t="s">
        <v>31</v>
      </c>
      <c r="Y7804" t="s">
        <v>234</v>
      </c>
      <c r="Z7804" t="s">
        <v>43</v>
      </c>
    </row>
    <row r="7805" spans="2:26">
      <c r="B7805" t="s">
        <v>3837</v>
      </c>
      <c r="C7805" t="s">
        <v>133</v>
      </c>
      <c r="D7805">
        <v>2023</v>
      </c>
      <c r="E7805" t="s">
        <v>226</v>
      </c>
      <c r="G7805" t="s">
        <v>8871</v>
      </c>
      <c r="S7805" t="s">
        <v>240</v>
      </c>
      <c r="T7805" t="s">
        <v>258</v>
      </c>
      <c r="X7805" t="s">
        <v>31</v>
      </c>
      <c r="Y7805" t="s">
        <v>234</v>
      </c>
      <c r="Z7805" t="s">
        <v>43</v>
      </c>
    </row>
    <row r="7806" spans="2:26">
      <c r="B7806" t="s">
        <v>3837</v>
      </c>
      <c r="C7806" t="s">
        <v>133</v>
      </c>
      <c r="D7806">
        <v>2023</v>
      </c>
      <c r="E7806" t="s">
        <v>226</v>
      </c>
      <c r="G7806" t="s">
        <v>8872</v>
      </c>
      <c r="S7806" t="s">
        <v>257</v>
      </c>
      <c r="T7806" t="s">
        <v>258</v>
      </c>
      <c r="X7806" t="s">
        <v>31</v>
      </c>
      <c r="Y7806" t="s">
        <v>234</v>
      </c>
      <c r="Z7806" t="s">
        <v>43</v>
      </c>
    </row>
    <row r="7807" spans="2:26">
      <c r="B7807" t="s">
        <v>3837</v>
      </c>
      <c r="C7807" t="s">
        <v>133</v>
      </c>
      <c r="D7807">
        <v>2023</v>
      </c>
      <c r="E7807" t="s">
        <v>226</v>
      </c>
      <c r="G7807" t="s">
        <v>8873</v>
      </c>
      <c r="S7807" t="s">
        <v>240</v>
      </c>
      <c r="T7807" t="s">
        <v>258</v>
      </c>
      <c r="Y7807" t="s">
        <v>234</v>
      </c>
      <c r="Z7807" t="s">
        <v>41</v>
      </c>
    </row>
    <row r="7808" spans="2:26">
      <c r="B7808" t="s">
        <v>3837</v>
      </c>
      <c r="C7808" t="s">
        <v>133</v>
      </c>
      <c r="D7808">
        <v>2023</v>
      </c>
      <c r="E7808" t="s">
        <v>226</v>
      </c>
      <c r="G7808" t="s">
        <v>8874</v>
      </c>
      <c r="S7808" t="s">
        <v>257</v>
      </c>
      <c r="T7808" t="s">
        <v>258</v>
      </c>
      <c r="X7808" t="s">
        <v>31</v>
      </c>
      <c r="Y7808" t="s">
        <v>234</v>
      </c>
      <c r="Z7808" t="s">
        <v>43</v>
      </c>
    </row>
    <row r="7809" spans="2:26">
      <c r="B7809" t="s">
        <v>3837</v>
      </c>
      <c r="C7809" t="s">
        <v>133</v>
      </c>
      <c r="D7809">
        <v>2023</v>
      </c>
      <c r="E7809" t="s">
        <v>226</v>
      </c>
      <c r="G7809" t="s">
        <v>8875</v>
      </c>
      <c r="S7809" t="s">
        <v>257</v>
      </c>
      <c r="T7809" t="s">
        <v>258</v>
      </c>
      <c r="X7809" t="s">
        <v>31</v>
      </c>
      <c r="Y7809" t="s">
        <v>234</v>
      </c>
      <c r="Z7809" t="s">
        <v>43</v>
      </c>
    </row>
    <row r="7810" spans="2:26">
      <c r="B7810" t="s">
        <v>3837</v>
      </c>
      <c r="C7810" t="s">
        <v>133</v>
      </c>
      <c r="D7810">
        <v>2023</v>
      </c>
      <c r="E7810" t="s">
        <v>226</v>
      </c>
      <c r="G7810" t="s">
        <v>8876</v>
      </c>
      <c r="S7810" t="s">
        <v>257</v>
      </c>
      <c r="T7810" t="s">
        <v>258</v>
      </c>
      <c r="X7810" t="s">
        <v>31</v>
      </c>
      <c r="Y7810" t="s">
        <v>234</v>
      </c>
      <c r="Z7810" t="s">
        <v>43</v>
      </c>
    </row>
    <row r="7811" spans="2:26">
      <c r="B7811" t="s">
        <v>3837</v>
      </c>
      <c r="C7811" t="s">
        <v>133</v>
      </c>
      <c r="D7811">
        <v>2023</v>
      </c>
      <c r="E7811" t="s">
        <v>226</v>
      </c>
      <c r="G7811" t="s">
        <v>8877</v>
      </c>
      <c r="S7811" t="s">
        <v>257</v>
      </c>
      <c r="T7811" t="s">
        <v>258</v>
      </c>
      <c r="Y7811" t="s">
        <v>234</v>
      </c>
      <c r="Z7811" t="s">
        <v>41</v>
      </c>
    </row>
    <row r="7812" spans="2:26">
      <c r="B7812" t="s">
        <v>3837</v>
      </c>
      <c r="C7812" t="s">
        <v>133</v>
      </c>
      <c r="D7812">
        <v>2023</v>
      </c>
      <c r="E7812" t="s">
        <v>226</v>
      </c>
      <c r="G7812" t="s">
        <v>8878</v>
      </c>
      <c r="S7812" t="s">
        <v>257</v>
      </c>
      <c r="T7812" t="s">
        <v>258</v>
      </c>
      <c r="X7812" t="s">
        <v>31</v>
      </c>
      <c r="Y7812" t="s">
        <v>36</v>
      </c>
      <c r="Z7812" t="s">
        <v>43</v>
      </c>
    </row>
    <row r="7813" spans="2:26">
      <c r="B7813" t="s">
        <v>3837</v>
      </c>
      <c r="C7813" t="s">
        <v>133</v>
      </c>
      <c r="D7813">
        <v>2023</v>
      </c>
      <c r="E7813" t="s">
        <v>226</v>
      </c>
      <c r="G7813" t="s">
        <v>8879</v>
      </c>
      <c r="S7813" t="s">
        <v>257</v>
      </c>
      <c r="T7813" t="s">
        <v>258</v>
      </c>
      <c r="X7813" t="s">
        <v>31</v>
      </c>
      <c r="Y7813" t="s">
        <v>234</v>
      </c>
      <c r="Z7813" t="s">
        <v>43</v>
      </c>
    </row>
    <row r="7814" spans="2:26">
      <c r="B7814" t="s">
        <v>3837</v>
      </c>
      <c r="C7814" t="s">
        <v>133</v>
      </c>
      <c r="D7814">
        <v>2023</v>
      </c>
      <c r="E7814" t="s">
        <v>226</v>
      </c>
      <c r="G7814" t="s">
        <v>8880</v>
      </c>
      <c r="S7814" t="s">
        <v>257</v>
      </c>
      <c r="T7814" t="s">
        <v>258</v>
      </c>
      <c r="X7814" t="s">
        <v>31</v>
      </c>
      <c r="Y7814" t="s">
        <v>234</v>
      </c>
      <c r="Z7814" t="s">
        <v>43</v>
      </c>
    </row>
    <row r="7815" spans="2:26">
      <c r="B7815" t="s">
        <v>3837</v>
      </c>
      <c r="C7815" t="s">
        <v>133</v>
      </c>
      <c r="D7815">
        <v>2023</v>
      </c>
      <c r="E7815" t="s">
        <v>226</v>
      </c>
      <c r="G7815" t="s">
        <v>8881</v>
      </c>
      <c r="S7815" t="s">
        <v>257</v>
      </c>
      <c r="T7815" t="s">
        <v>258</v>
      </c>
      <c r="W7815" t="s">
        <v>244</v>
      </c>
      <c r="X7815" t="s">
        <v>31</v>
      </c>
      <c r="Y7815" t="s">
        <v>234</v>
      </c>
      <c r="Z7815" t="s">
        <v>41</v>
      </c>
    </row>
    <row r="7816" spans="2:26">
      <c r="B7816" t="s">
        <v>3837</v>
      </c>
      <c r="C7816" t="s">
        <v>133</v>
      </c>
      <c r="D7816">
        <v>2023</v>
      </c>
      <c r="E7816" t="s">
        <v>226</v>
      </c>
      <c r="G7816" t="s">
        <v>8882</v>
      </c>
      <c r="S7816" t="s">
        <v>257</v>
      </c>
      <c r="T7816" t="s">
        <v>258</v>
      </c>
      <c r="X7816" t="s">
        <v>31</v>
      </c>
      <c r="Y7816" t="s">
        <v>234</v>
      </c>
      <c r="Z7816" t="s">
        <v>41</v>
      </c>
    </row>
    <row r="7817" spans="2:26">
      <c r="B7817" t="s">
        <v>3837</v>
      </c>
      <c r="C7817" t="s">
        <v>133</v>
      </c>
      <c r="D7817">
        <v>2023</v>
      </c>
      <c r="E7817" t="s">
        <v>226</v>
      </c>
      <c r="G7817" t="s">
        <v>8883</v>
      </c>
      <c r="S7817" t="s">
        <v>257</v>
      </c>
      <c r="T7817" t="s">
        <v>258</v>
      </c>
      <c r="X7817" t="s">
        <v>31</v>
      </c>
      <c r="Y7817" t="s">
        <v>234</v>
      </c>
      <c r="Z7817" t="s">
        <v>41</v>
      </c>
    </row>
    <row r="7818" spans="2:26">
      <c r="B7818" t="s">
        <v>3837</v>
      </c>
      <c r="C7818" t="s">
        <v>133</v>
      </c>
      <c r="D7818">
        <v>2023</v>
      </c>
      <c r="E7818" t="s">
        <v>226</v>
      </c>
      <c r="G7818" t="s">
        <v>8884</v>
      </c>
      <c r="S7818" t="s">
        <v>257</v>
      </c>
      <c r="T7818" t="s">
        <v>258</v>
      </c>
      <c r="X7818" t="s">
        <v>31</v>
      </c>
      <c r="Y7818" t="s">
        <v>234</v>
      </c>
      <c r="Z7818" t="s">
        <v>43</v>
      </c>
    </row>
    <row r="7819" spans="2:26">
      <c r="B7819" t="s">
        <v>3837</v>
      </c>
      <c r="C7819" t="s">
        <v>133</v>
      </c>
      <c r="D7819">
        <v>2023</v>
      </c>
      <c r="E7819" t="s">
        <v>226</v>
      </c>
      <c r="G7819" t="s">
        <v>8885</v>
      </c>
      <c r="S7819" t="s">
        <v>257</v>
      </c>
      <c r="T7819" t="s">
        <v>258</v>
      </c>
      <c r="X7819" t="s">
        <v>29</v>
      </c>
      <c r="Y7819" t="s">
        <v>36</v>
      </c>
      <c r="Z7819" t="s">
        <v>43</v>
      </c>
    </row>
    <row r="7820" spans="2:26">
      <c r="B7820" t="s">
        <v>3837</v>
      </c>
      <c r="C7820" t="s">
        <v>133</v>
      </c>
      <c r="D7820">
        <v>2023</v>
      </c>
      <c r="E7820" t="s">
        <v>226</v>
      </c>
      <c r="G7820" t="s">
        <v>8886</v>
      </c>
      <c r="S7820" t="s">
        <v>257</v>
      </c>
      <c r="T7820" t="s">
        <v>258</v>
      </c>
      <c r="Y7820" t="s">
        <v>234</v>
      </c>
      <c r="Z7820" t="s">
        <v>41</v>
      </c>
    </row>
    <row r="7821" spans="2:26">
      <c r="B7821" t="s">
        <v>3837</v>
      </c>
      <c r="C7821" t="s">
        <v>133</v>
      </c>
      <c r="D7821">
        <v>2023</v>
      </c>
      <c r="E7821" t="s">
        <v>226</v>
      </c>
      <c r="G7821" t="s">
        <v>8887</v>
      </c>
      <c r="S7821" t="s">
        <v>257</v>
      </c>
      <c r="T7821" t="s">
        <v>258</v>
      </c>
      <c r="X7821" t="s">
        <v>31</v>
      </c>
      <c r="Y7821" t="s">
        <v>234</v>
      </c>
      <c r="Z7821" t="s">
        <v>43</v>
      </c>
    </row>
    <row r="7822" spans="2:26">
      <c r="B7822" t="s">
        <v>3837</v>
      </c>
      <c r="C7822" t="s">
        <v>133</v>
      </c>
      <c r="D7822">
        <v>2023</v>
      </c>
      <c r="E7822" t="s">
        <v>226</v>
      </c>
      <c r="G7822" t="s">
        <v>8888</v>
      </c>
      <c r="S7822" t="s">
        <v>257</v>
      </c>
      <c r="T7822" t="s">
        <v>258</v>
      </c>
      <c r="X7822" t="s">
        <v>31</v>
      </c>
      <c r="Y7822" t="s">
        <v>234</v>
      </c>
      <c r="Z7822" t="s">
        <v>43</v>
      </c>
    </row>
    <row r="7823" spans="2:26">
      <c r="B7823" t="s">
        <v>3837</v>
      </c>
      <c r="C7823" t="s">
        <v>133</v>
      </c>
      <c r="D7823">
        <v>2023</v>
      </c>
      <c r="E7823" t="s">
        <v>226</v>
      </c>
      <c r="G7823" t="s">
        <v>8889</v>
      </c>
      <c r="S7823" t="s">
        <v>257</v>
      </c>
      <c r="T7823" t="s">
        <v>258</v>
      </c>
      <c r="X7823" t="s">
        <v>31</v>
      </c>
      <c r="Y7823" t="s">
        <v>234</v>
      </c>
      <c r="Z7823" t="s">
        <v>43</v>
      </c>
    </row>
    <row r="7824" spans="2:26">
      <c r="B7824" t="s">
        <v>3837</v>
      </c>
      <c r="C7824" t="s">
        <v>133</v>
      </c>
      <c r="D7824">
        <v>2023</v>
      </c>
      <c r="E7824" t="s">
        <v>226</v>
      </c>
      <c r="G7824" t="s">
        <v>8890</v>
      </c>
      <c r="S7824" t="s">
        <v>257</v>
      </c>
      <c r="T7824" t="s">
        <v>258</v>
      </c>
      <c r="X7824" t="s">
        <v>31</v>
      </c>
      <c r="Y7824" t="s">
        <v>234</v>
      </c>
      <c r="Z7824" t="s">
        <v>43</v>
      </c>
    </row>
    <row r="7825" spans="2:26">
      <c r="B7825" t="s">
        <v>3837</v>
      </c>
      <c r="C7825" t="s">
        <v>133</v>
      </c>
      <c r="D7825">
        <v>2023</v>
      </c>
      <c r="E7825" t="s">
        <v>226</v>
      </c>
      <c r="G7825" t="s">
        <v>8891</v>
      </c>
      <c r="S7825" t="s">
        <v>257</v>
      </c>
      <c r="T7825" t="s">
        <v>258</v>
      </c>
      <c r="X7825" t="s">
        <v>31</v>
      </c>
      <c r="Y7825" t="s">
        <v>234</v>
      </c>
      <c r="Z7825" t="s">
        <v>43</v>
      </c>
    </row>
    <row r="7826" spans="2:26">
      <c r="B7826" t="s">
        <v>3837</v>
      </c>
      <c r="C7826" t="s">
        <v>133</v>
      </c>
      <c r="D7826">
        <v>2023</v>
      </c>
      <c r="E7826" t="s">
        <v>226</v>
      </c>
      <c r="G7826" t="s">
        <v>8892</v>
      </c>
      <c r="S7826" t="s">
        <v>257</v>
      </c>
      <c r="T7826" t="s">
        <v>258</v>
      </c>
      <c r="X7826" t="s">
        <v>31</v>
      </c>
      <c r="Y7826" t="s">
        <v>234</v>
      </c>
      <c r="Z7826" t="s">
        <v>43</v>
      </c>
    </row>
    <row r="7827" spans="2:26">
      <c r="B7827" t="s">
        <v>3837</v>
      </c>
      <c r="C7827" t="s">
        <v>133</v>
      </c>
      <c r="D7827">
        <v>2023</v>
      </c>
      <c r="E7827" t="s">
        <v>226</v>
      </c>
      <c r="G7827" t="s">
        <v>8893</v>
      </c>
      <c r="S7827" t="s">
        <v>257</v>
      </c>
      <c r="T7827" t="s">
        <v>258</v>
      </c>
      <c r="X7827" t="s">
        <v>31</v>
      </c>
      <c r="Y7827" t="s">
        <v>234</v>
      </c>
      <c r="Z7827" t="s">
        <v>43</v>
      </c>
    </row>
    <row r="7828" spans="2:26">
      <c r="B7828" t="s">
        <v>3837</v>
      </c>
      <c r="C7828" t="s">
        <v>133</v>
      </c>
      <c r="D7828">
        <v>2023</v>
      </c>
      <c r="E7828" t="s">
        <v>226</v>
      </c>
      <c r="G7828" t="s">
        <v>8894</v>
      </c>
      <c r="S7828" t="s">
        <v>257</v>
      </c>
      <c r="T7828" t="s">
        <v>258</v>
      </c>
      <c r="X7828" t="s">
        <v>31</v>
      </c>
      <c r="Y7828" t="s">
        <v>234</v>
      </c>
      <c r="Z7828" t="s">
        <v>43</v>
      </c>
    </row>
    <row r="7829" spans="2:26">
      <c r="B7829" t="s">
        <v>3837</v>
      </c>
      <c r="C7829" t="s">
        <v>133</v>
      </c>
      <c r="D7829">
        <v>2023</v>
      </c>
      <c r="E7829" t="s">
        <v>226</v>
      </c>
      <c r="G7829" t="s">
        <v>8895</v>
      </c>
      <c r="S7829" t="s">
        <v>257</v>
      </c>
      <c r="T7829" t="s">
        <v>258</v>
      </c>
      <c r="X7829" t="s">
        <v>29</v>
      </c>
      <c r="Y7829" t="s">
        <v>234</v>
      </c>
      <c r="Z7829" t="s">
        <v>43</v>
      </c>
    </row>
    <row r="7830" spans="2:26">
      <c r="B7830" t="s">
        <v>3837</v>
      </c>
      <c r="C7830" t="s">
        <v>133</v>
      </c>
      <c r="D7830">
        <v>2023</v>
      </c>
      <c r="E7830" t="s">
        <v>226</v>
      </c>
      <c r="G7830" t="s">
        <v>8896</v>
      </c>
      <c r="S7830" t="s">
        <v>257</v>
      </c>
      <c r="T7830" t="s">
        <v>258</v>
      </c>
      <c r="X7830" t="s">
        <v>231</v>
      </c>
      <c r="Y7830" t="s">
        <v>234</v>
      </c>
      <c r="Z7830" t="s">
        <v>43</v>
      </c>
    </row>
    <row r="7831" spans="2:26">
      <c r="B7831" t="s">
        <v>3837</v>
      </c>
      <c r="C7831" t="s">
        <v>133</v>
      </c>
      <c r="D7831">
        <v>2023</v>
      </c>
      <c r="E7831" t="s">
        <v>226</v>
      </c>
      <c r="G7831" t="s">
        <v>8897</v>
      </c>
      <c r="S7831" t="s">
        <v>257</v>
      </c>
      <c r="T7831" t="s">
        <v>258</v>
      </c>
      <c r="X7831" t="s">
        <v>29</v>
      </c>
      <c r="Y7831" t="s">
        <v>234</v>
      </c>
      <c r="Z7831" t="s">
        <v>43</v>
      </c>
    </row>
    <row r="7832" spans="2:26">
      <c r="B7832" t="s">
        <v>3837</v>
      </c>
      <c r="C7832" t="s">
        <v>133</v>
      </c>
      <c r="D7832">
        <v>2023</v>
      </c>
      <c r="E7832" t="s">
        <v>226</v>
      </c>
      <c r="G7832" t="s">
        <v>8898</v>
      </c>
      <c r="S7832" t="s">
        <v>257</v>
      </c>
      <c r="T7832" t="s">
        <v>258</v>
      </c>
      <c r="X7832" t="s">
        <v>31</v>
      </c>
      <c r="Y7832" t="s">
        <v>234</v>
      </c>
      <c r="Z7832" t="s">
        <v>43</v>
      </c>
    </row>
    <row r="7833" spans="2:26">
      <c r="B7833" t="s">
        <v>3837</v>
      </c>
      <c r="C7833" t="s">
        <v>133</v>
      </c>
      <c r="D7833">
        <v>2023</v>
      </c>
      <c r="E7833" t="s">
        <v>226</v>
      </c>
      <c r="G7833" t="s">
        <v>8899</v>
      </c>
      <c r="S7833" t="s">
        <v>257</v>
      </c>
      <c r="T7833" t="s">
        <v>258</v>
      </c>
      <c r="W7833" t="s">
        <v>244</v>
      </c>
      <c r="X7833" t="s">
        <v>31</v>
      </c>
      <c r="Y7833" t="s">
        <v>234</v>
      </c>
      <c r="Z7833" t="s">
        <v>43</v>
      </c>
    </row>
    <row r="7834" spans="2:26">
      <c r="B7834" t="s">
        <v>3837</v>
      </c>
      <c r="C7834" t="s">
        <v>133</v>
      </c>
      <c r="D7834">
        <v>2023</v>
      </c>
      <c r="E7834" t="s">
        <v>226</v>
      </c>
      <c r="G7834" t="s">
        <v>8900</v>
      </c>
      <c r="S7834" t="s">
        <v>257</v>
      </c>
      <c r="T7834" t="s">
        <v>258</v>
      </c>
      <c r="X7834" t="s">
        <v>231</v>
      </c>
      <c r="Y7834" t="s">
        <v>234</v>
      </c>
      <c r="Z7834" t="s">
        <v>43</v>
      </c>
    </row>
    <row r="7835" spans="2:26">
      <c r="B7835" t="s">
        <v>3837</v>
      </c>
      <c r="C7835" t="s">
        <v>133</v>
      </c>
      <c r="D7835">
        <v>2023</v>
      </c>
      <c r="E7835" t="s">
        <v>226</v>
      </c>
      <c r="G7835" t="s">
        <v>8901</v>
      </c>
      <c r="S7835" t="s">
        <v>240</v>
      </c>
      <c r="T7835" t="s">
        <v>6</v>
      </c>
      <c r="X7835" t="s">
        <v>31</v>
      </c>
      <c r="Y7835" t="s">
        <v>234</v>
      </c>
      <c r="Z7835" t="s">
        <v>43</v>
      </c>
    </row>
    <row r="7836" spans="2:26">
      <c r="B7836" t="s">
        <v>3837</v>
      </c>
      <c r="C7836" t="s">
        <v>133</v>
      </c>
      <c r="D7836">
        <v>2023</v>
      </c>
      <c r="E7836" t="s">
        <v>226</v>
      </c>
      <c r="G7836" t="s">
        <v>8902</v>
      </c>
      <c r="S7836" t="s">
        <v>257</v>
      </c>
      <c r="T7836" t="s">
        <v>258</v>
      </c>
      <c r="W7836" t="s">
        <v>101</v>
      </c>
      <c r="X7836" t="s">
        <v>231</v>
      </c>
      <c r="Y7836" t="s">
        <v>234</v>
      </c>
      <c r="Z7836" t="s">
        <v>43</v>
      </c>
    </row>
    <row r="7837" spans="2:26">
      <c r="B7837" t="s">
        <v>3837</v>
      </c>
      <c r="C7837" t="s">
        <v>133</v>
      </c>
      <c r="D7837">
        <v>2023</v>
      </c>
      <c r="E7837" t="s">
        <v>226</v>
      </c>
      <c r="G7837" t="s">
        <v>8903</v>
      </c>
      <c r="S7837" t="s">
        <v>261</v>
      </c>
      <c r="T7837" t="s">
        <v>258</v>
      </c>
      <c r="X7837" t="s">
        <v>29</v>
      </c>
      <c r="Y7837" t="s">
        <v>234</v>
      </c>
      <c r="Z7837" t="s">
        <v>43</v>
      </c>
    </row>
    <row r="7838" spans="2:26">
      <c r="B7838" t="s">
        <v>3837</v>
      </c>
      <c r="C7838" t="s">
        <v>133</v>
      </c>
      <c r="D7838">
        <v>2023</v>
      </c>
      <c r="E7838" t="s">
        <v>226</v>
      </c>
      <c r="G7838" t="s">
        <v>8904</v>
      </c>
      <c r="S7838" t="s">
        <v>257</v>
      </c>
      <c r="T7838" t="s">
        <v>258</v>
      </c>
      <c r="X7838" t="s">
        <v>231</v>
      </c>
      <c r="Y7838" t="s">
        <v>36</v>
      </c>
      <c r="Z7838" t="s">
        <v>43</v>
      </c>
    </row>
    <row r="7839" spans="2:26">
      <c r="B7839" t="s">
        <v>3837</v>
      </c>
      <c r="C7839" t="s">
        <v>133</v>
      </c>
      <c r="D7839">
        <v>2023</v>
      </c>
      <c r="E7839" t="s">
        <v>226</v>
      </c>
      <c r="G7839" t="s">
        <v>8905</v>
      </c>
      <c r="S7839" t="s">
        <v>261</v>
      </c>
      <c r="T7839" t="s">
        <v>258</v>
      </c>
      <c r="X7839" t="s">
        <v>29</v>
      </c>
      <c r="Y7839" t="s">
        <v>234</v>
      </c>
      <c r="Z7839" t="s">
        <v>43</v>
      </c>
    </row>
    <row r="7840" spans="2:26">
      <c r="B7840" t="s">
        <v>3837</v>
      </c>
      <c r="C7840" t="s">
        <v>133</v>
      </c>
      <c r="D7840">
        <v>2023</v>
      </c>
      <c r="E7840" t="s">
        <v>226</v>
      </c>
      <c r="G7840" t="s">
        <v>8906</v>
      </c>
      <c r="S7840" t="s">
        <v>240</v>
      </c>
      <c r="T7840" t="s">
        <v>258</v>
      </c>
      <c r="X7840" t="s">
        <v>31</v>
      </c>
      <c r="Y7840" t="s">
        <v>234</v>
      </c>
      <c r="Z7840" t="s">
        <v>41</v>
      </c>
    </row>
    <row r="7841" spans="2:26">
      <c r="B7841" t="s">
        <v>3837</v>
      </c>
      <c r="C7841" t="s">
        <v>133</v>
      </c>
      <c r="D7841">
        <v>2023</v>
      </c>
      <c r="E7841" t="s">
        <v>226</v>
      </c>
      <c r="G7841" t="s">
        <v>8907</v>
      </c>
      <c r="S7841" t="s">
        <v>257</v>
      </c>
      <c r="T7841" t="s">
        <v>258</v>
      </c>
      <c r="X7841" t="s">
        <v>231</v>
      </c>
      <c r="Y7841" t="s">
        <v>36</v>
      </c>
      <c r="Z7841" t="s">
        <v>43</v>
      </c>
    </row>
    <row r="7842" spans="2:26">
      <c r="B7842" t="s">
        <v>3837</v>
      </c>
      <c r="C7842" t="s">
        <v>133</v>
      </c>
      <c r="D7842">
        <v>2023</v>
      </c>
      <c r="E7842" t="s">
        <v>226</v>
      </c>
      <c r="G7842" t="s">
        <v>8908</v>
      </c>
      <c r="S7842" t="s">
        <v>257</v>
      </c>
      <c r="T7842" t="s">
        <v>258</v>
      </c>
      <c r="X7842" t="s">
        <v>31</v>
      </c>
      <c r="Y7842" t="s">
        <v>234</v>
      </c>
      <c r="Z7842" t="s">
        <v>43</v>
      </c>
    </row>
    <row r="7843" spans="2:26">
      <c r="B7843" t="s">
        <v>3837</v>
      </c>
      <c r="C7843" t="s">
        <v>133</v>
      </c>
      <c r="D7843">
        <v>2023</v>
      </c>
      <c r="E7843" t="s">
        <v>226</v>
      </c>
      <c r="G7843" t="s">
        <v>8909</v>
      </c>
      <c r="S7843" t="s">
        <v>257</v>
      </c>
      <c r="T7843" t="s">
        <v>258</v>
      </c>
      <c r="X7843" t="s">
        <v>31</v>
      </c>
      <c r="Y7843" t="s">
        <v>36</v>
      </c>
      <c r="Z7843" t="s">
        <v>43</v>
      </c>
    </row>
    <row r="7844" spans="2:26" hidden="1">
      <c r="B7844" t="s">
        <v>3920</v>
      </c>
      <c r="C7844" t="s">
        <v>1167</v>
      </c>
      <c r="D7844">
        <v>2022</v>
      </c>
      <c r="E7844" t="s">
        <v>152</v>
      </c>
      <c r="G7844" t="s">
        <v>8910</v>
      </c>
    </row>
    <row r="7845" spans="2:26" hidden="1">
      <c r="B7845" t="s">
        <v>3920</v>
      </c>
      <c r="C7845" t="s">
        <v>1167</v>
      </c>
      <c r="D7845">
        <v>2022</v>
      </c>
      <c r="E7845" t="s">
        <v>157</v>
      </c>
      <c r="G7845" t="s">
        <v>8911</v>
      </c>
    </row>
    <row r="7846" spans="2:26">
      <c r="B7846" t="s">
        <v>3920</v>
      </c>
      <c r="C7846" t="s">
        <v>1167</v>
      </c>
      <c r="D7846">
        <v>2022</v>
      </c>
      <c r="E7846" t="s">
        <v>226</v>
      </c>
      <c r="G7846" t="s">
        <v>8912</v>
      </c>
      <c r="S7846" t="s">
        <v>257</v>
      </c>
      <c r="T7846" t="s">
        <v>258</v>
      </c>
      <c r="X7846" t="s">
        <v>31</v>
      </c>
      <c r="Y7846" t="s">
        <v>234</v>
      </c>
      <c r="Z7846" t="s">
        <v>43</v>
      </c>
    </row>
    <row r="7847" spans="2:26">
      <c r="B7847" t="s">
        <v>3920</v>
      </c>
      <c r="C7847" t="s">
        <v>1167</v>
      </c>
      <c r="D7847">
        <v>2022</v>
      </c>
      <c r="E7847" t="s">
        <v>226</v>
      </c>
      <c r="G7847" t="s">
        <v>8913</v>
      </c>
      <c r="S7847" t="s">
        <v>629</v>
      </c>
      <c r="T7847" t="s">
        <v>258</v>
      </c>
      <c r="X7847" t="s">
        <v>31</v>
      </c>
      <c r="Y7847" t="s">
        <v>234</v>
      </c>
      <c r="Z7847" t="s">
        <v>43</v>
      </c>
    </row>
    <row r="7848" spans="2:26">
      <c r="B7848" t="s">
        <v>3920</v>
      </c>
      <c r="C7848" t="s">
        <v>1167</v>
      </c>
      <c r="D7848">
        <v>2022</v>
      </c>
      <c r="E7848" t="s">
        <v>226</v>
      </c>
      <c r="G7848" t="s">
        <v>8914</v>
      </c>
      <c r="S7848" t="s">
        <v>257</v>
      </c>
      <c r="T7848" t="s">
        <v>258</v>
      </c>
      <c r="Y7848" t="s">
        <v>234</v>
      </c>
      <c r="Z7848" t="s">
        <v>41</v>
      </c>
    </row>
    <row r="7849" spans="2:26">
      <c r="B7849" t="s">
        <v>3920</v>
      </c>
      <c r="C7849" t="s">
        <v>1167</v>
      </c>
      <c r="D7849">
        <v>2022</v>
      </c>
      <c r="E7849" t="s">
        <v>226</v>
      </c>
      <c r="G7849" t="s">
        <v>8915</v>
      </c>
      <c r="S7849" t="s">
        <v>257</v>
      </c>
      <c r="T7849" t="s">
        <v>258</v>
      </c>
      <c r="X7849" t="s">
        <v>31</v>
      </c>
      <c r="Y7849" t="s">
        <v>234</v>
      </c>
      <c r="Z7849" t="s">
        <v>43</v>
      </c>
    </row>
    <row r="7850" spans="2:26">
      <c r="B7850" t="s">
        <v>3920</v>
      </c>
      <c r="C7850" t="s">
        <v>1167</v>
      </c>
      <c r="D7850">
        <v>2022</v>
      </c>
      <c r="E7850" t="s">
        <v>226</v>
      </c>
      <c r="G7850" t="s">
        <v>8916</v>
      </c>
      <c r="S7850" t="s">
        <v>257</v>
      </c>
      <c r="T7850" t="s">
        <v>258</v>
      </c>
      <c r="X7850" t="s">
        <v>31</v>
      </c>
      <c r="Y7850" t="s">
        <v>234</v>
      </c>
      <c r="Z7850" t="s">
        <v>43</v>
      </c>
    </row>
    <row r="7851" spans="2:26">
      <c r="B7851" t="s">
        <v>3920</v>
      </c>
      <c r="C7851" t="s">
        <v>1167</v>
      </c>
      <c r="D7851">
        <v>2022</v>
      </c>
      <c r="E7851" t="s">
        <v>226</v>
      </c>
      <c r="G7851" t="s">
        <v>8917</v>
      </c>
      <c r="S7851" t="s">
        <v>257</v>
      </c>
      <c r="T7851" t="s">
        <v>258</v>
      </c>
      <c r="X7851" t="s">
        <v>31</v>
      </c>
      <c r="Y7851" t="s">
        <v>234</v>
      </c>
      <c r="Z7851" t="s">
        <v>43</v>
      </c>
    </row>
    <row r="7852" spans="2:26">
      <c r="B7852" t="s">
        <v>3920</v>
      </c>
      <c r="C7852" t="s">
        <v>1167</v>
      </c>
      <c r="D7852">
        <v>2022</v>
      </c>
      <c r="E7852" t="s">
        <v>226</v>
      </c>
      <c r="G7852" t="s">
        <v>8918</v>
      </c>
      <c r="S7852" t="s">
        <v>257</v>
      </c>
      <c r="T7852" t="s">
        <v>258</v>
      </c>
      <c r="X7852" t="s">
        <v>31</v>
      </c>
      <c r="Y7852" t="s">
        <v>234</v>
      </c>
      <c r="Z7852" t="s">
        <v>43</v>
      </c>
    </row>
    <row r="7853" spans="2:26">
      <c r="B7853" t="s">
        <v>3920</v>
      </c>
      <c r="C7853" t="s">
        <v>1167</v>
      </c>
      <c r="D7853">
        <v>2022</v>
      </c>
      <c r="E7853" t="s">
        <v>226</v>
      </c>
      <c r="G7853" t="s">
        <v>8919</v>
      </c>
      <c r="S7853" t="s">
        <v>257</v>
      </c>
      <c r="T7853" t="s">
        <v>258</v>
      </c>
      <c r="Y7853" t="s">
        <v>234</v>
      </c>
      <c r="Z7853" t="s">
        <v>41</v>
      </c>
    </row>
    <row r="7854" spans="2:26">
      <c r="B7854" t="s">
        <v>3920</v>
      </c>
      <c r="C7854" t="s">
        <v>1167</v>
      </c>
      <c r="D7854">
        <v>2022</v>
      </c>
      <c r="E7854" t="s">
        <v>226</v>
      </c>
      <c r="G7854" t="s">
        <v>8920</v>
      </c>
      <c r="S7854" t="s">
        <v>240</v>
      </c>
      <c r="T7854" t="s">
        <v>258</v>
      </c>
      <c r="W7854" t="s">
        <v>244</v>
      </c>
      <c r="X7854" t="s">
        <v>31</v>
      </c>
      <c r="Y7854" t="s">
        <v>36</v>
      </c>
      <c r="Z7854" t="s">
        <v>43</v>
      </c>
    </row>
    <row r="7855" spans="2:26">
      <c r="B7855" t="s">
        <v>3920</v>
      </c>
      <c r="C7855" t="s">
        <v>1167</v>
      </c>
      <c r="D7855">
        <v>2022</v>
      </c>
      <c r="E7855" t="s">
        <v>226</v>
      </c>
      <c r="G7855" t="s">
        <v>8921</v>
      </c>
      <c r="S7855" t="s">
        <v>257</v>
      </c>
      <c r="T7855" t="s">
        <v>258</v>
      </c>
      <c r="X7855" t="s">
        <v>31</v>
      </c>
      <c r="Y7855" t="s">
        <v>234</v>
      </c>
      <c r="Z7855" t="s">
        <v>43</v>
      </c>
    </row>
    <row r="7856" spans="2:26">
      <c r="B7856" t="s">
        <v>3920</v>
      </c>
      <c r="C7856" t="s">
        <v>1167</v>
      </c>
      <c r="D7856">
        <v>2022</v>
      </c>
      <c r="E7856" t="s">
        <v>226</v>
      </c>
      <c r="G7856" t="s">
        <v>8922</v>
      </c>
      <c r="S7856" t="s">
        <v>257</v>
      </c>
      <c r="T7856" t="s">
        <v>258</v>
      </c>
      <c r="X7856" t="s">
        <v>31</v>
      </c>
      <c r="Y7856" t="s">
        <v>234</v>
      </c>
      <c r="Z7856" t="s">
        <v>43</v>
      </c>
    </row>
    <row r="7857" spans="2:26">
      <c r="B7857" t="s">
        <v>3920</v>
      </c>
      <c r="C7857" t="s">
        <v>1167</v>
      </c>
      <c r="D7857">
        <v>2022</v>
      </c>
      <c r="E7857" t="s">
        <v>226</v>
      </c>
      <c r="G7857" t="s">
        <v>8923</v>
      </c>
      <c r="S7857" t="s">
        <v>240</v>
      </c>
      <c r="T7857" t="s">
        <v>258</v>
      </c>
      <c r="X7857" t="s">
        <v>31</v>
      </c>
      <c r="Y7857" t="s">
        <v>234</v>
      </c>
      <c r="Z7857" t="s">
        <v>43</v>
      </c>
    </row>
    <row r="7858" spans="2:26" hidden="1">
      <c r="B7858" t="s">
        <v>3920</v>
      </c>
      <c r="C7858" t="s">
        <v>1167</v>
      </c>
      <c r="D7858">
        <v>2022</v>
      </c>
      <c r="E7858" t="s">
        <v>152</v>
      </c>
      <c r="G7858" t="s">
        <v>8924</v>
      </c>
    </row>
    <row r="7859" spans="2:26" hidden="1">
      <c r="B7859" t="s">
        <v>3920</v>
      </c>
      <c r="C7859" t="s">
        <v>1167</v>
      </c>
      <c r="D7859">
        <v>2022</v>
      </c>
      <c r="E7859" t="s">
        <v>157</v>
      </c>
      <c r="G7859" t="s">
        <v>8925</v>
      </c>
    </row>
    <row r="7860" spans="2:26">
      <c r="B7860" t="s">
        <v>3920</v>
      </c>
      <c r="C7860" t="s">
        <v>1167</v>
      </c>
      <c r="D7860">
        <v>2022</v>
      </c>
      <c r="E7860" t="s">
        <v>226</v>
      </c>
      <c r="G7860" t="s">
        <v>8926</v>
      </c>
      <c r="S7860" t="s">
        <v>257</v>
      </c>
      <c r="T7860" t="s">
        <v>258</v>
      </c>
      <c r="X7860" t="s">
        <v>31</v>
      </c>
      <c r="Y7860" t="s">
        <v>234</v>
      </c>
      <c r="Z7860" t="s">
        <v>43</v>
      </c>
    </row>
    <row r="7861" spans="2:26">
      <c r="B7861" t="s">
        <v>3920</v>
      </c>
      <c r="C7861" t="s">
        <v>1167</v>
      </c>
      <c r="D7861">
        <v>2022</v>
      </c>
      <c r="E7861" t="s">
        <v>226</v>
      </c>
      <c r="G7861" t="s">
        <v>8927</v>
      </c>
      <c r="S7861" t="s">
        <v>257</v>
      </c>
      <c r="T7861" t="s">
        <v>258</v>
      </c>
      <c r="X7861" t="s">
        <v>31</v>
      </c>
      <c r="Y7861" t="s">
        <v>234</v>
      </c>
      <c r="Z7861" t="s">
        <v>43</v>
      </c>
    </row>
    <row r="7862" spans="2:26">
      <c r="B7862" t="s">
        <v>3920</v>
      </c>
      <c r="C7862" t="s">
        <v>1167</v>
      </c>
      <c r="D7862">
        <v>2022</v>
      </c>
      <c r="E7862" t="s">
        <v>226</v>
      </c>
      <c r="G7862" t="s">
        <v>8928</v>
      </c>
      <c r="S7862" t="s">
        <v>257</v>
      </c>
      <c r="T7862" t="s">
        <v>258</v>
      </c>
      <c r="X7862" t="s">
        <v>31</v>
      </c>
      <c r="Y7862" t="s">
        <v>234</v>
      </c>
      <c r="Z7862" t="s">
        <v>43</v>
      </c>
    </row>
    <row r="7863" spans="2:26">
      <c r="B7863" t="s">
        <v>3920</v>
      </c>
      <c r="C7863" t="s">
        <v>1167</v>
      </c>
      <c r="D7863">
        <v>2022</v>
      </c>
      <c r="E7863" t="s">
        <v>226</v>
      </c>
      <c r="G7863" t="s">
        <v>8929</v>
      </c>
      <c r="S7863" t="s">
        <v>257</v>
      </c>
      <c r="T7863" t="s">
        <v>258</v>
      </c>
      <c r="X7863" t="s">
        <v>31</v>
      </c>
      <c r="Y7863" t="s">
        <v>234</v>
      </c>
      <c r="Z7863" t="s">
        <v>43</v>
      </c>
    </row>
    <row r="7864" spans="2:26">
      <c r="B7864" t="s">
        <v>3920</v>
      </c>
      <c r="C7864" t="s">
        <v>1167</v>
      </c>
      <c r="D7864">
        <v>2022</v>
      </c>
      <c r="E7864" t="s">
        <v>226</v>
      </c>
      <c r="G7864" t="s">
        <v>8930</v>
      </c>
      <c r="S7864" t="s">
        <v>257</v>
      </c>
      <c r="T7864" t="s">
        <v>258</v>
      </c>
      <c r="X7864" t="s">
        <v>31</v>
      </c>
      <c r="Y7864" t="s">
        <v>234</v>
      </c>
      <c r="Z7864" t="s">
        <v>43</v>
      </c>
    </row>
    <row r="7865" spans="2:26">
      <c r="B7865" t="s">
        <v>3920</v>
      </c>
      <c r="C7865" t="s">
        <v>1167</v>
      </c>
      <c r="D7865">
        <v>2022</v>
      </c>
      <c r="E7865" t="s">
        <v>226</v>
      </c>
      <c r="G7865" t="s">
        <v>8931</v>
      </c>
      <c r="S7865" t="s">
        <v>257</v>
      </c>
      <c r="T7865" t="s">
        <v>258</v>
      </c>
      <c r="X7865" t="s">
        <v>31</v>
      </c>
      <c r="Y7865" t="s">
        <v>234</v>
      </c>
      <c r="Z7865" t="s">
        <v>43</v>
      </c>
    </row>
    <row r="7866" spans="2:26">
      <c r="B7866" t="s">
        <v>3920</v>
      </c>
      <c r="C7866" t="s">
        <v>1167</v>
      </c>
      <c r="D7866">
        <v>2022</v>
      </c>
      <c r="E7866" t="s">
        <v>226</v>
      </c>
      <c r="G7866" t="s">
        <v>8932</v>
      </c>
      <c r="S7866" t="s">
        <v>257</v>
      </c>
      <c r="T7866" t="s">
        <v>258</v>
      </c>
      <c r="Y7866" t="s">
        <v>234</v>
      </c>
      <c r="Z7866" t="s">
        <v>41</v>
      </c>
    </row>
    <row r="7867" spans="2:26">
      <c r="B7867" t="s">
        <v>3920</v>
      </c>
      <c r="C7867" t="s">
        <v>1167</v>
      </c>
      <c r="D7867">
        <v>2022</v>
      </c>
      <c r="E7867" t="s">
        <v>226</v>
      </c>
      <c r="G7867" t="s">
        <v>8933</v>
      </c>
      <c r="S7867" t="s">
        <v>240</v>
      </c>
      <c r="T7867" t="s">
        <v>258</v>
      </c>
      <c r="X7867" t="s">
        <v>31</v>
      </c>
      <c r="Y7867" t="s">
        <v>234</v>
      </c>
      <c r="Z7867" t="s">
        <v>43</v>
      </c>
    </row>
    <row r="7868" spans="2:26">
      <c r="B7868" t="s">
        <v>3920</v>
      </c>
      <c r="C7868" t="s">
        <v>1167</v>
      </c>
      <c r="D7868">
        <v>2022</v>
      </c>
      <c r="E7868" t="s">
        <v>226</v>
      </c>
      <c r="G7868" t="s">
        <v>1718</v>
      </c>
      <c r="S7868" t="s">
        <v>257</v>
      </c>
      <c r="T7868" t="s">
        <v>258</v>
      </c>
      <c r="X7868" t="s">
        <v>31</v>
      </c>
      <c r="Y7868" t="s">
        <v>234</v>
      </c>
      <c r="Z7868" t="s">
        <v>43</v>
      </c>
    </row>
    <row r="7869" spans="2:26">
      <c r="B7869" t="s">
        <v>3920</v>
      </c>
      <c r="C7869" t="s">
        <v>1167</v>
      </c>
      <c r="D7869">
        <v>2022</v>
      </c>
      <c r="E7869" t="s">
        <v>226</v>
      </c>
      <c r="G7869" t="s">
        <v>8934</v>
      </c>
      <c r="S7869" t="s">
        <v>257</v>
      </c>
      <c r="T7869" t="s">
        <v>258</v>
      </c>
      <c r="X7869" t="s">
        <v>31</v>
      </c>
      <c r="Y7869" t="s">
        <v>234</v>
      </c>
      <c r="Z7869" t="s">
        <v>43</v>
      </c>
    </row>
    <row r="7870" spans="2:26">
      <c r="B7870" t="s">
        <v>3920</v>
      </c>
      <c r="C7870" t="s">
        <v>1167</v>
      </c>
      <c r="D7870">
        <v>2022</v>
      </c>
      <c r="E7870" t="s">
        <v>226</v>
      </c>
      <c r="G7870" t="s">
        <v>8922</v>
      </c>
      <c r="S7870" t="s">
        <v>257</v>
      </c>
      <c r="T7870" t="s">
        <v>258</v>
      </c>
      <c r="X7870" t="s">
        <v>31</v>
      </c>
      <c r="Y7870" t="s">
        <v>234</v>
      </c>
      <c r="Z7870" t="s">
        <v>43</v>
      </c>
    </row>
    <row r="7871" spans="2:26" hidden="1">
      <c r="B7871" t="s">
        <v>3920</v>
      </c>
      <c r="C7871" t="s">
        <v>1167</v>
      </c>
      <c r="D7871">
        <v>2022</v>
      </c>
      <c r="E7871" t="s">
        <v>152</v>
      </c>
      <c r="G7871" t="s">
        <v>8935</v>
      </c>
    </row>
    <row r="7872" spans="2:26" hidden="1">
      <c r="B7872" t="s">
        <v>3920</v>
      </c>
      <c r="C7872" t="s">
        <v>1167</v>
      </c>
      <c r="D7872">
        <v>2022</v>
      </c>
      <c r="E7872" t="s">
        <v>157</v>
      </c>
      <c r="G7872" t="s">
        <v>8936</v>
      </c>
    </row>
    <row r="7873" spans="2:26" hidden="1">
      <c r="B7873" t="s">
        <v>3920</v>
      </c>
      <c r="C7873" t="s">
        <v>1167</v>
      </c>
      <c r="D7873">
        <v>2022</v>
      </c>
      <c r="E7873" t="s">
        <v>157</v>
      </c>
      <c r="G7873" t="s">
        <v>8937</v>
      </c>
    </row>
    <row r="7874" spans="2:26" hidden="1">
      <c r="B7874" t="s">
        <v>3920</v>
      </c>
      <c r="C7874" t="s">
        <v>1167</v>
      </c>
      <c r="D7874">
        <v>2022</v>
      </c>
      <c r="E7874" t="s">
        <v>157</v>
      </c>
      <c r="G7874" t="s">
        <v>8938</v>
      </c>
    </row>
    <row r="7875" spans="2:26" hidden="1">
      <c r="B7875" t="s">
        <v>3920</v>
      </c>
      <c r="C7875" t="s">
        <v>1167</v>
      </c>
      <c r="D7875">
        <v>2022</v>
      </c>
      <c r="E7875" t="s">
        <v>157</v>
      </c>
      <c r="G7875" t="s">
        <v>8939</v>
      </c>
    </row>
    <row r="7876" spans="2:26">
      <c r="B7876" t="s">
        <v>3920</v>
      </c>
      <c r="C7876" t="s">
        <v>1167</v>
      </c>
      <c r="D7876">
        <v>2022</v>
      </c>
      <c r="E7876" t="s">
        <v>226</v>
      </c>
      <c r="G7876" t="s">
        <v>8940</v>
      </c>
      <c r="S7876" t="s">
        <v>257</v>
      </c>
      <c r="T7876" t="s">
        <v>258</v>
      </c>
      <c r="X7876" t="s">
        <v>31</v>
      </c>
      <c r="Y7876" t="s">
        <v>234</v>
      </c>
      <c r="Z7876" t="s">
        <v>43</v>
      </c>
    </row>
    <row r="7877" spans="2:26">
      <c r="B7877" t="s">
        <v>3920</v>
      </c>
      <c r="C7877" t="s">
        <v>1167</v>
      </c>
      <c r="D7877">
        <v>2022</v>
      </c>
      <c r="E7877" t="s">
        <v>226</v>
      </c>
      <c r="G7877" t="s">
        <v>8941</v>
      </c>
      <c r="S7877" t="s">
        <v>257</v>
      </c>
      <c r="T7877" t="s">
        <v>258</v>
      </c>
      <c r="X7877" t="s">
        <v>31</v>
      </c>
      <c r="Y7877" t="s">
        <v>234</v>
      </c>
      <c r="Z7877" t="s">
        <v>41</v>
      </c>
    </row>
    <row r="7878" spans="2:26">
      <c r="B7878" t="s">
        <v>3920</v>
      </c>
      <c r="C7878" t="s">
        <v>1167</v>
      </c>
      <c r="D7878">
        <v>2022</v>
      </c>
      <c r="E7878" t="s">
        <v>226</v>
      </c>
      <c r="G7878" t="s">
        <v>8942</v>
      </c>
      <c r="S7878" t="s">
        <v>257</v>
      </c>
      <c r="T7878" t="s">
        <v>258</v>
      </c>
      <c r="W7878" t="s">
        <v>244</v>
      </c>
      <c r="X7878" t="s">
        <v>31</v>
      </c>
      <c r="Y7878" t="s">
        <v>234</v>
      </c>
      <c r="Z7878" t="s">
        <v>43</v>
      </c>
    </row>
    <row r="7879" spans="2:26">
      <c r="B7879" t="s">
        <v>3920</v>
      </c>
      <c r="C7879" t="s">
        <v>1167</v>
      </c>
      <c r="D7879">
        <v>2022</v>
      </c>
      <c r="E7879" t="s">
        <v>226</v>
      </c>
      <c r="G7879" t="s">
        <v>8943</v>
      </c>
      <c r="S7879" t="s">
        <v>257</v>
      </c>
      <c r="T7879" t="s">
        <v>258</v>
      </c>
      <c r="X7879" t="s">
        <v>31</v>
      </c>
      <c r="Y7879" t="s">
        <v>234</v>
      </c>
      <c r="Z7879" t="s">
        <v>43</v>
      </c>
    </row>
    <row r="7880" spans="2:26">
      <c r="B7880" t="s">
        <v>3920</v>
      </c>
      <c r="C7880" t="s">
        <v>1167</v>
      </c>
      <c r="D7880">
        <v>2022</v>
      </c>
      <c r="E7880" t="s">
        <v>226</v>
      </c>
      <c r="G7880" t="s">
        <v>8944</v>
      </c>
      <c r="S7880" t="s">
        <v>257</v>
      </c>
      <c r="T7880" t="s">
        <v>258</v>
      </c>
      <c r="W7880" t="s">
        <v>244</v>
      </c>
      <c r="X7880" t="s">
        <v>31</v>
      </c>
      <c r="Y7880" t="s">
        <v>234</v>
      </c>
      <c r="Z7880" t="s">
        <v>43</v>
      </c>
    </row>
    <row r="7881" spans="2:26">
      <c r="B7881" t="s">
        <v>3920</v>
      </c>
      <c r="C7881" t="s">
        <v>1167</v>
      </c>
      <c r="D7881">
        <v>2022</v>
      </c>
      <c r="E7881" t="s">
        <v>226</v>
      </c>
      <c r="G7881" t="s">
        <v>8934</v>
      </c>
      <c r="S7881" t="s">
        <v>257</v>
      </c>
      <c r="T7881" t="s">
        <v>258</v>
      </c>
      <c r="X7881" t="s">
        <v>31</v>
      </c>
      <c r="Y7881" t="s">
        <v>234</v>
      </c>
      <c r="Z7881" t="s">
        <v>43</v>
      </c>
    </row>
    <row r="7882" spans="2:26">
      <c r="B7882" t="s">
        <v>3920</v>
      </c>
      <c r="C7882" t="s">
        <v>1167</v>
      </c>
      <c r="D7882">
        <v>2022</v>
      </c>
      <c r="E7882" t="s">
        <v>226</v>
      </c>
      <c r="G7882" t="s">
        <v>8932</v>
      </c>
      <c r="S7882" t="s">
        <v>257</v>
      </c>
      <c r="T7882" t="s">
        <v>258</v>
      </c>
      <c r="Y7882" t="s">
        <v>234</v>
      </c>
      <c r="Z7882" t="s">
        <v>41</v>
      </c>
    </row>
    <row r="7883" spans="2:26">
      <c r="B7883" t="s">
        <v>3920</v>
      </c>
      <c r="C7883" t="s">
        <v>1167</v>
      </c>
      <c r="D7883">
        <v>2022</v>
      </c>
      <c r="E7883" t="s">
        <v>226</v>
      </c>
      <c r="G7883" t="s">
        <v>8945</v>
      </c>
      <c r="S7883" t="s">
        <v>257</v>
      </c>
      <c r="T7883" t="s">
        <v>258</v>
      </c>
      <c r="X7883" t="s">
        <v>31</v>
      </c>
      <c r="Y7883" t="s">
        <v>234</v>
      </c>
      <c r="Z7883" t="s">
        <v>43</v>
      </c>
    </row>
    <row r="7884" spans="2:26" hidden="1">
      <c r="B7884" t="s">
        <v>3920</v>
      </c>
      <c r="C7884" t="s">
        <v>1167</v>
      </c>
      <c r="D7884">
        <v>2022</v>
      </c>
      <c r="E7884" t="s">
        <v>152</v>
      </c>
      <c r="G7884" t="s">
        <v>8935</v>
      </c>
    </row>
    <row r="7885" spans="2:26" hidden="1">
      <c r="B7885" t="s">
        <v>3920</v>
      </c>
      <c r="C7885" t="s">
        <v>1167</v>
      </c>
      <c r="D7885">
        <v>2022</v>
      </c>
      <c r="E7885" t="s">
        <v>157</v>
      </c>
      <c r="G7885" t="s">
        <v>8936</v>
      </c>
    </row>
    <row r="7886" spans="2:26" hidden="1">
      <c r="B7886" t="s">
        <v>3920</v>
      </c>
      <c r="C7886" t="s">
        <v>1167</v>
      </c>
      <c r="D7886">
        <v>2022</v>
      </c>
      <c r="E7886" t="s">
        <v>157</v>
      </c>
      <c r="G7886" t="s">
        <v>8946</v>
      </c>
    </row>
    <row r="7887" spans="2:26" hidden="1">
      <c r="B7887" t="s">
        <v>3920</v>
      </c>
      <c r="C7887" t="s">
        <v>1167</v>
      </c>
      <c r="D7887">
        <v>2022</v>
      </c>
      <c r="E7887" t="s">
        <v>157</v>
      </c>
      <c r="G7887" t="s">
        <v>8947</v>
      </c>
    </row>
    <row r="7888" spans="2:26" hidden="1">
      <c r="B7888" t="s">
        <v>3920</v>
      </c>
      <c r="C7888" t="s">
        <v>1167</v>
      </c>
      <c r="D7888">
        <v>2022</v>
      </c>
      <c r="E7888" t="s">
        <v>157</v>
      </c>
      <c r="G7888" t="s">
        <v>8939</v>
      </c>
    </row>
    <row r="7889" spans="2:26">
      <c r="B7889" t="s">
        <v>3920</v>
      </c>
      <c r="C7889" t="s">
        <v>1167</v>
      </c>
      <c r="D7889">
        <v>2022</v>
      </c>
      <c r="E7889" t="s">
        <v>226</v>
      </c>
      <c r="G7889" t="s">
        <v>8940</v>
      </c>
      <c r="S7889" t="s">
        <v>257</v>
      </c>
      <c r="T7889" t="s">
        <v>258</v>
      </c>
      <c r="X7889" t="s">
        <v>31</v>
      </c>
      <c r="Y7889" t="s">
        <v>234</v>
      </c>
      <c r="Z7889" t="s">
        <v>43</v>
      </c>
    </row>
    <row r="7890" spans="2:26">
      <c r="B7890" t="s">
        <v>3920</v>
      </c>
      <c r="C7890" t="s">
        <v>1167</v>
      </c>
      <c r="D7890">
        <v>2022</v>
      </c>
      <c r="E7890" t="s">
        <v>226</v>
      </c>
      <c r="G7890" t="s">
        <v>8941</v>
      </c>
      <c r="S7890" t="s">
        <v>257</v>
      </c>
      <c r="T7890" t="s">
        <v>258</v>
      </c>
      <c r="X7890" t="s">
        <v>31</v>
      </c>
      <c r="Y7890" t="s">
        <v>234</v>
      </c>
      <c r="Z7890" t="s">
        <v>41</v>
      </c>
    </row>
    <row r="7891" spans="2:26">
      <c r="B7891" t="s">
        <v>3920</v>
      </c>
      <c r="C7891" t="s">
        <v>1167</v>
      </c>
      <c r="D7891">
        <v>2022</v>
      </c>
      <c r="E7891" t="s">
        <v>226</v>
      </c>
      <c r="G7891" t="s">
        <v>8942</v>
      </c>
      <c r="S7891" t="s">
        <v>257</v>
      </c>
      <c r="T7891" t="s">
        <v>258</v>
      </c>
      <c r="W7891" t="s">
        <v>244</v>
      </c>
      <c r="X7891" t="s">
        <v>31</v>
      </c>
      <c r="Y7891" t="s">
        <v>234</v>
      </c>
      <c r="Z7891" t="s">
        <v>43</v>
      </c>
    </row>
    <row r="7892" spans="2:26">
      <c r="B7892" t="s">
        <v>3920</v>
      </c>
      <c r="C7892" t="s">
        <v>1167</v>
      </c>
      <c r="D7892">
        <v>2022</v>
      </c>
      <c r="E7892" t="s">
        <v>226</v>
      </c>
      <c r="G7892" t="s">
        <v>8948</v>
      </c>
      <c r="S7892" t="s">
        <v>257</v>
      </c>
      <c r="T7892" t="s">
        <v>258</v>
      </c>
      <c r="X7892" t="s">
        <v>31</v>
      </c>
      <c r="Y7892" t="s">
        <v>234</v>
      </c>
      <c r="Z7892" t="s">
        <v>43</v>
      </c>
    </row>
    <row r="7893" spans="2:26">
      <c r="B7893" t="s">
        <v>3920</v>
      </c>
      <c r="C7893" t="s">
        <v>1167</v>
      </c>
      <c r="D7893">
        <v>2022</v>
      </c>
      <c r="E7893" t="s">
        <v>226</v>
      </c>
      <c r="G7893" t="s">
        <v>8949</v>
      </c>
      <c r="S7893" t="s">
        <v>257</v>
      </c>
      <c r="T7893" t="s">
        <v>258</v>
      </c>
      <c r="X7893" t="s">
        <v>31</v>
      </c>
      <c r="Y7893" t="s">
        <v>234</v>
      </c>
      <c r="Z7893" t="s">
        <v>43</v>
      </c>
    </row>
    <row r="7894" spans="2:26">
      <c r="B7894" t="s">
        <v>3920</v>
      </c>
      <c r="C7894" t="s">
        <v>1167</v>
      </c>
      <c r="D7894">
        <v>2022</v>
      </c>
      <c r="E7894" t="s">
        <v>226</v>
      </c>
      <c r="G7894" t="s">
        <v>8944</v>
      </c>
      <c r="S7894" t="s">
        <v>257</v>
      </c>
      <c r="T7894" t="s">
        <v>258</v>
      </c>
      <c r="W7894" t="s">
        <v>244</v>
      </c>
      <c r="X7894" t="s">
        <v>31</v>
      </c>
      <c r="Y7894" t="s">
        <v>234</v>
      </c>
      <c r="Z7894" t="s">
        <v>43</v>
      </c>
    </row>
    <row r="7895" spans="2:26">
      <c r="B7895" t="s">
        <v>3920</v>
      </c>
      <c r="C7895" t="s">
        <v>1167</v>
      </c>
      <c r="D7895">
        <v>2022</v>
      </c>
      <c r="E7895" t="s">
        <v>226</v>
      </c>
      <c r="G7895" t="s">
        <v>8934</v>
      </c>
      <c r="S7895" t="s">
        <v>257</v>
      </c>
      <c r="T7895" t="s">
        <v>258</v>
      </c>
      <c r="X7895" t="s">
        <v>31</v>
      </c>
      <c r="Y7895" t="s">
        <v>234</v>
      </c>
      <c r="Z7895" t="s">
        <v>43</v>
      </c>
    </row>
    <row r="7896" spans="2:26">
      <c r="B7896" t="s">
        <v>3920</v>
      </c>
      <c r="C7896" t="s">
        <v>1167</v>
      </c>
      <c r="D7896">
        <v>2022</v>
      </c>
      <c r="E7896" t="s">
        <v>226</v>
      </c>
      <c r="G7896" t="s">
        <v>8932</v>
      </c>
      <c r="S7896" t="s">
        <v>257</v>
      </c>
      <c r="T7896" t="s">
        <v>258</v>
      </c>
      <c r="X7896" t="s">
        <v>31</v>
      </c>
      <c r="Y7896" t="s">
        <v>234</v>
      </c>
      <c r="Z7896" t="s">
        <v>41</v>
      </c>
    </row>
    <row r="7897" spans="2:26">
      <c r="B7897" t="s">
        <v>3920</v>
      </c>
      <c r="C7897" t="s">
        <v>1167</v>
      </c>
      <c r="D7897">
        <v>2022</v>
      </c>
      <c r="E7897" t="s">
        <v>226</v>
      </c>
      <c r="G7897" t="s">
        <v>8945</v>
      </c>
      <c r="S7897" t="s">
        <v>257</v>
      </c>
      <c r="T7897" t="s">
        <v>258</v>
      </c>
      <c r="X7897" t="s">
        <v>31</v>
      </c>
      <c r="Y7897" t="s">
        <v>234</v>
      </c>
      <c r="Z7897" t="s">
        <v>43</v>
      </c>
    </row>
    <row r="7898" spans="2:26" hidden="1">
      <c r="B7898" t="s">
        <v>3920</v>
      </c>
      <c r="C7898" t="s">
        <v>1167</v>
      </c>
      <c r="D7898">
        <v>2022</v>
      </c>
      <c r="E7898" t="s">
        <v>152</v>
      </c>
      <c r="G7898" t="s">
        <v>8950</v>
      </c>
    </row>
    <row r="7899" spans="2:26" hidden="1">
      <c r="B7899" t="s">
        <v>3920</v>
      </c>
      <c r="C7899" t="s">
        <v>1167</v>
      </c>
      <c r="D7899">
        <v>2022</v>
      </c>
      <c r="E7899" t="s">
        <v>157</v>
      </c>
      <c r="G7899" t="s">
        <v>8951</v>
      </c>
    </row>
    <row r="7900" spans="2:26">
      <c r="B7900" t="s">
        <v>3920</v>
      </c>
      <c r="C7900" t="s">
        <v>1167</v>
      </c>
      <c r="D7900">
        <v>2022</v>
      </c>
      <c r="E7900" t="s">
        <v>226</v>
      </c>
      <c r="G7900" t="s">
        <v>8952</v>
      </c>
      <c r="S7900" t="s">
        <v>257</v>
      </c>
      <c r="T7900" t="s">
        <v>258</v>
      </c>
      <c r="X7900" t="s">
        <v>31</v>
      </c>
      <c r="Y7900" t="s">
        <v>36</v>
      </c>
      <c r="Z7900" t="s">
        <v>43</v>
      </c>
    </row>
    <row r="7901" spans="2:26">
      <c r="B7901" t="s">
        <v>3920</v>
      </c>
      <c r="C7901" t="s">
        <v>1167</v>
      </c>
      <c r="D7901">
        <v>2022</v>
      </c>
      <c r="E7901" t="s">
        <v>226</v>
      </c>
      <c r="G7901" t="s">
        <v>8953</v>
      </c>
      <c r="S7901" t="s">
        <v>257</v>
      </c>
      <c r="T7901" t="s">
        <v>258</v>
      </c>
      <c r="X7901" t="s">
        <v>31</v>
      </c>
      <c r="Y7901" t="s">
        <v>234</v>
      </c>
      <c r="Z7901" t="s">
        <v>43</v>
      </c>
    </row>
    <row r="7902" spans="2:26">
      <c r="B7902" t="s">
        <v>3920</v>
      </c>
      <c r="C7902" t="s">
        <v>1167</v>
      </c>
      <c r="D7902">
        <v>2022</v>
      </c>
      <c r="E7902" t="s">
        <v>226</v>
      </c>
      <c r="G7902" t="s">
        <v>8954</v>
      </c>
      <c r="S7902" t="s">
        <v>257</v>
      </c>
      <c r="T7902" t="s">
        <v>258</v>
      </c>
      <c r="X7902" t="s">
        <v>31</v>
      </c>
      <c r="Y7902" t="s">
        <v>234</v>
      </c>
      <c r="Z7902" t="s">
        <v>43</v>
      </c>
    </row>
    <row r="7903" spans="2:26">
      <c r="B7903" t="s">
        <v>3920</v>
      </c>
      <c r="C7903" t="s">
        <v>1167</v>
      </c>
      <c r="D7903">
        <v>2022</v>
      </c>
      <c r="E7903" t="s">
        <v>226</v>
      </c>
      <c r="G7903" t="s">
        <v>8934</v>
      </c>
      <c r="S7903" t="s">
        <v>257</v>
      </c>
      <c r="T7903" t="s">
        <v>258</v>
      </c>
      <c r="X7903" t="s">
        <v>31</v>
      </c>
      <c r="Y7903" t="s">
        <v>234</v>
      </c>
      <c r="Z7903" t="s">
        <v>43</v>
      </c>
    </row>
    <row r="7904" spans="2:26">
      <c r="B7904" t="s">
        <v>3920</v>
      </c>
      <c r="C7904" t="s">
        <v>1167</v>
      </c>
      <c r="D7904">
        <v>2022</v>
      </c>
      <c r="E7904" t="s">
        <v>226</v>
      </c>
      <c r="G7904" t="s">
        <v>8932</v>
      </c>
      <c r="S7904" t="s">
        <v>257</v>
      </c>
      <c r="T7904" t="s">
        <v>258</v>
      </c>
      <c r="X7904" t="s">
        <v>31</v>
      </c>
      <c r="Y7904" t="s">
        <v>234</v>
      </c>
      <c r="Z7904" t="s">
        <v>41</v>
      </c>
    </row>
    <row r="7905" spans="2:26">
      <c r="B7905" t="s">
        <v>3920</v>
      </c>
      <c r="C7905" t="s">
        <v>1167</v>
      </c>
      <c r="D7905">
        <v>2022</v>
      </c>
      <c r="E7905" t="s">
        <v>226</v>
      </c>
      <c r="G7905" t="s">
        <v>8922</v>
      </c>
      <c r="S7905" t="s">
        <v>257</v>
      </c>
      <c r="T7905" t="s">
        <v>258</v>
      </c>
      <c r="X7905" t="s">
        <v>31</v>
      </c>
      <c r="Y7905" t="s">
        <v>234</v>
      </c>
      <c r="Z7905" t="s">
        <v>43</v>
      </c>
    </row>
    <row r="7906" spans="2:26" hidden="1">
      <c r="B7906" t="s">
        <v>3920</v>
      </c>
      <c r="C7906" t="s">
        <v>1167</v>
      </c>
      <c r="D7906">
        <v>2022</v>
      </c>
      <c r="E7906" t="s">
        <v>152</v>
      </c>
      <c r="G7906" t="s">
        <v>8955</v>
      </c>
    </row>
    <row r="7907" spans="2:26" hidden="1">
      <c r="B7907" t="s">
        <v>3920</v>
      </c>
      <c r="C7907" t="s">
        <v>1167</v>
      </c>
      <c r="D7907">
        <v>2022</v>
      </c>
      <c r="E7907" t="s">
        <v>157</v>
      </c>
      <c r="G7907" t="s">
        <v>8956</v>
      </c>
    </row>
    <row r="7908" spans="2:26" hidden="1">
      <c r="B7908" t="s">
        <v>3920</v>
      </c>
      <c r="C7908" t="s">
        <v>1167</v>
      </c>
      <c r="D7908">
        <v>2022</v>
      </c>
      <c r="E7908" t="s">
        <v>157</v>
      </c>
      <c r="G7908" t="s">
        <v>8957</v>
      </c>
    </row>
    <row r="7909" spans="2:26" hidden="1">
      <c r="B7909" t="s">
        <v>3920</v>
      </c>
      <c r="C7909" t="s">
        <v>1167</v>
      </c>
      <c r="D7909">
        <v>2022</v>
      </c>
      <c r="E7909" t="s">
        <v>157</v>
      </c>
      <c r="G7909" t="s">
        <v>8958</v>
      </c>
    </row>
    <row r="7910" spans="2:26" hidden="1">
      <c r="B7910" t="s">
        <v>3920</v>
      </c>
      <c r="C7910" t="s">
        <v>1167</v>
      </c>
      <c r="D7910">
        <v>2022</v>
      </c>
      <c r="E7910" t="s">
        <v>157</v>
      </c>
      <c r="G7910" t="s">
        <v>8959</v>
      </c>
    </row>
    <row r="7911" spans="2:26" hidden="1">
      <c r="B7911" t="s">
        <v>3920</v>
      </c>
      <c r="C7911" t="s">
        <v>1167</v>
      </c>
      <c r="D7911">
        <v>2022</v>
      </c>
      <c r="E7911" t="s">
        <v>157</v>
      </c>
      <c r="G7911" t="s">
        <v>8960</v>
      </c>
    </row>
    <row r="7912" spans="2:26">
      <c r="B7912" t="s">
        <v>3920</v>
      </c>
      <c r="C7912" t="s">
        <v>1167</v>
      </c>
      <c r="D7912">
        <v>2022</v>
      </c>
      <c r="E7912" t="s">
        <v>226</v>
      </c>
      <c r="G7912" t="s">
        <v>8961</v>
      </c>
      <c r="S7912" t="s">
        <v>257</v>
      </c>
      <c r="T7912" t="s">
        <v>258</v>
      </c>
      <c r="X7912" t="s">
        <v>31</v>
      </c>
      <c r="Y7912" t="s">
        <v>234</v>
      </c>
      <c r="Z7912" t="s">
        <v>43</v>
      </c>
    </row>
    <row r="7913" spans="2:26">
      <c r="B7913" t="s">
        <v>3920</v>
      </c>
      <c r="C7913" t="s">
        <v>1167</v>
      </c>
      <c r="D7913">
        <v>2022</v>
      </c>
      <c r="E7913" t="s">
        <v>226</v>
      </c>
      <c r="G7913" t="s">
        <v>8962</v>
      </c>
      <c r="S7913" t="s">
        <v>257</v>
      </c>
      <c r="T7913" t="s">
        <v>258</v>
      </c>
      <c r="X7913" t="s">
        <v>31</v>
      </c>
      <c r="Y7913" t="s">
        <v>234</v>
      </c>
      <c r="Z7913" t="s">
        <v>41</v>
      </c>
    </row>
    <row r="7914" spans="2:26">
      <c r="B7914" t="s">
        <v>3920</v>
      </c>
      <c r="C7914" t="s">
        <v>1167</v>
      </c>
      <c r="D7914">
        <v>2022</v>
      </c>
      <c r="E7914" t="s">
        <v>226</v>
      </c>
      <c r="G7914" t="s">
        <v>8963</v>
      </c>
      <c r="S7914" t="s">
        <v>240</v>
      </c>
      <c r="T7914" t="s">
        <v>258</v>
      </c>
      <c r="X7914" t="s">
        <v>31</v>
      </c>
      <c r="Y7914" t="s">
        <v>234</v>
      </c>
      <c r="Z7914" t="s">
        <v>43</v>
      </c>
    </row>
    <row r="7915" spans="2:26">
      <c r="B7915" t="s">
        <v>3920</v>
      </c>
      <c r="C7915" t="s">
        <v>1167</v>
      </c>
      <c r="D7915">
        <v>2022</v>
      </c>
      <c r="E7915" t="s">
        <v>226</v>
      </c>
      <c r="G7915" t="s">
        <v>8964</v>
      </c>
      <c r="S7915" t="s">
        <v>240</v>
      </c>
      <c r="T7915" t="s">
        <v>258</v>
      </c>
      <c r="X7915" t="s">
        <v>31</v>
      </c>
      <c r="Y7915" t="s">
        <v>234</v>
      </c>
      <c r="Z7915" t="s">
        <v>43</v>
      </c>
    </row>
    <row r="7916" spans="2:26">
      <c r="B7916" t="s">
        <v>3920</v>
      </c>
      <c r="C7916" t="s">
        <v>1167</v>
      </c>
      <c r="D7916">
        <v>2022</v>
      </c>
      <c r="E7916" t="s">
        <v>226</v>
      </c>
      <c r="G7916" t="s">
        <v>8965</v>
      </c>
      <c r="S7916" t="s">
        <v>240</v>
      </c>
      <c r="T7916" t="s">
        <v>258</v>
      </c>
      <c r="X7916" t="s">
        <v>31</v>
      </c>
      <c r="Y7916" t="s">
        <v>36</v>
      </c>
      <c r="Z7916" t="s">
        <v>43</v>
      </c>
    </row>
    <row r="7917" spans="2:26">
      <c r="B7917" t="s">
        <v>3920</v>
      </c>
      <c r="C7917" t="s">
        <v>1167</v>
      </c>
      <c r="D7917">
        <v>2022</v>
      </c>
      <c r="E7917" t="s">
        <v>226</v>
      </c>
      <c r="G7917" t="s">
        <v>1718</v>
      </c>
      <c r="S7917" t="s">
        <v>257</v>
      </c>
      <c r="T7917" t="s">
        <v>258</v>
      </c>
      <c r="X7917" t="s">
        <v>31</v>
      </c>
      <c r="Y7917" t="s">
        <v>234</v>
      </c>
      <c r="Z7917" t="s">
        <v>43</v>
      </c>
    </row>
    <row r="7918" spans="2:26">
      <c r="B7918" t="s">
        <v>3920</v>
      </c>
      <c r="C7918" t="s">
        <v>1167</v>
      </c>
      <c r="D7918">
        <v>2022</v>
      </c>
      <c r="E7918" t="s">
        <v>226</v>
      </c>
      <c r="G7918" t="s">
        <v>8922</v>
      </c>
      <c r="S7918" t="s">
        <v>257</v>
      </c>
      <c r="T7918" t="s">
        <v>258</v>
      </c>
      <c r="X7918" t="s">
        <v>31</v>
      </c>
      <c r="Y7918" t="s">
        <v>234</v>
      </c>
      <c r="Z7918" t="s">
        <v>43</v>
      </c>
    </row>
    <row r="7919" spans="2:26" hidden="1">
      <c r="B7919" t="s">
        <v>3920</v>
      </c>
      <c r="C7919" t="s">
        <v>1167</v>
      </c>
      <c r="D7919">
        <v>2022</v>
      </c>
      <c r="E7919" t="s">
        <v>152</v>
      </c>
      <c r="G7919" t="s">
        <v>8966</v>
      </c>
    </row>
    <row r="7920" spans="2:26" hidden="1">
      <c r="B7920" t="s">
        <v>3920</v>
      </c>
      <c r="C7920" t="s">
        <v>1167</v>
      </c>
      <c r="D7920">
        <v>2022</v>
      </c>
      <c r="E7920" t="s">
        <v>157</v>
      </c>
      <c r="G7920" t="s">
        <v>8967</v>
      </c>
    </row>
    <row r="7921" spans="2:26" hidden="1">
      <c r="B7921" t="s">
        <v>3920</v>
      </c>
      <c r="C7921" t="s">
        <v>1167</v>
      </c>
      <c r="D7921">
        <v>2022</v>
      </c>
      <c r="E7921" t="s">
        <v>157</v>
      </c>
      <c r="G7921" t="s">
        <v>8968</v>
      </c>
    </row>
    <row r="7922" spans="2:26" hidden="1">
      <c r="B7922" t="s">
        <v>3920</v>
      </c>
      <c r="C7922" t="s">
        <v>1167</v>
      </c>
      <c r="D7922">
        <v>2022</v>
      </c>
      <c r="E7922" t="s">
        <v>157</v>
      </c>
      <c r="G7922" t="s">
        <v>8969</v>
      </c>
    </row>
    <row r="7923" spans="2:26" hidden="1">
      <c r="B7923" t="s">
        <v>3920</v>
      </c>
      <c r="C7923" t="s">
        <v>1167</v>
      </c>
      <c r="D7923">
        <v>2022</v>
      </c>
      <c r="E7923" t="s">
        <v>157</v>
      </c>
      <c r="G7923" t="s">
        <v>8970</v>
      </c>
    </row>
    <row r="7924" spans="2:26" hidden="1">
      <c r="B7924" t="s">
        <v>3920</v>
      </c>
      <c r="C7924" t="s">
        <v>1167</v>
      </c>
      <c r="D7924">
        <v>2022</v>
      </c>
      <c r="E7924" t="s">
        <v>157</v>
      </c>
      <c r="G7924" t="s">
        <v>8971</v>
      </c>
    </row>
    <row r="7925" spans="2:26">
      <c r="B7925" t="s">
        <v>3920</v>
      </c>
      <c r="C7925" t="s">
        <v>1167</v>
      </c>
      <c r="D7925">
        <v>2022</v>
      </c>
      <c r="E7925" t="s">
        <v>226</v>
      </c>
      <c r="G7925" t="s">
        <v>1718</v>
      </c>
      <c r="S7925" t="s">
        <v>257</v>
      </c>
      <c r="T7925" t="s">
        <v>258</v>
      </c>
      <c r="X7925" t="s">
        <v>31</v>
      </c>
      <c r="Y7925" t="s">
        <v>234</v>
      </c>
      <c r="Z7925" t="s">
        <v>43</v>
      </c>
    </row>
    <row r="7926" spans="2:26">
      <c r="B7926" t="s">
        <v>3920</v>
      </c>
      <c r="C7926" t="s">
        <v>1167</v>
      </c>
      <c r="D7926">
        <v>2022</v>
      </c>
      <c r="E7926" t="s">
        <v>226</v>
      </c>
      <c r="G7926" t="s">
        <v>8972</v>
      </c>
      <c r="S7926" t="s">
        <v>257</v>
      </c>
      <c r="T7926" t="s">
        <v>258</v>
      </c>
      <c r="X7926" t="s">
        <v>31</v>
      </c>
      <c r="Y7926" t="s">
        <v>234</v>
      </c>
      <c r="Z7926" t="s">
        <v>43</v>
      </c>
    </row>
    <row r="7927" spans="2:26">
      <c r="B7927" t="s">
        <v>3920</v>
      </c>
      <c r="C7927" t="s">
        <v>1167</v>
      </c>
      <c r="D7927">
        <v>2022</v>
      </c>
      <c r="E7927" t="s">
        <v>226</v>
      </c>
      <c r="G7927" t="s">
        <v>8962</v>
      </c>
      <c r="S7927" t="s">
        <v>257</v>
      </c>
      <c r="T7927" t="s">
        <v>258</v>
      </c>
      <c r="X7927" t="s">
        <v>31</v>
      </c>
      <c r="Y7927" t="s">
        <v>234</v>
      </c>
      <c r="Z7927" t="s">
        <v>41</v>
      </c>
    </row>
    <row r="7928" spans="2:26">
      <c r="B7928" t="s">
        <v>3920</v>
      </c>
      <c r="C7928" t="s">
        <v>1167</v>
      </c>
      <c r="D7928">
        <v>2022</v>
      </c>
      <c r="E7928" t="s">
        <v>226</v>
      </c>
      <c r="G7928" t="s">
        <v>8973</v>
      </c>
      <c r="S7928" t="s">
        <v>257</v>
      </c>
      <c r="T7928" t="s">
        <v>258</v>
      </c>
      <c r="X7928" t="s">
        <v>31</v>
      </c>
      <c r="Y7928" t="s">
        <v>234</v>
      </c>
      <c r="Z7928" t="s">
        <v>43</v>
      </c>
    </row>
    <row r="7929" spans="2:26">
      <c r="B7929" t="s">
        <v>3920</v>
      </c>
      <c r="C7929" t="s">
        <v>1167</v>
      </c>
      <c r="D7929">
        <v>2022</v>
      </c>
      <c r="E7929" t="s">
        <v>226</v>
      </c>
      <c r="G7929" t="s">
        <v>8922</v>
      </c>
      <c r="S7929" t="s">
        <v>257</v>
      </c>
      <c r="T7929" t="s">
        <v>258</v>
      </c>
      <c r="X7929" t="s">
        <v>31</v>
      </c>
      <c r="Y7929" t="s">
        <v>234</v>
      </c>
      <c r="Z7929" t="s">
        <v>43</v>
      </c>
    </row>
    <row r="7930" spans="2:26" hidden="1">
      <c r="B7930" t="s">
        <v>3920</v>
      </c>
      <c r="C7930" t="s">
        <v>1167</v>
      </c>
      <c r="D7930">
        <v>2022</v>
      </c>
      <c r="E7930" t="s">
        <v>152</v>
      </c>
      <c r="G7930" t="s">
        <v>8974</v>
      </c>
    </row>
    <row r="7931" spans="2:26" hidden="1">
      <c r="B7931" t="s">
        <v>3920</v>
      </c>
      <c r="C7931" t="s">
        <v>1167</v>
      </c>
      <c r="D7931">
        <v>2022</v>
      </c>
      <c r="E7931" t="s">
        <v>157</v>
      </c>
      <c r="G7931" t="s">
        <v>8975</v>
      </c>
    </row>
    <row r="7932" spans="2:26" hidden="1">
      <c r="B7932" t="s">
        <v>3920</v>
      </c>
      <c r="C7932" t="s">
        <v>1167</v>
      </c>
      <c r="D7932">
        <v>2022</v>
      </c>
      <c r="E7932" t="s">
        <v>157</v>
      </c>
      <c r="G7932" t="s">
        <v>8976</v>
      </c>
    </row>
    <row r="7933" spans="2:26" hidden="1">
      <c r="B7933" t="s">
        <v>3920</v>
      </c>
      <c r="C7933" t="s">
        <v>1167</v>
      </c>
      <c r="D7933">
        <v>2022</v>
      </c>
      <c r="E7933" t="s">
        <v>157</v>
      </c>
      <c r="G7933" t="s">
        <v>8977</v>
      </c>
    </row>
    <row r="7934" spans="2:26">
      <c r="B7934" t="s">
        <v>3920</v>
      </c>
      <c r="C7934" t="s">
        <v>1167</v>
      </c>
      <c r="D7934">
        <v>2022</v>
      </c>
      <c r="E7934" t="s">
        <v>226</v>
      </c>
      <c r="G7934" t="s">
        <v>8978</v>
      </c>
      <c r="S7934" t="s">
        <v>257</v>
      </c>
      <c r="T7934" t="s">
        <v>258</v>
      </c>
      <c r="X7934" t="s">
        <v>31</v>
      </c>
      <c r="Y7934" t="s">
        <v>234</v>
      </c>
      <c r="Z7934" t="s">
        <v>43</v>
      </c>
    </row>
    <row r="7935" spans="2:26">
      <c r="B7935" t="s">
        <v>3920</v>
      </c>
      <c r="C7935" t="s">
        <v>1167</v>
      </c>
      <c r="D7935">
        <v>2022</v>
      </c>
      <c r="E7935" t="s">
        <v>226</v>
      </c>
      <c r="G7935" t="s">
        <v>8979</v>
      </c>
      <c r="S7935" t="s">
        <v>257</v>
      </c>
      <c r="T7935" t="s">
        <v>258</v>
      </c>
      <c r="X7935" t="s">
        <v>29</v>
      </c>
      <c r="Y7935" t="s">
        <v>234</v>
      </c>
      <c r="Z7935" t="s">
        <v>43</v>
      </c>
    </row>
    <row r="7936" spans="2:26">
      <c r="B7936" t="s">
        <v>3920</v>
      </c>
      <c r="C7936" t="s">
        <v>1167</v>
      </c>
      <c r="D7936">
        <v>2022</v>
      </c>
      <c r="E7936" t="s">
        <v>226</v>
      </c>
      <c r="G7936" t="s">
        <v>8980</v>
      </c>
      <c r="S7936" t="s">
        <v>257</v>
      </c>
      <c r="T7936" t="s">
        <v>258</v>
      </c>
      <c r="X7936" t="s">
        <v>31</v>
      </c>
      <c r="Y7936" t="s">
        <v>234</v>
      </c>
      <c r="Z7936" t="s">
        <v>41</v>
      </c>
    </row>
    <row r="7937" spans="2:26">
      <c r="B7937" t="s">
        <v>3920</v>
      </c>
      <c r="C7937" t="s">
        <v>1167</v>
      </c>
      <c r="D7937">
        <v>2022</v>
      </c>
      <c r="E7937" t="s">
        <v>226</v>
      </c>
      <c r="G7937" t="s">
        <v>8973</v>
      </c>
      <c r="S7937" t="s">
        <v>257</v>
      </c>
      <c r="T7937" t="s">
        <v>258</v>
      </c>
      <c r="X7937" t="s">
        <v>31</v>
      </c>
      <c r="Y7937" t="s">
        <v>234</v>
      </c>
      <c r="Z7937" t="s">
        <v>43</v>
      </c>
    </row>
    <row r="7938" spans="2:26" hidden="1">
      <c r="B7938" t="s">
        <v>3920</v>
      </c>
      <c r="C7938" t="s">
        <v>1167</v>
      </c>
      <c r="D7938">
        <v>2022</v>
      </c>
      <c r="E7938" t="s">
        <v>152</v>
      </c>
      <c r="G7938" t="s">
        <v>8981</v>
      </c>
    </row>
    <row r="7939" spans="2:26" hidden="1">
      <c r="B7939" t="s">
        <v>3920</v>
      </c>
      <c r="C7939" t="s">
        <v>1167</v>
      </c>
      <c r="D7939">
        <v>2022</v>
      </c>
      <c r="E7939" t="s">
        <v>157</v>
      </c>
      <c r="G7939" t="s">
        <v>8982</v>
      </c>
    </row>
    <row r="7940" spans="2:26" hidden="1">
      <c r="B7940" t="s">
        <v>3920</v>
      </c>
      <c r="C7940" t="s">
        <v>1167</v>
      </c>
      <c r="D7940">
        <v>2022</v>
      </c>
      <c r="E7940" t="s">
        <v>157</v>
      </c>
      <c r="G7940" t="s">
        <v>8983</v>
      </c>
    </row>
    <row r="7941" spans="2:26" hidden="1">
      <c r="B7941" t="s">
        <v>3920</v>
      </c>
      <c r="C7941" t="s">
        <v>1167</v>
      </c>
      <c r="D7941">
        <v>2022</v>
      </c>
      <c r="E7941" t="s">
        <v>152</v>
      </c>
      <c r="G7941" t="s">
        <v>8984</v>
      </c>
    </row>
    <row r="7942" spans="2:26" hidden="1">
      <c r="B7942" t="s">
        <v>3920</v>
      </c>
      <c r="C7942" t="s">
        <v>1167</v>
      </c>
      <c r="D7942">
        <v>2022</v>
      </c>
      <c r="E7942" t="s">
        <v>157</v>
      </c>
      <c r="G7942" t="s">
        <v>8985</v>
      </c>
    </row>
    <row r="7943" spans="2:26" hidden="1">
      <c r="B7943" t="s">
        <v>3920</v>
      </c>
      <c r="C7943" t="s">
        <v>1167</v>
      </c>
      <c r="D7943">
        <v>2022</v>
      </c>
      <c r="E7943" t="s">
        <v>157</v>
      </c>
      <c r="G7943" t="s">
        <v>8986</v>
      </c>
    </row>
    <row r="7944" spans="2:26" hidden="1">
      <c r="B7944" t="s">
        <v>3920</v>
      </c>
      <c r="C7944" t="s">
        <v>1167</v>
      </c>
      <c r="D7944">
        <v>2022</v>
      </c>
      <c r="E7944" t="s">
        <v>157</v>
      </c>
      <c r="G7944" t="s">
        <v>8987</v>
      </c>
    </row>
    <row r="7945" spans="2:26">
      <c r="B7945" t="s">
        <v>3920</v>
      </c>
      <c r="C7945" t="s">
        <v>1167</v>
      </c>
      <c r="D7945">
        <v>2022</v>
      </c>
      <c r="E7945" t="s">
        <v>226</v>
      </c>
      <c r="G7945" t="s">
        <v>8988</v>
      </c>
      <c r="S7945" t="s">
        <v>257</v>
      </c>
      <c r="T7945" t="s">
        <v>258</v>
      </c>
      <c r="X7945" t="s">
        <v>31</v>
      </c>
      <c r="Y7945" t="s">
        <v>234</v>
      </c>
      <c r="Z7945" t="s">
        <v>43</v>
      </c>
    </row>
    <row r="7946" spans="2:26">
      <c r="B7946" t="s">
        <v>3920</v>
      </c>
      <c r="C7946" t="s">
        <v>1167</v>
      </c>
      <c r="D7946">
        <v>2022</v>
      </c>
      <c r="E7946" t="s">
        <v>226</v>
      </c>
      <c r="G7946" t="s">
        <v>8989</v>
      </c>
      <c r="S7946" t="s">
        <v>257</v>
      </c>
      <c r="T7946" t="s">
        <v>258</v>
      </c>
      <c r="X7946" t="s">
        <v>31</v>
      </c>
      <c r="Y7946" t="s">
        <v>234</v>
      </c>
      <c r="Z7946" t="s">
        <v>41</v>
      </c>
    </row>
    <row r="7947" spans="2:26">
      <c r="B7947" t="s">
        <v>3920</v>
      </c>
      <c r="C7947" t="s">
        <v>1167</v>
      </c>
      <c r="D7947">
        <v>2022</v>
      </c>
      <c r="E7947" t="s">
        <v>226</v>
      </c>
      <c r="G7947" t="s">
        <v>8990</v>
      </c>
      <c r="S7947" t="s">
        <v>257</v>
      </c>
      <c r="T7947" t="s">
        <v>258</v>
      </c>
      <c r="X7947" t="s">
        <v>31</v>
      </c>
      <c r="Y7947" t="s">
        <v>36</v>
      </c>
      <c r="Z7947" t="s">
        <v>43</v>
      </c>
    </row>
    <row r="7948" spans="2:26">
      <c r="B7948" t="s">
        <v>3920</v>
      </c>
      <c r="C7948" t="s">
        <v>1167</v>
      </c>
      <c r="D7948">
        <v>2022</v>
      </c>
      <c r="E7948" t="s">
        <v>226</v>
      </c>
      <c r="G7948" t="s">
        <v>8991</v>
      </c>
      <c r="S7948" t="s">
        <v>257</v>
      </c>
      <c r="T7948" t="s">
        <v>258</v>
      </c>
      <c r="X7948" t="s">
        <v>31</v>
      </c>
      <c r="Y7948" t="s">
        <v>234</v>
      </c>
      <c r="Z7948" t="s">
        <v>43</v>
      </c>
    </row>
    <row r="7949" spans="2:26" hidden="1">
      <c r="B7949" t="s">
        <v>3920</v>
      </c>
      <c r="C7949" t="s">
        <v>1167</v>
      </c>
      <c r="D7949">
        <v>2022</v>
      </c>
      <c r="E7949" t="s">
        <v>152</v>
      </c>
      <c r="G7949" t="s">
        <v>8992</v>
      </c>
    </row>
    <row r="7950" spans="2:26" hidden="1">
      <c r="B7950" t="s">
        <v>3920</v>
      </c>
      <c r="C7950" t="s">
        <v>1167</v>
      </c>
      <c r="D7950">
        <v>2022</v>
      </c>
      <c r="E7950" t="s">
        <v>157</v>
      </c>
      <c r="G7950" t="s">
        <v>8993</v>
      </c>
    </row>
    <row r="7951" spans="2:26" hidden="1">
      <c r="B7951" t="s">
        <v>3920</v>
      </c>
      <c r="C7951" t="s">
        <v>1167</v>
      </c>
      <c r="D7951">
        <v>2022</v>
      </c>
      <c r="E7951" t="s">
        <v>157</v>
      </c>
      <c r="G7951" t="s">
        <v>8994</v>
      </c>
    </row>
    <row r="7952" spans="2:26" hidden="1">
      <c r="B7952" t="s">
        <v>3920</v>
      </c>
      <c r="C7952" t="s">
        <v>1167</v>
      </c>
      <c r="D7952">
        <v>2022</v>
      </c>
      <c r="E7952" t="s">
        <v>157</v>
      </c>
      <c r="G7952" t="s">
        <v>8995</v>
      </c>
    </row>
    <row r="7953" spans="2:26" hidden="1">
      <c r="B7953" t="s">
        <v>3920</v>
      </c>
      <c r="C7953" t="s">
        <v>1167</v>
      </c>
      <c r="D7953">
        <v>2022</v>
      </c>
      <c r="E7953" t="s">
        <v>157</v>
      </c>
      <c r="G7953" t="s">
        <v>8996</v>
      </c>
    </row>
    <row r="7954" spans="2:26">
      <c r="B7954" t="s">
        <v>3920</v>
      </c>
      <c r="C7954" t="s">
        <v>1167</v>
      </c>
      <c r="D7954">
        <v>2022</v>
      </c>
      <c r="E7954" t="s">
        <v>226</v>
      </c>
      <c r="G7954" t="s">
        <v>8997</v>
      </c>
      <c r="S7954" t="s">
        <v>257</v>
      </c>
      <c r="T7954" t="s">
        <v>258</v>
      </c>
      <c r="X7954" t="s">
        <v>31</v>
      </c>
      <c r="Y7954" t="s">
        <v>234</v>
      </c>
      <c r="Z7954" t="s">
        <v>43</v>
      </c>
    </row>
    <row r="7955" spans="2:26">
      <c r="B7955" t="s">
        <v>3920</v>
      </c>
      <c r="C7955" t="s">
        <v>1167</v>
      </c>
      <c r="D7955">
        <v>2022</v>
      </c>
      <c r="E7955" t="s">
        <v>226</v>
      </c>
      <c r="G7955" t="s">
        <v>8998</v>
      </c>
      <c r="S7955" t="s">
        <v>629</v>
      </c>
      <c r="T7955" t="s">
        <v>258</v>
      </c>
      <c r="X7955" t="s">
        <v>31</v>
      </c>
      <c r="Y7955" t="s">
        <v>36</v>
      </c>
      <c r="Z7955" t="s">
        <v>43</v>
      </c>
    </row>
    <row r="7956" spans="2:26">
      <c r="B7956" t="s">
        <v>3920</v>
      </c>
      <c r="C7956" t="s">
        <v>1167</v>
      </c>
      <c r="D7956">
        <v>2022</v>
      </c>
      <c r="E7956" t="s">
        <v>226</v>
      </c>
      <c r="G7956" t="s">
        <v>8999</v>
      </c>
      <c r="S7956" t="s">
        <v>257</v>
      </c>
      <c r="T7956" t="s">
        <v>258</v>
      </c>
      <c r="X7956" t="s">
        <v>31</v>
      </c>
      <c r="Y7956" t="s">
        <v>234</v>
      </c>
      <c r="Z7956" t="s">
        <v>43</v>
      </c>
    </row>
    <row r="7957" spans="2:26" hidden="1">
      <c r="B7957" t="s">
        <v>3920</v>
      </c>
      <c r="C7957" t="s">
        <v>1167</v>
      </c>
      <c r="D7957">
        <v>2022</v>
      </c>
      <c r="E7957" t="s">
        <v>152</v>
      </c>
      <c r="G7957" t="s">
        <v>9000</v>
      </c>
    </row>
    <row r="7958" spans="2:26" hidden="1">
      <c r="B7958" t="s">
        <v>3920</v>
      </c>
      <c r="C7958" t="s">
        <v>1167</v>
      </c>
      <c r="D7958">
        <v>2022</v>
      </c>
      <c r="E7958" t="s">
        <v>157</v>
      </c>
      <c r="G7958" t="s">
        <v>9001</v>
      </c>
    </row>
    <row r="7959" spans="2:26" hidden="1">
      <c r="B7959" t="s">
        <v>3920</v>
      </c>
      <c r="C7959" t="s">
        <v>1167</v>
      </c>
      <c r="D7959">
        <v>2022</v>
      </c>
      <c r="E7959" t="s">
        <v>157</v>
      </c>
      <c r="G7959" t="s">
        <v>9002</v>
      </c>
    </row>
    <row r="7960" spans="2:26" hidden="1">
      <c r="B7960" t="s">
        <v>3920</v>
      </c>
      <c r="C7960" t="s">
        <v>1167</v>
      </c>
      <c r="D7960">
        <v>2022</v>
      </c>
      <c r="E7960" t="s">
        <v>157</v>
      </c>
      <c r="G7960" t="s">
        <v>9003</v>
      </c>
    </row>
    <row r="7961" spans="2:26" hidden="1">
      <c r="B7961" t="s">
        <v>3920</v>
      </c>
      <c r="C7961" t="s">
        <v>1167</v>
      </c>
      <c r="D7961">
        <v>2022</v>
      </c>
      <c r="E7961" t="s">
        <v>157</v>
      </c>
      <c r="G7961" t="s">
        <v>9004</v>
      </c>
    </row>
    <row r="7962" spans="2:26" hidden="1">
      <c r="B7962" t="s">
        <v>3920</v>
      </c>
      <c r="C7962" t="s">
        <v>1167</v>
      </c>
      <c r="D7962">
        <v>2022</v>
      </c>
      <c r="E7962" t="s">
        <v>157</v>
      </c>
      <c r="G7962" t="s">
        <v>9005</v>
      </c>
    </row>
    <row r="7963" spans="2:26" hidden="1">
      <c r="B7963" t="s">
        <v>3920</v>
      </c>
      <c r="C7963" t="s">
        <v>1167</v>
      </c>
      <c r="D7963">
        <v>2022</v>
      </c>
      <c r="E7963" t="s">
        <v>157</v>
      </c>
      <c r="G7963" t="s">
        <v>9006</v>
      </c>
    </row>
    <row r="7964" spans="2:26" hidden="1">
      <c r="B7964" t="s">
        <v>3920</v>
      </c>
      <c r="C7964" t="s">
        <v>1167</v>
      </c>
      <c r="D7964">
        <v>2022</v>
      </c>
      <c r="E7964" t="s">
        <v>157</v>
      </c>
      <c r="G7964" t="s">
        <v>9007</v>
      </c>
    </row>
    <row r="7965" spans="2:26" hidden="1">
      <c r="B7965" t="s">
        <v>3920</v>
      </c>
      <c r="C7965" t="s">
        <v>1167</v>
      </c>
      <c r="D7965">
        <v>2022</v>
      </c>
      <c r="E7965" t="s">
        <v>157</v>
      </c>
      <c r="G7965" t="s">
        <v>9008</v>
      </c>
    </row>
    <row r="7966" spans="2:26" hidden="1">
      <c r="B7966" t="s">
        <v>3920</v>
      </c>
      <c r="C7966" t="s">
        <v>1167</v>
      </c>
      <c r="D7966">
        <v>2022</v>
      </c>
      <c r="E7966" t="s">
        <v>157</v>
      </c>
      <c r="G7966" t="s">
        <v>9009</v>
      </c>
    </row>
    <row r="7967" spans="2:26" hidden="1">
      <c r="B7967" t="s">
        <v>3920</v>
      </c>
      <c r="C7967" t="s">
        <v>1167</v>
      </c>
      <c r="D7967">
        <v>2022</v>
      </c>
      <c r="E7967" t="s">
        <v>157</v>
      </c>
      <c r="G7967" t="s">
        <v>9010</v>
      </c>
    </row>
    <row r="7968" spans="2:26" hidden="1">
      <c r="B7968" t="s">
        <v>3920</v>
      </c>
      <c r="C7968" t="s">
        <v>1167</v>
      </c>
      <c r="D7968">
        <v>2022</v>
      </c>
      <c r="E7968" t="s">
        <v>157</v>
      </c>
      <c r="G7968" t="s">
        <v>9011</v>
      </c>
    </row>
    <row r="7969" spans="2:26" hidden="1">
      <c r="B7969" t="s">
        <v>3920</v>
      </c>
      <c r="C7969" t="s">
        <v>1167</v>
      </c>
      <c r="D7969">
        <v>2022</v>
      </c>
      <c r="E7969" t="s">
        <v>157</v>
      </c>
      <c r="G7969" t="s">
        <v>9012</v>
      </c>
    </row>
    <row r="7970" spans="2:26" hidden="1">
      <c r="B7970" t="s">
        <v>3920</v>
      </c>
      <c r="C7970" t="s">
        <v>1167</v>
      </c>
      <c r="D7970">
        <v>2022</v>
      </c>
      <c r="E7970" t="s">
        <v>157</v>
      </c>
      <c r="G7970" t="s">
        <v>9013</v>
      </c>
    </row>
    <row r="7971" spans="2:26">
      <c r="B7971" t="s">
        <v>3920</v>
      </c>
      <c r="C7971" t="s">
        <v>1167</v>
      </c>
      <c r="D7971">
        <v>2022</v>
      </c>
      <c r="E7971" t="s">
        <v>226</v>
      </c>
      <c r="G7971" t="s">
        <v>9014</v>
      </c>
      <c r="S7971" t="s">
        <v>257</v>
      </c>
      <c r="T7971" t="s">
        <v>258</v>
      </c>
      <c r="X7971" t="s">
        <v>31</v>
      </c>
      <c r="Y7971" t="s">
        <v>234</v>
      </c>
      <c r="Z7971" t="s">
        <v>43</v>
      </c>
    </row>
    <row r="7972" spans="2:26">
      <c r="B7972" t="s">
        <v>3920</v>
      </c>
      <c r="C7972" t="s">
        <v>1167</v>
      </c>
      <c r="D7972">
        <v>2022</v>
      </c>
      <c r="E7972" t="s">
        <v>226</v>
      </c>
      <c r="G7972" t="s">
        <v>8998</v>
      </c>
      <c r="S7972" t="s">
        <v>629</v>
      </c>
      <c r="T7972" t="s">
        <v>258</v>
      </c>
      <c r="X7972" t="s">
        <v>31</v>
      </c>
      <c r="Y7972" t="s">
        <v>234</v>
      </c>
      <c r="Z7972" t="s">
        <v>43</v>
      </c>
    </row>
    <row r="7973" spans="2:26">
      <c r="B7973" t="s">
        <v>3920</v>
      </c>
      <c r="C7973" t="s">
        <v>1167</v>
      </c>
      <c r="D7973">
        <v>2022</v>
      </c>
      <c r="E7973" t="s">
        <v>226</v>
      </c>
      <c r="G7973" t="s">
        <v>8999</v>
      </c>
      <c r="S7973" t="s">
        <v>257</v>
      </c>
      <c r="T7973" t="s">
        <v>258</v>
      </c>
      <c r="X7973" t="s">
        <v>31</v>
      </c>
      <c r="Y7973" t="s">
        <v>234</v>
      </c>
      <c r="Z7973" t="s">
        <v>43</v>
      </c>
    </row>
    <row r="7974" spans="2:26" hidden="1">
      <c r="B7974" t="s">
        <v>3920</v>
      </c>
      <c r="C7974" t="s">
        <v>1167</v>
      </c>
      <c r="D7974">
        <v>2022</v>
      </c>
      <c r="E7974" t="s">
        <v>152</v>
      </c>
      <c r="G7974" t="s">
        <v>9015</v>
      </c>
    </row>
    <row r="7975" spans="2:26" hidden="1">
      <c r="B7975" t="s">
        <v>3920</v>
      </c>
      <c r="C7975" t="s">
        <v>1167</v>
      </c>
      <c r="D7975">
        <v>2022</v>
      </c>
      <c r="E7975" t="s">
        <v>157</v>
      </c>
      <c r="G7975" t="s">
        <v>9016</v>
      </c>
    </row>
    <row r="7976" spans="2:26" hidden="1">
      <c r="B7976" t="s">
        <v>3920</v>
      </c>
      <c r="C7976" t="s">
        <v>1167</v>
      </c>
      <c r="D7976">
        <v>2022</v>
      </c>
      <c r="E7976" t="s">
        <v>157</v>
      </c>
      <c r="G7976" t="s">
        <v>9017</v>
      </c>
    </row>
    <row r="7977" spans="2:26" hidden="1">
      <c r="B7977" t="s">
        <v>3920</v>
      </c>
      <c r="C7977" t="s">
        <v>1167</v>
      </c>
      <c r="D7977">
        <v>2022</v>
      </c>
      <c r="E7977" t="s">
        <v>157</v>
      </c>
      <c r="G7977" t="s">
        <v>9018</v>
      </c>
    </row>
    <row r="7978" spans="2:26">
      <c r="B7978" t="s">
        <v>3920</v>
      </c>
      <c r="C7978" t="s">
        <v>1167</v>
      </c>
      <c r="D7978">
        <v>2022</v>
      </c>
      <c r="E7978" t="s">
        <v>226</v>
      </c>
      <c r="G7978" t="s">
        <v>9014</v>
      </c>
      <c r="S7978" t="s">
        <v>257</v>
      </c>
      <c r="T7978" t="s">
        <v>258</v>
      </c>
      <c r="X7978" t="s">
        <v>31</v>
      </c>
      <c r="Y7978" t="s">
        <v>234</v>
      </c>
      <c r="Z7978" t="s">
        <v>43</v>
      </c>
    </row>
    <row r="7979" spans="2:26">
      <c r="B7979" t="s">
        <v>3920</v>
      </c>
      <c r="C7979" t="s">
        <v>1167</v>
      </c>
      <c r="D7979">
        <v>2022</v>
      </c>
      <c r="E7979" t="s">
        <v>226</v>
      </c>
      <c r="G7979" t="s">
        <v>9019</v>
      </c>
      <c r="S7979" t="s">
        <v>257</v>
      </c>
      <c r="T7979" t="s">
        <v>258</v>
      </c>
      <c r="X7979" t="s">
        <v>31</v>
      </c>
      <c r="Y7979" t="s">
        <v>36</v>
      </c>
      <c r="Z7979" t="s">
        <v>43</v>
      </c>
    </row>
    <row r="7980" spans="2:26">
      <c r="B7980" t="s">
        <v>3920</v>
      </c>
      <c r="C7980" t="s">
        <v>1167</v>
      </c>
      <c r="D7980">
        <v>2022</v>
      </c>
      <c r="E7980" t="s">
        <v>226</v>
      </c>
      <c r="G7980" t="s">
        <v>9020</v>
      </c>
      <c r="S7980" t="s">
        <v>257</v>
      </c>
      <c r="T7980" t="s">
        <v>258</v>
      </c>
      <c r="X7980" t="s">
        <v>31</v>
      </c>
      <c r="Y7980" t="s">
        <v>36</v>
      </c>
      <c r="Z7980" t="s">
        <v>43</v>
      </c>
    </row>
    <row r="7981" spans="2:26">
      <c r="B7981" t="s">
        <v>3920</v>
      </c>
      <c r="C7981" t="s">
        <v>1167</v>
      </c>
      <c r="D7981">
        <v>2022</v>
      </c>
      <c r="E7981" t="s">
        <v>226</v>
      </c>
      <c r="G7981" t="s">
        <v>1718</v>
      </c>
      <c r="S7981" t="s">
        <v>257</v>
      </c>
      <c r="T7981" t="s">
        <v>258</v>
      </c>
      <c r="X7981" t="s">
        <v>31</v>
      </c>
      <c r="Y7981" t="s">
        <v>234</v>
      </c>
      <c r="Z7981" t="s">
        <v>43</v>
      </c>
    </row>
    <row r="7982" spans="2:26">
      <c r="B7982" t="s">
        <v>3920</v>
      </c>
      <c r="C7982" t="s">
        <v>1167</v>
      </c>
      <c r="D7982">
        <v>2022</v>
      </c>
      <c r="E7982" t="s">
        <v>226</v>
      </c>
      <c r="G7982" t="s">
        <v>8998</v>
      </c>
      <c r="S7982" t="s">
        <v>629</v>
      </c>
      <c r="T7982" t="s">
        <v>258</v>
      </c>
      <c r="X7982" t="s">
        <v>31</v>
      </c>
      <c r="Y7982" t="s">
        <v>36</v>
      </c>
      <c r="Z7982" t="s">
        <v>43</v>
      </c>
    </row>
    <row r="7983" spans="2:26">
      <c r="B7983" t="s">
        <v>3920</v>
      </c>
      <c r="C7983" t="s">
        <v>1167</v>
      </c>
      <c r="D7983">
        <v>2022</v>
      </c>
      <c r="E7983" t="s">
        <v>226</v>
      </c>
      <c r="G7983" t="s">
        <v>8999</v>
      </c>
      <c r="S7983" t="s">
        <v>257</v>
      </c>
      <c r="T7983" t="s">
        <v>258</v>
      </c>
      <c r="X7983" t="s">
        <v>31</v>
      </c>
      <c r="Y7983" t="s">
        <v>234</v>
      </c>
      <c r="Z7983" t="s">
        <v>43</v>
      </c>
    </row>
    <row r="7984" spans="2:26" hidden="1">
      <c r="B7984" t="s">
        <v>3920</v>
      </c>
      <c r="C7984" t="s">
        <v>1167</v>
      </c>
      <c r="D7984">
        <v>2022</v>
      </c>
      <c r="E7984" t="s">
        <v>152</v>
      </c>
      <c r="G7984" t="s">
        <v>9021</v>
      </c>
    </row>
    <row r="7985" spans="2:26" hidden="1">
      <c r="B7985" t="s">
        <v>3920</v>
      </c>
      <c r="C7985" t="s">
        <v>1167</v>
      </c>
      <c r="D7985">
        <v>2022</v>
      </c>
      <c r="E7985" t="s">
        <v>157</v>
      </c>
      <c r="G7985" t="s">
        <v>9022</v>
      </c>
    </row>
    <row r="7986" spans="2:26" hidden="1">
      <c r="B7986" t="s">
        <v>3920</v>
      </c>
      <c r="C7986" t="s">
        <v>1167</v>
      </c>
      <c r="D7986">
        <v>2022</v>
      </c>
      <c r="E7986" t="s">
        <v>157</v>
      </c>
      <c r="G7986" t="s">
        <v>9023</v>
      </c>
    </row>
    <row r="7987" spans="2:26" hidden="1">
      <c r="B7987" t="s">
        <v>3920</v>
      </c>
      <c r="C7987" t="s">
        <v>1167</v>
      </c>
      <c r="D7987">
        <v>2022</v>
      </c>
      <c r="E7987" t="s">
        <v>157</v>
      </c>
      <c r="G7987" t="s">
        <v>9024</v>
      </c>
    </row>
    <row r="7988" spans="2:26" hidden="1">
      <c r="B7988" t="s">
        <v>3920</v>
      </c>
      <c r="C7988" t="s">
        <v>1167</v>
      </c>
      <c r="D7988">
        <v>2022</v>
      </c>
      <c r="E7988" t="s">
        <v>157</v>
      </c>
      <c r="G7988" t="s">
        <v>9025</v>
      </c>
    </row>
    <row r="7989" spans="2:26" hidden="1">
      <c r="B7989" t="s">
        <v>3920</v>
      </c>
      <c r="C7989" t="s">
        <v>1167</v>
      </c>
      <c r="D7989">
        <v>2022</v>
      </c>
      <c r="E7989" t="s">
        <v>157</v>
      </c>
      <c r="G7989" t="s">
        <v>9026</v>
      </c>
    </row>
    <row r="7990" spans="2:26" hidden="1">
      <c r="B7990" t="s">
        <v>3920</v>
      </c>
      <c r="C7990" t="s">
        <v>1167</v>
      </c>
      <c r="D7990">
        <v>2022</v>
      </c>
      <c r="E7990" t="s">
        <v>157</v>
      </c>
      <c r="G7990" t="s">
        <v>9027</v>
      </c>
    </row>
    <row r="7991" spans="2:26" hidden="1">
      <c r="B7991" t="s">
        <v>3920</v>
      </c>
      <c r="C7991" t="s">
        <v>1167</v>
      </c>
      <c r="D7991">
        <v>2022</v>
      </c>
      <c r="E7991" t="s">
        <v>157</v>
      </c>
      <c r="G7991" t="s">
        <v>9028</v>
      </c>
    </row>
    <row r="7992" spans="2:26" hidden="1">
      <c r="B7992" t="s">
        <v>3920</v>
      </c>
      <c r="C7992" t="s">
        <v>1167</v>
      </c>
      <c r="D7992">
        <v>2022</v>
      </c>
      <c r="E7992" t="s">
        <v>157</v>
      </c>
      <c r="G7992" t="s">
        <v>9029</v>
      </c>
    </row>
    <row r="7993" spans="2:26" hidden="1">
      <c r="B7993" t="s">
        <v>3920</v>
      </c>
      <c r="C7993" t="s">
        <v>1167</v>
      </c>
      <c r="D7993">
        <v>2022</v>
      </c>
      <c r="E7993" t="s">
        <v>157</v>
      </c>
      <c r="G7993" t="s">
        <v>9030</v>
      </c>
    </row>
    <row r="7994" spans="2:26" hidden="1">
      <c r="B7994" t="s">
        <v>3920</v>
      </c>
      <c r="C7994" t="s">
        <v>1167</v>
      </c>
      <c r="D7994">
        <v>2022</v>
      </c>
      <c r="E7994" t="s">
        <v>157</v>
      </c>
      <c r="G7994" t="s">
        <v>9031</v>
      </c>
    </row>
    <row r="7995" spans="2:26" hidden="1">
      <c r="B7995" t="s">
        <v>3920</v>
      </c>
      <c r="C7995" t="s">
        <v>1167</v>
      </c>
      <c r="D7995">
        <v>2022</v>
      </c>
      <c r="E7995" t="s">
        <v>157</v>
      </c>
      <c r="G7995" t="s">
        <v>9032</v>
      </c>
    </row>
    <row r="7996" spans="2:26" hidden="1">
      <c r="B7996" t="s">
        <v>3920</v>
      </c>
      <c r="C7996" t="s">
        <v>1167</v>
      </c>
      <c r="D7996">
        <v>2022</v>
      </c>
      <c r="E7996" t="s">
        <v>157</v>
      </c>
      <c r="G7996" t="s">
        <v>9033</v>
      </c>
    </row>
    <row r="7997" spans="2:26">
      <c r="B7997" t="s">
        <v>3920</v>
      </c>
      <c r="C7997" t="s">
        <v>1167</v>
      </c>
      <c r="D7997">
        <v>2022</v>
      </c>
      <c r="E7997" t="s">
        <v>226</v>
      </c>
      <c r="G7997" t="s">
        <v>1718</v>
      </c>
      <c r="S7997" t="s">
        <v>257</v>
      </c>
      <c r="T7997" t="s">
        <v>258</v>
      </c>
      <c r="X7997" t="s">
        <v>31</v>
      </c>
      <c r="Y7997" t="s">
        <v>234</v>
      </c>
      <c r="Z7997" t="s">
        <v>43</v>
      </c>
    </row>
    <row r="7998" spans="2:26">
      <c r="B7998" t="s">
        <v>3920</v>
      </c>
      <c r="C7998" t="s">
        <v>1167</v>
      </c>
      <c r="D7998">
        <v>2022</v>
      </c>
      <c r="E7998" t="s">
        <v>226</v>
      </c>
      <c r="G7998" t="s">
        <v>8998</v>
      </c>
      <c r="S7998" t="s">
        <v>629</v>
      </c>
      <c r="T7998" t="s">
        <v>258</v>
      </c>
      <c r="X7998" t="s">
        <v>31</v>
      </c>
      <c r="Y7998" t="s">
        <v>36</v>
      </c>
      <c r="Z7998" t="s">
        <v>43</v>
      </c>
    </row>
    <row r="7999" spans="2:26">
      <c r="B7999" t="s">
        <v>3920</v>
      </c>
      <c r="C7999" t="s">
        <v>1167</v>
      </c>
      <c r="D7999">
        <v>2022</v>
      </c>
      <c r="E7999" t="s">
        <v>226</v>
      </c>
      <c r="G7999" t="s">
        <v>8999</v>
      </c>
      <c r="S7999" t="s">
        <v>257</v>
      </c>
      <c r="T7999" t="s">
        <v>258</v>
      </c>
      <c r="X7999" t="s">
        <v>31</v>
      </c>
      <c r="Y7999" t="s">
        <v>234</v>
      </c>
      <c r="Z7999" t="s">
        <v>43</v>
      </c>
    </row>
    <row r="8000" spans="2:26" hidden="1">
      <c r="B8000" t="s">
        <v>3920</v>
      </c>
      <c r="C8000" t="s">
        <v>1167</v>
      </c>
      <c r="D8000">
        <v>2022</v>
      </c>
      <c r="E8000" t="s">
        <v>152</v>
      </c>
      <c r="G8000" t="s">
        <v>9034</v>
      </c>
    </row>
    <row r="8001" spans="2:7" hidden="1">
      <c r="B8001" t="s">
        <v>3920</v>
      </c>
      <c r="C8001" t="s">
        <v>1167</v>
      </c>
      <c r="D8001">
        <v>2022</v>
      </c>
      <c r="E8001" t="s">
        <v>157</v>
      </c>
      <c r="G8001" t="s">
        <v>9035</v>
      </c>
    </row>
    <row r="8002" spans="2:7" hidden="1">
      <c r="B8002" t="s">
        <v>3920</v>
      </c>
      <c r="C8002" t="s">
        <v>1167</v>
      </c>
      <c r="D8002">
        <v>2022</v>
      </c>
      <c r="E8002" t="s">
        <v>157</v>
      </c>
      <c r="G8002" t="s">
        <v>9036</v>
      </c>
    </row>
    <row r="8003" spans="2:7" hidden="1">
      <c r="B8003" t="s">
        <v>3920</v>
      </c>
      <c r="C8003" t="s">
        <v>1167</v>
      </c>
      <c r="D8003">
        <v>2022</v>
      </c>
      <c r="E8003" t="s">
        <v>157</v>
      </c>
      <c r="G8003" t="s">
        <v>9037</v>
      </c>
    </row>
    <row r="8004" spans="2:7" hidden="1">
      <c r="B8004" t="s">
        <v>3920</v>
      </c>
      <c r="C8004" t="s">
        <v>1167</v>
      </c>
      <c r="D8004">
        <v>2022</v>
      </c>
      <c r="E8004" t="s">
        <v>157</v>
      </c>
      <c r="G8004" t="s">
        <v>9038</v>
      </c>
    </row>
    <row r="8005" spans="2:7" hidden="1">
      <c r="B8005" t="s">
        <v>3920</v>
      </c>
      <c r="C8005" t="s">
        <v>1167</v>
      </c>
      <c r="D8005">
        <v>2022</v>
      </c>
      <c r="E8005" t="s">
        <v>157</v>
      </c>
      <c r="G8005" t="s">
        <v>9039</v>
      </c>
    </row>
    <row r="8006" spans="2:7" hidden="1">
      <c r="B8006" t="s">
        <v>3920</v>
      </c>
      <c r="C8006" t="s">
        <v>1167</v>
      </c>
      <c r="D8006">
        <v>2022</v>
      </c>
      <c r="E8006" t="s">
        <v>157</v>
      </c>
      <c r="G8006" t="s">
        <v>9040</v>
      </c>
    </row>
    <row r="8007" spans="2:7" hidden="1">
      <c r="B8007" t="s">
        <v>3920</v>
      </c>
      <c r="C8007" t="s">
        <v>1167</v>
      </c>
      <c r="D8007">
        <v>2022</v>
      </c>
      <c r="E8007" t="s">
        <v>157</v>
      </c>
      <c r="G8007" t="s">
        <v>9041</v>
      </c>
    </row>
    <row r="8008" spans="2:7" hidden="1">
      <c r="B8008" t="s">
        <v>3920</v>
      </c>
      <c r="C8008" t="s">
        <v>1167</v>
      </c>
      <c r="D8008">
        <v>2022</v>
      </c>
      <c r="E8008" t="s">
        <v>157</v>
      </c>
      <c r="G8008" t="s">
        <v>9042</v>
      </c>
    </row>
    <row r="8009" spans="2:7" hidden="1">
      <c r="B8009" t="s">
        <v>3920</v>
      </c>
      <c r="C8009" t="s">
        <v>1167</v>
      </c>
      <c r="D8009">
        <v>2022</v>
      </c>
      <c r="E8009" t="s">
        <v>157</v>
      </c>
      <c r="G8009" t="s">
        <v>9043</v>
      </c>
    </row>
    <row r="8010" spans="2:7" hidden="1">
      <c r="B8010" t="s">
        <v>3920</v>
      </c>
      <c r="C8010" t="s">
        <v>1167</v>
      </c>
      <c r="D8010">
        <v>2022</v>
      </c>
      <c r="E8010" t="s">
        <v>157</v>
      </c>
      <c r="G8010" t="s">
        <v>9044</v>
      </c>
    </row>
    <row r="8011" spans="2:7" hidden="1">
      <c r="B8011" t="s">
        <v>3920</v>
      </c>
      <c r="C8011" t="s">
        <v>1167</v>
      </c>
      <c r="D8011">
        <v>2022</v>
      </c>
      <c r="E8011" t="s">
        <v>157</v>
      </c>
      <c r="G8011" t="s">
        <v>9045</v>
      </c>
    </row>
    <row r="8012" spans="2:7" hidden="1">
      <c r="B8012" t="s">
        <v>3920</v>
      </c>
      <c r="C8012" t="s">
        <v>1167</v>
      </c>
      <c r="D8012">
        <v>2022</v>
      </c>
      <c r="E8012" t="s">
        <v>157</v>
      </c>
      <c r="G8012" t="s">
        <v>9046</v>
      </c>
    </row>
    <row r="8013" spans="2:7" hidden="1">
      <c r="B8013" t="s">
        <v>3920</v>
      </c>
      <c r="C8013" t="s">
        <v>1167</v>
      </c>
      <c r="D8013">
        <v>2022</v>
      </c>
      <c r="E8013" t="s">
        <v>157</v>
      </c>
      <c r="G8013" t="s">
        <v>9047</v>
      </c>
    </row>
    <row r="8014" spans="2:7" hidden="1">
      <c r="B8014" t="s">
        <v>3920</v>
      </c>
      <c r="C8014" t="s">
        <v>1167</v>
      </c>
      <c r="D8014">
        <v>2022</v>
      </c>
      <c r="E8014" t="s">
        <v>157</v>
      </c>
      <c r="G8014" t="s">
        <v>9048</v>
      </c>
    </row>
    <row r="8015" spans="2:7" hidden="1">
      <c r="B8015" t="s">
        <v>3920</v>
      </c>
      <c r="C8015" t="s">
        <v>1167</v>
      </c>
      <c r="D8015">
        <v>2022</v>
      </c>
      <c r="E8015" t="s">
        <v>157</v>
      </c>
      <c r="G8015" t="s">
        <v>9049</v>
      </c>
    </row>
    <row r="8016" spans="2:7" hidden="1">
      <c r="B8016" t="s">
        <v>3920</v>
      </c>
      <c r="C8016" t="s">
        <v>1167</v>
      </c>
      <c r="D8016">
        <v>2022</v>
      </c>
      <c r="E8016" t="s">
        <v>157</v>
      </c>
      <c r="G8016" t="s">
        <v>9050</v>
      </c>
    </row>
    <row r="8017" spans="2:26" hidden="1">
      <c r="B8017" t="s">
        <v>3920</v>
      </c>
      <c r="C8017" t="s">
        <v>1167</v>
      </c>
      <c r="D8017">
        <v>2022</v>
      </c>
      <c r="E8017" t="s">
        <v>157</v>
      </c>
      <c r="G8017" t="s">
        <v>9051</v>
      </c>
    </row>
    <row r="8018" spans="2:26">
      <c r="B8018" t="s">
        <v>3920</v>
      </c>
      <c r="C8018" t="s">
        <v>1167</v>
      </c>
      <c r="D8018">
        <v>2022</v>
      </c>
      <c r="E8018" t="s">
        <v>226</v>
      </c>
      <c r="G8018" t="s">
        <v>1718</v>
      </c>
      <c r="S8018" t="s">
        <v>257</v>
      </c>
      <c r="T8018" t="s">
        <v>258</v>
      </c>
      <c r="X8018" t="s">
        <v>31</v>
      </c>
      <c r="Y8018" t="s">
        <v>234</v>
      </c>
      <c r="Z8018" t="s">
        <v>43</v>
      </c>
    </row>
    <row r="8019" spans="2:26">
      <c r="B8019" t="s">
        <v>3920</v>
      </c>
      <c r="C8019" t="s">
        <v>1167</v>
      </c>
      <c r="D8019">
        <v>2022</v>
      </c>
      <c r="E8019" t="s">
        <v>226</v>
      </c>
      <c r="G8019" t="s">
        <v>9052</v>
      </c>
      <c r="S8019" t="s">
        <v>240</v>
      </c>
      <c r="T8019" t="s">
        <v>10</v>
      </c>
      <c r="X8019" t="s">
        <v>31</v>
      </c>
      <c r="Y8019" t="s">
        <v>234</v>
      </c>
      <c r="Z8019" t="s">
        <v>43</v>
      </c>
    </row>
    <row r="8020" spans="2:26">
      <c r="B8020" t="s">
        <v>3920</v>
      </c>
      <c r="C8020" t="s">
        <v>1167</v>
      </c>
      <c r="D8020">
        <v>2022</v>
      </c>
      <c r="E8020" t="s">
        <v>226</v>
      </c>
      <c r="G8020" t="s">
        <v>9053</v>
      </c>
      <c r="S8020" t="s">
        <v>257</v>
      </c>
      <c r="T8020" t="s">
        <v>258</v>
      </c>
      <c r="X8020" t="s">
        <v>31</v>
      </c>
      <c r="Y8020" t="s">
        <v>234</v>
      </c>
      <c r="Z8020" t="s">
        <v>43</v>
      </c>
    </row>
    <row r="8021" spans="2:26">
      <c r="B8021" t="s">
        <v>3920</v>
      </c>
      <c r="C8021" t="s">
        <v>1167</v>
      </c>
      <c r="D8021">
        <v>2022</v>
      </c>
      <c r="E8021" t="s">
        <v>226</v>
      </c>
      <c r="G8021" t="s">
        <v>8999</v>
      </c>
      <c r="S8021" t="s">
        <v>257</v>
      </c>
      <c r="T8021" t="s">
        <v>258</v>
      </c>
      <c r="X8021" t="s">
        <v>31</v>
      </c>
      <c r="Y8021" t="s">
        <v>234</v>
      </c>
      <c r="Z8021" t="s">
        <v>43</v>
      </c>
    </row>
    <row r="8022" spans="2:26" hidden="1">
      <c r="B8022" t="s">
        <v>3920</v>
      </c>
      <c r="C8022" t="s">
        <v>1167</v>
      </c>
      <c r="D8022">
        <v>2022</v>
      </c>
      <c r="E8022" t="s">
        <v>152</v>
      </c>
      <c r="G8022" t="s">
        <v>9054</v>
      </c>
    </row>
    <row r="8023" spans="2:26" hidden="1">
      <c r="B8023" t="s">
        <v>3920</v>
      </c>
      <c r="C8023" t="s">
        <v>1167</v>
      </c>
      <c r="D8023">
        <v>2022</v>
      </c>
      <c r="E8023" t="s">
        <v>157</v>
      </c>
      <c r="G8023" t="s">
        <v>9055</v>
      </c>
    </row>
    <row r="8024" spans="2:26" hidden="1">
      <c r="B8024" t="s">
        <v>3920</v>
      </c>
      <c r="C8024" t="s">
        <v>1167</v>
      </c>
      <c r="D8024">
        <v>2022</v>
      </c>
      <c r="E8024" t="s">
        <v>157</v>
      </c>
      <c r="G8024" t="s">
        <v>9056</v>
      </c>
    </row>
    <row r="8025" spans="2:26" hidden="1">
      <c r="B8025" t="s">
        <v>3920</v>
      </c>
      <c r="C8025" t="s">
        <v>1167</v>
      </c>
      <c r="D8025">
        <v>2022</v>
      </c>
      <c r="E8025" t="s">
        <v>157</v>
      </c>
      <c r="G8025" t="s">
        <v>9057</v>
      </c>
    </row>
    <row r="8026" spans="2:26" hidden="1">
      <c r="B8026" t="s">
        <v>3920</v>
      </c>
      <c r="C8026" t="s">
        <v>1167</v>
      </c>
      <c r="D8026">
        <v>2022</v>
      </c>
      <c r="E8026" t="s">
        <v>157</v>
      </c>
      <c r="G8026" t="s">
        <v>9058</v>
      </c>
    </row>
    <row r="8027" spans="2:26" hidden="1">
      <c r="B8027" t="s">
        <v>3920</v>
      </c>
      <c r="C8027" t="s">
        <v>1167</v>
      </c>
      <c r="D8027">
        <v>2022</v>
      </c>
      <c r="E8027" t="s">
        <v>157</v>
      </c>
      <c r="G8027" t="s">
        <v>9059</v>
      </c>
    </row>
    <row r="8028" spans="2:26">
      <c r="B8028" t="s">
        <v>3920</v>
      </c>
      <c r="C8028" t="s">
        <v>1167</v>
      </c>
      <c r="D8028">
        <v>2022</v>
      </c>
      <c r="E8028" t="s">
        <v>226</v>
      </c>
      <c r="G8028" t="s">
        <v>1718</v>
      </c>
      <c r="S8028" t="s">
        <v>257</v>
      </c>
      <c r="T8028" t="s">
        <v>258</v>
      </c>
      <c r="X8028" t="s">
        <v>31</v>
      </c>
      <c r="Y8028" t="s">
        <v>234</v>
      </c>
      <c r="Z8028" t="s">
        <v>43</v>
      </c>
    </row>
    <row r="8029" spans="2:26">
      <c r="B8029" t="s">
        <v>3920</v>
      </c>
      <c r="C8029" t="s">
        <v>1167</v>
      </c>
      <c r="D8029">
        <v>2022</v>
      </c>
      <c r="E8029" t="s">
        <v>226</v>
      </c>
      <c r="G8029" t="s">
        <v>9060</v>
      </c>
      <c r="S8029" t="s">
        <v>257</v>
      </c>
      <c r="T8029" t="s">
        <v>258</v>
      </c>
      <c r="X8029" t="s">
        <v>31</v>
      </c>
      <c r="Y8029" t="s">
        <v>36</v>
      </c>
      <c r="Z8029" t="s">
        <v>43</v>
      </c>
    </row>
    <row r="8030" spans="2:26">
      <c r="B8030" t="s">
        <v>3920</v>
      </c>
      <c r="C8030" t="s">
        <v>1167</v>
      </c>
      <c r="D8030">
        <v>2022</v>
      </c>
      <c r="E8030" t="s">
        <v>226</v>
      </c>
      <c r="G8030" t="s">
        <v>9061</v>
      </c>
      <c r="S8030" t="s">
        <v>261</v>
      </c>
      <c r="T8030" t="s">
        <v>258</v>
      </c>
      <c r="X8030" t="s">
        <v>29</v>
      </c>
      <c r="Y8030" t="s">
        <v>234</v>
      </c>
      <c r="Z8030" t="s">
        <v>43</v>
      </c>
    </row>
    <row r="8031" spans="2:26">
      <c r="B8031" t="s">
        <v>3920</v>
      </c>
      <c r="C8031" t="s">
        <v>1167</v>
      </c>
      <c r="D8031">
        <v>2022</v>
      </c>
      <c r="E8031" t="s">
        <v>226</v>
      </c>
      <c r="G8031" t="s">
        <v>8999</v>
      </c>
      <c r="S8031" t="s">
        <v>257</v>
      </c>
      <c r="T8031" t="s">
        <v>258</v>
      </c>
      <c r="X8031" t="s">
        <v>31</v>
      </c>
      <c r="Y8031" t="s">
        <v>234</v>
      </c>
      <c r="Z8031" t="s">
        <v>43</v>
      </c>
    </row>
    <row r="8032" spans="2:26" hidden="1">
      <c r="B8032" t="s">
        <v>3920</v>
      </c>
      <c r="C8032" t="s">
        <v>1167</v>
      </c>
      <c r="D8032">
        <v>2022</v>
      </c>
      <c r="E8032" t="s">
        <v>152</v>
      </c>
      <c r="G8032" t="s">
        <v>9062</v>
      </c>
    </row>
    <row r="8033" spans="2:26" hidden="1">
      <c r="B8033" t="s">
        <v>3920</v>
      </c>
      <c r="C8033" t="s">
        <v>1167</v>
      </c>
      <c r="D8033">
        <v>2022</v>
      </c>
      <c r="E8033" t="s">
        <v>157</v>
      </c>
      <c r="G8033" t="s">
        <v>9063</v>
      </c>
    </row>
    <row r="8034" spans="2:26" hidden="1">
      <c r="B8034" t="s">
        <v>3920</v>
      </c>
      <c r="C8034" t="s">
        <v>1167</v>
      </c>
      <c r="D8034">
        <v>2022</v>
      </c>
      <c r="E8034" t="s">
        <v>157</v>
      </c>
      <c r="G8034" t="s">
        <v>9064</v>
      </c>
    </row>
    <row r="8035" spans="2:26" hidden="1">
      <c r="B8035" t="s">
        <v>3920</v>
      </c>
      <c r="C8035" t="s">
        <v>1167</v>
      </c>
      <c r="D8035">
        <v>2022</v>
      </c>
      <c r="E8035" t="s">
        <v>157</v>
      </c>
      <c r="G8035" t="s">
        <v>9065</v>
      </c>
    </row>
    <row r="8036" spans="2:26">
      <c r="B8036" t="s">
        <v>3920</v>
      </c>
      <c r="C8036" t="s">
        <v>1167</v>
      </c>
      <c r="D8036">
        <v>2022</v>
      </c>
      <c r="E8036" t="s">
        <v>226</v>
      </c>
      <c r="G8036" t="s">
        <v>1718</v>
      </c>
      <c r="S8036" t="s">
        <v>257</v>
      </c>
      <c r="T8036" t="s">
        <v>258</v>
      </c>
      <c r="X8036" t="s">
        <v>31</v>
      </c>
      <c r="Y8036" t="s">
        <v>234</v>
      </c>
      <c r="Z8036" t="s">
        <v>43</v>
      </c>
    </row>
    <row r="8037" spans="2:26">
      <c r="B8037" t="s">
        <v>3920</v>
      </c>
      <c r="C8037" t="s">
        <v>1167</v>
      </c>
      <c r="D8037">
        <v>2022</v>
      </c>
      <c r="E8037" t="s">
        <v>226</v>
      </c>
      <c r="G8037" t="s">
        <v>9060</v>
      </c>
      <c r="S8037" t="s">
        <v>261</v>
      </c>
      <c r="T8037" t="s">
        <v>258</v>
      </c>
      <c r="X8037" t="s">
        <v>29</v>
      </c>
      <c r="Y8037" t="s">
        <v>36</v>
      </c>
      <c r="Z8037" t="s">
        <v>43</v>
      </c>
    </row>
    <row r="8038" spans="2:26">
      <c r="B8038" t="s">
        <v>3920</v>
      </c>
      <c r="C8038" t="s">
        <v>1167</v>
      </c>
      <c r="D8038">
        <v>2022</v>
      </c>
      <c r="E8038" t="s">
        <v>226</v>
      </c>
      <c r="G8038" t="s">
        <v>9066</v>
      </c>
      <c r="S8038" t="s">
        <v>257</v>
      </c>
      <c r="T8038" t="s">
        <v>258</v>
      </c>
      <c r="X8038" t="s">
        <v>31</v>
      </c>
      <c r="Y8038" t="s">
        <v>234</v>
      </c>
      <c r="Z8038" t="s">
        <v>43</v>
      </c>
    </row>
    <row r="8039" spans="2:26" hidden="1">
      <c r="B8039" t="s">
        <v>3920</v>
      </c>
      <c r="C8039" t="s">
        <v>1167</v>
      </c>
      <c r="D8039">
        <v>2022</v>
      </c>
      <c r="E8039" t="s">
        <v>152</v>
      </c>
      <c r="G8039" t="s">
        <v>9067</v>
      </c>
    </row>
    <row r="8040" spans="2:26" hidden="1">
      <c r="B8040" t="s">
        <v>3920</v>
      </c>
      <c r="C8040" t="s">
        <v>1167</v>
      </c>
      <c r="D8040">
        <v>2022</v>
      </c>
      <c r="E8040" t="s">
        <v>157</v>
      </c>
      <c r="G8040" t="s">
        <v>9068</v>
      </c>
    </row>
    <row r="8041" spans="2:26" hidden="1">
      <c r="B8041" t="s">
        <v>3920</v>
      </c>
      <c r="C8041" t="s">
        <v>1167</v>
      </c>
      <c r="D8041">
        <v>2022</v>
      </c>
      <c r="E8041" t="s">
        <v>157</v>
      </c>
      <c r="G8041" t="s">
        <v>9069</v>
      </c>
    </row>
    <row r="8042" spans="2:26" hidden="1">
      <c r="B8042" t="s">
        <v>3920</v>
      </c>
      <c r="C8042" t="s">
        <v>1167</v>
      </c>
      <c r="D8042">
        <v>2022</v>
      </c>
      <c r="E8042" t="s">
        <v>157</v>
      </c>
      <c r="G8042" t="s">
        <v>9070</v>
      </c>
    </row>
    <row r="8043" spans="2:26" hidden="1">
      <c r="B8043" t="s">
        <v>3920</v>
      </c>
      <c r="C8043" t="s">
        <v>1167</v>
      </c>
      <c r="D8043">
        <v>2022</v>
      </c>
      <c r="E8043" t="s">
        <v>157</v>
      </c>
      <c r="G8043" t="s">
        <v>9071</v>
      </c>
    </row>
    <row r="8044" spans="2:26">
      <c r="B8044" t="s">
        <v>3920</v>
      </c>
      <c r="C8044" t="s">
        <v>1167</v>
      </c>
      <c r="D8044">
        <v>2022</v>
      </c>
      <c r="E8044" t="s">
        <v>226</v>
      </c>
      <c r="G8044" t="s">
        <v>1718</v>
      </c>
      <c r="S8044" t="s">
        <v>257</v>
      </c>
      <c r="T8044" t="s">
        <v>258</v>
      </c>
      <c r="X8044" t="s">
        <v>31</v>
      </c>
      <c r="Y8044" t="s">
        <v>234</v>
      </c>
      <c r="Z8044" t="s">
        <v>43</v>
      </c>
    </row>
    <row r="8045" spans="2:26">
      <c r="B8045" t="s">
        <v>3920</v>
      </c>
      <c r="C8045" t="s">
        <v>1167</v>
      </c>
      <c r="D8045">
        <v>2022</v>
      </c>
      <c r="E8045" t="s">
        <v>226</v>
      </c>
      <c r="G8045" t="s">
        <v>9072</v>
      </c>
      <c r="S8045" t="s">
        <v>257</v>
      </c>
      <c r="T8045" t="s">
        <v>258</v>
      </c>
      <c r="X8045" t="s">
        <v>31</v>
      </c>
      <c r="Y8045" t="s">
        <v>36</v>
      </c>
      <c r="Z8045" t="s">
        <v>43</v>
      </c>
    </row>
    <row r="8046" spans="2:26">
      <c r="B8046" t="s">
        <v>3920</v>
      </c>
      <c r="C8046" t="s">
        <v>1167</v>
      </c>
      <c r="D8046">
        <v>2022</v>
      </c>
      <c r="E8046" t="s">
        <v>226</v>
      </c>
      <c r="G8046" t="s">
        <v>9073</v>
      </c>
      <c r="S8046" t="s">
        <v>257</v>
      </c>
      <c r="T8046" t="s">
        <v>258</v>
      </c>
      <c r="X8046" t="s">
        <v>31</v>
      </c>
      <c r="Y8046" t="s">
        <v>234</v>
      </c>
      <c r="Z8046" t="s">
        <v>43</v>
      </c>
    </row>
    <row r="8047" spans="2:26" hidden="1">
      <c r="B8047" t="s">
        <v>3920</v>
      </c>
      <c r="C8047" t="s">
        <v>1167</v>
      </c>
      <c r="D8047">
        <v>2022</v>
      </c>
      <c r="E8047" t="s">
        <v>152</v>
      </c>
      <c r="G8047" t="s">
        <v>9074</v>
      </c>
    </row>
    <row r="8048" spans="2:26" hidden="1">
      <c r="B8048" t="s">
        <v>3920</v>
      </c>
      <c r="C8048" t="s">
        <v>1167</v>
      </c>
      <c r="D8048">
        <v>2022</v>
      </c>
      <c r="E8048" t="s">
        <v>157</v>
      </c>
      <c r="G8048" t="s">
        <v>9075</v>
      </c>
    </row>
    <row r="8049" spans="2:26" hidden="1">
      <c r="B8049" t="s">
        <v>3920</v>
      </c>
      <c r="C8049" t="s">
        <v>1167</v>
      </c>
      <c r="D8049">
        <v>2022</v>
      </c>
      <c r="E8049" t="s">
        <v>157</v>
      </c>
      <c r="G8049" t="s">
        <v>9076</v>
      </c>
    </row>
    <row r="8050" spans="2:26" hidden="1">
      <c r="B8050" t="s">
        <v>3920</v>
      </c>
      <c r="C8050" t="s">
        <v>1167</v>
      </c>
      <c r="D8050">
        <v>2022</v>
      </c>
      <c r="E8050" t="s">
        <v>157</v>
      </c>
      <c r="G8050" t="s">
        <v>8446</v>
      </c>
    </row>
    <row r="8051" spans="2:26" hidden="1">
      <c r="B8051" t="s">
        <v>3920</v>
      </c>
      <c r="C8051" t="s">
        <v>1167</v>
      </c>
      <c r="D8051">
        <v>2022</v>
      </c>
      <c r="E8051" t="s">
        <v>157</v>
      </c>
      <c r="G8051" t="s">
        <v>9077</v>
      </c>
    </row>
    <row r="8052" spans="2:26">
      <c r="B8052" t="s">
        <v>3920</v>
      </c>
      <c r="C8052" t="s">
        <v>1167</v>
      </c>
      <c r="D8052">
        <v>2022</v>
      </c>
      <c r="E8052" t="s">
        <v>226</v>
      </c>
      <c r="G8052" t="s">
        <v>1718</v>
      </c>
      <c r="S8052" t="s">
        <v>257</v>
      </c>
      <c r="T8052" t="s">
        <v>258</v>
      </c>
      <c r="X8052" t="s">
        <v>31</v>
      </c>
      <c r="Y8052" t="s">
        <v>234</v>
      </c>
      <c r="Z8052" t="s">
        <v>43</v>
      </c>
    </row>
    <row r="8053" spans="2:26">
      <c r="B8053" t="s">
        <v>3920</v>
      </c>
      <c r="C8053" t="s">
        <v>1167</v>
      </c>
      <c r="D8053">
        <v>2022</v>
      </c>
      <c r="E8053" t="s">
        <v>226</v>
      </c>
      <c r="G8053" t="s">
        <v>9078</v>
      </c>
      <c r="S8053" t="s">
        <v>257</v>
      </c>
      <c r="T8053" t="s">
        <v>258</v>
      </c>
      <c r="X8053" t="s">
        <v>31</v>
      </c>
      <c r="Y8053" t="s">
        <v>234</v>
      </c>
      <c r="Z8053" t="s">
        <v>43</v>
      </c>
    </row>
    <row r="8054" spans="2:26">
      <c r="B8054" t="s">
        <v>3920</v>
      </c>
      <c r="C8054" t="s">
        <v>1167</v>
      </c>
      <c r="D8054">
        <v>2022</v>
      </c>
      <c r="E8054" t="s">
        <v>226</v>
      </c>
      <c r="G8054" t="s">
        <v>9079</v>
      </c>
      <c r="S8054" t="s">
        <v>257</v>
      </c>
      <c r="T8054" t="s">
        <v>258</v>
      </c>
      <c r="X8054" t="s">
        <v>31</v>
      </c>
      <c r="Y8054" t="s">
        <v>234</v>
      </c>
      <c r="Z8054" t="s">
        <v>43</v>
      </c>
    </row>
    <row r="8055" spans="2:26">
      <c r="B8055" t="s">
        <v>3920</v>
      </c>
      <c r="C8055" t="s">
        <v>1167</v>
      </c>
      <c r="D8055">
        <v>2022</v>
      </c>
      <c r="E8055" t="s">
        <v>226</v>
      </c>
      <c r="G8055" t="s">
        <v>9073</v>
      </c>
      <c r="S8055" t="s">
        <v>257</v>
      </c>
      <c r="T8055" t="s">
        <v>258</v>
      </c>
      <c r="X8055" t="s">
        <v>31</v>
      </c>
      <c r="Y8055" t="s">
        <v>234</v>
      </c>
      <c r="Z8055" t="s">
        <v>43</v>
      </c>
    </row>
    <row r="8056" spans="2:26" hidden="1">
      <c r="B8056" t="s">
        <v>3920</v>
      </c>
      <c r="C8056" t="s">
        <v>1167</v>
      </c>
      <c r="D8056">
        <v>2022</v>
      </c>
      <c r="E8056" t="s">
        <v>152</v>
      </c>
      <c r="G8056" t="s">
        <v>9080</v>
      </c>
    </row>
    <row r="8057" spans="2:26" hidden="1">
      <c r="B8057" t="s">
        <v>3920</v>
      </c>
      <c r="C8057" t="s">
        <v>1167</v>
      </c>
      <c r="D8057">
        <v>2022</v>
      </c>
      <c r="E8057" t="s">
        <v>157</v>
      </c>
      <c r="G8057" t="s">
        <v>9075</v>
      </c>
    </row>
    <row r="8058" spans="2:26" hidden="1">
      <c r="B8058" t="s">
        <v>3920</v>
      </c>
      <c r="C8058" t="s">
        <v>1167</v>
      </c>
      <c r="D8058">
        <v>2022</v>
      </c>
      <c r="E8058" t="s">
        <v>157</v>
      </c>
      <c r="G8058" t="s">
        <v>9076</v>
      </c>
    </row>
    <row r="8059" spans="2:26" hidden="1">
      <c r="B8059" t="s">
        <v>3920</v>
      </c>
      <c r="C8059" t="s">
        <v>1167</v>
      </c>
      <c r="D8059">
        <v>2022</v>
      </c>
      <c r="E8059" t="s">
        <v>157</v>
      </c>
      <c r="G8059" t="s">
        <v>8446</v>
      </c>
    </row>
    <row r="8060" spans="2:26" hidden="1">
      <c r="B8060" t="s">
        <v>3920</v>
      </c>
      <c r="C8060" t="s">
        <v>1167</v>
      </c>
      <c r="D8060">
        <v>2022</v>
      </c>
      <c r="E8060" t="s">
        <v>157</v>
      </c>
      <c r="G8060" t="s">
        <v>9081</v>
      </c>
    </row>
    <row r="8061" spans="2:26" hidden="1">
      <c r="B8061" t="s">
        <v>3920</v>
      </c>
      <c r="C8061" t="s">
        <v>1167</v>
      </c>
      <c r="D8061">
        <v>2022</v>
      </c>
      <c r="E8061" t="s">
        <v>157</v>
      </c>
      <c r="G8061" t="s">
        <v>9082</v>
      </c>
    </row>
    <row r="8062" spans="2:26">
      <c r="B8062" t="s">
        <v>3920</v>
      </c>
      <c r="C8062" t="s">
        <v>1167</v>
      </c>
      <c r="D8062">
        <v>2022</v>
      </c>
      <c r="E8062" t="s">
        <v>226</v>
      </c>
      <c r="G8062" t="s">
        <v>1718</v>
      </c>
      <c r="S8062" t="s">
        <v>257</v>
      </c>
      <c r="T8062" t="s">
        <v>258</v>
      </c>
      <c r="X8062" t="s">
        <v>31</v>
      </c>
      <c r="Y8062" t="s">
        <v>234</v>
      </c>
      <c r="Z8062" t="s">
        <v>43</v>
      </c>
    </row>
    <row r="8063" spans="2:26">
      <c r="B8063" t="s">
        <v>3920</v>
      </c>
      <c r="C8063" t="s">
        <v>1167</v>
      </c>
      <c r="D8063">
        <v>2022</v>
      </c>
      <c r="E8063" t="s">
        <v>226</v>
      </c>
      <c r="G8063" t="s">
        <v>9078</v>
      </c>
      <c r="S8063" t="s">
        <v>257</v>
      </c>
      <c r="T8063" t="s">
        <v>258</v>
      </c>
      <c r="X8063" t="s">
        <v>31</v>
      </c>
      <c r="Y8063" t="s">
        <v>36</v>
      </c>
      <c r="Z8063" t="s">
        <v>43</v>
      </c>
    </row>
    <row r="8064" spans="2:26">
      <c r="B8064" t="s">
        <v>3920</v>
      </c>
      <c r="C8064" t="s">
        <v>1167</v>
      </c>
      <c r="D8064">
        <v>2022</v>
      </c>
      <c r="E8064" t="s">
        <v>226</v>
      </c>
      <c r="G8064" t="s">
        <v>9079</v>
      </c>
      <c r="S8064" t="s">
        <v>257</v>
      </c>
      <c r="T8064" t="s">
        <v>258</v>
      </c>
      <c r="X8064" t="s">
        <v>31</v>
      </c>
      <c r="Y8064" t="s">
        <v>36</v>
      </c>
      <c r="Z8064" t="s">
        <v>43</v>
      </c>
    </row>
    <row r="8065" spans="2:26">
      <c r="B8065" t="s">
        <v>3920</v>
      </c>
      <c r="C8065" t="s">
        <v>1167</v>
      </c>
      <c r="D8065">
        <v>2022</v>
      </c>
      <c r="E8065" t="s">
        <v>226</v>
      </c>
      <c r="G8065" t="s">
        <v>9083</v>
      </c>
      <c r="S8065" t="s">
        <v>257</v>
      </c>
      <c r="T8065" t="s">
        <v>258</v>
      </c>
      <c r="X8065" t="s">
        <v>31</v>
      </c>
      <c r="Y8065" t="s">
        <v>234</v>
      </c>
      <c r="Z8065" t="s">
        <v>43</v>
      </c>
    </row>
    <row r="8066" spans="2:26" hidden="1">
      <c r="B8066" t="s">
        <v>3920</v>
      </c>
      <c r="C8066" t="s">
        <v>1167</v>
      </c>
      <c r="D8066">
        <v>2022</v>
      </c>
      <c r="E8066" t="s">
        <v>152</v>
      </c>
      <c r="G8066" t="s">
        <v>9084</v>
      </c>
    </row>
    <row r="8067" spans="2:26" hidden="1">
      <c r="B8067" t="s">
        <v>3920</v>
      </c>
      <c r="C8067" t="s">
        <v>1167</v>
      </c>
      <c r="D8067">
        <v>2022</v>
      </c>
      <c r="E8067" t="s">
        <v>157</v>
      </c>
      <c r="G8067" t="s">
        <v>9075</v>
      </c>
    </row>
    <row r="8068" spans="2:26" hidden="1">
      <c r="B8068" t="s">
        <v>3920</v>
      </c>
      <c r="C8068" t="s">
        <v>1167</v>
      </c>
      <c r="D8068">
        <v>2022</v>
      </c>
      <c r="E8068" t="s">
        <v>157</v>
      </c>
      <c r="G8068" t="s">
        <v>9076</v>
      </c>
    </row>
    <row r="8069" spans="2:26" hidden="1">
      <c r="B8069" t="s">
        <v>3920</v>
      </c>
      <c r="C8069" t="s">
        <v>1167</v>
      </c>
      <c r="D8069">
        <v>2022</v>
      </c>
      <c r="E8069" t="s">
        <v>157</v>
      </c>
      <c r="G8069" t="s">
        <v>9082</v>
      </c>
    </row>
    <row r="8070" spans="2:26" hidden="1">
      <c r="B8070" t="s">
        <v>3920</v>
      </c>
      <c r="C8070" t="s">
        <v>1167</v>
      </c>
      <c r="D8070">
        <v>2022</v>
      </c>
      <c r="E8070" t="s">
        <v>157</v>
      </c>
      <c r="G8070" t="s">
        <v>9085</v>
      </c>
    </row>
    <row r="8071" spans="2:26">
      <c r="B8071" t="s">
        <v>3920</v>
      </c>
      <c r="C8071" t="s">
        <v>1167</v>
      </c>
      <c r="D8071">
        <v>2022</v>
      </c>
      <c r="E8071" t="s">
        <v>226</v>
      </c>
      <c r="G8071" t="s">
        <v>1718</v>
      </c>
      <c r="S8071" t="s">
        <v>257</v>
      </c>
      <c r="T8071" t="s">
        <v>258</v>
      </c>
      <c r="X8071" t="s">
        <v>31</v>
      </c>
      <c r="Y8071" t="s">
        <v>234</v>
      </c>
      <c r="Z8071" t="s">
        <v>43</v>
      </c>
    </row>
    <row r="8072" spans="2:26">
      <c r="B8072" t="s">
        <v>3920</v>
      </c>
      <c r="C8072" t="s">
        <v>1167</v>
      </c>
      <c r="D8072">
        <v>2022</v>
      </c>
      <c r="E8072" t="s">
        <v>226</v>
      </c>
      <c r="G8072" t="s">
        <v>9086</v>
      </c>
      <c r="S8072" t="s">
        <v>257</v>
      </c>
      <c r="T8072" t="s">
        <v>258</v>
      </c>
      <c r="X8072" t="s">
        <v>29</v>
      </c>
      <c r="Y8072" t="s">
        <v>234</v>
      </c>
      <c r="Z8072" t="s">
        <v>43</v>
      </c>
    </row>
    <row r="8073" spans="2:26">
      <c r="B8073" t="s">
        <v>3920</v>
      </c>
      <c r="C8073" t="s">
        <v>1167</v>
      </c>
      <c r="D8073">
        <v>2022</v>
      </c>
      <c r="E8073" t="s">
        <v>226</v>
      </c>
      <c r="G8073" t="s">
        <v>9087</v>
      </c>
      <c r="S8073" t="s">
        <v>257</v>
      </c>
      <c r="T8073" t="s">
        <v>258</v>
      </c>
      <c r="X8073" t="s">
        <v>31</v>
      </c>
      <c r="Y8073" t="s">
        <v>234</v>
      </c>
      <c r="Z8073" t="s">
        <v>43</v>
      </c>
    </row>
    <row r="8074" spans="2:26" hidden="1">
      <c r="B8074" t="s">
        <v>3920</v>
      </c>
      <c r="C8074" t="s">
        <v>1167</v>
      </c>
      <c r="D8074">
        <v>2022</v>
      </c>
      <c r="E8074" t="s">
        <v>152</v>
      </c>
      <c r="G8074" t="s">
        <v>9088</v>
      </c>
    </row>
    <row r="8075" spans="2:26" hidden="1">
      <c r="B8075" t="s">
        <v>3920</v>
      </c>
      <c r="C8075" t="s">
        <v>1167</v>
      </c>
      <c r="D8075">
        <v>2022</v>
      </c>
      <c r="E8075" t="s">
        <v>157</v>
      </c>
      <c r="G8075" t="s">
        <v>9089</v>
      </c>
    </row>
    <row r="8076" spans="2:26" hidden="1">
      <c r="B8076" t="s">
        <v>3920</v>
      </c>
      <c r="C8076" t="s">
        <v>1167</v>
      </c>
      <c r="D8076">
        <v>2022</v>
      </c>
      <c r="E8076" t="s">
        <v>157</v>
      </c>
      <c r="G8076" t="s">
        <v>9090</v>
      </c>
    </row>
    <row r="8077" spans="2:26" hidden="1">
      <c r="B8077" t="s">
        <v>3920</v>
      </c>
      <c r="C8077" t="s">
        <v>1167</v>
      </c>
      <c r="D8077">
        <v>2022</v>
      </c>
      <c r="E8077" t="s">
        <v>157</v>
      </c>
      <c r="G8077" t="s">
        <v>9076</v>
      </c>
    </row>
    <row r="8078" spans="2:26">
      <c r="B8078" t="s">
        <v>3920</v>
      </c>
      <c r="C8078" t="s">
        <v>1167</v>
      </c>
      <c r="D8078">
        <v>2022</v>
      </c>
      <c r="E8078" t="s">
        <v>226</v>
      </c>
      <c r="G8078" t="s">
        <v>1718</v>
      </c>
      <c r="S8078" t="s">
        <v>257</v>
      </c>
      <c r="T8078" t="s">
        <v>258</v>
      </c>
      <c r="X8078" t="s">
        <v>31</v>
      </c>
      <c r="Y8078" t="s">
        <v>234</v>
      </c>
      <c r="Z8078" t="s">
        <v>43</v>
      </c>
    </row>
    <row r="8079" spans="2:26">
      <c r="B8079" t="s">
        <v>3920</v>
      </c>
      <c r="C8079" t="s">
        <v>1167</v>
      </c>
      <c r="D8079">
        <v>2022</v>
      </c>
      <c r="E8079" t="s">
        <v>226</v>
      </c>
      <c r="G8079" t="s">
        <v>9091</v>
      </c>
      <c r="S8079" t="s">
        <v>257</v>
      </c>
      <c r="T8079" t="s">
        <v>258</v>
      </c>
      <c r="X8079" t="s">
        <v>31</v>
      </c>
      <c r="Y8079" t="s">
        <v>234</v>
      </c>
      <c r="Z8079" t="s">
        <v>43</v>
      </c>
    </row>
  </sheetData>
  <autoFilter ref="A1:AE8079" xr:uid="{5BC506EE-B30E-4567-B2FA-86C30CEF9247}">
    <filterColumn colId="4">
      <filters>
        <filter val="Indicator"/>
      </filters>
    </filterColumn>
  </autoFilter>
  <dataValidations count="8">
    <dataValidation type="list" allowBlank="1" showInputMessage="1" showErrorMessage="1" sqref="X1 X2:X1048576" xr:uid="{EA9BC90B-D682-4AD7-A818-693C1D292206}">
      <formula1>"impact vulnerability and risk assessment, planning, implementation, monitoring evaluation and learning, not specified "</formula1>
    </dataValidation>
    <dataValidation type="list" allowBlank="1" showInputMessage="1" showErrorMessage="1" sqref="Z2:Z1048576" xr:uid="{8AA5F5E8-4424-44B2-9023-CAA714880E37}">
      <formula1>"yes, no"</formula1>
    </dataValidation>
    <dataValidation type="list" allowBlank="1" showInputMessage="1" showErrorMessage="1" sqref="Y2:Y1048576" xr:uid="{5FF7362F-BBE8-4F5D-820D-D4A28D81AAF5}">
      <formula1>"quantitative, qualitative, mixed, unclear"</formula1>
    </dataValidation>
    <dataValidation type="list" allowBlank="1" showInputMessage="1" showErrorMessage="1" sqref="T2:T1048576" xr:uid="{9D969118-2BD6-42A4-99DD-31BA2A19DE16}">
      <formula1>"vulnerability, adaptive capacity, resilience, not specified"</formula1>
    </dataValidation>
    <dataValidation type="list" allowBlank="1" showInputMessage="1" showErrorMessage="1" sqref="V5515:V5597 V383:V416 W2:W1048576" xr:uid="{D6729446-7EE5-4E28-A910-AF0A89BF033E}">
      <formula1>"water, food and agriculture, health, not specified, ecosystems and biodiversity, infrastructure and human settlements, poverty eradication and livelihood, cultural heritage"</formula1>
    </dataValidation>
    <dataValidation type="list" allowBlank="1" showInputMessage="1" showErrorMessage="1" sqref="E7688:E8079" xr:uid="{4A6CAE55-7E1D-4ED5-ADD7-81A5EE08AB16}">
      <formula1>"Action, Objective, Goal, Indicator"</formula1>
    </dataValidation>
    <dataValidation type="list" allowBlank="1" showInputMessage="1" showErrorMessage="1" sqref="C7688:C8079" xr:uid="{070C3BB6-D244-4738-A93E-874E1708ECBA}">
      <formula1>"NAP, NDC"</formula1>
    </dataValidation>
    <dataValidation type="list" allowBlank="1" showInputMessage="1" showErrorMessage="1" sqref="S2:S1048576" xr:uid="{83528B60-3C63-4E8B-985B-14491A2E113F}">
      <formula1>"climate parameter, input, output, outcome, process"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F51E3-3FFF-461F-A568-03A96F0FA4B5}">
  <dimension ref="A6:M72"/>
  <sheetViews>
    <sheetView tabSelected="1" workbookViewId="0">
      <selection activeCell="P27" sqref="P27"/>
    </sheetView>
  </sheetViews>
  <sheetFormatPr defaultRowHeight="15"/>
  <cols>
    <col min="1" max="1" width="19.85546875" customWidth="1"/>
  </cols>
  <sheetData>
    <row r="6" spans="1:2">
      <c r="A6" s="5"/>
    </row>
    <row r="7" spans="1:2">
      <c r="A7" t="s">
        <v>9092</v>
      </c>
      <c r="B7">
        <f>COUNTIF('AdaptationElements_updated 2024'!S:S,"climate parameter")</f>
        <v>7</v>
      </c>
    </row>
    <row r="8" spans="1:2">
      <c r="A8" t="s">
        <v>9093</v>
      </c>
      <c r="B8">
        <f>COUNTIF('AdaptationElements_updated 2024'!S:S,"input")</f>
        <v>96</v>
      </c>
    </row>
    <row r="9" spans="1:2">
      <c r="A9" t="s">
        <v>9094</v>
      </c>
      <c r="B9">
        <f>COUNTIF('AdaptationElements_updated 2024'!S:S,"process")</f>
        <v>219</v>
      </c>
    </row>
    <row r="10" spans="1:2">
      <c r="A10" t="s">
        <v>240</v>
      </c>
      <c r="B10">
        <f>COUNTIF('AdaptationElements_updated 2024'!S:S,"outcome")</f>
        <v>181</v>
      </c>
    </row>
    <row r="11" spans="1:2">
      <c r="A11" t="s">
        <v>257</v>
      </c>
      <c r="B11">
        <f>COUNTIF('AdaptationElements_updated 2024'!S:S,"output")</f>
        <v>801</v>
      </c>
    </row>
    <row r="20" spans="1:2">
      <c r="A20" s="5"/>
    </row>
    <row r="21" spans="1:2">
      <c r="A21" t="s">
        <v>6</v>
      </c>
      <c r="B21">
        <f>COUNTIF('AdaptationElements_updated 2024'!T:T,"vulnerability")</f>
        <v>20</v>
      </c>
    </row>
    <row r="22" spans="1:2">
      <c r="A22" t="s">
        <v>258</v>
      </c>
      <c r="B22">
        <f>COUNTIF('AdaptationElements_updated 2024'!T:T,"adaptive capacity")</f>
        <v>1194</v>
      </c>
    </row>
    <row r="23" spans="1:2">
      <c r="A23" t="s">
        <v>10</v>
      </c>
      <c r="B23">
        <f>COUNTIF('AdaptationElements_updated 2024'!T:T,"resilience")</f>
        <v>90</v>
      </c>
    </row>
    <row r="31" spans="1:2">
      <c r="A31" s="5"/>
    </row>
    <row r="32" spans="1:2">
      <c r="A32" t="s">
        <v>14</v>
      </c>
      <c r="B32">
        <f>COUNTIF('AdaptationElements_updated 2024'!W:W,"water")</f>
        <v>99</v>
      </c>
    </row>
    <row r="33" spans="1:2">
      <c r="A33" t="s">
        <v>244</v>
      </c>
      <c r="B33">
        <f>COUNTIF('AdaptationElements_updated 2024'!W:W,"food and agriculture")</f>
        <v>252</v>
      </c>
    </row>
    <row r="34" spans="1:2">
      <c r="A34" t="s">
        <v>18</v>
      </c>
      <c r="B34">
        <f>COUNTIF('AdaptationElements_updated 2024'!W:W,"health")</f>
        <v>50</v>
      </c>
    </row>
    <row r="35" spans="1:2">
      <c r="A35" t="s">
        <v>83</v>
      </c>
      <c r="B35">
        <f>COUNTIF('AdaptationElements_updated 2024'!W:W,"ecosystems and biodiversity")</f>
        <v>132</v>
      </c>
    </row>
    <row r="36" spans="1:2">
      <c r="A36" t="s">
        <v>9095</v>
      </c>
      <c r="B36">
        <f>COUNTIF('AdaptationElements_updated 2024'!W:W,"poverty eradication and livelihood")</f>
        <v>59</v>
      </c>
    </row>
    <row r="37" spans="1:2">
      <c r="A37" t="s">
        <v>9096</v>
      </c>
      <c r="B37">
        <f>COUNTIF('AdaptationElements_updated 2024'!W:W,"infrastructure and human settlements")</f>
        <v>175</v>
      </c>
    </row>
    <row r="38" spans="1:2">
      <c r="A38" t="s">
        <v>102</v>
      </c>
      <c r="B38">
        <f>COUNTIF('AdaptationElements_updated 2024'!W:W,"cultural heritage")</f>
        <v>3</v>
      </c>
    </row>
    <row r="39" spans="1:2">
      <c r="A39" t="s">
        <v>101</v>
      </c>
      <c r="B39">
        <f>COUNTIF('AdaptationElements_updated 2024'!W:W,"not specified")</f>
        <v>283</v>
      </c>
    </row>
    <row r="46" spans="1:2">
      <c r="A46" t="s">
        <v>9097</v>
      </c>
      <c r="B46">
        <f>COUNTIF('AdaptationElements_updated 2024'!X:X,"impact vulnerability and risk assessment")</f>
        <v>35</v>
      </c>
    </row>
    <row r="47" spans="1:2">
      <c r="A47" t="s">
        <v>9098</v>
      </c>
      <c r="B47">
        <f>COUNTIF('AdaptationElements_updated 2024'!X:X,"planning")</f>
        <v>82</v>
      </c>
    </row>
    <row r="48" spans="1:2">
      <c r="A48" t="s">
        <v>9099</v>
      </c>
      <c r="B48">
        <f>COUNTIF('AdaptationElements_updated 2024'!X:X,"implementation")</f>
        <v>1113</v>
      </c>
    </row>
    <row r="49" spans="1:13">
      <c r="A49" t="s">
        <v>9100</v>
      </c>
      <c r="B49">
        <f>COUNTIF('AdaptationElements_updated 2024'!X:X,"monitoring evaluation and learning")</f>
        <v>19</v>
      </c>
    </row>
    <row r="57" spans="1:13">
      <c r="A57" t="s">
        <v>9101</v>
      </c>
      <c r="B57">
        <f>COUNTIF('AdaptationElements_updated 2024'!Y:Y,"quantitative")</f>
        <v>1019</v>
      </c>
    </row>
    <row r="58" spans="1:13">
      <c r="A58" t="s">
        <v>9102</v>
      </c>
      <c r="B58">
        <f>COUNTIF('AdaptationElements_updated 2024'!Y:Y,"qualitative")</f>
        <v>282</v>
      </c>
      <c r="M58" t="s">
        <v>9103</v>
      </c>
    </row>
    <row r="71" spans="1:2">
      <c r="A71" t="s">
        <v>41</v>
      </c>
      <c r="B71">
        <f>COUNTIF('AdaptationElements_updated 2024'!Z:Z,"yes")</f>
        <v>162</v>
      </c>
    </row>
    <row r="72" spans="1:2">
      <c r="A72" t="s">
        <v>43</v>
      </c>
      <c r="B72">
        <f>COUNTIF('AdaptationElements_updated 2024'!Z:Z,"no")</f>
        <v>1142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63CF0-6707-4E6F-A4A8-2EFEF12F5C85}">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2024-07-23T07:52:35Z</dcterms:created>
  <dcterms:modified xsi:type="dcterms:W3CDTF">2024-07-26T09:14:05Z</dcterms:modified>
  <cp:category/>
  <cp:contentStatus/>
</cp:coreProperties>
</file>