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andref_ua_pt/Documents/Desktop/"/>
    </mc:Choice>
  </mc:AlternateContent>
  <xr:revisionPtr revIDLastSave="98" documentId="11_F25DC773A252ABDACC1048F0B99847885BDE58ED" xr6:coauthVersionLast="47" xr6:coauthVersionMax="47" xr10:uidLastSave="{D16004CF-9896-461B-94E6-3371CF35EB11}"/>
  <bookViews>
    <workbookView xWindow="-120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G3" i="1" s="1"/>
  <c r="C20" i="1"/>
  <c r="C18" i="1"/>
  <c r="D18" i="1" s="1"/>
  <c r="C10" i="1"/>
  <c r="G2" i="1"/>
  <c r="C8" i="1"/>
  <c r="C6" i="1"/>
  <c r="C4" i="1"/>
  <c r="D4" i="1" s="1"/>
  <c r="D5" i="1" l="1"/>
  <c r="D6" i="1"/>
  <c r="D7" i="1" s="1"/>
  <c r="D8" i="1" s="1"/>
  <c r="D9" i="1" l="1"/>
  <c r="D10" i="1" s="1"/>
  <c r="G4" i="1" s="1"/>
  <c r="G5" i="1" s="1"/>
</calcChain>
</file>

<file path=xl/sharedStrings.xml><?xml version="1.0" encoding="utf-8"?>
<sst xmlns="http://schemas.openxmlformats.org/spreadsheetml/2006/main" count="23" uniqueCount="23">
  <si>
    <t>Rpm Motor</t>
  </si>
  <si>
    <t>Gear theeth motor</t>
  </si>
  <si>
    <t>Gear 1.2</t>
  </si>
  <si>
    <t>Gear 1.1</t>
  </si>
  <si>
    <t>Gear 2.1</t>
  </si>
  <si>
    <t>Gear 2.2</t>
  </si>
  <si>
    <t>Gearbox information</t>
  </si>
  <si>
    <t>Gear Relations</t>
  </si>
  <si>
    <t>RPM</t>
  </si>
  <si>
    <t>Velocidade (m/s)</t>
  </si>
  <si>
    <t>Diametro Rodas (mm)</t>
  </si>
  <si>
    <t>Diametro Rodas (m)</t>
  </si>
  <si>
    <t>Velocidade (km/h)</t>
  </si>
  <si>
    <t>Velocidade (rpm)</t>
  </si>
  <si>
    <t>Gear 3.2</t>
  </si>
  <si>
    <t>Gear 3.1</t>
  </si>
  <si>
    <t>Gear 4</t>
  </si>
  <si>
    <t>Motor Module</t>
  </si>
  <si>
    <t>Gear Module</t>
  </si>
  <si>
    <t>1.25</t>
  </si>
  <si>
    <t>planetary reduction</t>
  </si>
  <si>
    <t>gear pre plan</t>
  </si>
  <si>
    <t>gear planetary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</si>
</sst>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C8" sqref="C8"/>
    </sheetView>
  </sheetViews>
  <sheetFormatPr defaultRowHeight="15" x14ac:dyDescent="0.25"/>
  <cols>
    <col min="1" max="1" width="17.7109375" bestFit="1" customWidth="1"/>
    <col min="3" max="3" width="14" bestFit="1" customWidth="1"/>
    <col min="6" max="6" width="20.5703125" bestFit="1" customWidth="1"/>
  </cols>
  <sheetData>
    <row r="1" spans="1:7" x14ac:dyDescent="0.25">
      <c r="A1" s="1" t="s">
        <v>6</v>
      </c>
      <c r="B1" s="1"/>
      <c r="C1" t="s">
        <v>7</v>
      </c>
      <c r="D1" t="s">
        <v>8</v>
      </c>
      <c r="F1" t="s">
        <v>10</v>
      </c>
      <c r="G1">
        <v>100</v>
      </c>
    </row>
    <row r="2" spans="1:7" x14ac:dyDescent="0.25">
      <c r="A2" t="s">
        <v>0</v>
      </c>
      <c r="B2">
        <v>50000</v>
      </c>
      <c r="F2" t="s">
        <v>11</v>
      </c>
      <c r="G2">
        <f>G1*10^-3</f>
        <v>0.1</v>
      </c>
    </row>
    <row r="3" spans="1:7" x14ac:dyDescent="0.25">
      <c r="A3" t="s">
        <v>1</v>
      </c>
      <c r="B3">
        <v>16</v>
      </c>
      <c r="D3">
        <v>50000</v>
      </c>
      <c r="F3" t="s">
        <v>13</v>
      </c>
      <c r="G3">
        <f>D20</f>
        <v>781.25</v>
      </c>
    </row>
    <row r="4" spans="1:7" x14ac:dyDescent="0.25">
      <c r="A4" t="s">
        <v>3</v>
      </c>
      <c r="B4">
        <v>30</v>
      </c>
      <c r="C4">
        <f>B4/B3</f>
        <v>1.875</v>
      </c>
      <c r="D4">
        <f>D3/C4</f>
        <v>26666.666666666668</v>
      </c>
      <c r="F4" t="s">
        <v>9</v>
      </c>
      <c r="G4">
        <f>G3*G2*2*PI()/60</f>
        <v>8.1812308687234196</v>
      </c>
    </row>
    <row r="5" spans="1:7" x14ac:dyDescent="0.25">
      <c r="A5" t="s">
        <v>2</v>
      </c>
      <c r="B5">
        <v>10</v>
      </c>
      <c r="D5">
        <f>D4</f>
        <v>26666.666666666668</v>
      </c>
      <c r="F5" t="s">
        <v>12</v>
      </c>
      <c r="G5">
        <f>G4*3600/1000</f>
        <v>29.45243112740431</v>
      </c>
    </row>
    <row r="6" spans="1:7" x14ac:dyDescent="0.25">
      <c r="A6" t="s">
        <v>4</v>
      </c>
      <c r="B6">
        <v>26</v>
      </c>
      <c r="C6">
        <f>B6/B5</f>
        <v>2.6</v>
      </c>
      <c r="D6">
        <f>D5/C6</f>
        <v>10256.410256410256</v>
      </c>
    </row>
    <row r="7" spans="1:7" x14ac:dyDescent="0.25">
      <c r="A7" t="s">
        <v>5</v>
      </c>
      <c r="B7">
        <v>10</v>
      </c>
      <c r="D7">
        <f>D6</f>
        <v>10256.410256410256</v>
      </c>
    </row>
    <row r="8" spans="1:7" x14ac:dyDescent="0.25">
      <c r="A8" t="s">
        <v>15</v>
      </c>
      <c r="B8">
        <v>26</v>
      </c>
      <c r="C8">
        <f>B8/B7</f>
        <v>2.6</v>
      </c>
      <c r="D8">
        <f>D7/C8</f>
        <v>3944.7731755424061</v>
      </c>
    </row>
    <row r="9" spans="1:7" x14ac:dyDescent="0.25">
      <c r="A9" t="s">
        <v>14</v>
      </c>
      <c r="B9">
        <v>10</v>
      </c>
      <c r="D9">
        <f>D8</f>
        <v>3944.7731755424061</v>
      </c>
    </row>
    <row r="10" spans="1:7" x14ac:dyDescent="0.25">
      <c r="A10" t="s">
        <v>16</v>
      </c>
      <c r="B10">
        <v>26</v>
      </c>
      <c r="C10">
        <f>B10/B9</f>
        <v>2.6</v>
      </c>
      <c r="D10">
        <f>D9/C10</f>
        <v>1517.2204521316946</v>
      </c>
    </row>
    <row r="12" spans="1:7" x14ac:dyDescent="0.25">
      <c r="A12" t="s">
        <v>17</v>
      </c>
      <c r="B12" t="s">
        <v>19</v>
      </c>
    </row>
    <row r="13" spans="1:7" x14ac:dyDescent="0.25">
      <c r="A13" t="s">
        <v>18</v>
      </c>
      <c r="B13">
        <v>1</v>
      </c>
    </row>
    <row r="17" spans="1:4" x14ac:dyDescent="0.25">
      <c r="A17" t="s">
        <v>20</v>
      </c>
      <c r="D17">
        <v>50000</v>
      </c>
    </row>
    <row r="18" spans="1:4" x14ac:dyDescent="0.25">
      <c r="C18">
        <f>4</f>
        <v>4</v>
      </c>
      <c r="D18">
        <f>D17/C18</f>
        <v>12500</v>
      </c>
    </row>
    <row r="19" spans="1:4" x14ac:dyDescent="0.25">
      <c r="A19" t="s">
        <v>21</v>
      </c>
      <c r="B19">
        <v>12</v>
      </c>
      <c r="C19">
        <v>4</v>
      </c>
      <c r="D19">
        <f>D18/C19</f>
        <v>3125</v>
      </c>
    </row>
    <row r="20" spans="1:4" x14ac:dyDescent="0.25">
      <c r="A20" t="s">
        <v>22</v>
      </c>
      <c r="B20">
        <v>48</v>
      </c>
      <c r="C20">
        <f>B20/B19</f>
        <v>4</v>
      </c>
      <c r="D20">
        <f>D19/C20</f>
        <v>781.25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Cardoso</dc:creator>
  <cp:lastModifiedBy>André Cardoso</cp:lastModifiedBy>
  <dcterms:created xsi:type="dcterms:W3CDTF">2015-06-05T18:17:20Z</dcterms:created>
  <dcterms:modified xsi:type="dcterms:W3CDTF">2023-11-26T15:15:00Z</dcterms:modified>
</cp:coreProperties>
</file>